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actualizacion BASE DATOS MÁLAGA\2023\Diciembre 23\"/>
    </mc:Choice>
  </mc:AlternateContent>
  <bookViews>
    <workbookView xWindow="0" yWindow="0" windowWidth="28800" windowHeight="12030" tabRatio="541" activeTab="3"/>
  </bookViews>
  <sheets>
    <sheet name="Residuos" sheetId="15209" r:id="rId1"/>
    <sheet name="Emasa" sheetId="15205" r:id="rId2"/>
    <sheet name="Calidad del aire" sheetId="15204" r:id="rId3"/>
    <sheet name="Estaciones agroclimáticas" sheetId="15206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330" i="15209" l="1"/>
  <c r="V329" i="15209"/>
  <c r="V328" i="15209"/>
  <c r="V327" i="15209"/>
  <c r="V326" i="15209"/>
  <c r="V325" i="15209"/>
  <c r="V324" i="15209"/>
  <c r="V323" i="15209"/>
  <c r="V322" i="15209"/>
  <c r="V321" i="15209"/>
  <c r="V320" i="15209"/>
  <c r="V319" i="15209"/>
  <c r="V318" i="15209"/>
  <c r="Q330" i="15209"/>
  <c r="Q329" i="15209"/>
  <c r="Q328" i="15209"/>
  <c r="Q327" i="15209"/>
  <c r="Q326" i="15209"/>
  <c r="Q325" i="15209"/>
  <c r="Q324" i="15209"/>
  <c r="Q323" i="15209"/>
  <c r="Q322" i="15209"/>
  <c r="Q321" i="15209"/>
  <c r="Q320" i="15209"/>
  <c r="Q319" i="15209"/>
  <c r="Q318" i="15209"/>
  <c r="Q331" i="15209"/>
  <c r="P330" i="15209"/>
  <c r="P329" i="15209"/>
  <c r="P328" i="15209"/>
  <c r="P327" i="15209"/>
  <c r="P326" i="15209"/>
  <c r="P325" i="15209"/>
  <c r="P324" i="15209"/>
  <c r="P323" i="15209"/>
  <c r="P322" i="15209"/>
  <c r="P321" i="15209"/>
  <c r="P320" i="15209"/>
  <c r="P319" i="15209"/>
  <c r="P318" i="15209"/>
  <c r="E330" i="15209"/>
  <c r="E319" i="15209"/>
  <c r="E320" i="15209"/>
  <c r="E321" i="15209"/>
  <c r="E322" i="15209"/>
  <c r="E323" i="15209"/>
  <c r="E324" i="15209"/>
  <c r="E325" i="15209"/>
  <c r="E326" i="15209"/>
  <c r="E327" i="15209"/>
  <c r="E328" i="15209"/>
  <c r="E329" i="15209"/>
  <c r="E318" i="15209"/>
  <c r="V343" i="15209" l="1"/>
  <c r="V332" i="15209"/>
  <c r="V333" i="15209"/>
  <c r="V334" i="15209"/>
  <c r="V335" i="15209"/>
  <c r="V336" i="15209"/>
  <c r="V337" i="15209"/>
  <c r="V338" i="15209"/>
  <c r="V339" i="15209"/>
  <c r="V340" i="15209"/>
  <c r="V341" i="15209"/>
  <c r="V342" i="15209"/>
  <c r="V331" i="15209"/>
  <c r="Q332" i="15209"/>
  <c r="Q333" i="15209"/>
  <c r="Q334" i="15209"/>
  <c r="Q335" i="15209"/>
  <c r="Q336" i="15209"/>
  <c r="Q337" i="15209"/>
  <c r="Q338" i="15209"/>
  <c r="Q339" i="15209"/>
  <c r="Q340" i="15209"/>
  <c r="Q341" i="15209"/>
  <c r="Q342" i="15209"/>
  <c r="Q343" i="15209"/>
  <c r="P343" i="15209"/>
  <c r="P332" i="15209"/>
  <c r="P333" i="15209"/>
  <c r="P334" i="15209"/>
  <c r="P335" i="15209"/>
  <c r="P336" i="15209"/>
  <c r="P337" i="15209"/>
  <c r="P338" i="15209"/>
  <c r="P339" i="15209"/>
  <c r="P340" i="15209"/>
  <c r="P341" i="15209"/>
  <c r="P342" i="15209"/>
  <c r="P331" i="15209"/>
  <c r="E343" i="15209"/>
  <c r="E332" i="15209"/>
  <c r="E333" i="15209"/>
  <c r="E334" i="15209"/>
  <c r="E335" i="15209"/>
  <c r="E336" i="15209"/>
  <c r="E337" i="15209"/>
  <c r="E338" i="15209"/>
  <c r="E339" i="15209"/>
  <c r="E340" i="15209"/>
  <c r="E341" i="15209"/>
  <c r="E342" i="15209"/>
  <c r="E331" i="15209"/>
  <c r="AS3752" i="15206" l="1"/>
  <c r="AR3752" i="15206"/>
  <c r="AQ3752" i="15206"/>
  <c r="AP3752" i="15206"/>
  <c r="AO3752" i="15206"/>
  <c r="AN3752" i="15206"/>
  <c r="AM3752" i="15206"/>
  <c r="R3752" i="15206"/>
  <c r="Q3752" i="15206"/>
  <c r="P3752" i="15206"/>
  <c r="O3752" i="15206"/>
  <c r="N3752" i="15206"/>
  <c r="M3752" i="15206"/>
  <c r="L3752" i="15206"/>
  <c r="AJ3752" i="15206"/>
  <c r="AI3752" i="15206"/>
  <c r="AH3752" i="15206"/>
  <c r="AG3752" i="15206"/>
  <c r="AF3752" i="15206"/>
  <c r="AE3752" i="15206"/>
  <c r="AD3752" i="15206"/>
  <c r="AA3752" i="15206"/>
  <c r="Z3752" i="15206"/>
  <c r="Y3752" i="15206"/>
  <c r="X3752" i="15206"/>
  <c r="W3752" i="15206"/>
  <c r="V3752" i="15206"/>
  <c r="U3752" i="15206"/>
  <c r="I3752" i="15206"/>
  <c r="H3752" i="15206"/>
  <c r="G3752" i="15206"/>
  <c r="F3752" i="15206"/>
  <c r="E3752" i="15206"/>
  <c r="D3752" i="15206"/>
  <c r="C3752" i="15206"/>
  <c r="AS3739" i="15206" l="1"/>
  <c r="AR3739" i="15206"/>
  <c r="AQ3739" i="15206"/>
  <c r="AP3739" i="15206"/>
  <c r="AO3739" i="15206"/>
  <c r="AN3739" i="15206"/>
  <c r="AM3739" i="15206"/>
  <c r="AJ3739" i="15206"/>
  <c r="AI3739" i="15206"/>
  <c r="AH3739" i="15206"/>
  <c r="AG3739" i="15206"/>
  <c r="AF3739" i="15206"/>
  <c r="AE3739" i="15206"/>
  <c r="AD3739" i="15206"/>
  <c r="Z3739" i="15206"/>
  <c r="AA3739" i="15206"/>
  <c r="Y3739" i="15206"/>
  <c r="X3739" i="15206"/>
  <c r="W3739" i="15206"/>
  <c r="V3739" i="15206"/>
  <c r="U3739" i="15206"/>
  <c r="P3739" i="15206"/>
  <c r="Q3739" i="15206"/>
  <c r="L3739" i="15206"/>
  <c r="R3739" i="15206"/>
  <c r="O3739" i="15206"/>
  <c r="N3739" i="15206"/>
  <c r="M3739" i="15206"/>
  <c r="H3739" i="15206"/>
  <c r="C3739" i="15206"/>
  <c r="I3739" i="15206"/>
  <c r="G3739" i="15206"/>
  <c r="F3739" i="15206"/>
  <c r="E3739" i="15206"/>
  <c r="D3739" i="15206"/>
  <c r="Q162" i="15204" l="1"/>
  <c r="P162" i="15204"/>
  <c r="R162" i="15204"/>
  <c r="T162" i="15204"/>
  <c r="O162" i="15204"/>
  <c r="N162" i="15204"/>
  <c r="T161" i="15204" l="1"/>
  <c r="N161" i="15204"/>
  <c r="O161" i="15204"/>
  <c r="P161" i="15204"/>
  <c r="R161" i="15204"/>
  <c r="C3726" i="15206" l="1"/>
  <c r="H3726" i="15206"/>
  <c r="AS3726" i="15206"/>
  <c r="AR3726" i="15206"/>
  <c r="AQ3726" i="15206"/>
  <c r="AP3726" i="15206"/>
  <c r="AO3726" i="15206"/>
  <c r="AN3726" i="15206"/>
  <c r="AM3726" i="15206"/>
  <c r="AJ3726" i="15206"/>
  <c r="AI3726" i="15206"/>
  <c r="AH3726" i="15206"/>
  <c r="AG3726" i="15206"/>
  <c r="AF3726" i="15206"/>
  <c r="AE3726" i="15206"/>
  <c r="AD3726" i="15206"/>
  <c r="AA3726" i="15206"/>
  <c r="Z3726" i="15206"/>
  <c r="Y3726" i="15206"/>
  <c r="X3726" i="15206"/>
  <c r="W3726" i="15206"/>
  <c r="V3726" i="15206"/>
  <c r="U3726" i="15206"/>
  <c r="R3726" i="15206"/>
  <c r="Q3726" i="15206"/>
  <c r="P3726" i="15206"/>
  <c r="O3726" i="15206"/>
  <c r="N3726" i="15206"/>
  <c r="M3726" i="15206"/>
  <c r="L3726" i="15206"/>
  <c r="I3726" i="15206"/>
  <c r="G3726" i="15206"/>
  <c r="F3726" i="15206"/>
  <c r="E3726" i="15206"/>
  <c r="D3726" i="15206"/>
  <c r="AS3713" i="15206" l="1"/>
  <c r="AR3713" i="15206"/>
  <c r="AQ3713" i="15206"/>
  <c r="AP3713" i="15206"/>
  <c r="AO3713" i="15206"/>
  <c r="AN3713" i="15206"/>
  <c r="AM3713" i="15206"/>
  <c r="AJ3713" i="15206"/>
  <c r="AI3713" i="15206"/>
  <c r="AH3713" i="15206"/>
  <c r="AG3713" i="15206"/>
  <c r="AF3713" i="15206"/>
  <c r="AE3713" i="15206"/>
  <c r="AD3713" i="15206"/>
  <c r="AA3713" i="15206"/>
  <c r="Z3713" i="15206"/>
  <c r="Y3713" i="15206"/>
  <c r="X3713" i="15206"/>
  <c r="W3713" i="15206"/>
  <c r="V3713" i="15206"/>
  <c r="U3713" i="15206"/>
  <c r="R3713" i="15206"/>
  <c r="Q3713" i="15206"/>
  <c r="P3713" i="15206"/>
  <c r="O3713" i="15206"/>
  <c r="N3713" i="15206"/>
  <c r="M3713" i="15206"/>
  <c r="L3713" i="15206"/>
  <c r="I3713" i="15206"/>
  <c r="H3713" i="15206"/>
  <c r="G3713" i="15206"/>
  <c r="F3713" i="15206"/>
  <c r="E3713" i="15206"/>
  <c r="D3713" i="15206"/>
  <c r="C3713" i="15206"/>
  <c r="N158" i="15204" l="1"/>
  <c r="O158" i="15204"/>
  <c r="P158" i="15204"/>
  <c r="R158" i="15204"/>
  <c r="T158" i="15204" s="1"/>
  <c r="N159" i="15204"/>
  <c r="O159" i="15204"/>
  <c r="P159" i="15204"/>
  <c r="R159" i="15204"/>
  <c r="T159" i="15204" s="1"/>
  <c r="N160" i="15204"/>
  <c r="O160" i="15204"/>
  <c r="P160" i="15204"/>
  <c r="Q160" i="15204"/>
  <c r="R160" i="15204"/>
  <c r="T160" i="15204"/>
  <c r="N157" i="15204"/>
  <c r="O157" i="15204"/>
  <c r="P157" i="15204"/>
  <c r="R157" i="15204"/>
  <c r="T157" i="15204" s="1"/>
  <c r="R156" i="15204"/>
  <c r="Q156" i="15204"/>
  <c r="P156" i="15204"/>
  <c r="O156" i="15204"/>
  <c r="N156" i="15204"/>
  <c r="T156" i="15204" s="1"/>
  <c r="C3700" i="15206" l="1"/>
  <c r="D3700" i="15206"/>
  <c r="E3700" i="15206"/>
  <c r="F3700" i="15206"/>
  <c r="G3700" i="15206"/>
  <c r="H3700" i="15206"/>
  <c r="I3700" i="15206"/>
  <c r="AM3700" i="15206" l="1"/>
  <c r="AS3700" i="15206" l="1"/>
  <c r="AR3700" i="15206"/>
  <c r="AQ3700" i="15206"/>
  <c r="AP3700" i="15206"/>
  <c r="AO3700" i="15206"/>
  <c r="AN3700" i="15206"/>
  <c r="AJ3700" i="15206"/>
  <c r="AI3700" i="15206"/>
  <c r="AH3700" i="15206"/>
  <c r="AG3700" i="15206"/>
  <c r="AF3700" i="15206"/>
  <c r="AE3700" i="15206"/>
  <c r="AD3700" i="15206"/>
  <c r="AA3700" i="15206"/>
  <c r="Z3700" i="15206"/>
  <c r="Y3700" i="15206"/>
  <c r="X3700" i="15206"/>
  <c r="W3700" i="15206"/>
  <c r="V3700" i="15206"/>
  <c r="U3700" i="15206"/>
  <c r="R3700" i="15206"/>
  <c r="Q3700" i="15206"/>
  <c r="P3700" i="15206"/>
  <c r="O3700" i="15206"/>
  <c r="N3700" i="15206"/>
  <c r="M3700" i="15206"/>
  <c r="L3700" i="15206"/>
  <c r="AS3687" i="15206" l="1"/>
  <c r="AR3687" i="15206"/>
  <c r="AQ3687" i="15206"/>
  <c r="AP3687" i="15206"/>
  <c r="AO3687" i="15206"/>
  <c r="AN3687" i="15206"/>
  <c r="AM3687" i="15206"/>
  <c r="AJ3687" i="15206"/>
  <c r="AI3687" i="15206"/>
  <c r="AH3687" i="15206"/>
  <c r="AG3687" i="15206"/>
  <c r="AF3687" i="15206"/>
  <c r="AE3687" i="15206"/>
  <c r="AD3687" i="15206"/>
  <c r="AA3687" i="15206"/>
  <c r="Z3687" i="15206"/>
  <c r="Y3687" i="15206"/>
  <c r="X3687" i="15206"/>
  <c r="W3687" i="15206"/>
  <c r="V3687" i="15206"/>
  <c r="U3687" i="15206"/>
  <c r="R3687" i="15206"/>
  <c r="Q3687" i="15206"/>
  <c r="P3687" i="15206"/>
  <c r="O3687" i="15206"/>
  <c r="N3687" i="15206"/>
  <c r="M3687" i="15206"/>
  <c r="L3687" i="15206"/>
  <c r="I3687" i="15206"/>
  <c r="H3687" i="15206"/>
  <c r="G3687" i="15206"/>
  <c r="F3687" i="15206"/>
  <c r="E3687" i="15206"/>
  <c r="D3687" i="15206"/>
  <c r="C3687" i="15206"/>
  <c r="L150" i="15204" l="1"/>
  <c r="Q150" i="15204"/>
  <c r="P150" i="15204"/>
  <c r="O150" i="15204"/>
  <c r="N150" i="15204"/>
  <c r="G150" i="15204"/>
  <c r="R150" i="15204" s="1"/>
  <c r="L149" i="15204"/>
  <c r="Q149" i="15204"/>
  <c r="P149" i="15204"/>
  <c r="O149" i="15204"/>
  <c r="N149" i="15204"/>
  <c r="G149" i="15204"/>
  <c r="R149" i="15204" s="1"/>
  <c r="T149" i="15204" s="1"/>
  <c r="L148" i="15204"/>
  <c r="Q148" i="15204"/>
  <c r="P148" i="15204"/>
  <c r="O148" i="15204"/>
  <c r="N148" i="15204"/>
  <c r="G148" i="15204"/>
  <c r="R148" i="15204" s="1"/>
  <c r="T150" i="15204" l="1"/>
  <c r="T148" i="15204"/>
  <c r="L147" i="15204"/>
  <c r="Q147" i="15204"/>
  <c r="P147" i="15204"/>
  <c r="O147" i="15204"/>
  <c r="N147" i="15204"/>
  <c r="G147" i="15204"/>
  <c r="R147" i="15204" s="1"/>
  <c r="T147" i="15204" s="1"/>
  <c r="L146" i="15204"/>
  <c r="Q146" i="15204"/>
  <c r="P146" i="15204"/>
  <c r="O146" i="15204"/>
  <c r="N146" i="15204"/>
  <c r="L142" i="15204"/>
  <c r="L143" i="15204"/>
  <c r="L144" i="15204"/>
  <c r="L145" i="15204"/>
  <c r="L141" i="15204"/>
  <c r="L137" i="15204"/>
  <c r="L138" i="15204"/>
  <c r="L139" i="15204"/>
  <c r="L140" i="15204"/>
  <c r="L133" i="15204"/>
  <c r="L134" i="15204"/>
  <c r="L135" i="15204"/>
  <c r="L136" i="15204"/>
  <c r="L129" i="15204"/>
  <c r="L130" i="15204"/>
  <c r="L131" i="15204"/>
  <c r="L132" i="15204"/>
  <c r="L125" i="15204"/>
  <c r="L126" i="15204"/>
  <c r="L127" i="15204"/>
  <c r="L128" i="15204"/>
  <c r="L121" i="15204"/>
  <c r="L122" i="15204"/>
  <c r="L123" i="15204"/>
  <c r="L124" i="15204"/>
  <c r="L116" i="15204"/>
  <c r="L117" i="15204"/>
  <c r="L118" i="15204"/>
  <c r="L119" i="15204"/>
  <c r="L120" i="15204"/>
  <c r="L115" i="15204"/>
  <c r="G115" i="15204"/>
  <c r="Q145" i="15204"/>
  <c r="P145" i="15204"/>
  <c r="O145" i="15204"/>
  <c r="N145" i="15204"/>
  <c r="G145" i="15204"/>
  <c r="R145" i="15204" s="1"/>
  <c r="G146" i="15204"/>
  <c r="R146" i="15204" s="1"/>
  <c r="T146" i="15204" l="1"/>
  <c r="T145" i="15204"/>
  <c r="Q144" i="15204"/>
  <c r="P144" i="15204"/>
  <c r="O144" i="15204"/>
  <c r="N144" i="15204"/>
  <c r="G144" i="15204"/>
  <c r="R144" i="15204" s="1"/>
  <c r="Q143" i="15204"/>
  <c r="P143" i="15204"/>
  <c r="O143" i="15204"/>
  <c r="N143" i="15204"/>
  <c r="G143" i="15204"/>
  <c r="R143" i="15204" s="1"/>
  <c r="Q142" i="15204"/>
  <c r="P142" i="15204"/>
  <c r="O142" i="15204"/>
  <c r="N142" i="15204"/>
  <c r="G142" i="15204"/>
  <c r="R142" i="15204" s="1"/>
  <c r="Q141" i="15204"/>
  <c r="P141" i="15204"/>
  <c r="O141" i="15204"/>
  <c r="N141" i="15204"/>
  <c r="G141" i="15204"/>
  <c r="R141" i="15204" s="1"/>
  <c r="Q140" i="15204"/>
  <c r="P140" i="15204"/>
  <c r="O140" i="15204"/>
  <c r="N140" i="15204"/>
  <c r="G140" i="15204"/>
  <c r="R140" i="15204" s="1"/>
  <c r="Q139" i="15204"/>
  <c r="P139" i="15204"/>
  <c r="O139" i="15204"/>
  <c r="N139" i="15204"/>
  <c r="G139" i="15204"/>
  <c r="R139" i="15204" s="1"/>
  <c r="T143" i="15204" l="1"/>
  <c r="T141" i="15204"/>
  <c r="T139" i="15204"/>
  <c r="T140" i="15204"/>
  <c r="T142" i="15204"/>
  <c r="T144" i="15204"/>
  <c r="R3635" i="15206"/>
  <c r="Q3635" i="15206"/>
  <c r="P3635" i="15206"/>
  <c r="O3635" i="15206"/>
  <c r="N3635" i="15206"/>
  <c r="M3635" i="15206"/>
  <c r="L3635" i="15206"/>
  <c r="Q3674" i="15206" l="1"/>
  <c r="Q3661" i="15206"/>
  <c r="Q3648" i="15206"/>
  <c r="Q3622" i="15206"/>
  <c r="Q3609" i="15206"/>
  <c r="Q3596" i="15206"/>
  <c r="Q3570" i="15206"/>
  <c r="Q3583" i="15206"/>
  <c r="Q3557" i="15206"/>
  <c r="Q3544" i="15206"/>
  <c r="Q3531" i="15206"/>
  <c r="Q3518" i="15206"/>
  <c r="Q3505" i="15206"/>
  <c r="Q3492" i="15206"/>
  <c r="N46" i="15204" l="1"/>
  <c r="O46" i="15204"/>
  <c r="P46" i="15204"/>
  <c r="Q46" i="15204"/>
  <c r="R46" i="15204"/>
  <c r="N47" i="15204"/>
  <c r="O47" i="15204"/>
  <c r="P47" i="15204"/>
  <c r="Q47" i="15204"/>
  <c r="R47" i="15204"/>
  <c r="N48" i="15204"/>
  <c r="O48" i="15204"/>
  <c r="P48" i="15204"/>
  <c r="Q48" i="15204"/>
  <c r="R48" i="15204"/>
  <c r="N49" i="15204"/>
  <c r="O49" i="15204"/>
  <c r="P49" i="15204"/>
  <c r="Q49" i="15204"/>
  <c r="R49" i="15204"/>
  <c r="N127" i="15204"/>
  <c r="Q138" i="15204" l="1"/>
  <c r="P138" i="15204"/>
  <c r="O138" i="15204"/>
  <c r="N138" i="15204"/>
  <c r="G138" i="15204"/>
  <c r="R138" i="15204" s="1"/>
  <c r="Q137" i="15204"/>
  <c r="P137" i="15204"/>
  <c r="O137" i="15204"/>
  <c r="N137" i="15204"/>
  <c r="G137" i="15204"/>
  <c r="R137" i="15204" s="1"/>
  <c r="Q136" i="15204"/>
  <c r="P136" i="15204"/>
  <c r="O136" i="15204"/>
  <c r="N136" i="15204"/>
  <c r="G136" i="15204"/>
  <c r="R136" i="15204" s="1"/>
  <c r="T137" i="15204" l="1"/>
  <c r="T136" i="15204"/>
  <c r="T138" i="15204"/>
  <c r="AS3674" i="15206"/>
  <c r="AR3674" i="15206"/>
  <c r="AQ3674" i="15206"/>
  <c r="AP3674" i="15206"/>
  <c r="AO3674" i="15206"/>
  <c r="AN3674" i="15206"/>
  <c r="AM3674" i="15206"/>
  <c r="AJ3674" i="15206"/>
  <c r="AI3674" i="15206"/>
  <c r="AH3674" i="15206"/>
  <c r="AG3674" i="15206"/>
  <c r="AF3674" i="15206"/>
  <c r="AE3674" i="15206"/>
  <c r="AD3674" i="15206"/>
  <c r="AA3674" i="15206"/>
  <c r="Z3674" i="15206"/>
  <c r="Y3674" i="15206"/>
  <c r="X3674" i="15206"/>
  <c r="W3674" i="15206"/>
  <c r="V3674" i="15206"/>
  <c r="U3674" i="15206"/>
  <c r="R3674" i="15206"/>
  <c r="P3674" i="15206"/>
  <c r="O3674" i="15206"/>
  <c r="N3674" i="15206"/>
  <c r="M3674" i="15206"/>
  <c r="L3674" i="15206"/>
  <c r="I3674" i="15206"/>
  <c r="H3674" i="15206"/>
  <c r="G3674" i="15206"/>
  <c r="F3674" i="15206"/>
  <c r="E3674" i="15206"/>
  <c r="D3674" i="15206"/>
  <c r="C3674" i="15206"/>
  <c r="AS3661" i="15206"/>
  <c r="AR3661" i="15206"/>
  <c r="AQ3661" i="15206"/>
  <c r="AP3661" i="15206"/>
  <c r="AO3661" i="15206"/>
  <c r="AN3661" i="15206"/>
  <c r="AM3661" i="15206"/>
  <c r="AJ3661" i="15206"/>
  <c r="AI3661" i="15206"/>
  <c r="AH3661" i="15206"/>
  <c r="AG3661" i="15206"/>
  <c r="AF3661" i="15206"/>
  <c r="AE3661" i="15206"/>
  <c r="AD3661" i="15206"/>
  <c r="AA3661" i="15206"/>
  <c r="Z3661" i="15206"/>
  <c r="Y3661" i="15206"/>
  <c r="X3661" i="15206"/>
  <c r="W3661" i="15206"/>
  <c r="V3661" i="15206"/>
  <c r="U3661" i="15206"/>
  <c r="R3661" i="15206"/>
  <c r="P3661" i="15206"/>
  <c r="O3661" i="15206"/>
  <c r="N3661" i="15206"/>
  <c r="M3661" i="15206"/>
  <c r="L3661" i="15206"/>
  <c r="I3661" i="15206"/>
  <c r="H3661" i="15206"/>
  <c r="G3661" i="15206"/>
  <c r="F3661" i="15206"/>
  <c r="E3661" i="15206"/>
  <c r="D3661" i="15206"/>
  <c r="C3661" i="15206"/>
  <c r="AS3648" i="15206"/>
  <c r="AR3648" i="15206"/>
  <c r="AQ3648" i="15206"/>
  <c r="AP3648" i="15206"/>
  <c r="AO3648" i="15206"/>
  <c r="AN3648" i="15206"/>
  <c r="AM3648" i="15206"/>
  <c r="AJ3648" i="15206"/>
  <c r="AI3648" i="15206"/>
  <c r="AH3648" i="15206"/>
  <c r="AG3648" i="15206"/>
  <c r="AF3648" i="15206"/>
  <c r="AE3648" i="15206"/>
  <c r="AD3648" i="15206"/>
  <c r="AA3648" i="15206"/>
  <c r="Z3648" i="15206"/>
  <c r="Y3648" i="15206"/>
  <c r="X3648" i="15206"/>
  <c r="W3648" i="15206"/>
  <c r="V3648" i="15206"/>
  <c r="U3648" i="15206"/>
  <c r="R3648" i="15206"/>
  <c r="P3648" i="15206"/>
  <c r="O3648" i="15206"/>
  <c r="N3648" i="15206"/>
  <c r="M3648" i="15206"/>
  <c r="L3648" i="15206"/>
  <c r="I3648" i="15206"/>
  <c r="H3648" i="15206"/>
  <c r="G3648" i="15206"/>
  <c r="F3648" i="15206"/>
  <c r="E3648" i="15206"/>
  <c r="D3648" i="15206"/>
  <c r="C3648" i="15206"/>
  <c r="AS3635" i="15206"/>
  <c r="AR3635" i="15206"/>
  <c r="AQ3635" i="15206"/>
  <c r="AP3635" i="15206"/>
  <c r="AO3635" i="15206"/>
  <c r="AN3635" i="15206"/>
  <c r="AM3635" i="15206"/>
  <c r="AJ3635" i="15206"/>
  <c r="AI3635" i="15206"/>
  <c r="AH3635" i="15206"/>
  <c r="AG3635" i="15206"/>
  <c r="AF3635" i="15206"/>
  <c r="AE3635" i="15206"/>
  <c r="AD3635" i="15206"/>
  <c r="AA3635" i="15206"/>
  <c r="Z3635" i="15206"/>
  <c r="Y3635" i="15206"/>
  <c r="X3635" i="15206"/>
  <c r="W3635" i="15206"/>
  <c r="V3635" i="15206"/>
  <c r="U3635" i="15206"/>
  <c r="I3635" i="15206"/>
  <c r="H3635" i="15206"/>
  <c r="G3635" i="15206"/>
  <c r="F3635" i="15206"/>
  <c r="E3635" i="15206"/>
  <c r="D3635" i="15206"/>
  <c r="C3635" i="15206"/>
  <c r="AS3622" i="15206"/>
  <c r="AR3622" i="15206"/>
  <c r="AQ3622" i="15206"/>
  <c r="AP3622" i="15206"/>
  <c r="AO3622" i="15206"/>
  <c r="AN3622" i="15206"/>
  <c r="AM3622" i="15206"/>
  <c r="AJ3622" i="15206"/>
  <c r="AI3622" i="15206"/>
  <c r="AH3622" i="15206"/>
  <c r="AG3622" i="15206"/>
  <c r="AF3622" i="15206"/>
  <c r="AE3622" i="15206"/>
  <c r="AD3622" i="15206"/>
  <c r="AA3622" i="15206"/>
  <c r="Z3622" i="15206"/>
  <c r="Y3622" i="15206"/>
  <c r="X3622" i="15206"/>
  <c r="W3622" i="15206"/>
  <c r="V3622" i="15206"/>
  <c r="U3622" i="15206"/>
  <c r="R3622" i="15206"/>
  <c r="P3622" i="15206"/>
  <c r="O3622" i="15206"/>
  <c r="N3622" i="15206"/>
  <c r="M3622" i="15206"/>
  <c r="L3622" i="15206"/>
  <c r="I3622" i="15206"/>
  <c r="H3622" i="15206"/>
  <c r="G3622" i="15206"/>
  <c r="F3622" i="15206"/>
  <c r="E3622" i="15206"/>
  <c r="D3622" i="15206"/>
  <c r="C3622" i="15206"/>
  <c r="AS3609" i="15206"/>
  <c r="AR3609" i="15206"/>
  <c r="AQ3609" i="15206"/>
  <c r="AP3609" i="15206"/>
  <c r="AO3609" i="15206"/>
  <c r="AN3609" i="15206"/>
  <c r="AM3609" i="15206"/>
  <c r="AJ3609" i="15206"/>
  <c r="AI3609" i="15206"/>
  <c r="AH3609" i="15206"/>
  <c r="AG3609" i="15206"/>
  <c r="AF3609" i="15206"/>
  <c r="AE3609" i="15206"/>
  <c r="AD3609" i="15206"/>
  <c r="AA3609" i="15206"/>
  <c r="Z3609" i="15206"/>
  <c r="Y3609" i="15206"/>
  <c r="X3609" i="15206"/>
  <c r="W3609" i="15206"/>
  <c r="V3609" i="15206"/>
  <c r="U3609" i="15206"/>
  <c r="R3609" i="15206"/>
  <c r="P3609" i="15206"/>
  <c r="O3609" i="15206"/>
  <c r="N3609" i="15206"/>
  <c r="M3609" i="15206"/>
  <c r="L3609" i="15206"/>
  <c r="I3609" i="15206"/>
  <c r="H3609" i="15206"/>
  <c r="G3609" i="15206"/>
  <c r="F3609" i="15206"/>
  <c r="E3609" i="15206"/>
  <c r="D3609" i="15206"/>
  <c r="C3609" i="15206"/>
  <c r="AS3596" i="15206"/>
  <c r="AR3596" i="15206"/>
  <c r="AQ3596" i="15206"/>
  <c r="AP3596" i="15206"/>
  <c r="AO3596" i="15206"/>
  <c r="AN3596" i="15206"/>
  <c r="AM3596" i="15206"/>
  <c r="AJ3596" i="15206"/>
  <c r="AI3596" i="15206"/>
  <c r="AH3596" i="15206"/>
  <c r="AG3596" i="15206"/>
  <c r="AF3596" i="15206"/>
  <c r="AE3596" i="15206"/>
  <c r="AD3596" i="15206"/>
  <c r="AA3596" i="15206"/>
  <c r="Z3596" i="15206"/>
  <c r="Y3596" i="15206"/>
  <c r="X3596" i="15206"/>
  <c r="W3596" i="15206"/>
  <c r="V3596" i="15206"/>
  <c r="U3596" i="15206"/>
  <c r="R3596" i="15206"/>
  <c r="P3596" i="15206"/>
  <c r="O3596" i="15206"/>
  <c r="N3596" i="15206"/>
  <c r="M3596" i="15206"/>
  <c r="L3596" i="15206"/>
  <c r="I3596" i="15206"/>
  <c r="H3596" i="15206"/>
  <c r="G3596" i="15206"/>
  <c r="F3596" i="15206"/>
  <c r="E3596" i="15206"/>
  <c r="D3596" i="15206"/>
  <c r="C3596" i="15206"/>
  <c r="AS3583" i="15206"/>
  <c r="AR3583" i="15206"/>
  <c r="AQ3583" i="15206"/>
  <c r="AP3583" i="15206"/>
  <c r="AO3583" i="15206"/>
  <c r="AN3583" i="15206"/>
  <c r="AM3583" i="15206"/>
  <c r="AJ3583" i="15206"/>
  <c r="AI3583" i="15206"/>
  <c r="AH3583" i="15206"/>
  <c r="AG3583" i="15206"/>
  <c r="AF3583" i="15206"/>
  <c r="AE3583" i="15206"/>
  <c r="AD3583" i="15206"/>
  <c r="AA3583" i="15206"/>
  <c r="Z3583" i="15206"/>
  <c r="Y3583" i="15206"/>
  <c r="X3583" i="15206"/>
  <c r="W3583" i="15206"/>
  <c r="V3583" i="15206"/>
  <c r="U3583" i="15206"/>
  <c r="R3583" i="15206"/>
  <c r="P3583" i="15206"/>
  <c r="O3583" i="15206"/>
  <c r="N3583" i="15206"/>
  <c r="M3583" i="15206"/>
  <c r="L3583" i="15206"/>
  <c r="I3583" i="15206"/>
  <c r="H3583" i="15206"/>
  <c r="G3583" i="15206"/>
  <c r="F3583" i="15206"/>
  <c r="E3583" i="15206"/>
  <c r="D3583" i="15206"/>
  <c r="C3583" i="15206"/>
  <c r="AS3570" i="15206"/>
  <c r="AR3570" i="15206"/>
  <c r="AQ3570" i="15206"/>
  <c r="AP3570" i="15206"/>
  <c r="AO3570" i="15206"/>
  <c r="AN3570" i="15206"/>
  <c r="AM3570" i="15206"/>
  <c r="AJ3570" i="15206"/>
  <c r="AI3570" i="15206"/>
  <c r="AH3570" i="15206"/>
  <c r="AG3570" i="15206"/>
  <c r="AF3570" i="15206"/>
  <c r="AE3570" i="15206"/>
  <c r="AD3570" i="15206"/>
  <c r="AA3570" i="15206"/>
  <c r="Z3570" i="15206"/>
  <c r="Y3570" i="15206"/>
  <c r="X3570" i="15206"/>
  <c r="W3570" i="15206"/>
  <c r="V3570" i="15206"/>
  <c r="U3570" i="15206"/>
  <c r="R3570" i="15206"/>
  <c r="P3570" i="15206"/>
  <c r="O3570" i="15206"/>
  <c r="N3570" i="15206"/>
  <c r="M3570" i="15206"/>
  <c r="L3570" i="15206"/>
  <c r="I3570" i="15206"/>
  <c r="H3570" i="15206"/>
  <c r="G3570" i="15206"/>
  <c r="F3570" i="15206"/>
  <c r="E3570" i="15206"/>
  <c r="D3570" i="15206"/>
  <c r="C3570" i="15206"/>
  <c r="AS3557" i="15206"/>
  <c r="AR3557" i="15206"/>
  <c r="AQ3557" i="15206"/>
  <c r="AP3557" i="15206"/>
  <c r="AO3557" i="15206"/>
  <c r="AN3557" i="15206"/>
  <c r="AM3557" i="15206"/>
  <c r="AJ3557" i="15206"/>
  <c r="AI3557" i="15206"/>
  <c r="AH3557" i="15206"/>
  <c r="AG3557" i="15206"/>
  <c r="AF3557" i="15206"/>
  <c r="AE3557" i="15206"/>
  <c r="AD3557" i="15206"/>
  <c r="AA3557" i="15206"/>
  <c r="Z3557" i="15206"/>
  <c r="Y3557" i="15206"/>
  <c r="X3557" i="15206"/>
  <c r="W3557" i="15206"/>
  <c r="V3557" i="15206"/>
  <c r="U3557" i="15206"/>
  <c r="R3557" i="15206"/>
  <c r="P3557" i="15206"/>
  <c r="O3557" i="15206"/>
  <c r="N3557" i="15206"/>
  <c r="M3557" i="15206"/>
  <c r="L3557" i="15206"/>
  <c r="I3557" i="15206"/>
  <c r="H3557" i="15206"/>
  <c r="G3557" i="15206"/>
  <c r="F3557" i="15206"/>
  <c r="E3557" i="15206"/>
  <c r="D3557" i="15206"/>
  <c r="C3557" i="15206"/>
  <c r="AS3544" i="15206"/>
  <c r="AR3544" i="15206"/>
  <c r="AQ3544" i="15206"/>
  <c r="AP3544" i="15206"/>
  <c r="AO3544" i="15206"/>
  <c r="AN3544" i="15206"/>
  <c r="AM3544" i="15206"/>
  <c r="AJ3544" i="15206"/>
  <c r="AI3544" i="15206"/>
  <c r="AH3544" i="15206"/>
  <c r="AG3544" i="15206"/>
  <c r="AF3544" i="15206"/>
  <c r="AE3544" i="15206"/>
  <c r="AD3544" i="15206"/>
  <c r="AA3544" i="15206"/>
  <c r="Z3544" i="15206"/>
  <c r="Y3544" i="15206"/>
  <c r="X3544" i="15206"/>
  <c r="W3544" i="15206"/>
  <c r="V3544" i="15206"/>
  <c r="U3544" i="15206"/>
  <c r="R3544" i="15206"/>
  <c r="P3544" i="15206"/>
  <c r="O3544" i="15206"/>
  <c r="N3544" i="15206"/>
  <c r="M3544" i="15206"/>
  <c r="L3544" i="15206"/>
  <c r="I3544" i="15206"/>
  <c r="H3544" i="15206"/>
  <c r="G3544" i="15206"/>
  <c r="F3544" i="15206"/>
  <c r="E3544" i="15206"/>
  <c r="D3544" i="15206"/>
  <c r="C3544" i="15206"/>
  <c r="AJ3531" i="15206"/>
  <c r="AI3531" i="15206"/>
  <c r="AH3531" i="15206"/>
  <c r="AG3531" i="15206"/>
  <c r="AF3531" i="15206"/>
  <c r="AE3531" i="15206"/>
  <c r="AD3531" i="15206"/>
  <c r="AA3531" i="15206"/>
  <c r="Z3531" i="15206"/>
  <c r="Y3531" i="15206"/>
  <c r="X3531" i="15206"/>
  <c r="W3531" i="15206"/>
  <c r="V3531" i="15206"/>
  <c r="U3531" i="15206"/>
  <c r="R3531" i="15206"/>
  <c r="P3531" i="15206"/>
  <c r="O3531" i="15206"/>
  <c r="N3531" i="15206"/>
  <c r="M3531" i="15206"/>
  <c r="L3531" i="15206"/>
  <c r="I3531" i="15206"/>
  <c r="H3531" i="15206"/>
  <c r="G3531" i="15206"/>
  <c r="F3531" i="15206"/>
  <c r="E3531" i="15206"/>
  <c r="D3531" i="15206"/>
  <c r="C3531" i="15206"/>
  <c r="AJ3518" i="15206"/>
  <c r="AI3518" i="15206"/>
  <c r="AH3518" i="15206"/>
  <c r="AG3518" i="15206"/>
  <c r="AF3518" i="15206"/>
  <c r="AE3518" i="15206"/>
  <c r="AD3518" i="15206"/>
  <c r="AA3518" i="15206"/>
  <c r="Z3518" i="15206"/>
  <c r="Y3518" i="15206"/>
  <c r="X3518" i="15206"/>
  <c r="W3518" i="15206"/>
  <c r="V3518" i="15206"/>
  <c r="U3518" i="15206"/>
  <c r="R3518" i="15206"/>
  <c r="P3518" i="15206"/>
  <c r="O3518" i="15206"/>
  <c r="N3518" i="15206"/>
  <c r="M3518" i="15206"/>
  <c r="L3518" i="15206"/>
  <c r="I3518" i="15206"/>
  <c r="H3518" i="15206"/>
  <c r="G3518" i="15206"/>
  <c r="F3518" i="15206"/>
  <c r="E3518" i="15206"/>
  <c r="D3518" i="15206"/>
  <c r="C3518" i="15206"/>
  <c r="AJ3505" i="15206"/>
  <c r="AI3505" i="15206"/>
  <c r="AH3505" i="15206"/>
  <c r="AG3505" i="15206"/>
  <c r="AF3505" i="15206"/>
  <c r="AE3505" i="15206"/>
  <c r="AD3505" i="15206"/>
  <c r="AA3505" i="15206"/>
  <c r="Z3505" i="15206"/>
  <c r="Y3505" i="15206"/>
  <c r="X3505" i="15206"/>
  <c r="W3505" i="15206"/>
  <c r="V3505" i="15206"/>
  <c r="U3505" i="15206"/>
  <c r="R3505" i="15206"/>
  <c r="P3505" i="15206"/>
  <c r="O3505" i="15206"/>
  <c r="N3505" i="15206"/>
  <c r="M3505" i="15206"/>
  <c r="L3505" i="15206"/>
  <c r="I3505" i="15206"/>
  <c r="H3505" i="15206"/>
  <c r="G3505" i="15206"/>
  <c r="F3505" i="15206"/>
  <c r="E3505" i="15206"/>
  <c r="D3505" i="15206"/>
  <c r="C3505" i="15206"/>
  <c r="AJ3492" i="15206"/>
  <c r="AI3492" i="15206"/>
  <c r="AH3492" i="15206"/>
  <c r="AG3492" i="15206"/>
  <c r="AF3492" i="15206"/>
  <c r="AE3492" i="15206"/>
  <c r="AD3492" i="15206"/>
  <c r="AA3492" i="15206"/>
  <c r="Z3492" i="15206"/>
  <c r="Y3492" i="15206"/>
  <c r="X3492" i="15206"/>
  <c r="W3492" i="15206"/>
  <c r="V3492" i="15206"/>
  <c r="U3492" i="15206"/>
  <c r="R3492" i="15206"/>
  <c r="P3492" i="15206"/>
  <c r="O3492" i="15206"/>
  <c r="N3492" i="15206"/>
  <c r="M3492" i="15206"/>
  <c r="L3492" i="15206"/>
  <c r="I3492" i="15206"/>
  <c r="H3492" i="15206"/>
  <c r="G3492" i="15206"/>
  <c r="F3492" i="15206"/>
  <c r="E3492" i="15206"/>
  <c r="D3492" i="15206"/>
  <c r="C3492" i="15206"/>
  <c r="J3475" i="15206"/>
  <c r="AS3472" i="15206"/>
  <c r="AR3472" i="15206"/>
  <c r="AQ3472" i="15206"/>
  <c r="AP3472" i="15206"/>
  <c r="AO3472" i="15206"/>
  <c r="AN3472" i="15206"/>
  <c r="AM3472" i="15206"/>
  <c r="AJ3472" i="15206"/>
  <c r="AI3472" i="15206"/>
  <c r="AH3472" i="15206"/>
  <c r="AG3472" i="15206"/>
  <c r="AF3472" i="15206"/>
  <c r="AE3472" i="15206"/>
  <c r="AD3472" i="15206"/>
  <c r="AA3472" i="15206"/>
  <c r="Z3472" i="15206"/>
  <c r="Y3472" i="15206"/>
  <c r="X3472" i="15206"/>
  <c r="W3472" i="15206"/>
  <c r="V3472" i="15206"/>
  <c r="U3472" i="15206"/>
  <c r="R3472" i="15206"/>
  <c r="Q3472" i="15206"/>
  <c r="P3472" i="15206"/>
  <c r="O3472" i="15206"/>
  <c r="N3472" i="15206"/>
  <c r="M3472" i="15206"/>
  <c r="L3472" i="15206"/>
  <c r="I3472" i="15206"/>
  <c r="H3472" i="15206"/>
  <c r="G3472" i="15206"/>
  <c r="F3472" i="15206"/>
  <c r="E3472" i="15206"/>
  <c r="D3472" i="15206"/>
  <c r="C3472" i="15206"/>
  <c r="AS3442" i="15206"/>
  <c r="AR3442" i="15206"/>
  <c r="AQ3442" i="15206"/>
  <c r="AP3442" i="15206"/>
  <c r="AO3442" i="15206"/>
  <c r="AN3442" i="15206"/>
  <c r="AM3442" i="15206"/>
  <c r="AJ3442" i="15206"/>
  <c r="AI3442" i="15206"/>
  <c r="AH3442" i="15206"/>
  <c r="AG3442" i="15206"/>
  <c r="AF3442" i="15206"/>
  <c r="AE3442" i="15206"/>
  <c r="AD3442" i="15206"/>
  <c r="AA3442" i="15206"/>
  <c r="Z3442" i="15206"/>
  <c r="Y3442" i="15206"/>
  <c r="X3442" i="15206"/>
  <c r="W3442" i="15206"/>
  <c r="V3442" i="15206"/>
  <c r="U3442" i="15206"/>
  <c r="R3442" i="15206"/>
  <c r="Q3442" i="15206"/>
  <c r="P3442" i="15206"/>
  <c r="O3442" i="15206"/>
  <c r="N3442" i="15206"/>
  <c r="M3442" i="15206"/>
  <c r="L3442" i="15206"/>
  <c r="I3442" i="15206"/>
  <c r="H3442" i="15206"/>
  <c r="G3442" i="15206"/>
  <c r="F3442" i="15206"/>
  <c r="E3442" i="15206"/>
  <c r="D3442" i="15206"/>
  <c r="C3442" i="15206"/>
  <c r="AS3410" i="15206"/>
  <c r="AR3410" i="15206"/>
  <c r="AQ3410" i="15206"/>
  <c r="AP3410" i="15206"/>
  <c r="AO3410" i="15206"/>
  <c r="AN3410" i="15206"/>
  <c r="AM3410" i="15206"/>
  <c r="AJ3410" i="15206"/>
  <c r="AI3410" i="15206"/>
  <c r="AH3410" i="15206"/>
  <c r="AG3410" i="15206"/>
  <c r="AF3410" i="15206"/>
  <c r="AE3410" i="15206"/>
  <c r="AD3410" i="15206"/>
  <c r="AA3410" i="15206"/>
  <c r="Z3410" i="15206"/>
  <c r="Y3410" i="15206"/>
  <c r="X3410" i="15206"/>
  <c r="W3410" i="15206"/>
  <c r="V3410" i="15206"/>
  <c r="U3410" i="15206"/>
  <c r="R3410" i="15206"/>
  <c r="Q3410" i="15206"/>
  <c r="P3410" i="15206"/>
  <c r="O3410" i="15206"/>
  <c r="N3410" i="15206"/>
  <c r="M3410" i="15206"/>
  <c r="L3410" i="15206"/>
  <c r="I3410" i="15206"/>
  <c r="H3410" i="15206"/>
  <c r="G3410" i="15206"/>
  <c r="F3410" i="15206"/>
  <c r="E3410" i="15206"/>
  <c r="D3410" i="15206"/>
  <c r="C3410" i="15206"/>
  <c r="AS3378" i="15206"/>
  <c r="AR3378" i="15206"/>
  <c r="AQ3378" i="15206"/>
  <c r="AP3378" i="15206"/>
  <c r="AO3378" i="15206"/>
  <c r="AN3378" i="15206"/>
  <c r="AM3378" i="15206"/>
  <c r="AJ3378" i="15206"/>
  <c r="AI3378" i="15206"/>
  <c r="AH3378" i="15206"/>
  <c r="AG3378" i="15206"/>
  <c r="AF3378" i="15206"/>
  <c r="AE3378" i="15206"/>
  <c r="AD3378" i="15206"/>
  <c r="AA3378" i="15206"/>
  <c r="Z3378" i="15206"/>
  <c r="Y3378" i="15206"/>
  <c r="X3378" i="15206"/>
  <c r="W3378" i="15206"/>
  <c r="V3378" i="15206"/>
  <c r="U3378" i="15206"/>
  <c r="R3378" i="15206"/>
  <c r="Q3378" i="15206"/>
  <c r="P3378" i="15206"/>
  <c r="O3378" i="15206"/>
  <c r="N3378" i="15206"/>
  <c r="M3378" i="15206"/>
  <c r="L3378" i="15206"/>
  <c r="I3378" i="15206"/>
  <c r="H3378" i="15206"/>
  <c r="G3378" i="15206"/>
  <c r="F3378" i="15206"/>
  <c r="E3378" i="15206"/>
  <c r="D3378" i="15206"/>
  <c r="C3378" i="15206"/>
  <c r="AS3347" i="15206"/>
  <c r="AR3347" i="15206"/>
  <c r="AQ3347" i="15206"/>
  <c r="AP3347" i="15206"/>
  <c r="AO3347" i="15206"/>
  <c r="AN3347" i="15206"/>
  <c r="AM3347" i="15206"/>
  <c r="AJ3347" i="15206"/>
  <c r="AI3347" i="15206"/>
  <c r="AH3347" i="15206"/>
  <c r="AG3347" i="15206"/>
  <c r="AF3347" i="15206"/>
  <c r="AE3347" i="15206"/>
  <c r="AD3347" i="15206"/>
  <c r="AA3347" i="15206"/>
  <c r="Z3347" i="15206"/>
  <c r="Y3347" i="15206"/>
  <c r="X3347" i="15206"/>
  <c r="W3347" i="15206"/>
  <c r="V3347" i="15206"/>
  <c r="U3347" i="15206"/>
  <c r="R3347" i="15206"/>
  <c r="Q3347" i="15206"/>
  <c r="P3347" i="15206"/>
  <c r="O3347" i="15206"/>
  <c r="N3347" i="15206"/>
  <c r="M3347" i="15206"/>
  <c r="L3347" i="15206"/>
  <c r="I3347" i="15206"/>
  <c r="H3347" i="15206"/>
  <c r="G3347" i="15206"/>
  <c r="F3347" i="15206"/>
  <c r="E3347" i="15206"/>
  <c r="D3347" i="15206"/>
  <c r="C3347" i="15206"/>
  <c r="AS3315" i="15206"/>
  <c r="AR3315" i="15206"/>
  <c r="AQ3315" i="15206"/>
  <c r="AP3315" i="15206"/>
  <c r="AO3315" i="15206"/>
  <c r="AN3315" i="15206"/>
  <c r="AM3315" i="15206"/>
  <c r="AJ3315" i="15206"/>
  <c r="AI3315" i="15206"/>
  <c r="AH3315" i="15206"/>
  <c r="AG3315" i="15206"/>
  <c r="AF3315" i="15206"/>
  <c r="AE3315" i="15206"/>
  <c r="AD3315" i="15206"/>
  <c r="AA3315" i="15206"/>
  <c r="Z3315" i="15206"/>
  <c r="Y3315" i="15206"/>
  <c r="X3315" i="15206"/>
  <c r="W3315" i="15206"/>
  <c r="V3315" i="15206"/>
  <c r="U3315" i="15206"/>
  <c r="R3315" i="15206"/>
  <c r="Q3315" i="15206"/>
  <c r="P3315" i="15206"/>
  <c r="O3315" i="15206"/>
  <c r="N3315" i="15206"/>
  <c r="M3315" i="15206"/>
  <c r="L3315" i="15206"/>
  <c r="I3315" i="15206"/>
  <c r="H3315" i="15206"/>
  <c r="G3315" i="15206"/>
  <c r="F3315" i="15206"/>
  <c r="E3315" i="15206"/>
  <c r="D3315" i="15206"/>
  <c r="C3315" i="15206"/>
  <c r="AS3284" i="15206"/>
  <c r="AR3284" i="15206"/>
  <c r="AQ3284" i="15206"/>
  <c r="AP3284" i="15206"/>
  <c r="AO3284" i="15206"/>
  <c r="AN3284" i="15206"/>
  <c r="AM3284" i="15206"/>
  <c r="AJ3284" i="15206"/>
  <c r="AI3284" i="15206"/>
  <c r="AH3284" i="15206"/>
  <c r="AG3284" i="15206"/>
  <c r="AF3284" i="15206"/>
  <c r="AE3284" i="15206"/>
  <c r="AD3284" i="15206"/>
  <c r="AA3284" i="15206"/>
  <c r="Z3284" i="15206"/>
  <c r="Y3284" i="15206"/>
  <c r="X3284" i="15206"/>
  <c r="W3284" i="15206"/>
  <c r="V3284" i="15206"/>
  <c r="U3284" i="15206"/>
  <c r="R3284" i="15206"/>
  <c r="Q3284" i="15206"/>
  <c r="P3284" i="15206"/>
  <c r="O3284" i="15206"/>
  <c r="N3284" i="15206"/>
  <c r="M3284" i="15206"/>
  <c r="L3284" i="15206"/>
  <c r="I3284" i="15206"/>
  <c r="H3284" i="15206"/>
  <c r="G3284" i="15206"/>
  <c r="F3284" i="15206"/>
  <c r="E3284" i="15206"/>
  <c r="D3284" i="15206"/>
  <c r="C3284" i="15206"/>
  <c r="AS3252" i="15206"/>
  <c r="AR3252" i="15206"/>
  <c r="AQ3252" i="15206"/>
  <c r="AP3252" i="15206"/>
  <c r="AO3252" i="15206"/>
  <c r="AN3252" i="15206"/>
  <c r="AM3252" i="15206"/>
  <c r="AJ3252" i="15206"/>
  <c r="AI3252" i="15206"/>
  <c r="AH3252" i="15206"/>
  <c r="AG3252" i="15206"/>
  <c r="AF3252" i="15206"/>
  <c r="AE3252" i="15206"/>
  <c r="AD3252" i="15206"/>
  <c r="AA3252" i="15206"/>
  <c r="Z3252" i="15206"/>
  <c r="Y3252" i="15206"/>
  <c r="X3252" i="15206"/>
  <c r="W3252" i="15206"/>
  <c r="V3252" i="15206"/>
  <c r="U3252" i="15206"/>
  <c r="R3252" i="15206"/>
  <c r="Q3252" i="15206"/>
  <c r="P3252" i="15206"/>
  <c r="O3252" i="15206"/>
  <c r="N3252" i="15206"/>
  <c r="M3252" i="15206"/>
  <c r="L3252" i="15206"/>
  <c r="I3252" i="15206"/>
  <c r="H3252" i="15206"/>
  <c r="G3252" i="15206"/>
  <c r="F3252" i="15206"/>
  <c r="E3252" i="15206"/>
  <c r="D3252" i="15206"/>
  <c r="C3252" i="15206"/>
  <c r="AS3220" i="15206"/>
  <c r="AR3220" i="15206"/>
  <c r="AQ3220" i="15206"/>
  <c r="AP3220" i="15206"/>
  <c r="AO3220" i="15206"/>
  <c r="AN3220" i="15206"/>
  <c r="AM3220" i="15206"/>
  <c r="AJ3220" i="15206"/>
  <c r="AI3220" i="15206"/>
  <c r="AH3220" i="15206"/>
  <c r="AG3220" i="15206"/>
  <c r="AF3220" i="15206"/>
  <c r="AE3220" i="15206"/>
  <c r="AD3220" i="15206"/>
  <c r="AA3220" i="15206"/>
  <c r="Z3220" i="15206"/>
  <c r="Y3220" i="15206"/>
  <c r="X3220" i="15206"/>
  <c r="W3220" i="15206"/>
  <c r="V3220" i="15206"/>
  <c r="U3220" i="15206"/>
  <c r="R3220" i="15206"/>
  <c r="Q3220" i="15206"/>
  <c r="P3220" i="15206"/>
  <c r="O3220" i="15206"/>
  <c r="N3220" i="15206"/>
  <c r="M3220" i="15206"/>
  <c r="L3220" i="15206"/>
  <c r="I3220" i="15206"/>
  <c r="H3220" i="15206"/>
  <c r="G3220" i="15206"/>
  <c r="F3220" i="15206"/>
  <c r="E3220" i="15206"/>
  <c r="D3220" i="15206"/>
  <c r="C3220" i="15206"/>
  <c r="AS3189" i="15206"/>
  <c r="AR3189" i="15206"/>
  <c r="AQ3189" i="15206"/>
  <c r="AP3189" i="15206"/>
  <c r="AO3189" i="15206"/>
  <c r="AN3189" i="15206"/>
  <c r="AM3189" i="15206"/>
  <c r="AJ3189" i="15206"/>
  <c r="AI3189" i="15206"/>
  <c r="AH3189" i="15206"/>
  <c r="AG3189" i="15206"/>
  <c r="AF3189" i="15206"/>
  <c r="AE3189" i="15206"/>
  <c r="AD3189" i="15206"/>
  <c r="AA3189" i="15206"/>
  <c r="Z3189" i="15206"/>
  <c r="Y3189" i="15206"/>
  <c r="X3189" i="15206"/>
  <c r="W3189" i="15206"/>
  <c r="V3189" i="15206"/>
  <c r="U3189" i="15206"/>
  <c r="R3189" i="15206"/>
  <c r="Q3189" i="15206"/>
  <c r="P3189" i="15206"/>
  <c r="O3189" i="15206"/>
  <c r="N3189" i="15206"/>
  <c r="M3189" i="15206"/>
  <c r="L3189" i="15206"/>
  <c r="I3189" i="15206"/>
  <c r="H3189" i="15206"/>
  <c r="G3189" i="15206"/>
  <c r="F3189" i="15206"/>
  <c r="E3189" i="15206"/>
  <c r="D3189" i="15206"/>
  <c r="C3189" i="15206"/>
  <c r="AS3157" i="15206"/>
  <c r="AR3157" i="15206"/>
  <c r="AQ3157" i="15206"/>
  <c r="AP3157" i="15206"/>
  <c r="AO3157" i="15206"/>
  <c r="AN3157" i="15206"/>
  <c r="AM3157" i="15206"/>
  <c r="AJ3157" i="15206"/>
  <c r="AI3157" i="15206"/>
  <c r="AH3157" i="15206"/>
  <c r="AG3157" i="15206"/>
  <c r="AF3157" i="15206"/>
  <c r="AE3157" i="15206"/>
  <c r="AD3157" i="15206"/>
  <c r="AB3157" i="15206"/>
  <c r="AA3157" i="15206"/>
  <c r="Z3157" i="15206"/>
  <c r="Y3157" i="15206"/>
  <c r="X3157" i="15206"/>
  <c r="W3157" i="15206"/>
  <c r="V3157" i="15206"/>
  <c r="U3157" i="15206"/>
  <c r="R3157" i="15206"/>
  <c r="Q3157" i="15206"/>
  <c r="P3157" i="15206"/>
  <c r="O3157" i="15206"/>
  <c r="N3157" i="15206"/>
  <c r="M3157" i="15206"/>
  <c r="L3157" i="15206"/>
  <c r="I3157" i="15206"/>
  <c r="H3157" i="15206"/>
  <c r="G3157" i="15206"/>
  <c r="F3157" i="15206"/>
  <c r="E3157" i="15206"/>
  <c r="D3157" i="15206"/>
  <c r="C3157" i="15206"/>
  <c r="AS3126" i="15206"/>
  <c r="AR3126" i="15206"/>
  <c r="AQ3126" i="15206"/>
  <c r="AP3126" i="15206"/>
  <c r="AO3126" i="15206"/>
  <c r="AN3126" i="15206"/>
  <c r="AM3126" i="15206"/>
  <c r="AJ3126" i="15206"/>
  <c r="AI3126" i="15206"/>
  <c r="AH3126" i="15206"/>
  <c r="AG3126" i="15206"/>
  <c r="AF3126" i="15206"/>
  <c r="AE3126" i="15206"/>
  <c r="AD3126" i="15206"/>
  <c r="AA3126" i="15206"/>
  <c r="Z3126" i="15206"/>
  <c r="Y3126" i="15206"/>
  <c r="X3126" i="15206"/>
  <c r="W3126" i="15206"/>
  <c r="V3126" i="15206"/>
  <c r="U3126" i="15206"/>
  <c r="R3126" i="15206"/>
  <c r="Q3126" i="15206"/>
  <c r="P3126" i="15206"/>
  <c r="O3126" i="15206"/>
  <c r="N3126" i="15206"/>
  <c r="M3126" i="15206"/>
  <c r="L3126" i="15206"/>
  <c r="I3126" i="15206"/>
  <c r="H3126" i="15206"/>
  <c r="G3126" i="15206"/>
  <c r="F3126" i="15206"/>
  <c r="E3126" i="15206"/>
  <c r="D3126" i="15206"/>
  <c r="C3126" i="15206"/>
  <c r="AS3094" i="15206"/>
  <c r="AR3094" i="15206"/>
  <c r="AQ3094" i="15206"/>
  <c r="AP3094" i="15206"/>
  <c r="AO3094" i="15206"/>
  <c r="AN3094" i="15206"/>
  <c r="AM3094" i="15206"/>
  <c r="AJ3094" i="15206"/>
  <c r="AI3094" i="15206"/>
  <c r="AH3094" i="15206"/>
  <c r="AG3094" i="15206"/>
  <c r="AF3094" i="15206"/>
  <c r="AE3094" i="15206"/>
  <c r="AD3094" i="15206"/>
  <c r="AA3094" i="15206"/>
  <c r="Z3094" i="15206"/>
  <c r="Y3094" i="15206"/>
  <c r="X3094" i="15206"/>
  <c r="W3094" i="15206"/>
  <c r="V3094" i="15206"/>
  <c r="U3094" i="15206"/>
  <c r="R3094" i="15206"/>
  <c r="Q3094" i="15206"/>
  <c r="P3094" i="15206"/>
  <c r="O3094" i="15206"/>
  <c r="N3094" i="15206"/>
  <c r="M3094" i="15206"/>
  <c r="L3094" i="15206"/>
  <c r="I3094" i="15206"/>
  <c r="H3094" i="15206"/>
  <c r="G3094" i="15206"/>
  <c r="F3094" i="15206"/>
  <c r="E3094" i="15206"/>
  <c r="D3094" i="15206"/>
  <c r="C3094" i="15206"/>
  <c r="AS3065" i="15206"/>
  <c r="AR3065" i="15206"/>
  <c r="AQ3065" i="15206"/>
  <c r="AP3065" i="15206"/>
  <c r="AO3065" i="15206"/>
  <c r="AN3065" i="15206"/>
  <c r="AM3065" i="15206"/>
  <c r="AJ3065" i="15206"/>
  <c r="AI3065" i="15206"/>
  <c r="AH3065" i="15206"/>
  <c r="AG3065" i="15206"/>
  <c r="AF3065" i="15206"/>
  <c r="AE3065" i="15206"/>
  <c r="AD3065" i="15206"/>
  <c r="AA3065" i="15206"/>
  <c r="Z3065" i="15206"/>
  <c r="Y3065" i="15206"/>
  <c r="X3065" i="15206"/>
  <c r="W3065" i="15206"/>
  <c r="V3065" i="15206"/>
  <c r="U3065" i="15206"/>
  <c r="R3065" i="15206"/>
  <c r="Q3065" i="15206"/>
  <c r="P3065" i="15206"/>
  <c r="O3065" i="15206"/>
  <c r="N3065" i="15206"/>
  <c r="M3065" i="15206"/>
  <c r="L3065" i="15206"/>
  <c r="I3065" i="15206"/>
  <c r="H3065" i="15206"/>
  <c r="G3065" i="15206"/>
  <c r="F3065" i="15206"/>
  <c r="E3065" i="15206"/>
  <c r="D3065" i="15206"/>
  <c r="C3065" i="15206"/>
  <c r="AS3033" i="15206"/>
  <c r="AR3033" i="15206"/>
  <c r="AQ3033" i="15206"/>
  <c r="AP3033" i="15206"/>
  <c r="AO3033" i="15206"/>
  <c r="AN3033" i="15206"/>
  <c r="AM3033" i="15206"/>
  <c r="AJ3033" i="15206"/>
  <c r="AI3033" i="15206"/>
  <c r="AH3033" i="15206"/>
  <c r="AG3033" i="15206"/>
  <c r="AF3033" i="15206"/>
  <c r="AE3033" i="15206"/>
  <c r="AD3033" i="15206"/>
  <c r="AA3033" i="15206"/>
  <c r="Z3033" i="15206"/>
  <c r="Y3033" i="15206"/>
  <c r="X3033" i="15206"/>
  <c r="W3033" i="15206"/>
  <c r="V3033" i="15206"/>
  <c r="U3033" i="15206"/>
  <c r="R3033" i="15206"/>
  <c r="Q3033" i="15206"/>
  <c r="P3033" i="15206"/>
  <c r="O3033" i="15206"/>
  <c r="N3033" i="15206"/>
  <c r="M3033" i="15206"/>
  <c r="L3033" i="15206"/>
  <c r="I3033" i="15206"/>
  <c r="H3033" i="15206"/>
  <c r="G3033" i="15206"/>
  <c r="F3033" i="15206"/>
  <c r="E3033" i="15206"/>
  <c r="D3033" i="15206"/>
  <c r="C3033" i="15206"/>
  <c r="AS3001" i="15206"/>
  <c r="AR3001" i="15206"/>
  <c r="AQ3001" i="15206"/>
  <c r="AP3001" i="15206"/>
  <c r="AO3001" i="15206"/>
  <c r="AN3001" i="15206"/>
  <c r="AM3001" i="15206"/>
  <c r="AJ3001" i="15206"/>
  <c r="AI3001" i="15206"/>
  <c r="AH3001" i="15206"/>
  <c r="AG3001" i="15206"/>
  <c r="AF3001" i="15206"/>
  <c r="AE3001" i="15206"/>
  <c r="AD3001" i="15206"/>
  <c r="AA3001" i="15206"/>
  <c r="Z3001" i="15206"/>
  <c r="Y3001" i="15206"/>
  <c r="X3001" i="15206"/>
  <c r="W3001" i="15206"/>
  <c r="V3001" i="15206"/>
  <c r="U3001" i="15206"/>
  <c r="R3001" i="15206"/>
  <c r="Q3001" i="15206"/>
  <c r="P3001" i="15206"/>
  <c r="O3001" i="15206"/>
  <c r="N3001" i="15206"/>
  <c r="M3001" i="15206"/>
  <c r="L3001" i="15206"/>
  <c r="I3001" i="15206"/>
  <c r="H3001" i="15206"/>
  <c r="G3001" i="15206"/>
  <c r="F3001" i="15206"/>
  <c r="E3001" i="15206"/>
  <c r="D3001" i="15206"/>
  <c r="C3001" i="15206"/>
  <c r="AS2970" i="15206"/>
  <c r="AR2970" i="15206"/>
  <c r="AQ2970" i="15206"/>
  <c r="AP2970" i="15206"/>
  <c r="AO2970" i="15206"/>
  <c r="AN2970" i="15206"/>
  <c r="AM2970" i="15206"/>
  <c r="AK2970" i="15206"/>
  <c r="AJ2970" i="15206"/>
  <c r="AI2970" i="15206"/>
  <c r="AH2970" i="15206"/>
  <c r="AG2970" i="15206"/>
  <c r="AF2970" i="15206"/>
  <c r="AE2970" i="15206"/>
  <c r="AD2970" i="15206"/>
  <c r="AB2970" i="15206"/>
  <c r="AA2970" i="15206"/>
  <c r="Z2970" i="15206"/>
  <c r="Y2970" i="15206"/>
  <c r="X2970" i="15206"/>
  <c r="W2970" i="15206"/>
  <c r="V2970" i="15206"/>
  <c r="U2970" i="15206"/>
  <c r="S2970" i="15206"/>
  <c r="R2970" i="15206"/>
  <c r="Q2970" i="15206"/>
  <c r="P2970" i="15206"/>
  <c r="O2970" i="15206"/>
  <c r="N2970" i="15206"/>
  <c r="M2970" i="15206"/>
  <c r="L2970" i="15206"/>
  <c r="J2970" i="15206"/>
  <c r="I2970" i="15206"/>
  <c r="H2970" i="15206"/>
  <c r="G2970" i="15206"/>
  <c r="F2970" i="15206"/>
  <c r="E2970" i="15206"/>
  <c r="D2970" i="15206"/>
  <c r="C2970" i="15206"/>
  <c r="AS2938" i="15206"/>
  <c r="AR2938" i="15206"/>
  <c r="AQ2938" i="15206"/>
  <c r="AP2938" i="15206"/>
  <c r="AO2938" i="15206"/>
  <c r="AN2938" i="15206"/>
  <c r="AM2938" i="15206"/>
  <c r="AK2938" i="15206"/>
  <c r="AJ2938" i="15206"/>
  <c r="AI2938" i="15206"/>
  <c r="AH2938" i="15206"/>
  <c r="AG2938" i="15206"/>
  <c r="AF2938" i="15206"/>
  <c r="AE2938" i="15206"/>
  <c r="AD2938" i="15206"/>
  <c r="AB2938" i="15206"/>
  <c r="AA2938" i="15206"/>
  <c r="Z2938" i="15206"/>
  <c r="Y2938" i="15206"/>
  <c r="X2938" i="15206"/>
  <c r="W2938" i="15206"/>
  <c r="V2938" i="15206"/>
  <c r="U2938" i="15206"/>
  <c r="S2938" i="15206"/>
  <c r="R2938" i="15206"/>
  <c r="Q2938" i="15206"/>
  <c r="P2938" i="15206"/>
  <c r="O2938" i="15206"/>
  <c r="N2938" i="15206"/>
  <c r="M2938" i="15206"/>
  <c r="L2938" i="15206"/>
  <c r="J2938" i="15206"/>
  <c r="I2938" i="15206"/>
  <c r="H2938" i="15206"/>
  <c r="G2938" i="15206"/>
  <c r="F2938" i="15206"/>
  <c r="E2938" i="15206"/>
  <c r="D2938" i="15206"/>
  <c r="C2938" i="15206"/>
  <c r="AS2907" i="15206"/>
  <c r="AR2907" i="15206"/>
  <c r="AQ2907" i="15206"/>
  <c r="AP2907" i="15206"/>
  <c r="AO2907" i="15206"/>
  <c r="AN2907" i="15206"/>
  <c r="AM2907" i="15206"/>
  <c r="AJ2907" i="15206"/>
  <c r="AI2907" i="15206"/>
  <c r="AH2907" i="15206"/>
  <c r="AG2907" i="15206"/>
  <c r="AF2907" i="15206"/>
  <c r="AE2907" i="15206"/>
  <c r="AD2907" i="15206"/>
  <c r="AA2907" i="15206"/>
  <c r="Z2907" i="15206"/>
  <c r="Y2907" i="15206"/>
  <c r="X2907" i="15206"/>
  <c r="W2907" i="15206"/>
  <c r="V2907" i="15206"/>
  <c r="U2907" i="15206"/>
  <c r="R2907" i="15206"/>
  <c r="Q2907" i="15206"/>
  <c r="P2907" i="15206"/>
  <c r="O2907" i="15206"/>
  <c r="N2907" i="15206"/>
  <c r="M2907" i="15206"/>
  <c r="L2907" i="15206"/>
  <c r="I2907" i="15206"/>
  <c r="H2907" i="15206"/>
  <c r="G2907" i="15206"/>
  <c r="F2907" i="15206"/>
  <c r="E2907" i="15206"/>
  <c r="D2907" i="15206"/>
  <c r="C2907" i="15206"/>
  <c r="AS2875" i="15206"/>
  <c r="AR2875" i="15206"/>
  <c r="AQ2875" i="15206"/>
  <c r="AP2875" i="15206"/>
  <c r="AO2875" i="15206"/>
  <c r="AN2875" i="15206"/>
  <c r="AM2875" i="15206"/>
  <c r="AJ2875" i="15206"/>
  <c r="AI2875" i="15206"/>
  <c r="AH2875" i="15206"/>
  <c r="AG2875" i="15206"/>
  <c r="AF2875" i="15206"/>
  <c r="AE2875" i="15206"/>
  <c r="AD2875" i="15206"/>
  <c r="AA2875" i="15206"/>
  <c r="Z2875" i="15206"/>
  <c r="Y2875" i="15206"/>
  <c r="X2875" i="15206"/>
  <c r="W2875" i="15206"/>
  <c r="V2875" i="15206"/>
  <c r="U2875" i="15206"/>
  <c r="R2875" i="15206"/>
  <c r="Q2875" i="15206"/>
  <c r="P2875" i="15206"/>
  <c r="O2875" i="15206"/>
  <c r="N2875" i="15206"/>
  <c r="M2875" i="15206"/>
  <c r="L2875" i="15206"/>
  <c r="I2875" i="15206"/>
  <c r="H2875" i="15206"/>
  <c r="G2875" i="15206"/>
  <c r="F2875" i="15206"/>
  <c r="E2875" i="15206"/>
  <c r="D2875" i="15206"/>
  <c r="C2875" i="15206"/>
  <c r="AS2843" i="15206"/>
  <c r="AR2843" i="15206"/>
  <c r="AQ2843" i="15206"/>
  <c r="AP2843" i="15206"/>
  <c r="AO2843" i="15206"/>
  <c r="AN2843" i="15206"/>
  <c r="AM2843" i="15206"/>
  <c r="AJ2843" i="15206"/>
  <c r="AI2843" i="15206"/>
  <c r="AH2843" i="15206"/>
  <c r="AG2843" i="15206"/>
  <c r="AF2843" i="15206"/>
  <c r="AE2843" i="15206"/>
  <c r="AD2843" i="15206"/>
  <c r="AA2843" i="15206"/>
  <c r="Z2843" i="15206"/>
  <c r="Y2843" i="15206"/>
  <c r="X2843" i="15206"/>
  <c r="W2843" i="15206"/>
  <c r="V2843" i="15206"/>
  <c r="U2843" i="15206"/>
  <c r="R2843" i="15206"/>
  <c r="Q2843" i="15206"/>
  <c r="P2843" i="15206"/>
  <c r="O2843" i="15206"/>
  <c r="N2843" i="15206"/>
  <c r="M2843" i="15206"/>
  <c r="L2843" i="15206"/>
  <c r="I2843" i="15206"/>
  <c r="H2843" i="15206"/>
  <c r="G2843" i="15206"/>
  <c r="F2843" i="15206"/>
  <c r="E2843" i="15206"/>
  <c r="D2843" i="15206"/>
  <c r="C2843" i="15206"/>
  <c r="AS2812" i="15206"/>
  <c r="AR2812" i="15206"/>
  <c r="AQ2812" i="15206"/>
  <c r="AP2812" i="15206"/>
  <c r="AO2812" i="15206"/>
  <c r="AN2812" i="15206"/>
  <c r="AM2812" i="15206"/>
  <c r="AJ2812" i="15206"/>
  <c r="AI2812" i="15206"/>
  <c r="AH2812" i="15206"/>
  <c r="AG2812" i="15206"/>
  <c r="AF2812" i="15206"/>
  <c r="AE2812" i="15206"/>
  <c r="AD2812" i="15206"/>
  <c r="AA2812" i="15206"/>
  <c r="Z2812" i="15206"/>
  <c r="Y2812" i="15206"/>
  <c r="X2812" i="15206"/>
  <c r="W2812" i="15206"/>
  <c r="V2812" i="15206"/>
  <c r="U2812" i="15206"/>
  <c r="R2812" i="15206"/>
  <c r="Q2812" i="15206"/>
  <c r="P2812" i="15206"/>
  <c r="O2812" i="15206"/>
  <c r="N2812" i="15206"/>
  <c r="M2812" i="15206"/>
  <c r="L2812" i="15206"/>
  <c r="I2812" i="15206"/>
  <c r="H2812" i="15206"/>
  <c r="G2812" i="15206"/>
  <c r="F2812" i="15206"/>
  <c r="E2812" i="15206"/>
  <c r="D2812" i="15206"/>
  <c r="C2812" i="15206"/>
  <c r="AS2780" i="15206"/>
  <c r="AR2780" i="15206"/>
  <c r="AQ2780" i="15206"/>
  <c r="AP2780" i="15206"/>
  <c r="AO2780" i="15206"/>
  <c r="AN2780" i="15206"/>
  <c r="AM2780" i="15206"/>
  <c r="AJ2780" i="15206"/>
  <c r="AI2780" i="15206"/>
  <c r="AH2780" i="15206"/>
  <c r="AG2780" i="15206"/>
  <c r="AF2780" i="15206"/>
  <c r="AE2780" i="15206"/>
  <c r="AD2780" i="15206"/>
  <c r="AA2780" i="15206"/>
  <c r="Z2780" i="15206"/>
  <c r="Y2780" i="15206"/>
  <c r="X2780" i="15206"/>
  <c r="W2780" i="15206"/>
  <c r="V2780" i="15206"/>
  <c r="U2780" i="15206"/>
  <c r="R2780" i="15206"/>
  <c r="Q2780" i="15206"/>
  <c r="P2780" i="15206"/>
  <c r="O2780" i="15206"/>
  <c r="N2780" i="15206"/>
  <c r="M2780" i="15206"/>
  <c r="L2780" i="15206"/>
  <c r="J2780" i="15206"/>
  <c r="I2780" i="15206"/>
  <c r="H2780" i="15206"/>
  <c r="G2780" i="15206"/>
  <c r="F2780" i="15206"/>
  <c r="E2780" i="15206"/>
  <c r="D2780" i="15206"/>
  <c r="C2780" i="15206"/>
  <c r="AS2749" i="15206"/>
  <c r="AR2749" i="15206"/>
  <c r="AQ2749" i="15206"/>
  <c r="AP2749" i="15206"/>
  <c r="AO2749" i="15206"/>
  <c r="AN2749" i="15206"/>
  <c r="AM2749" i="15206"/>
  <c r="AK2749" i="15206"/>
  <c r="AJ2749" i="15206"/>
  <c r="AI2749" i="15206"/>
  <c r="AH2749" i="15206"/>
  <c r="AG2749" i="15206"/>
  <c r="AF2749" i="15206"/>
  <c r="AE2749" i="15206"/>
  <c r="AD2749" i="15206"/>
  <c r="AB2749" i="15206"/>
  <c r="AA2749" i="15206"/>
  <c r="Z2749" i="15206"/>
  <c r="Y2749" i="15206"/>
  <c r="X2749" i="15206"/>
  <c r="W2749" i="15206"/>
  <c r="V2749" i="15206"/>
  <c r="U2749" i="15206"/>
  <c r="S2749" i="15206"/>
  <c r="R2749" i="15206"/>
  <c r="Q2749" i="15206"/>
  <c r="P2749" i="15206"/>
  <c r="O2749" i="15206"/>
  <c r="N2749" i="15206"/>
  <c r="M2749" i="15206"/>
  <c r="L2749" i="15206"/>
  <c r="J2749" i="15206"/>
  <c r="I2749" i="15206"/>
  <c r="H2749" i="15206"/>
  <c r="G2749" i="15206"/>
  <c r="F2749" i="15206"/>
  <c r="E2749" i="15206"/>
  <c r="D2749" i="15206"/>
  <c r="C2749" i="15206"/>
  <c r="AS2717" i="15206"/>
  <c r="AR2717" i="15206"/>
  <c r="AQ2717" i="15206"/>
  <c r="AP2717" i="15206"/>
  <c r="AO2717" i="15206"/>
  <c r="AN2717" i="15206"/>
  <c r="AM2717" i="15206"/>
  <c r="AJ2717" i="15206"/>
  <c r="AI2717" i="15206"/>
  <c r="AH2717" i="15206"/>
  <c r="AG2717" i="15206"/>
  <c r="AF2717" i="15206"/>
  <c r="AE2717" i="15206"/>
  <c r="AD2717" i="15206"/>
  <c r="AA2717" i="15206"/>
  <c r="Z2717" i="15206"/>
  <c r="Y2717" i="15206"/>
  <c r="X2717" i="15206"/>
  <c r="W2717" i="15206"/>
  <c r="V2717" i="15206"/>
  <c r="U2717" i="15206"/>
  <c r="R2717" i="15206"/>
  <c r="Q2717" i="15206"/>
  <c r="P2717" i="15206"/>
  <c r="O2717" i="15206"/>
  <c r="N2717" i="15206"/>
  <c r="M2717" i="15206"/>
  <c r="L2717" i="15206"/>
  <c r="I2717" i="15206"/>
  <c r="H2717" i="15206"/>
  <c r="G2717" i="15206"/>
  <c r="F2717" i="15206"/>
  <c r="E2717" i="15206"/>
  <c r="D2717" i="15206"/>
  <c r="C2717" i="15206"/>
  <c r="AS2688" i="15206"/>
  <c r="AR2688" i="15206"/>
  <c r="AQ2688" i="15206"/>
  <c r="AP2688" i="15206"/>
  <c r="AO2688" i="15206"/>
  <c r="AN2688" i="15206"/>
  <c r="AM2688" i="15206"/>
  <c r="AJ2688" i="15206"/>
  <c r="AI2688" i="15206"/>
  <c r="AH2688" i="15206"/>
  <c r="AG2688" i="15206"/>
  <c r="AF2688" i="15206"/>
  <c r="AE2688" i="15206"/>
  <c r="AD2688" i="15206"/>
  <c r="AA2688" i="15206"/>
  <c r="Z2688" i="15206"/>
  <c r="Y2688" i="15206"/>
  <c r="X2688" i="15206"/>
  <c r="W2688" i="15206"/>
  <c r="V2688" i="15206"/>
  <c r="U2688" i="15206"/>
  <c r="R2688" i="15206"/>
  <c r="Q2688" i="15206"/>
  <c r="P2688" i="15206"/>
  <c r="O2688" i="15206"/>
  <c r="N2688" i="15206"/>
  <c r="M2688" i="15206"/>
  <c r="L2688" i="15206"/>
  <c r="J2688" i="15206"/>
  <c r="I2688" i="15206"/>
  <c r="H2688" i="15206"/>
  <c r="G2688" i="15206"/>
  <c r="F2688" i="15206"/>
  <c r="E2688" i="15206"/>
  <c r="D2688" i="15206"/>
  <c r="C2688" i="15206"/>
  <c r="AS2655" i="15206"/>
  <c r="AR2655" i="15206"/>
  <c r="AQ2655" i="15206"/>
  <c r="AP2655" i="15206"/>
  <c r="AO2655" i="15206"/>
  <c r="AN2655" i="15206"/>
  <c r="AM2655" i="15206"/>
  <c r="AJ2655" i="15206"/>
  <c r="AI2655" i="15206"/>
  <c r="AH2655" i="15206"/>
  <c r="AG2655" i="15206"/>
  <c r="AF2655" i="15206"/>
  <c r="AE2655" i="15206"/>
  <c r="AD2655" i="15206"/>
  <c r="AA2655" i="15206"/>
  <c r="Z2655" i="15206"/>
  <c r="Y2655" i="15206"/>
  <c r="X2655" i="15206"/>
  <c r="W2655" i="15206"/>
  <c r="V2655" i="15206"/>
  <c r="U2655" i="15206"/>
  <c r="R2655" i="15206"/>
  <c r="Q2655" i="15206"/>
  <c r="P2655" i="15206"/>
  <c r="O2655" i="15206"/>
  <c r="N2655" i="15206"/>
  <c r="M2655" i="15206"/>
  <c r="L2655" i="15206"/>
  <c r="J2655" i="15206"/>
  <c r="I2655" i="15206"/>
  <c r="H2655" i="15206"/>
  <c r="G2655" i="15206"/>
  <c r="F2655" i="15206"/>
  <c r="E2655" i="15206"/>
  <c r="D2655" i="15206"/>
  <c r="C2655" i="15206"/>
  <c r="AS2623" i="15206"/>
  <c r="AR2623" i="15206"/>
  <c r="AQ2623" i="15206"/>
  <c r="AP2623" i="15206"/>
  <c r="AO2623" i="15206"/>
  <c r="AN2623" i="15206"/>
  <c r="AM2623" i="15206"/>
  <c r="AK2623" i="15206"/>
  <c r="AJ2623" i="15206"/>
  <c r="AI2623" i="15206"/>
  <c r="AH2623" i="15206"/>
  <c r="AG2623" i="15206"/>
  <c r="AF2623" i="15206"/>
  <c r="AE2623" i="15206"/>
  <c r="AD2623" i="15206"/>
  <c r="AB2623" i="15206"/>
  <c r="AA2623" i="15206"/>
  <c r="Z2623" i="15206"/>
  <c r="Y2623" i="15206"/>
  <c r="X2623" i="15206"/>
  <c r="W2623" i="15206"/>
  <c r="V2623" i="15206"/>
  <c r="U2623" i="15206"/>
  <c r="S2623" i="15206"/>
  <c r="R2623" i="15206"/>
  <c r="Q2623" i="15206"/>
  <c r="P2623" i="15206"/>
  <c r="O2623" i="15206"/>
  <c r="N2623" i="15206"/>
  <c r="M2623" i="15206"/>
  <c r="L2623" i="15206"/>
  <c r="J2623" i="15206"/>
  <c r="I2623" i="15206"/>
  <c r="H2623" i="15206"/>
  <c r="G2623" i="15206"/>
  <c r="F2623" i="15206"/>
  <c r="E2623" i="15206"/>
  <c r="D2623" i="15206"/>
  <c r="C2623" i="15206"/>
  <c r="AS2592" i="15206"/>
  <c r="AR2592" i="15206"/>
  <c r="AQ2592" i="15206"/>
  <c r="AP2592" i="15206"/>
  <c r="AO2592" i="15206"/>
  <c r="AN2592" i="15206"/>
  <c r="AM2592" i="15206"/>
  <c r="AJ2592" i="15206"/>
  <c r="AI2592" i="15206"/>
  <c r="AH2592" i="15206"/>
  <c r="AG2592" i="15206"/>
  <c r="AF2592" i="15206"/>
  <c r="AE2592" i="15206"/>
  <c r="AD2592" i="15206"/>
  <c r="AA2592" i="15206"/>
  <c r="Z2592" i="15206"/>
  <c r="Y2592" i="15206"/>
  <c r="X2592" i="15206"/>
  <c r="W2592" i="15206"/>
  <c r="V2592" i="15206"/>
  <c r="U2592" i="15206"/>
  <c r="R2592" i="15206"/>
  <c r="Q2592" i="15206"/>
  <c r="P2592" i="15206"/>
  <c r="O2592" i="15206"/>
  <c r="N2592" i="15206"/>
  <c r="M2592" i="15206"/>
  <c r="L2592" i="15206"/>
  <c r="J2592" i="15206"/>
  <c r="I2592" i="15206"/>
  <c r="H2592" i="15206"/>
  <c r="G2592" i="15206"/>
  <c r="F2592" i="15206"/>
  <c r="E2592" i="15206"/>
  <c r="D2592" i="15206"/>
  <c r="C2592" i="15206"/>
  <c r="AS2560" i="15206"/>
  <c r="AR2560" i="15206"/>
  <c r="AQ2560" i="15206"/>
  <c r="AP2560" i="15206"/>
  <c r="AO2560" i="15206"/>
  <c r="AN2560" i="15206"/>
  <c r="AM2560" i="15206"/>
  <c r="AK2560" i="15206"/>
  <c r="AJ2560" i="15206"/>
  <c r="AI2560" i="15206"/>
  <c r="AH2560" i="15206"/>
  <c r="AG2560" i="15206"/>
  <c r="AF2560" i="15206"/>
  <c r="AE2560" i="15206"/>
  <c r="AD2560" i="15206"/>
  <c r="AB2560" i="15206"/>
  <c r="AA2560" i="15206"/>
  <c r="Z2560" i="15206"/>
  <c r="Y2560" i="15206"/>
  <c r="X2560" i="15206"/>
  <c r="W2560" i="15206"/>
  <c r="V2560" i="15206"/>
  <c r="U2560" i="15206"/>
  <c r="S2560" i="15206"/>
  <c r="R2560" i="15206"/>
  <c r="Q2560" i="15206"/>
  <c r="P2560" i="15206"/>
  <c r="O2560" i="15206"/>
  <c r="N2560" i="15206"/>
  <c r="M2560" i="15206"/>
  <c r="L2560" i="15206"/>
  <c r="J2560" i="15206"/>
  <c r="I2560" i="15206"/>
  <c r="H2560" i="15206"/>
  <c r="G2560" i="15206"/>
  <c r="F2560" i="15206"/>
  <c r="E2560" i="15206"/>
  <c r="D2560" i="15206"/>
  <c r="C2560" i="15206"/>
  <c r="AS2529" i="15206"/>
  <c r="AR2529" i="15206"/>
  <c r="AQ2529" i="15206"/>
  <c r="AP2529" i="15206"/>
  <c r="AO2529" i="15206"/>
  <c r="AN2529" i="15206"/>
  <c r="AM2529" i="15206"/>
  <c r="AJ2529" i="15206"/>
  <c r="AI2529" i="15206"/>
  <c r="AH2529" i="15206"/>
  <c r="AG2529" i="15206"/>
  <c r="AF2529" i="15206"/>
  <c r="AE2529" i="15206"/>
  <c r="AD2529" i="15206"/>
  <c r="AA2529" i="15206"/>
  <c r="Z2529" i="15206"/>
  <c r="Y2529" i="15206"/>
  <c r="X2529" i="15206"/>
  <c r="W2529" i="15206"/>
  <c r="V2529" i="15206"/>
  <c r="U2529" i="15206"/>
  <c r="R2529" i="15206"/>
  <c r="Q2529" i="15206"/>
  <c r="P2529" i="15206"/>
  <c r="O2529" i="15206"/>
  <c r="N2529" i="15206"/>
  <c r="M2529" i="15206"/>
  <c r="L2529" i="15206"/>
  <c r="I2529" i="15206"/>
  <c r="H2529" i="15206"/>
  <c r="G2529" i="15206"/>
  <c r="F2529" i="15206"/>
  <c r="E2529" i="15206"/>
  <c r="D2529" i="15206"/>
  <c r="C2529" i="15206"/>
  <c r="AS2497" i="15206"/>
  <c r="AR2497" i="15206"/>
  <c r="AQ2497" i="15206"/>
  <c r="AP2497" i="15206"/>
  <c r="AO2497" i="15206"/>
  <c r="AN2497" i="15206"/>
  <c r="AM2497" i="15206"/>
  <c r="AJ2497" i="15206"/>
  <c r="AI2497" i="15206"/>
  <c r="AH2497" i="15206"/>
  <c r="AG2497" i="15206"/>
  <c r="AF2497" i="15206"/>
  <c r="AE2497" i="15206"/>
  <c r="AD2497" i="15206"/>
  <c r="AA2497" i="15206"/>
  <c r="Z2497" i="15206"/>
  <c r="Y2497" i="15206"/>
  <c r="X2497" i="15206"/>
  <c r="W2497" i="15206"/>
  <c r="V2497" i="15206"/>
  <c r="U2497" i="15206"/>
  <c r="R2497" i="15206"/>
  <c r="Q2497" i="15206"/>
  <c r="P2497" i="15206"/>
  <c r="O2497" i="15206"/>
  <c r="N2497" i="15206"/>
  <c r="M2497" i="15206"/>
  <c r="L2497" i="15206"/>
  <c r="I2497" i="15206"/>
  <c r="H2497" i="15206"/>
  <c r="G2497" i="15206"/>
  <c r="F2497" i="15206"/>
  <c r="E2497" i="15206"/>
  <c r="D2497" i="15206"/>
  <c r="C2497" i="15206"/>
  <c r="AS2465" i="15206"/>
  <c r="AR2465" i="15206"/>
  <c r="AQ2465" i="15206"/>
  <c r="AP2465" i="15206"/>
  <c r="AO2465" i="15206"/>
  <c r="AN2465" i="15206"/>
  <c r="AM2465" i="15206"/>
  <c r="AJ2465" i="15206"/>
  <c r="AI2465" i="15206"/>
  <c r="AH2465" i="15206"/>
  <c r="AG2465" i="15206"/>
  <c r="AF2465" i="15206"/>
  <c r="AE2465" i="15206"/>
  <c r="AD2465" i="15206"/>
  <c r="AA2465" i="15206"/>
  <c r="Z2465" i="15206"/>
  <c r="Y2465" i="15206"/>
  <c r="X2465" i="15206"/>
  <c r="W2465" i="15206"/>
  <c r="V2465" i="15206"/>
  <c r="U2465" i="15206"/>
  <c r="R2465" i="15206"/>
  <c r="Q2465" i="15206"/>
  <c r="P2465" i="15206"/>
  <c r="O2465" i="15206"/>
  <c r="N2465" i="15206"/>
  <c r="M2465" i="15206"/>
  <c r="L2465" i="15206"/>
  <c r="I2465" i="15206"/>
  <c r="H2465" i="15206"/>
  <c r="G2465" i="15206"/>
  <c r="F2465" i="15206"/>
  <c r="E2465" i="15206"/>
  <c r="D2465" i="15206"/>
  <c r="C2465" i="15206"/>
  <c r="AS2434" i="15206"/>
  <c r="AR2434" i="15206"/>
  <c r="AQ2434" i="15206"/>
  <c r="AP2434" i="15206"/>
  <c r="AO2434" i="15206"/>
  <c r="AN2434" i="15206"/>
  <c r="AM2434" i="15206"/>
  <c r="AJ2434" i="15206"/>
  <c r="AI2434" i="15206"/>
  <c r="AH2434" i="15206"/>
  <c r="AG2434" i="15206"/>
  <c r="AF2434" i="15206"/>
  <c r="AE2434" i="15206"/>
  <c r="AD2434" i="15206"/>
  <c r="AA2434" i="15206"/>
  <c r="Z2434" i="15206"/>
  <c r="Y2434" i="15206"/>
  <c r="X2434" i="15206"/>
  <c r="W2434" i="15206"/>
  <c r="V2434" i="15206"/>
  <c r="U2434" i="15206"/>
  <c r="R2434" i="15206"/>
  <c r="Q2434" i="15206"/>
  <c r="P2434" i="15206"/>
  <c r="O2434" i="15206"/>
  <c r="N2434" i="15206"/>
  <c r="M2434" i="15206"/>
  <c r="L2434" i="15206"/>
  <c r="I2434" i="15206"/>
  <c r="H2434" i="15206"/>
  <c r="G2434" i="15206"/>
  <c r="F2434" i="15206"/>
  <c r="E2434" i="15206"/>
  <c r="D2434" i="15206"/>
  <c r="C2434" i="15206"/>
  <c r="AS2402" i="15206"/>
  <c r="AR2402" i="15206"/>
  <c r="AQ2402" i="15206"/>
  <c r="AP2402" i="15206"/>
  <c r="AO2402" i="15206"/>
  <c r="AN2402" i="15206"/>
  <c r="AM2402" i="15206"/>
  <c r="AJ2402" i="15206"/>
  <c r="AI2402" i="15206"/>
  <c r="AH2402" i="15206"/>
  <c r="AG2402" i="15206"/>
  <c r="AF2402" i="15206"/>
  <c r="AE2402" i="15206"/>
  <c r="AD2402" i="15206"/>
  <c r="AA2402" i="15206"/>
  <c r="Z2402" i="15206"/>
  <c r="Y2402" i="15206"/>
  <c r="X2402" i="15206"/>
  <c r="W2402" i="15206"/>
  <c r="V2402" i="15206"/>
  <c r="U2402" i="15206"/>
  <c r="R2402" i="15206"/>
  <c r="Q2402" i="15206"/>
  <c r="P2402" i="15206"/>
  <c r="O2402" i="15206"/>
  <c r="N2402" i="15206"/>
  <c r="M2402" i="15206"/>
  <c r="L2402" i="15206"/>
  <c r="I2402" i="15206"/>
  <c r="H2402" i="15206"/>
  <c r="G2402" i="15206"/>
  <c r="F2402" i="15206"/>
  <c r="E2402" i="15206"/>
  <c r="D2402" i="15206"/>
  <c r="C2402" i="15206"/>
  <c r="AS2371" i="15206"/>
  <c r="AR2371" i="15206"/>
  <c r="AQ2371" i="15206"/>
  <c r="AP2371" i="15206"/>
  <c r="AO2371" i="15206"/>
  <c r="AN2371" i="15206"/>
  <c r="AM2371" i="15206"/>
  <c r="AK2371" i="15206"/>
  <c r="AJ2371" i="15206"/>
  <c r="AI2371" i="15206"/>
  <c r="AH2371" i="15206"/>
  <c r="AG2371" i="15206"/>
  <c r="AF2371" i="15206"/>
  <c r="AE2371" i="15206"/>
  <c r="AD2371" i="15206"/>
  <c r="AB2371" i="15206"/>
  <c r="AA2371" i="15206"/>
  <c r="Z2371" i="15206"/>
  <c r="Y2371" i="15206"/>
  <c r="X2371" i="15206"/>
  <c r="W2371" i="15206"/>
  <c r="V2371" i="15206"/>
  <c r="U2371" i="15206"/>
  <c r="S2371" i="15206"/>
  <c r="R2371" i="15206"/>
  <c r="Q2371" i="15206"/>
  <c r="P2371" i="15206"/>
  <c r="O2371" i="15206"/>
  <c r="N2371" i="15206"/>
  <c r="M2371" i="15206"/>
  <c r="L2371" i="15206"/>
  <c r="J2371" i="15206"/>
  <c r="I2371" i="15206"/>
  <c r="H2371" i="15206"/>
  <c r="G2371" i="15206"/>
  <c r="F2371" i="15206"/>
  <c r="E2371" i="15206"/>
  <c r="D2371" i="15206"/>
  <c r="C2371" i="15206"/>
  <c r="AS2339" i="15206"/>
  <c r="AR2339" i="15206"/>
  <c r="AQ2339" i="15206"/>
  <c r="AP2339" i="15206"/>
  <c r="AO2339" i="15206"/>
  <c r="AN2339" i="15206"/>
  <c r="AM2339" i="15206"/>
  <c r="AJ2339" i="15206"/>
  <c r="AI2339" i="15206"/>
  <c r="AH2339" i="15206"/>
  <c r="AG2339" i="15206"/>
  <c r="AF2339" i="15206"/>
  <c r="AE2339" i="15206"/>
  <c r="AD2339" i="15206"/>
  <c r="AA2339" i="15206"/>
  <c r="Z2339" i="15206"/>
  <c r="Y2339" i="15206"/>
  <c r="X2339" i="15206"/>
  <c r="W2339" i="15206"/>
  <c r="V2339" i="15206"/>
  <c r="U2339" i="15206"/>
  <c r="R2339" i="15206"/>
  <c r="Q2339" i="15206"/>
  <c r="P2339" i="15206"/>
  <c r="O2339" i="15206"/>
  <c r="N2339" i="15206"/>
  <c r="M2339" i="15206"/>
  <c r="L2339" i="15206"/>
  <c r="I2339" i="15206"/>
  <c r="H2339" i="15206"/>
  <c r="G2339" i="15206"/>
  <c r="F2339" i="15206"/>
  <c r="E2339" i="15206"/>
  <c r="D2339" i="15206"/>
  <c r="C2339" i="15206"/>
  <c r="AS2310" i="15206"/>
  <c r="AR2310" i="15206"/>
  <c r="AQ2310" i="15206"/>
  <c r="AP2310" i="15206"/>
  <c r="AO2310" i="15206"/>
  <c r="AN2310" i="15206"/>
  <c r="AM2310" i="15206"/>
  <c r="AJ2310" i="15206"/>
  <c r="AI2310" i="15206"/>
  <c r="AH2310" i="15206"/>
  <c r="AG2310" i="15206"/>
  <c r="AF2310" i="15206"/>
  <c r="AE2310" i="15206"/>
  <c r="AD2310" i="15206"/>
  <c r="AA2310" i="15206"/>
  <c r="Z2310" i="15206"/>
  <c r="Y2310" i="15206"/>
  <c r="X2310" i="15206"/>
  <c r="W2310" i="15206"/>
  <c r="V2310" i="15206"/>
  <c r="U2310" i="15206"/>
  <c r="R2310" i="15206"/>
  <c r="Q2310" i="15206"/>
  <c r="P2310" i="15206"/>
  <c r="O2310" i="15206"/>
  <c r="N2310" i="15206"/>
  <c r="M2310" i="15206"/>
  <c r="L2310" i="15206"/>
  <c r="J2310" i="15206"/>
  <c r="I2310" i="15206"/>
  <c r="H2310" i="15206"/>
  <c r="G2310" i="15206"/>
  <c r="F2310" i="15206"/>
  <c r="E2310" i="15206"/>
  <c r="D2310" i="15206"/>
  <c r="C2310" i="15206"/>
  <c r="AS2277" i="15206"/>
  <c r="AR2277" i="15206"/>
  <c r="AQ2277" i="15206"/>
  <c r="AP2277" i="15206"/>
  <c r="AO2277" i="15206"/>
  <c r="AN2277" i="15206"/>
  <c r="AM2277" i="15206"/>
  <c r="AJ2277" i="15206"/>
  <c r="AI2277" i="15206"/>
  <c r="AH2277" i="15206"/>
  <c r="AG2277" i="15206"/>
  <c r="AF2277" i="15206"/>
  <c r="AE2277" i="15206"/>
  <c r="AD2277" i="15206"/>
  <c r="AA2277" i="15206"/>
  <c r="Z2277" i="15206"/>
  <c r="Y2277" i="15206"/>
  <c r="X2277" i="15206"/>
  <c r="W2277" i="15206"/>
  <c r="V2277" i="15206"/>
  <c r="U2277" i="15206"/>
  <c r="R2277" i="15206"/>
  <c r="Q2277" i="15206"/>
  <c r="P2277" i="15206"/>
  <c r="O2277" i="15206"/>
  <c r="N2277" i="15206"/>
  <c r="M2277" i="15206"/>
  <c r="L2277" i="15206"/>
  <c r="I2277" i="15206"/>
  <c r="H2277" i="15206"/>
  <c r="G2277" i="15206"/>
  <c r="F2277" i="15206"/>
  <c r="E2277" i="15206"/>
  <c r="D2277" i="15206"/>
  <c r="C2277" i="15206"/>
  <c r="AS2245" i="15206"/>
  <c r="AR2245" i="15206"/>
  <c r="AQ2245" i="15206"/>
  <c r="AP2245" i="15206"/>
  <c r="AO2245" i="15206"/>
  <c r="AN2245" i="15206"/>
  <c r="AM2245" i="15206"/>
  <c r="AK2245" i="15206"/>
  <c r="AJ2245" i="15206"/>
  <c r="AI2245" i="15206"/>
  <c r="AH2245" i="15206"/>
  <c r="AG2245" i="15206"/>
  <c r="AF2245" i="15206"/>
  <c r="AE2245" i="15206"/>
  <c r="AD2245" i="15206"/>
  <c r="AB2245" i="15206"/>
  <c r="AA2245" i="15206"/>
  <c r="Z2245" i="15206"/>
  <c r="Y2245" i="15206"/>
  <c r="X2245" i="15206"/>
  <c r="W2245" i="15206"/>
  <c r="V2245" i="15206"/>
  <c r="U2245" i="15206"/>
  <c r="S2245" i="15206"/>
  <c r="R2245" i="15206"/>
  <c r="Q2245" i="15206"/>
  <c r="P2245" i="15206"/>
  <c r="O2245" i="15206"/>
  <c r="N2245" i="15206"/>
  <c r="M2245" i="15206"/>
  <c r="L2245" i="15206"/>
  <c r="J2245" i="15206"/>
  <c r="I2245" i="15206"/>
  <c r="H2245" i="15206"/>
  <c r="G2245" i="15206"/>
  <c r="F2245" i="15206"/>
  <c r="E2245" i="15206"/>
  <c r="D2245" i="15206"/>
  <c r="C2245" i="15206"/>
  <c r="AS2214" i="15206"/>
  <c r="AR2214" i="15206"/>
  <c r="AQ2214" i="15206"/>
  <c r="AP2214" i="15206"/>
  <c r="AO2214" i="15206"/>
  <c r="AN2214" i="15206"/>
  <c r="AM2214" i="15206"/>
  <c r="AJ2214" i="15206"/>
  <c r="AI2214" i="15206"/>
  <c r="AH2214" i="15206"/>
  <c r="AG2214" i="15206"/>
  <c r="AF2214" i="15206"/>
  <c r="AE2214" i="15206"/>
  <c r="AD2214" i="15206"/>
  <c r="AA2214" i="15206"/>
  <c r="Z2214" i="15206"/>
  <c r="Y2214" i="15206"/>
  <c r="X2214" i="15206"/>
  <c r="W2214" i="15206"/>
  <c r="V2214" i="15206"/>
  <c r="U2214" i="15206"/>
  <c r="R2214" i="15206"/>
  <c r="Q2214" i="15206"/>
  <c r="P2214" i="15206"/>
  <c r="O2214" i="15206"/>
  <c r="N2214" i="15206"/>
  <c r="M2214" i="15206"/>
  <c r="L2214" i="15206"/>
  <c r="I2214" i="15206"/>
  <c r="H2214" i="15206"/>
  <c r="G2214" i="15206"/>
  <c r="F2214" i="15206"/>
  <c r="E2214" i="15206"/>
  <c r="D2214" i="15206"/>
  <c r="C2214" i="15206"/>
  <c r="AS2182" i="15206"/>
  <c r="AR2182" i="15206"/>
  <c r="AQ2182" i="15206"/>
  <c r="AP2182" i="15206"/>
  <c r="AO2182" i="15206"/>
  <c r="AN2182" i="15206"/>
  <c r="AM2182" i="15206"/>
  <c r="AK2182" i="15206"/>
  <c r="AJ2182" i="15206"/>
  <c r="AI2182" i="15206"/>
  <c r="AH2182" i="15206"/>
  <c r="AG2182" i="15206"/>
  <c r="AF2182" i="15206"/>
  <c r="AE2182" i="15206"/>
  <c r="AD2182" i="15206"/>
  <c r="AB2182" i="15206"/>
  <c r="AA2182" i="15206"/>
  <c r="Z2182" i="15206"/>
  <c r="Y2182" i="15206"/>
  <c r="X2182" i="15206"/>
  <c r="W2182" i="15206"/>
  <c r="V2182" i="15206"/>
  <c r="U2182" i="15206"/>
  <c r="S2182" i="15206"/>
  <c r="R2182" i="15206"/>
  <c r="Q2182" i="15206"/>
  <c r="P2182" i="15206"/>
  <c r="O2182" i="15206"/>
  <c r="N2182" i="15206"/>
  <c r="M2182" i="15206"/>
  <c r="L2182" i="15206"/>
  <c r="J2182" i="15206"/>
  <c r="I2182" i="15206"/>
  <c r="H2182" i="15206"/>
  <c r="G2182" i="15206"/>
  <c r="F2182" i="15206"/>
  <c r="E2182" i="15206"/>
  <c r="D2182" i="15206"/>
  <c r="C2182" i="15206"/>
  <c r="AS2151" i="15206"/>
  <c r="AR2151" i="15206"/>
  <c r="AQ2151" i="15206"/>
  <c r="AP2151" i="15206"/>
  <c r="AO2151" i="15206"/>
  <c r="AN2151" i="15206"/>
  <c r="AM2151" i="15206"/>
  <c r="AJ2151" i="15206"/>
  <c r="AI2151" i="15206"/>
  <c r="AH2151" i="15206"/>
  <c r="AG2151" i="15206"/>
  <c r="AF2151" i="15206"/>
  <c r="AE2151" i="15206"/>
  <c r="AD2151" i="15206"/>
  <c r="AA2151" i="15206"/>
  <c r="Z2151" i="15206"/>
  <c r="Y2151" i="15206"/>
  <c r="X2151" i="15206"/>
  <c r="W2151" i="15206"/>
  <c r="V2151" i="15206"/>
  <c r="U2151" i="15206"/>
  <c r="R2151" i="15206"/>
  <c r="Q2151" i="15206"/>
  <c r="P2151" i="15206"/>
  <c r="O2151" i="15206"/>
  <c r="N2151" i="15206"/>
  <c r="M2151" i="15206"/>
  <c r="L2151" i="15206"/>
  <c r="J2151" i="15206"/>
  <c r="I2151" i="15206"/>
  <c r="H2151" i="15206"/>
  <c r="G2151" i="15206"/>
  <c r="F2151" i="15206"/>
  <c r="E2151" i="15206"/>
  <c r="D2151" i="15206"/>
  <c r="C2151" i="15206"/>
  <c r="AS2119" i="15206"/>
  <c r="AR2119" i="15206"/>
  <c r="AQ2119" i="15206"/>
  <c r="AP2119" i="15206"/>
  <c r="AO2119" i="15206"/>
  <c r="AN2119" i="15206"/>
  <c r="AM2119" i="15206"/>
  <c r="AJ2119" i="15206"/>
  <c r="AI2119" i="15206"/>
  <c r="AH2119" i="15206"/>
  <c r="AG2119" i="15206"/>
  <c r="AF2119" i="15206"/>
  <c r="AE2119" i="15206"/>
  <c r="AD2119" i="15206"/>
  <c r="AA2119" i="15206"/>
  <c r="Z2119" i="15206"/>
  <c r="Y2119" i="15206"/>
  <c r="X2119" i="15206"/>
  <c r="W2119" i="15206"/>
  <c r="V2119" i="15206"/>
  <c r="U2119" i="15206"/>
  <c r="R2119" i="15206"/>
  <c r="Q2119" i="15206"/>
  <c r="P2119" i="15206"/>
  <c r="O2119" i="15206"/>
  <c r="N2119" i="15206"/>
  <c r="M2119" i="15206"/>
  <c r="L2119" i="15206"/>
  <c r="I2119" i="15206"/>
  <c r="H2119" i="15206"/>
  <c r="G2119" i="15206"/>
  <c r="F2119" i="15206"/>
  <c r="E2119" i="15206"/>
  <c r="D2119" i="15206"/>
  <c r="C2119" i="15206"/>
  <c r="AS2087" i="15206"/>
  <c r="AR2087" i="15206"/>
  <c r="AQ2087" i="15206"/>
  <c r="AP2087" i="15206"/>
  <c r="AO2087" i="15206"/>
  <c r="AN2087" i="15206"/>
  <c r="AM2087" i="15206"/>
  <c r="AJ2087" i="15206"/>
  <c r="AI2087" i="15206"/>
  <c r="AH2087" i="15206"/>
  <c r="AG2087" i="15206"/>
  <c r="AF2087" i="15206"/>
  <c r="AE2087" i="15206"/>
  <c r="AD2087" i="15206"/>
  <c r="AA2087" i="15206"/>
  <c r="Z2087" i="15206"/>
  <c r="Y2087" i="15206"/>
  <c r="X2087" i="15206"/>
  <c r="W2087" i="15206"/>
  <c r="V2087" i="15206"/>
  <c r="U2087" i="15206"/>
  <c r="R2087" i="15206"/>
  <c r="Q2087" i="15206"/>
  <c r="P2087" i="15206"/>
  <c r="O2087" i="15206"/>
  <c r="N2087" i="15206"/>
  <c r="M2087" i="15206"/>
  <c r="L2087" i="15206"/>
  <c r="I2087" i="15206"/>
  <c r="H2087" i="15206"/>
  <c r="G2087" i="15206"/>
  <c r="F2087" i="15206"/>
  <c r="E2087" i="15206"/>
  <c r="D2087" i="15206"/>
  <c r="C2087" i="15206"/>
  <c r="AS2056" i="15206"/>
  <c r="AR2056" i="15206"/>
  <c r="AQ2056" i="15206"/>
  <c r="AP2056" i="15206"/>
  <c r="AO2056" i="15206"/>
  <c r="AN2056" i="15206"/>
  <c r="AM2056" i="15206"/>
  <c r="AJ2056" i="15206"/>
  <c r="AI2056" i="15206"/>
  <c r="AH2056" i="15206"/>
  <c r="AG2056" i="15206"/>
  <c r="AF2056" i="15206"/>
  <c r="AE2056" i="15206"/>
  <c r="AD2056" i="15206"/>
  <c r="AA2056" i="15206"/>
  <c r="Z2056" i="15206"/>
  <c r="Y2056" i="15206"/>
  <c r="X2056" i="15206"/>
  <c r="W2056" i="15206"/>
  <c r="V2056" i="15206"/>
  <c r="U2056" i="15206"/>
  <c r="R2056" i="15206"/>
  <c r="Q2056" i="15206"/>
  <c r="P2056" i="15206"/>
  <c r="O2056" i="15206"/>
  <c r="N2056" i="15206"/>
  <c r="M2056" i="15206"/>
  <c r="L2056" i="15206"/>
  <c r="I2056" i="15206"/>
  <c r="H2056" i="15206"/>
  <c r="G2056" i="15206"/>
  <c r="F2056" i="15206"/>
  <c r="E2056" i="15206"/>
  <c r="D2056" i="15206"/>
  <c r="C2056" i="15206"/>
  <c r="AS2024" i="15206"/>
  <c r="AR2024" i="15206"/>
  <c r="AQ2024" i="15206"/>
  <c r="AP2024" i="15206"/>
  <c r="AO2024" i="15206"/>
  <c r="AN2024" i="15206"/>
  <c r="AM2024" i="15206"/>
  <c r="AJ2024" i="15206"/>
  <c r="AI2024" i="15206"/>
  <c r="AH2024" i="15206"/>
  <c r="AG2024" i="15206"/>
  <c r="AF2024" i="15206"/>
  <c r="AE2024" i="15206"/>
  <c r="AD2024" i="15206"/>
  <c r="AA2024" i="15206"/>
  <c r="Z2024" i="15206"/>
  <c r="Y2024" i="15206"/>
  <c r="X2024" i="15206"/>
  <c r="W2024" i="15206"/>
  <c r="V2024" i="15206"/>
  <c r="U2024" i="15206"/>
  <c r="R2024" i="15206"/>
  <c r="Q2024" i="15206"/>
  <c r="P2024" i="15206"/>
  <c r="O2024" i="15206"/>
  <c r="N2024" i="15206"/>
  <c r="M2024" i="15206"/>
  <c r="L2024" i="15206"/>
  <c r="I2024" i="15206"/>
  <c r="H2024" i="15206"/>
  <c r="G2024" i="15206"/>
  <c r="F2024" i="15206"/>
  <c r="E2024" i="15206"/>
  <c r="D2024" i="15206"/>
  <c r="C2024" i="15206"/>
  <c r="AS1993" i="15206"/>
  <c r="AR1993" i="15206"/>
  <c r="AQ1993" i="15206"/>
  <c r="AP1993" i="15206"/>
  <c r="AO1993" i="15206"/>
  <c r="AN1993" i="15206"/>
  <c r="AM1993" i="15206"/>
  <c r="AK1993" i="15206"/>
  <c r="AJ1993" i="15206"/>
  <c r="AI1993" i="15206"/>
  <c r="AH1993" i="15206"/>
  <c r="AG1993" i="15206"/>
  <c r="AF1993" i="15206"/>
  <c r="AE1993" i="15206"/>
  <c r="AD1993" i="15206"/>
  <c r="AB1993" i="15206"/>
  <c r="AA1993" i="15206"/>
  <c r="Z1993" i="15206"/>
  <c r="Y1993" i="15206"/>
  <c r="X1993" i="15206"/>
  <c r="W1993" i="15206"/>
  <c r="V1993" i="15206"/>
  <c r="U1993" i="15206"/>
  <c r="S1993" i="15206"/>
  <c r="R1993" i="15206"/>
  <c r="Q1993" i="15206"/>
  <c r="P1993" i="15206"/>
  <c r="O1993" i="15206"/>
  <c r="N1993" i="15206"/>
  <c r="M1993" i="15206"/>
  <c r="L1993" i="15206"/>
  <c r="J1993" i="15206"/>
  <c r="I1993" i="15206"/>
  <c r="H1993" i="15206"/>
  <c r="G1993" i="15206"/>
  <c r="F1993" i="15206"/>
  <c r="E1993" i="15206"/>
  <c r="D1993" i="15206"/>
  <c r="C1993" i="15206"/>
  <c r="AS1961" i="15206"/>
  <c r="AR1961" i="15206"/>
  <c r="AQ1961" i="15206"/>
  <c r="AP1961" i="15206"/>
  <c r="AO1961" i="15206"/>
  <c r="AN1961" i="15206"/>
  <c r="AM1961" i="15206"/>
  <c r="AJ1961" i="15206"/>
  <c r="AI1961" i="15206"/>
  <c r="AH1961" i="15206"/>
  <c r="AG1961" i="15206"/>
  <c r="AF1961" i="15206"/>
  <c r="AE1961" i="15206"/>
  <c r="AD1961" i="15206"/>
  <c r="AA1961" i="15206"/>
  <c r="Z1961" i="15206"/>
  <c r="Y1961" i="15206"/>
  <c r="X1961" i="15206"/>
  <c r="W1961" i="15206"/>
  <c r="V1961" i="15206"/>
  <c r="U1961" i="15206"/>
  <c r="R1961" i="15206"/>
  <c r="Q1961" i="15206"/>
  <c r="P1961" i="15206"/>
  <c r="O1961" i="15206"/>
  <c r="N1961" i="15206"/>
  <c r="M1961" i="15206"/>
  <c r="L1961" i="15206"/>
  <c r="I1961" i="15206"/>
  <c r="H1961" i="15206"/>
  <c r="G1961" i="15206"/>
  <c r="F1961" i="15206"/>
  <c r="E1961" i="15206"/>
  <c r="D1961" i="15206"/>
  <c r="C1961" i="15206"/>
  <c r="AS1931" i="15206"/>
  <c r="AR1931" i="15206"/>
  <c r="AQ1931" i="15206"/>
  <c r="AP1931" i="15206"/>
  <c r="AO1931" i="15206"/>
  <c r="AN1931" i="15206"/>
  <c r="AM1931" i="15206"/>
  <c r="AJ1931" i="15206"/>
  <c r="AI1931" i="15206"/>
  <c r="AH1931" i="15206"/>
  <c r="AG1931" i="15206"/>
  <c r="AF1931" i="15206"/>
  <c r="AE1931" i="15206"/>
  <c r="AD1931" i="15206"/>
  <c r="AA1931" i="15206"/>
  <c r="Z1931" i="15206"/>
  <c r="Y1931" i="15206"/>
  <c r="X1931" i="15206"/>
  <c r="W1931" i="15206"/>
  <c r="V1931" i="15206"/>
  <c r="U1931" i="15206"/>
  <c r="R1931" i="15206"/>
  <c r="Q1931" i="15206"/>
  <c r="P1931" i="15206"/>
  <c r="O1931" i="15206"/>
  <c r="N1931" i="15206"/>
  <c r="M1931" i="15206"/>
  <c r="L1931" i="15206"/>
  <c r="I1931" i="15206"/>
  <c r="H1931" i="15206"/>
  <c r="G1931" i="15206"/>
  <c r="F1931" i="15206"/>
  <c r="E1931" i="15206"/>
  <c r="D1931" i="15206"/>
  <c r="C1931" i="15206"/>
  <c r="AS1898" i="15206"/>
  <c r="AR1898" i="15206"/>
  <c r="AQ1898" i="15206"/>
  <c r="AP1898" i="15206"/>
  <c r="AO1898" i="15206"/>
  <c r="AN1898" i="15206"/>
  <c r="AM1898" i="15206"/>
  <c r="AJ1898" i="15206"/>
  <c r="AI1898" i="15206"/>
  <c r="AH1898" i="15206"/>
  <c r="AG1898" i="15206"/>
  <c r="AF1898" i="15206"/>
  <c r="AE1898" i="15206"/>
  <c r="AD1898" i="15206"/>
  <c r="AA1898" i="15206"/>
  <c r="Z1898" i="15206"/>
  <c r="Y1898" i="15206"/>
  <c r="X1898" i="15206"/>
  <c r="W1898" i="15206"/>
  <c r="V1898" i="15206"/>
  <c r="U1898" i="15206"/>
  <c r="R1898" i="15206"/>
  <c r="Q1898" i="15206"/>
  <c r="P1898" i="15206"/>
  <c r="O1898" i="15206"/>
  <c r="N1898" i="15206"/>
  <c r="M1898" i="15206"/>
  <c r="L1898" i="15206"/>
  <c r="I1898" i="15206"/>
  <c r="H1898" i="15206"/>
  <c r="G1898" i="15206"/>
  <c r="F1898" i="15206"/>
  <c r="E1898" i="15206"/>
  <c r="D1898" i="15206"/>
  <c r="C1898" i="15206"/>
  <c r="AS1866" i="15206"/>
  <c r="AR1866" i="15206"/>
  <c r="AQ1866" i="15206"/>
  <c r="AP1866" i="15206"/>
  <c r="AO1866" i="15206"/>
  <c r="AN1866" i="15206"/>
  <c r="AM1866" i="15206"/>
  <c r="AK1866" i="15206"/>
  <c r="AJ1866" i="15206"/>
  <c r="AI1866" i="15206"/>
  <c r="AH1866" i="15206"/>
  <c r="AG1866" i="15206"/>
  <c r="AF1866" i="15206"/>
  <c r="AE1866" i="15206"/>
  <c r="AD1866" i="15206"/>
  <c r="AB1866" i="15206"/>
  <c r="AA1866" i="15206"/>
  <c r="Z1866" i="15206"/>
  <c r="Y1866" i="15206"/>
  <c r="X1866" i="15206"/>
  <c r="W1866" i="15206"/>
  <c r="V1866" i="15206"/>
  <c r="U1866" i="15206"/>
  <c r="S1866" i="15206"/>
  <c r="R1866" i="15206"/>
  <c r="Q1866" i="15206"/>
  <c r="P1866" i="15206"/>
  <c r="O1866" i="15206"/>
  <c r="N1866" i="15206"/>
  <c r="M1866" i="15206"/>
  <c r="L1866" i="15206"/>
  <c r="J1866" i="15206"/>
  <c r="J1899" i="15206" s="1"/>
  <c r="I1866" i="15206"/>
  <c r="H1866" i="15206"/>
  <c r="G1866" i="15206"/>
  <c r="F1866" i="15206"/>
  <c r="E1866" i="15206"/>
  <c r="D1866" i="15206"/>
  <c r="C1866" i="15206"/>
  <c r="AS1835" i="15206"/>
  <c r="AR1835" i="15206"/>
  <c r="AQ1835" i="15206"/>
  <c r="AP1835" i="15206"/>
  <c r="AO1835" i="15206"/>
  <c r="AN1835" i="15206"/>
  <c r="AM1835" i="15206"/>
  <c r="AJ1835" i="15206"/>
  <c r="AI1835" i="15206"/>
  <c r="AH1835" i="15206"/>
  <c r="AG1835" i="15206"/>
  <c r="AF1835" i="15206"/>
  <c r="AE1835" i="15206"/>
  <c r="AD1835" i="15206"/>
  <c r="AA1835" i="15206"/>
  <c r="Z1835" i="15206"/>
  <c r="Y1835" i="15206"/>
  <c r="X1835" i="15206"/>
  <c r="W1835" i="15206"/>
  <c r="V1835" i="15206"/>
  <c r="U1835" i="15206"/>
  <c r="R1835" i="15206"/>
  <c r="Q1835" i="15206"/>
  <c r="P1835" i="15206"/>
  <c r="O1835" i="15206"/>
  <c r="N1835" i="15206"/>
  <c r="M1835" i="15206"/>
  <c r="L1835" i="15206"/>
  <c r="I1835" i="15206"/>
  <c r="H1835" i="15206"/>
  <c r="G1835" i="15206"/>
  <c r="F1835" i="15206"/>
  <c r="E1835" i="15206"/>
  <c r="D1835" i="15206"/>
  <c r="C1835" i="15206"/>
  <c r="AS1803" i="15206"/>
  <c r="AR1803" i="15206"/>
  <c r="AQ1803" i="15206"/>
  <c r="AP1803" i="15206"/>
  <c r="AO1803" i="15206"/>
  <c r="AN1803" i="15206"/>
  <c r="AM1803" i="15206"/>
  <c r="AK1803" i="15206"/>
  <c r="AJ1803" i="15206"/>
  <c r="AI1803" i="15206"/>
  <c r="AH1803" i="15206"/>
  <c r="AG1803" i="15206"/>
  <c r="AF1803" i="15206"/>
  <c r="AE1803" i="15206"/>
  <c r="AD1803" i="15206"/>
  <c r="AB1803" i="15206"/>
  <c r="AA1803" i="15206"/>
  <c r="Z1803" i="15206"/>
  <c r="Y1803" i="15206"/>
  <c r="X1803" i="15206"/>
  <c r="W1803" i="15206"/>
  <c r="V1803" i="15206"/>
  <c r="U1803" i="15206"/>
  <c r="S1803" i="15206"/>
  <c r="R1803" i="15206"/>
  <c r="Q1803" i="15206"/>
  <c r="P1803" i="15206"/>
  <c r="O1803" i="15206"/>
  <c r="N1803" i="15206"/>
  <c r="M1803" i="15206"/>
  <c r="L1803" i="15206"/>
  <c r="J1803" i="15206"/>
  <c r="I1803" i="15206"/>
  <c r="H1803" i="15206"/>
  <c r="G1803" i="15206"/>
  <c r="F1803" i="15206"/>
  <c r="E1803" i="15206"/>
  <c r="D1803" i="15206"/>
  <c r="C1803" i="15206"/>
  <c r="AJ1772" i="15206"/>
  <c r="AI1772" i="15206"/>
  <c r="AH1772" i="15206"/>
  <c r="AG1772" i="15206"/>
  <c r="AF1772" i="15206"/>
  <c r="AE1772" i="15206"/>
  <c r="AD1772" i="15206"/>
  <c r="AA1772" i="15206"/>
  <c r="Z1772" i="15206"/>
  <c r="Y1772" i="15206"/>
  <c r="X1772" i="15206"/>
  <c r="W1772" i="15206"/>
  <c r="V1772" i="15206"/>
  <c r="U1772" i="15206"/>
  <c r="I1772" i="15206"/>
  <c r="H1772" i="15206"/>
  <c r="G1772" i="15206"/>
  <c r="F1772" i="15206"/>
  <c r="E1772" i="15206"/>
  <c r="D1772" i="15206"/>
  <c r="C1772" i="15206"/>
  <c r="AJ1740" i="15206"/>
  <c r="AI1740" i="15206"/>
  <c r="AH1740" i="15206"/>
  <c r="AG1740" i="15206"/>
  <c r="AF1740" i="15206"/>
  <c r="AE1740" i="15206"/>
  <c r="AD1740" i="15206"/>
  <c r="AA1740" i="15206"/>
  <c r="Z1740" i="15206"/>
  <c r="Y1740" i="15206"/>
  <c r="X1740" i="15206"/>
  <c r="W1740" i="15206"/>
  <c r="V1740" i="15206"/>
  <c r="U1740" i="15206"/>
  <c r="R1740" i="15206"/>
  <c r="Q1740" i="15206"/>
  <c r="P1740" i="15206"/>
  <c r="O1740" i="15206"/>
  <c r="N1740" i="15206"/>
  <c r="M1740" i="15206"/>
  <c r="L1740" i="15206"/>
  <c r="I1740" i="15206"/>
  <c r="H1740" i="15206"/>
  <c r="G1740" i="15206"/>
  <c r="F1740" i="15206"/>
  <c r="E1740" i="15206"/>
  <c r="D1740" i="15206"/>
  <c r="C1740" i="15206"/>
  <c r="AJ1708" i="15206"/>
  <c r="AI1708" i="15206"/>
  <c r="AH1708" i="15206"/>
  <c r="AG1708" i="15206"/>
  <c r="AF1708" i="15206"/>
  <c r="AE1708" i="15206"/>
  <c r="AD1708" i="15206"/>
  <c r="AA1708" i="15206"/>
  <c r="Z1708" i="15206"/>
  <c r="Y1708" i="15206"/>
  <c r="X1708" i="15206"/>
  <c r="W1708" i="15206"/>
  <c r="V1708" i="15206"/>
  <c r="U1708" i="15206"/>
  <c r="R1708" i="15206"/>
  <c r="Q1708" i="15206"/>
  <c r="P1708" i="15206"/>
  <c r="O1708" i="15206"/>
  <c r="N1708" i="15206"/>
  <c r="M1708" i="15206"/>
  <c r="L1708" i="15206"/>
  <c r="I1708" i="15206"/>
  <c r="H1708" i="15206"/>
  <c r="G1708" i="15206"/>
  <c r="F1708" i="15206"/>
  <c r="E1708" i="15206"/>
  <c r="D1708" i="15206"/>
  <c r="C1708" i="15206"/>
  <c r="AJ1677" i="15206"/>
  <c r="AI1677" i="15206"/>
  <c r="AH1677" i="15206"/>
  <c r="AG1677" i="15206"/>
  <c r="AF1677" i="15206"/>
  <c r="AE1677" i="15206"/>
  <c r="AD1677" i="15206"/>
  <c r="AA1677" i="15206"/>
  <c r="Z1677" i="15206"/>
  <c r="Y1677" i="15206"/>
  <c r="X1677" i="15206"/>
  <c r="W1677" i="15206"/>
  <c r="V1677" i="15206"/>
  <c r="U1677" i="15206"/>
  <c r="R1677" i="15206"/>
  <c r="Q1677" i="15206"/>
  <c r="P1677" i="15206"/>
  <c r="O1677" i="15206"/>
  <c r="N1677" i="15206"/>
  <c r="M1677" i="15206"/>
  <c r="L1677" i="15206"/>
  <c r="J1677" i="15206"/>
  <c r="I1677" i="15206"/>
  <c r="H1677" i="15206"/>
  <c r="G1677" i="15206"/>
  <c r="F1677" i="15206"/>
  <c r="E1677" i="15206"/>
  <c r="D1677" i="15206"/>
  <c r="C1677" i="15206"/>
  <c r="AJ1645" i="15206"/>
  <c r="AI1645" i="15206"/>
  <c r="AH1645" i="15206"/>
  <c r="AG1645" i="15206"/>
  <c r="AF1645" i="15206"/>
  <c r="AE1645" i="15206"/>
  <c r="AD1645" i="15206"/>
  <c r="AA1645" i="15206"/>
  <c r="Z1645" i="15206"/>
  <c r="Y1645" i="15206"/>
  <c r="X1645" i="15206"/>
  <c r="W1645" i="15206"/>
  <c r="V1645" i="15206"/>
  <c r="U1645" i="15206"/>
  <c r="R1645" i="15206"/>
  <c r="Q1645" i="15206"/>
  <c r="P1645" i="15206"/>
  <c r="O1645" i="15206"/>
  <c r="N1645" i="15206"/>
  <c r="M1645" i="15206"/>
  <c r="L1645" i="15206"/>
  <c r="I1645" i="15206"/>
  <c r="H1645" i="15206"/>
  <c r="G1645" i="15206"/>
  <c r="F1645" i="15206"/>
  <c r="E1645" i="15206"/>
  <c r="D1645" i="15206"/>
  <c r="C1645" i="15206"/>
  <c r="AK1614" i="15206"/>
  <c r="AJ1614" i="15206"/>
  <c r="AI1614" i="15206"/>
  <c r="AH1614" i="15206"/>
  <c r="AG1614" i="15206"/>
  <c r="AF1614" i="15206"/>
  <c r="AE1614" i="15206"/>
  <c r="AD1614" i="15206"/>
  <c r="AB1614" i="15206"/>
  <c r="AA1614" i="15206"/>
  <c r="Z1614" i="15206"/>
  <c r="Y1614" i="15206"/>
  <c r="X1614" i="15206"/>
  <c r="W1614" i="15206"/>
  <c r="V1614" i="15206"/>
  <c r="U1614" i="15206"/>
  <c r="S1614" i="15206"/>
  <c r="R1614" i="15206"/>
  <c r="Q1614" i="15206"/>
  <c r="P1614" i="15206"/>
  <c r="O1614" i="15206"/>
  <c r="N1614" i="15206"/>
  <c r="M1614" i="15206"/>
  <c r="L1614" i="15206"/>
  <c r="J1614" i="15206"/>
  <c r="I1614" i="15206"/>
  <c r="H1614" i="15206"/>
  <c r="G1614" i="15206"/>
  <c r="F1614" i="15206"/>
  <c r="E1614" i="15206"/>
  <c r="D1614" i="15206"/>
  <c r="C1614" i="15206"/>
  <c r="AJ1582" i="15206"/>
  <c r="AI1582" i="15206"/>
  <c r="AH1582" i="15206"/>
  <c r="AG1582" i="15206"/>
  <c r="AF1582" i="15206"/>
  <c r="AE1582" i="15206"/>
  <c r="AD1582" i="15206"/>
  <c r="AA1582" i="15206"/>
  <c r="Z1582" i="15206"/>
  <c r="Y1582" i="15206"/>
  <c r="X1582" i="15206"/>
  <c r="W1582" i="15206"/>
  <c r="V1582" i="15206"/>
  <c r="U1582" i="15206"/>
  <c r="R1582" i="15206"/>
  <c r="Q1582" i="15206"/>
  <c r="P1582" i="15206"/>
  <c r="O1582" i="15206"/>
  <c r="N1582" i="15206"/>
  <c r="M1582" i="15206"/>
  <c r="L1582" i="15206"/>
  <c r="I1582" i="15206"/>
  <c r="H1582" i="15206"/>
  <c r="G1582" i="15206"/>
  <c r="F1582" i="15206"/>
  <c r="E1582" i="15206"/>
  <c r="D1582" i="15206"/>
  <c r="C1582" i="15206"/>
  <c r="AJ1553" i="15206"/>
  <c r="AI1553" i="15206"/>
  <c r="AH1553" i="15206"/>
  <c r="AG1553" i="15206"/>
  <c r="AF1553" i="15206"/>
  <c r="AE1553" i="15206"/>
  <c r="AD1553" i="15206"/>
  <c r="AA1553" i="15206"/>
  <c r="Z1553" i="15206"/>
  <c r="Y1553" i="15206"/>
  <c r="X1553" i="15206"/>
  <c r="W1553" i="15206"/>
  <c r="V1553" i="15206"/>
  <c r="U1553" i="15206"/>
  <c r="R1553" i="15206"/>
  <c r="Q1553" i="15206"/>
  <c r="P1553" i="15206"/>
  <c r="O1553" i="15206"/>
  <c r="N1553" i="15206"/>
  <c r="M1553" i="15206"/>
  <c r="L1553" i="15206"/>
  <c r="I1553" i="15206"/>
  <c r="H1553" i="15206"/>
  <c r="G1553" i="15206"/>
  <c r="F1553" i="15206"/>
  <c r="E1553" i="15206"/>
  <c r="D1553" i="15206"/>
  <c r="C1553" i="15206"/>
  <c r="AJ1520" i="15206"/>
  <c r="AI1520" i="15206"/>
  <c r="AH1520" i="15206"/>
  <c r="AG1520" i="15206"/>
  <c r="AF1520" i="15206"/>
  <c r="AE1520" i="15206"/>
  <c r="AD1520" i="15206"/>
  <c r="AA1520" i="15206"/>
  <c r="Z1520" i="15206"/>
  <c r="Y1520" i="15206"/>
  <c r="X1520" i="15206"/>
  <c r="W1520" i="15206"/>
  <c r="V1520" i="15206"/>
  <c r="U1520" i="15206"/>
  <c r="R1520" i="15206"/>
  <c r="Q1520" i="15206"/>
  <c r="P1520" i="15206"/>
  <c r="O1520" i="15206"/>
  <c r="N1520" i="15206"/>
  <c r="M1520" i="15206"/>
  <c r="L1520" i="15206"/>
  <c r="I1520" i="15206"/>
  <c r="H1520" i="15206"/>
  <c r="G1520" i="15206"/>
  <c r="F1520" i="15206"/>
  <c r="E1520" i="15206"/>
  <c r="D1520" i="15206"/>
  <c r="C1520" i="15206"/>
  <c r="AK1488" i="15206"/>
  <c r="AJ1488" i="15206"/>
  <c r="AI1488" i="15206"/>
  <c r="AH1488" i="15206"/>
  <c r="AG1488" i="15206"/>
  <c r="AF1488" i="15206"/>
  <c r="AE1488" i="15206"/>
  <c r="AD1488" i="15206"/>
  <c r="AB1488" i="15206"/>
  <c r="AA1488" i="15206"/>
  <c r="Z1488" i="15206"/>
  <c r="Y1488" i="15206"/>
  <c r="X1488" i="15206"/>
  <c r="W1488" i="15206"/>
  <c r="V1488" i="15206"/>
  <c r="U1488" i="15206"/>
  <c r="S1488" i="15206"/>
  <c r="R1488" i="15206"/>
  <c r="Q1488" i="15206"/>
  <c r="P1488" i="15206"/>
  <c r="O1488" i="15206"/>
  <c r="N1488" i="15206"/>
  <c r="M1488" i="15206"/>
  <c r="L1488" i="15206"/>
  <c r="J1488" i="15206"/>
  <c r="I1488" i="15206"/>
  <c r="H1488" i="15206"/>
  <c r="G1488" i="15206"/>
  <c r="F1488" i="15206"/>
  <c r="E1488" i="15206"/>
  <c r="D1488" i="15206"/>
  <c r="C1488" i="15206"/>
  <c r="AJ1457" i="15206"/>
  <c r="AI1457" i="15206"/>
  <c r="AH1457" i="15206"/>
  <c r="AG1457" i="15206"/>
  <c r="AF1457" i="15206"/>
  <c r="AE1457" i="15206"/>
  <c r="AD1457" i="15206"/>
  <c r="AA1457" i="15206"/>
  <c r="Z1457" i="15206"/>
  <c r="Y1457" i="15206"/>
  <c r="X1457" i="15206"/>
  <c r="W1457" i="15206"/>
  <c r="V1457" i="15206"/>
  <c r="U1457" i="15206"/>
  <c r="R1457" i="15206"/>
  <c r="Q1457" i="15206"/>
  <c r="P1457" i="15206"/>
  <c r="O1457" i="15206"/>
  <c r="N1457" i="15206"/>
  <c r="M1457" i="15206"/>
  <c r="L1457" i="15206"/>
  <c r="I1457" i="15206"/>
  <c r="H1457" i="15206"/>
  <c r="G1457" i="15206"/>
  <c r="F1457" i="15206"/>
  <c r="E1457" i="15206"/>
  <c r="D1457" i="15206"/>
  <c r="C1457" i="15206"/>
  <c r="AK1425" i="15206"/>
  <c r="AJ1425" i="15206"/>
  <c r="AI1425" i="15206"/>
  <c r="AH1425" i="15206"/>
  <c r="AG1425" i="15206"/>
  <c r="AF1425" i="15206"/>
  <c r="AE1425" i="15206"/>
  <c r="AD1425" i="15206"/>
  <c r="AB1425" i="15206"/>
  <c r="AA1425" i="15206"/>
  <c r="Z1425" i="15206"/>
  <c r="Y1425" i="15206"/>
  <c r="X1425" i="15206"/>
  <c r="W1425" i="15206"/>
  <c r="V1425" i="15206"/>
  <c r="U1425" i="15206"/>
  <c r="S1425" i="15206"/>
  <c r="R1425" i="15206"/>
  <c r="Q1425" i="15206"/>
  <c r="P1425" i="15206"/>
  <c r="O1425" i="15206"/>
  <c r="N1425" i="15206"/>
  <c r="M1425" i="15206"/>
  <c r="L1425" i="15206"/>
  <c r="J1425" i="15206"/>
  <c r="I1425" i="15206"/>
  <c r="H1425" i="15206"/>
  <c r="G1425" i="15206"/>
  <c r="F1425" i="15206"/>
  <c r="E1425" i="15206"/>
  <c r="D1425" i="15206"/>
  <c r="C1425" i="15206"/>
  <c r="AJ1394" i="15206"/>
  <c r="AI1394" i="15206"/>
  <c r="AH1394" i="15206"/>
  <c r="AG1394" i="15206"/>
  <c r="AF1394" i="15206"/>
  <c r="AE1394" i="15206"/>
  <c r="AD1394" i="15206"/>
  <c r="AA1394" i="15206"/>
  <c r="Z1394" i="15206"/>
  <c r="Y1394" i="15206"/>
  <c r="X1394" i="15206"/>
  <c r="W1394" i="15206"/>
  <c r="V1394" i="15206"/>
  <c r="U1394" i="15206"/>
  <c r="R1394" i="15206"/>
  <c r="Q1394" i="15206"/>
  <c r="P1394" i="15206"/>
  <c r="O1394" i="15206"/>
  <c r="N1394" i="15206"/>
  <c r="M1394" i="15206"/>
  <c r="L1394" i="15206"/>
  <c r="I1394" i="15206"/>
  <c r="H1394" i="15206"/>
  <c r="G1394" i="15206"/>
  <c r="F1394" i="15206"/>
  <c r="E1394" i="15206"/>
  <c r="D1394" i="15206"/>
  <c r="C1394" i="15206"/>
  <c r="AJ1362" i="15206"/>
  <c r="AI1362" i="15206"/>
  <c r="AH1362" i="15206"/>
  <c r="AG1362" i="15206"/>
  <c r="AF1362" i="15206"/>
  <c r="AE1362" i="15206"/>
  <c r="AD1362" i="15206"/>
  <c r="AA1362" i="15206"/>
  <c r="Z1362" i="15206"/>
  <c r="Y1362" i="15206"/>
  <c r="X1362" i="15206"/>
  <c r="W1362" i="15206"/>
  <c r="V1362" i="15206"/>
  <c r="U1362" i="15206"/>
  <c r="R1362" i="15206"/>
  <c r="Q1362" i="15206"/>
  <c r="P1362" i="15206"/>
  <c r="O1362" i="15206"/>
  <c r="N1362" i="15206"/>
  <c r="M1362" i="15206"/>
  <c r="L1362" i="15206"/>
  <c r="I1362" i="15206"/>
  <c r="H1362" i="15206"/>
  <c r="G1362" i="15206"/>
  <c r="F1362" i="15206"/>
  <c r="E1362" i="15206"/>
  <c r="D1362" i="15206"/>
  <c r="C1362" i="15206"/>
  <c r="AK1330" i="15206"/>
  <c r="AJ1330" i="15206"/>
  <c r="AI1330" i="15206"/>
  <c r="AH1330" i="15206"/>
  <c r="AG1330" i="15206"/>
  <c r="AF1330" i="15206"/>
  <c r="AE1330" i="15206"/>
  <c r="AD1330" i="15206"/>
  <c r="AB1330" i="15206"/>
  <c r="AA1330" i="15206"/>
  <c r="Z1330" i="15206"/>
  <c r="Y1330" i="15206"/>
  <c r="X1330" i="15206"/>
  <c r="W1330" i="15206"/>
  <c r="V1330" i="15206"/>
  <c r="U1330" i="15206"/>
  <c r="S1330" i="15206"/>
  <c r="R1330" i="15206"/>
  <c r="Q1330" i="15206"/>
  <c r="P1330" i="15206"/>
  <c r="O1330" i="15206"/>
  <c r="N1330" i="15206"/>
  <c r="M1330" i="15206"/>
  <c r="L1330" i="15206"/>
  <c r="J1330" i="15206"/>
  <c r="I1330" i="15206"/>
  <c r="H1330" i="15206"/>
  <c r="G1330" i="15206"/>
  <c r="F1330" i="15206"/>
  <c r="E1330" i="15206"/>
  <c r="D1330" i="15206"/>
  <c r="C1330" i="15206"/>
  <c r="AJ1299" i="15206"/>
  <c r="AI1299" i="15206"/>
  <c r="AH1299" i="15206"/>
  <c r="AG1299" i="15206"/>
  <c r="AF1299" i="15206"/>
  <c r="AE1299" i="15206"/>
  <c r="AD1299" i="15206"/>
  <c r="AA1299" i="15206"/>
  <c r="Z1299" i="15206"/>
  <c r="Y1299" i="15206"/>
  <c r="X1299" i="15206"/>
  <c r="W1299" i="15206"/>
  <c r="V1299" i="15206"/>
  <c r="U1299" i="15206"/>
  <c r="R1299" i="15206"/>
  <c r="Q1299" i="15206"/>
  <c r="P1299" i="15206"/>
  <c r="O1299" i="15206"/>
  <c r="N1299" i="15206"/>
  <c r="M1299" i="15206"/>
  <c r="L1299" i="15206"/>
  <c r="J1299" i="15206"/>
  <c r="I1299" i="15206"/>
  <c r="H1299" i="15206"/>
  <c r="G1299" i="15206"/>
  <c r="F1299" i="15206"/>
  <c r="E1299" i="15206"/>
  <c r="D1299" i="15206"/>
  <c r="C1299" i="15206"/>
  <c r="AJ1267" i="15206"/>
  <c r="AI1267" i="15206"/>
  <c r="AH1267" i="15206"/>
  <c r="AG1267" i="15206"/>
  <c r="AF1267" i="15206"/>
  <c r="AE1267" i="15206"/>
  <c r="AD1267" i="15206"/>
  <c r="AA1267" i="15206"/>
  <c r="Z1267" i="15206"/>
  <c r="Y1267" i="15206"/>
  <c r="X1267" i="15206"/>
  <c r="W1267" i="15206"/>
  <c r="V1267" i="15206"/>
  <c r="U1267" i="15206"/>
  <c r="R1267" i="15206"/>
  <c r="Q1267" i="15206"/>
  <c r="P1267" i="15206"/>
  <c r="O1267" i="15206"/>
  <c r="N1267" i="15206"/>
  <c r="M1267" i="15206"/>
  <c r="L1267" i="15206"/>
  <c r="I1267" i="15206"/>
  <c r="H1267" i="15206"/>
  <c r="G1267" i="15206"/>
  <c r="F1267" i="15206"/>
  <c r="E1267" i="15206"/>
  <c r="D1267" i="15206"/>
  <c r="C1267" i="15206"/>
  <c r="AK1236" i="15206"/>
  <c r="AJ1236" i="15206"/>
  <c r="AI1236" i="15206"/>
  <c r="AH1236" i="15206"/>
  <c r="AG1236" i="15206"/>
  <c r="AF1236" i="15206"/>
  <c r="AE1236" i="15206"/>
  <c r="AD1236" i="15206"/>
  <c r="AB1236" i="15206"/>
  <c r="AA1236" i="15206"/>
  <c r="Z1236" i="15206"/>
  <c r="Y1236" i="15206"/>
  <c r="X1236" i="15206"/>
  <c r="W1236" i="15206"/>
  <c r="V1236" i="15206"/>
  <c r="U1236" i="15206"/>
  <c r="S1236" i="15206"/>
  <c r="R1236" i="15206"/>
  <c r="Q1236" i="15206"/>
  <c r="P1236" i="15206"/>
  <c r="O1236" i="15206"/>
  <c r="N1236" i="15206"/>
  <c r="M1236" i="15206"/>
  <c r="L1236" i="15206"/>
  <c r="J1236" i="15206"/>
  <c r="I1236" i="15206"/>
  <c r="H1236" i="15206"/>
  <c r="G1236" i="15206"/>
  <c r="F1236" i="15206"/>
  <c r="E1236" i="15206"/>
  <c r="D1236" i="15206"/>
  <c r="C1236" i="15206"/>
  <c r="AJ1204" i="15206"/>
  <c r="AI1204" i="15206"/>
  <c r="AH1204" i="15206"/>
  <c r="AG1204" i="15206"/>
  <c r="AF1204" i="15206"/>
  <c r="AE1204" i="15206"/>
  <c r="AD1204" i="15206"/>
  <c r="AA1204" i="15206"/>
  <c r="Z1204" i="15206"/>
  <c r="Y1204" i="15206"/>
  <c r="X1204" i="15206"/>
  <c r="W1204" i="15206"/>
  <c r="V1204" i="15206"/>
  <c r="U1204" i="15206"/>
  <c r="R1204" i="15206"/>
  <c r="Q1204" i="15206"/>
  <c r="P1204" i="15206"/>
  <c r="O1204" i="15206"/>
  <c r="N1204" i="15206"/>
  <c r="M1204" i="15206"/>
  <c r="L1204" i="15206"/>
  <c r="I1204" i="15206"/>
  <c r="H1204" i="15206"/>
  <c r="G1204" i="15206"/>
  <c r="F1204" i="15206"/>
  <c r="E1204" i="15206"/>
  <c r="D1204" i="15206"/>
  <c r="C1204" i="15206"/>
  <c r="AJ1175" i="15206"/>
  <c r="AI1175" i="15206"/>
  <c r="AH1175" i="15206"/>
  <c r="AG1175" i="15206"/>
  <c r="AF1175" i="15206"/>
  <c r="AE1175" i="15206"/>
  <c r="AD1175" i="15206"/>
  <c r="AA1175" i="15206"/>
  <c r="Z1175" i="15206"/>
  <c r="Y1175" i="15206"/>
  <c r="X1175" i="15206"/>
  <c r="W1175" i="15206"/>
  <c r="V1175" i="15206"/>
  <c r="U1175" i="15206"/>
  <c r="R1175" i="15206"/>
  <c r="Q1175" i="15206"/>
  <c r="P1175" i="15206"/>
  <c r="O1175" i="15206"/>
  <c r="N1175" i="15206"/>
  <c r="M1175" i="15206"/>
  <c r="L1175" i="15206"/>
  <c r="I1175" i="15206"/>
  <c r="H1175" i="15206"/>
  <c r="G1175" i="15206"/>
  <c r="F1175" i="15206"/>
  <c r="E1175" i="15206"/>
  <c r="D1175" i="15206"/>
  <c r="C1175" i="15206"/>
  <c r="AJ1142" i="15206"/>
  <c r="AI1142" i="15206"/>
  <c r="AH1142" i="15206"/>
  <c r="AG1142" i="15206"/>
  <c r="AF1142" i="15206"/>
  <c r="AE1142" i="15206"/>
  <c r="AD1142" i="15206"/>
  <c r="AA1142" i="15206"/>
  <c r="Z1142" i="15206"/>
  <c r="Y1142" i="15206"/>
  <c r="X1142" i="15206"/>
  <c r="W1142" i="15206"/>
  <c r="V1142" i="15206"/>
  <c r="U1142" i="15206"/>
  <c r="R1142" i="15206"/>
  <c r="Q1142" i="15206"/>
  <c r="P1142" i="15206"/>
  <c r="O1142" i="15206"/>
  <c r="N1142" i="15206"/>
  <c r="M1142" i="15206"/>
  <c r="L1142" i="15206"/>
  <c r="I1142" i="15206"/>
  <c r="H1142" i="15206"/>
  <c r="G1142" i="15206"/>
  <c r="F1142" i="15206"/>
  <c r="E1142" i="15206"/>
  <c r="D1142" i="15206"/>
  <c r="C1142" i="15206"/>
  <c r="AK1110" i="15206"/>
  <c r="AJ1110" i="15206"/>
  <c r="AI1110" i="15206"/>
  <c r="AH1110" i="15206"/>
  <c r="AG1110" i="15206"/>
  <c r="AF1110" i="15206"/>
  <c r="AE1110" i="15206"/>
  <c r="AD1110" i="15206"/>
  <c r="AB1110" i="15206"/>
  <c r="AA1110" i="15206"/>
  <c r="Z1110" i="15206"/>
  <c r="Y1110" i="15206"/>
  <c r="X1110" i="15206"/>
  <c r="W1110" i="15206"/>
  <c r="V1110" i="15206"/>
  <c r="U1110" i="15206"/>
  <c r="S1110" i="15206"/>
  <c r="R1110" i="15206"/>
  <c r="Q1110" i="15206"/>
  <c r="P1110" i="15206"/>
  <c r="O1110" i="15206"/>
  <c r="N1110" i="15206"/>
  <c r="M1110" i="15206"/>
  <c r="L1110" i="15206"/>
  <c r="J1110" i="15206"/>
  <c r="I1110" i="15206"/>
  <c r="H1110" i="15206"/>
  <c r="G1110" i="15206"/>
  <c r="F1110" i="15206"/>
  <c r="E1110" i="15206"/>
  <c r="D1110" i="15206"/>
  <c r="C1110" i="15206"/>
  <c r="AJ1079" i="15206"/>
  <c r="AI1079" i="15206"/>
  <c r="AH1079" i="15206"/>
  <c r="AG1079" i="15206"/>
  <c r="AF1079" i="15206"/>
  <c r="AE1079" i="15206"/>
  <c r="AD1079" i="15206"/>
  <c r="AA1079" i="15206"/>
  <c r="Z1079" i="15206"/>
  <c r="Y1079" i="15206"/>
  <c r="X1079" i="15206"/>
  <c r="W1079" i="15206"/>
  <c r="V1079" i="15206"/>
  <c r="U1079" i="15206"/>
  <c r="R1079" i="15206"/>
  <c r="Q1079" i="15206"/>
  <c r="P1079" i="15206"/>
  <c r="O1079" i="15206"/>
  <c r="N1079" i="15206"/>
  <c r="M1079" i="15206"/>
  <c r="L1079" i="15206"/>
  <c r="J1079" i="15206"/>
  <c r="I1079" i="15206"/>
  <c r="H1079" i="15206"/>
  <c r="G1079" i="15206"/>
  <c r="F1079" i="15206"/>
  <c r="E1079" i="15206"/>
  <c r="D1079" i="15206"/>
  <c r="C1079" i="15206"/>
  <c r="AK1047" i="15206"/>
  <c r="AJ1047" i="15206"/>
  <c r="AI1047" i="15206"/>
  <c r="AH1047" i="15206"/>
  <c r="AG1047" i="15206"/>
  <c r="AF1047" i="15206"/>
  <c r="AE1047" i="15206"/>
  <c r="AD1047" i="15206"/>
  <c r="AB1047" i="15206"/>
  <c r="AA1047" i="15206"/>
  <c r="Z1047" i="15206"/>
  <c r="Y1047" i="15206"/>
  <c r="X1047" i="15206"/>
  <c r="W1047" i="15206"/>
  <c r="V1047" i="15206"/>
  <c r="U1047" i="15206"/>
  <c r="S1047" i="15206"/>
  <c r="R1047" i="15206"/>
  <c r="Q1047" i="15206"/>
  <c r="P1047" i="15206"/>
  <c r="O1047" i="15206"/>
  <c r="N1047" i="15206"/>
  <c r="M1047" i="15206"/>
  <c r="L1047" i="15206"/>
  <c r="J1047" i="15206"/>
  <c r="I1047" i="15206"/>
  <c r="H1047" i="15206"/>
  <c r="G1047" i="15206"/>
  <c r="F1047" i="15206"/>
  <c r="E1047" i="15206"/>
  <c r="D1047" i="15206"/>
  <c r="C1047" i="15206"/>
  <c r="AJ1016" i="15206"/>
  <c r="AI1016" i="15206"/>
  <c r="AH1016" i="15206"/>
  <c r="AG1016" i="15206"/>
  <c r="AF1016" i="15206"/>
  <c r="AE1016" i="15206"/>
  <c r="AD1016" i="15206"/>
  <c r="AA1016" i="15206"/>
  <c r="Z1016" i="15206"/>
  <c r="Y1016" i="15206"/>
  <c r="X1016" i="15206"/>
  <c r="W1016" i="15206"/>
  <c r="V1016" i="15206"/>
  <c r="U1016" i="15206"/>
  <c r="R1016" i="15206"/>
  <c r="Q1016" i="15206"/>
  <c r="P1016" i="15206"/>
  <c r="O1016" i="15206"/>
  <c r="N1016" i="15206"/>
  <c r="M1016" i="15206"/>
  <c r="L1016" i="15206"/>
  <c r="I1016" i="15206"/>
  <c r="H1016" i="15206"/>
  <c r="G1016" i="15206"/>
  <c r="F1016" i="15206"/>
  <c r="E1016" i="15206"/>
  <c r="D1016" i="15206"/>
  <c r="C1016" i="15206"/>
  <c r="AJ984" i="15206"/>
  <c r="AI984" i="15206"/>
  <c r="AH984" i="15206"/>
  <c r="AG984" i="15206"/>
  <c r="AF984" i="15206"/>
  <c r="AE984" i="15206"/>
  <c r="AD984" i="15206"/>
  <c r="AA984" i="15206"/>
  <c r="Z984" i="15206"/>
  <c r="Y984" i="15206"/>
  <c r="X984" i="15206"/>
  <c r="W984" i="15206"/>
  <c r="V984" i="15206"/>
  <c r="U984" i="15206"/>
  <c r="R984" i="15206"/>
  <c r="Q984" i="15206"/>
  <c r="P984" i="15206"/>
  <c r="O984" i="15206"/>
  <c r="N984" i="15206"/>
  <c r="M984" i="15206"/>
  <c r="L984" i="15206"/>
  <c r="I984" i="15206"/>
  <c r="H984" i="15206"/>
  <c r="G984" i="15206"/>
  <c r="F984" i="15206"/>
  <c r="E984" i="15206"/>
  <c r="D984" i="15206"/>
  <c r="C984" i="15206"/>
  <c r="AJ952" i="15206"/>
  <c r="AI952" i="15206"/>
  <c r="AH952" i="15206"/>
  <c r="AG952" i="15206"/>
  <c r="AF952" i="15206"/>
  <c r="AE952" i="15206"/>
  <c r="AD952" i="15206"/>
  <c r="AA952" i="15206"/>
  <c r="Z952" i="15206"/>
  <c r="Y952" i="15206"/>
  <c r="X952" i="15206"/>
  <c r="W952" i="15206"/>
  <c r="V952" i="15206"/>
  <c r="U952" i="15206"/>
  <c r="R952" i="15206"/>
  <c r="Q952" i="15206"/>
  <c r="P952" i="15206"/>
  <c r="O952" i="15206"/>
  <c r="N952" i="15206"/>
  <c r="M952" i="15206"/>
  <c r="L952" i="15206"/>
  <c r="I952" i="15206"/>
  <c r="H952" i="15206"/>
  <c r="G952" i="15206"/>
  <c r="F952" i="15206"/>
  <c r="E952" i="15206"/>
  <c r="D952" i="15206"/>
  <c r="C952" i="15206"/>
  <c r="AJ921" i="15206"/>
  <c r="AI921" i="15206"/>
  <c r="AH921" i="15206"/>
  <c r="AG921" i="15206"/>
  <c r="AF921" i="15206"/>
  <c r="AE921" i="15206"/>
  <c r="AD921" i="15206"/>
  <c r="AA921" i="15206"/>
  <c r="Z921" i="15206"/>
  <c r="Y921" i="15206"/>
  <c r="X921" i="15206"/>
  <c r="W921" i="15206"/>
  <c r="V921" i="15206"/>
  <c r="U921" i="15206"/>
  <c r="R921" i="15206"/>
  <c r="Q921" i="15206"/>
  <c r="P921" i="15206"/>
  <c r="O921" i="15206"/>
  <c r="N921" i="15206"/>
  <c r="M921" i="15206"/>
  <c r="L921" i="15206"/>
  <c r="I921" i="15206"/>
  <c r="H921" i="15206"/>
  <c r="G921" i="15206"/>
  <c r="F921" i="15206"/>
  <c r="E921" i="15206"/>
  <c r="D921" i="15206"/>
  <c r="C921" i="15206"/>
  <c r="AJ889" i="15206"/>
  <c r="AI889" i="15206"/>
  <c r="AH889" i="15206"/>
  <c r="AG889" i="15206"/>
  <c r="AF889" i="15206"/>
  <c r="AE889" i="15206"/>
  <c r="AD889" i="15206"/>
  <c r="AA889" i="15206"/>
  <c r="Z889" i="15206"/>
  <c r="Y889" i="15206"/>
  <c r="X889" i="15206"/>
  <c r="W889" i="15206"/>
  <c r="V889" i="15206"/>
  <c r="U889" i="15206"/>
  <c r="R889" i="15206"/>
  <c r="Q889" i="15206"/>
  <c r="P889" i="15206"/>
  <c r="O889" i="15206"/>
  <c r="N889" i="15206"/>
  <c r="M889" i="15206"/>
  <c r="L889" i="15206"/>
  <c r="I889" i="15206"/>
  <c r="H889" i="15206"/>
  <c r="G889" i="15206"/>
  <c r="F889" i="15206"/>
  <c r="E889" i="15206"/>
  <c r="D889" i="15206"/>
  <c r="C889" i="15206"/>
  <c r="AK858" i="15206"/>
  <c r="AJ858" i="15206"/>
  <c r="AI858" i="15206"/>
  <c r="AH858" i="15206"/>
  <c r="AG858" i="15206"/>
  <c r="AF858" i="15206"/>
  <c r="AE858" i="15206"/>
  <c r="AD858" i="15206"/>
  <c r="AB858" i="15206"/>
  <c r="AA858" i="15206"/>
  <c r="Z858" i="15206"/>
  <c r="Y858" i="15206"/>
  <c r="X858" i="15206"/>
  <c r="W858" i="15206"/>
  <c r="V858" i="15206"/>
  <c r="U858" i="15206"/>
  <c r="S858" i="15206"/>
  <c r="R858" i="15206"/>
  <c r="Q858" i="15206"/>
  <c r="P858" i="15206"/>
  <c r="O858" i="15206"/>
  <c r="N858" i="15206"/>
  <c r="M858" i="15206"/>
  <c r="L858" i="15206"/>
  <c r="J858" i="15206"/>
  <c r="I858" i="15206"/>
  <c r="H858" i="15206"/>
  <c r="G858" i="15206"/>
  <c r="F858" i="15206"/>
  <c r="E858" i="15206"/>
  <c r="D858" i="15206"/>
  <c r="C858" i="15206"/>
  <c r="AJ826" i="15206"/>
  <c r="AI826" i="15206"/>
  <c r="AH826" i="15206"/>
  <c r="AG826" i="15206"/>
  <c r="AF826" i="15206"/>
  <c r="AE826" i="15206"/>
  <c r="AD826" i="15206"/>
  <c r="AA826" i="15206"/>
  <c r="Z826" i="15206"/>
  <c r="Y826" i="15206"/>
  <c r="X826" i="15206"/>
  <c r="W826" i="15206"/>
  <c r="V826" i="15206"/>
  <c r="U826" i="15206"/>
  <c r="R826" i="15206"/>
  <c r="Q826" i="15206"/>
  <c r="P826" i="15206"/>
  <c r="O826" i="15206"/>
  <c r="N826" i="15206"/>
  <c r="M826" i="15206"/>
  <c r="L826" i="15206"/>
  <c r="J826" i="15206"/>
  <c r="I826" i="15206"/>
  <c r="H826" i="15206"/>
  <c r="G826" i="15206"/>
  <c r="F826" i="15206"/>
  <c r="E826" i="15206"/>
  <c r="D826" i="15206"/>
  <c r="C826" i="15206"/>
  <c r="AJ797" i="15206"/>
  <c r="AI797" i="15206"/>
  <c r="AH797" i="15206"/>
  <c r="AG797" i="15206"/>
  <c r="AF797" i="15206"/>
  <c r="AE797" i="15206"/>
  <c r="AD797" i="15206"/>
  <c r="AA797" i="15206"/>
  <c r="Z797" i="15206"/>
  <c r="Y797" i="15206"/>
  <c r="X797" i="15206"/>
  <c r="W797" i="15206"/>
  <c r="V797" i="15206"/>
  <c r="U797" i="15206"/>
  <c r="R797" i="15206"/>
  <c r="Q797" i="15206"/>
  <c r="P797" i="15206"/>
  <c r="O797" i="15206"/>
  <c r="N797" i="15206"/>
  <c r="M797" i="15206"/>
  <c r="L797" i="15206"/>
  <c r="I797" i="15206"/>
  <c r="H797" i="15206"/>
  <c r="G797" i="15206"/>
  <c r="F797" i="15206"/>
  <c r="E797" i="15206"/>
  <c r="D797" i="15206"/>
  <c r="C797" i="15206"/>
  <c r="AJ764" i="15206"/>
  <c r="AI764" i="15206"/>
  <c r="AH764" i="15206"/>
  <c r="AG764" i="15206"/>
  <c r="AF764" i="15206"/>
  <c r="AE764" i="15206"/>
  <c r="AD764" i="15206"/>
  <c r="AA764" i="15206"/>
  <c r="Z764" i="15206"/>
  <c r="Y764" i="15206"/>
  <c r="X764" i="15206"/>
  <c r="W764" i="15206"/>
  <c r="V764" i="15206"/>
  <c r="U764" i="15206"/>
  <c r="R764" i="15206"/>
  <c r="Q764" i="15206"/>
  <c r="P764" i="15206"/>
  <c r="O764" i="15206"/>
  <c r="N764" i="15206"/>
  <c r="M764" i="15206"/>
  <c r="L764" i="15206"/>
  <c r="I764" i="15206"/>
  <c r="H764" i="15206"/>
  <c r="G764" i="15206"/>
  <c r="F764" i="15206"/>
  <c r="E764" i="15206"/>
  <c r="D764" i="15206"/>
  <c r="C764" i="15206"/>
  <c r="AK732" i="15206"/>
  <c r="AJ732" i="15206"/>
  <c r="AI732" i="15206"/>
  <c r="AH732" i="15206"/>
  <c r="AG732" i="15206"/>
  <c r="AF732" i="15206"/>
  <c r="AE732" i="15206"/>
  <c r="AD732" i="15206"/>
  <c r="AB732" i="15206"/>
  <c r="AA732" i="15206"/>
  <c r="Z732" i="15206"/>
  <c r="Y732" i="15206"/>
  <c r="X732" i="15206"/>
  <c r="W732" i="15206"/>
  <c r="V732" i="15206"/>
  <c r="U732" i="15206"/>
  <c r="S732" i="15206"/>
  <c r="R732" i="15206"/>
  <c r="Q732" i="15206"/>
  <c r="P732" i="15206"/>
  <c r="O732" i="15206"/>
  <c r="N732" i="15206"/>
  <c r="M732" i="15206"/>
  <c r="L732" i="15206"/>
  <c r="J732" i="15206"/>
  <c r="I732" i="15206"/>
  <c r="H732" i="15206"/>
  <c r="G732" i="15206"/>
  <c r="F732" i="15206"/>
  <c r="E732" i="15206"/>
  <c r="D732" i="15206"/>
  <c r="C732" i="15206"/>
  <c r="AJ701" i="15206"/>
  <c r="AI701" i="15206"/>
  <c r="AH701" i="15206"/>
  <c r="AG701" i="15206"/>
  <c r="AF701" i="15206"/>
  <c r="AE701" i="15206"/>
  <c r="AD701" i="15206"/>
  <c r="AA701" i="15206"/>
  <c r="Z701" i="15206"/>
  <c r="Y701" i="15206"/>
  <c r="X701" i="15206"/>
  <c r="W701" i="15206"/>
  <c r="V701" i="15206"/>
  <c r="U701" i="15206"/>
  <c r="R701" i="15206"/>
  <c r="Q701" i="15206"/>
  <c r="P701" i="15206"/>
  <c r="O701" i="15206"/>
  <c r="N701" i="15206"/>
  <c r="M701" i="15206"/>
  <c r="L701" i="15206"/>
  <c r="I701" i="15206"/>
  <c r="H701" i="15206"/>
  <c r="G701" i="15206"/>
  <c r="F701" i="15206"/>
  <c r="E701" i="15206"/>
  <c r="D701" i="15206"/>
  <c r="C701" i="15206"/>
  <c r="AK669" i="15206"/>
  <c r="AJ669" i="15206"/>
  <c r="AI669" i="15206"/>
  <c r="AH669" i="15206"/>
  <c r="AG669" i="15206"/>
  <c r="AF669" i="15206"/>
  <c r="AE669" i="15206"/>
  <c r="AD669" i="15206"/>
  <c r="AB669" i="15206"/>
  <c r="AA669" i="15206"/>
  <c r="Z669" i="15206"/>
  <c r="Y669" i="15206"/>
  <c r="X669" i="15206"/>
  <c r="W669" i="15206"/>
  <c r="V669" i="15206"/>
  <c r="U669" i="15206"/>
  <c r="S669" i="15206"/>
  <c r="R669" i="15206"/>
  <c r="Q669" i="15206"/>
  <c r="P669" i="15206"/>
  <c r="O669" i="15206"/>
  <c r="N669" i="15206"/>
  <c r="M669" i="15206"/>
  <c r="L669" i="15206"/>
  <c r="J669" i="15206"/>
  <c r="I669" i="15206"/>
  <c r="H669" i="15206"/>
  <c r="G669" i="15206"/>
  <c r="F669" i="15206"/>
  <c r="E669" i="15206"/>
  <c r="D669" i="15206"/>
  <c r="C669" i="15206"/>
  <c r="AJ638" i="15206"/>
  <c r="AI638" i="15206"/>
  <c r="AH638" i="15206"/>
  <c r="AG638" i="15206"/>
  <c r="AF638" i="15206"/>
  <c r="AE638" i="15206"/>
  <c r="AD638" i="15206"/>
  <c r="AA638" i="15206"/>
  <c r="Z638" i="15206"/>
  <c r="Y638" i="15206"/>
  <c r="X638" i="15206"/>
  <c r="W638" i="15206"/>
  <c r="V638" i="15206"/>
  <c r="U638" i="15206"/>
  <c r="R638" i="15206"/>
  <c r="Q638" i="15206"/>
  <c r="P638" i="15206"/>
  <c r="O638" i="15206"/>
  <c r="N638" i="15206"/>
  <c r="M638" i="15206"/>
  <c r="L638" i="15206"/>
  <c r="J638" i="15206"/>
  <c r="I638" i="15206"/>
  <c r="H638" i="15206"/>
  <c r="G638" i="15206"/>
  <c r="F638" i="15206"/>
  <c r="E638" i="15206"/>
  <c r="D638" i="15206"/>
  <c r="C638" i="15206"/>
  <c r="AJ606" i="15206"/>
  <c r="AI606" i="15206"/>
  <c r="AH606" i="15206"/>
  <c r="AG606" i="15206"/>
  <c r="AF606" i="15206"/>
  <c r="AE606" i="15206"/>
  <c r="AD606" i="15206"/>
  <c r="AA606" i="15206"/>
  <c r="Z606" i="15206"/>
  <c r="Y606" i="15206"/>
  <c r="X606" i="15206"/>
  <c r="W606" i="15206"/>
  <c r="V606" i="15206"/>
  <c r="U606" i="15206"/>
  <c r="R606" i="15206"/>
  <c r="Q606" i="15206"/>
  <c r="P606" i="15206"/>
  <c r="O606" i="15206"/>
  <c r="N606" i="15206"/>
  <c r="M606" i="15206"/>
  <c r="L606" i="15206"/>
  <c r="I606" i="15206"/>
  <c r="H606" i="15206"/>
  <c r="G606" i="15206"/>
  <c r="F606" i="15206"/>
  <c r="E606" i="15206"/>
  <c r="D606" i="15206"/>
  <c r="C606" i="15206"/>
  <c r="AJ574" i="15206"/>
  <c r="AI574" i="15206"/>
  <c r="AH574" i="15206"/>
  <c r="AG574" i="15206"/>
  <c r="AF574" i="15206"/>
  <c r="AE574" i="15206"/>
  <c r="AD574" i="15206"/>
  <c r="AA574" i="15206"/>
  <c r="Z574" i="15206"/>
  <c r="Y574" i="15206"/>
  <c r="X574" i="15206"/>
  <c r="W574" i="15206"/>
  <c r="V574" i="15206"/>
  <c r="U574" i="15206"/>
  <c r="R574" i="15206"/>
  <c r="Q574" i="15206"/>
  <c r="P574" i="15206"/>
  <c r="O574" i="15206"/>
  <c r="N574" i="15206"/>
  <c r="M574" i="15206"/>
  <c r="L574" i="15206"/>
  <c r="I574" i="15206"/>
  <c r="H574" i="15206"/>
  <c r="G574" i="15206"/>
  <c r="F574" i="15206"/>
  <c r="E574" i="15206"/>
  <c r="D574" i="15206"/>
  <c r="C574" i="15206"/>
  <c r="AJ543" i="15206"/>
  <c r="AI543" i="15206"/>
  <c r="AH543" i="15206"/>
  <c r="AG543" i="15206"/>
  <c r="AF543" i="15206"/>
  <c r="AE543" i="15206"/>
  <c r="AD543" i="15206"/>
  <c r="AA543" i="15206"/>
  <c r="Z543" i="15206"/>
  <c r="Y543" i="15206"/>
  <c r="X543" i="15206"/>
  <c r="W543" i="15206"/>
  <c r="V543" i="15206"/>
  <c r="U543" i="15206"/>
  <c r="R543" i="15206"/>
  <c r="Q543" i="15206"/>
  <c r="P543" i="15206"/>
  <c r="O543" i="15206"/>
  <c r="N543" i="15206"/>
  <c r="M543" i="15206"/>
  <c r="L543" i="15206"/>
  <c r="I543" i="15206"/>
  <c r="H543" i="15206"/>
  <c r="G543" i="15206"/>
  <c r="F543" i="15206"/>
  <c r="E543" i="15206"/>
  <c r="D543" i="15206"/>
  <c r="C543" i="15206"/>
  <c r="AJ511" i="15206"/>
  <c r="AI511" i="15206"/>
  <c r="AH511" i="15206"/>
  <c r="AG511" i="15206"/>
  <c r="AF511" i="15206"/>
  <c r="AE511" i="15206"/>
  <c r="AD511" i="15206"/>
  <c r="AA511" i="15206"/>
  <c r="Z511" i="15206"/>
  <c r="Y511" i="15206"/>
  <c r="X511" i="15206"/>
  <c r="W511" i="15206"/>
  <c r="V511" i="15206"/>
  <c r="U511" i="15206"/>
  <c r="R511" i="15206"/>
  <c r="Q511" i="15206"/>
  <c r="P511" i="15206"/>
  <c r="O511" i="15206"/>
  <c r="N511" i="15206"/>
  <c r="M511" i="15206"/>
  <c r="L511" i="15206"/>
  <c r="J511" i="15206"/>
  <c r="I511" i="15206"/>
  <c r="H511" i="15206"/>
  <c r="G511" i="15206"/>
  <c r="F511" i="15206"/>
  <c r="E511" i="15206"/>
  <c r="D511" i="15206"/>
  <c r="C511" i="15206"/>
  <c r="AK480" i="15206"/>
  <c r="AJ480" i="15206"/>
  <c r="AI480" i="15206"/>
  <c r="AH480" i="15206"/>
  <c r="AG480" i="15206"/>
  <c r="AF480" i="15206"/>
  <c r="AE480" i="15206"/>
  <c r="AD480" i="15206"/>
  <c r="AB480" i="15206"/>
  <c r="AA480" i="15206"/>
  <c r="Z480" i="15206"/>
  <c r="Y480" i="15206"/>
  <c r="X480" i="15206"/>
  <c r="W480" i="15206"/>
  <c r="V480" i="15206"/>
  <c r="U480" i="15206"/>
  <c r="S480" i="15206"/>
  <c r="R480" i="15206"/>
  <c r="Q480" i="15206"/>
  <c r="P480" i="15206"/>
  <c r="O480" i="15206"/>
  <c r="N480" i="15206"/>
  <c r="M480" i="15206"/>
  <c r="L480" i="15206"/>
  <c r="J480" i="15206"/>
  <c r="I480" i="15206"/>
  <c r="H480" i="15206"/>
  <c r="G480" i="15206"/>
  <c r="F480" i="15206"/>
  <c r="E480" i="15206"/>
  <c r="D480" i="15206"/>
  <c r="C480" i="15206"/>
  <c r="AJ448" i="15206"/>
  <c r="AI448" i="15206"/>
  <c r="AH448" i="15206"/>
  <c r="AG448" i="15206"/>
  <c r="AF448" i="15206"/>
  <c r="AE448" i="15206"/>
  <c r="AD448" i="15206"/>
  <c r="AA448" i="15206"/>
  <c r="Z448" i="15206"/>
  <c r="Y448" i="15206"/>
  <c r="X448" i="15206"/>
  <c r="W448" i="15206"/>
  <c r="V448" i="15206"/>
  <c r="U448" i="15206"/>
  <c r="R448" i="15206"/>
  <c r="Q448" i="15206"/>
  <c r="P448" i="15206"/>
  <c r="O448" i="15206"/>
  <c r="N448" i="15206"/>
  <c r="M448" i="15206"/>
  <c r="L448" i="15206"/>
  <c r="I448" i="15206"/>
  <c r="H448" i="15206"/>
  <c r="G448" i="15206"/>
  <c r="F448" i="15206"/>
  <c r="E448" i="15206"/>
  <c r="D448" i="15206"/>
  <c r="C448" i="15206"/>
  <c r="AJ418" i="15206"/>
  <c r="AI418" i="15206"/>
  <c r="AH418" i="15206"/>
  <c r="AG418" i="15206"/>
  <c r="AF418" i="15206"/>
  <c r="AE418" i="15206"/>
  <c r="AD418" i="15206"/>
  <c r="AA418" i="15206"/>
  <c r="Z418" i="15206"/>
  <c r="Y418" i="15206"/>
  <c r="X418" i="15206"/>
  <c r="W418" i="15206"/>
  <c r="V418" i="15206"/>
  <c r="U418" i="15206"/>
  <c r="R418" i="15206"/>
  <c r="Q418" i="15206"/>
  <c r="P418" i="15206"/>
  <c r="O418" i="15206"/>
  <c r="N418" i="15206"/>
  <c r="M418" i="15206"/>
  <c r="L418" i="15206"/>
  <c r="I418" i="15206"/>
  <c r="H418" i="15206"/>
  <c r="G418" i="15206"/>
  <c r="F418" i="15206"/>
  <c r="E418" i="15206"/>
  <c r="D418" i="15206"/>
  <c r="C418" i="15206"/>
  <c r="AJ385" i="15206"/>
  <c r="AI385" i="15206"/>
  <c r="AH385" i="15206"/>
  <c r="AG385" i="15206"/>
  <c r="AF385" i="15206"/>
  <c r="AE385" i="15206"/>
  <c r="AD385" i="15206"/>
  <c r="AB385" i="15206"/>
  <c r="AA385" i="15206"/>
  <c r="Z385" i="15206"/>
  <c r="Y385" i="15206"/>
  <c r="X385" i="15206"/>
  <c r="W385" i="15206"/>
  <c r="V385" i="15206"/>
  <c r="U385" i="15206"/>
  <c r="S385" i="15206"/>
  <c r="R385" i="15206"/>
  <c r="Q385" i="15206"/>
  <c r="P385" i="15206"/>
  <c r="O385" i="15206"/>
  <c r="N385" i="15206"/>
  <c r="M385" i="15206"/>
  <c r="L385" i="15206"/>
  <c r="J385" i="15206"/>
  <c r="I385" i="15206"/>
  <c r="H385" i="15206"/>
  <c r="G385" i="15206"/>
  <c r="F385" i="15206"/>
  <c r="E385" i="15206"/>
  <c r="D385" i="15206"/>
  <c r="C385" i="15206"/>
  <c r="AJ353" i="15206"/>
  <c r="AI353" i="15206"/>
  <c r="AH353" i="15206"/>
  <c r="AG353" i="15206"/>
  <c r="AF353" i="15206"/>
  <c r="AE353" i="15206"/>
  <c r="AD353" i="15206"/>
  <c r="AB353" i="15206"/>
  <c r="AA353" i="15206"/>
  <c r="Z353" i="15206"/>
  <c r="Y353" i="15206"/>
  <c r="X353" i="15206"/>
  <c r="W353" i="15206"/>
  <c r="V353" i="15206"/>
  <c r="U353" i="15206"/>
  <c r="S353" i="15206"/>
  <c r="R353" i="15206"/>
  <c r="Q353" i="15206"/>
  <c r="P353" i="15206"/>
  <c r="O353" i="15206"/>
  <c r="N353" i="15206"/>
  <c r="M353" i="15206"/>
  <c r="L353" i="15206"/>
  <c r="J353" i="15206"/>
  <c r="I353" i="15206"/>
  <c r="H353" i="15206"/>
  <c r="G353" i="15206"/>
  <c r="F353" i="15206"/>
  <c r="E353" i="15206"/>
  <c r="D353" i="15206"/>
  <c r="C353" i="15206"/>
  <c r="AK322" i="15206"/>
  <c r="AJ322" i="15206"/>
  <c r="AI322" i="15206"/>
  <c r="AH322" i="15206"/>
  <c r="AG322" i="15206"/>
  <c r="AF322" i="15206"/>
  <c r="AE322" i="15206"/>
  <c r="AD322" i="15206"/>
  <c r="AB322" i="15206"/>
  <c r="AA322" i="15206"/>
  <c r="Z322" i="15206"/>
  <c r="Y322" i="15206"/>
  <c r="X322" i="15206"/>
  <c r="W322" i="15206"/>
  <c r="V322" i="15206"/>
  <c r="U322" i="15206"/>
  <c r="S322" i="15206"/>
  <c r="R322" i="15206"/>
  <c r="Q322" i="15206"/>
  <c r="P322" i="15206"/>
  <c r="O322" i="15206"/>
  <c r="N322" i="15206"/>
  <c r="M322" i="15206"/>
  <c r="L322" i="15206"/>
  <c r="J322" i="15206"/>
  <c r="I322" i="15206"/>
  <c r="H322" i="15206"/>
  <c r="G322" i="15206"/>
  <c r="F322" i="15206"/>
  <c r="E322" i="15206"/>
  <c r="D322" i="15206"/>
  <c r="C322" i="15206"/>
  <c r="AK290" i="15206"/>
  <c r="AJ290" i="15206"/>
  <c r="AI290" i="15206"/>
  <c r="AH290" i="15206"/>
  <c r="AG290" i="15206"/>
  <c r="AF290" i="15206"/>
  <c r="AE290" i="15206"/>
  <c r="AD290" i="15206"/>
  <c r="AB290" i="15206"/>
  <c r="AA290" i="15206"/>
  <c r="Z290" i="15206"/>
  <c r="Y290" i="15206"/>
  <c r="X290" i="15206"/>
  <c r="W290" i="15206"/>
  <c r="V290" i="15206"/>
  <c r="U290" i="15206"/>
  <c r="S290" i="15206"/>
  <c r="R290" i="15206"/>
  <c r="Q290" i="15206"/>
  <c r="P290" i="15206"/>
  <c r="O290" i="15206"/>
  <c r="N290" i="15206"/>
  <c r="M290" i="15206"/>
  <c r="L290" i="15206"/>
  <c r="J290" i="15206"/>
  <c r="I290" i="15206"/>
  <c r="H290" i="15206"/>
  <c r="G290" i="15206"/>
  <c r="F290" i="15206"/>
  <c r="E290" i="15206"/>
  <c r="D290" i="15206"/>
  <c r="C290" i="15206"/>
  <c r="AK259" i="15206"/>
  <c r="AJ259" i="15206"/>
  <c r="AI259" i="15206"/>
  <c r="AH259" i="15206"/>
  <c r="AG259" i="15206"/>
  <c r="AF259" i="15206"/>
  <c r="AE259" i="15206"/>
  <c r="AD259" i="15206"/>
  <c r="AB259" i="15206"/>
  <c r="AA259" i="15206"/>
  <c r="Z259" i="15206"/>
  <c r="Y259" i="15206"/>
  <c r="X259" i="15206"/>
  <c r="W259" i="15206"/>
  <c r="V259" i="15206"/>
  <c r="U259" i="15206"/>
  <c r="S259" i="15206"/>
  <c r="R259" i="15206"/>
  <c r="Q259" i="15206"/>
  <c r="P259" i="15206"/>
  <c r="O259" i="15206"/>
  <c r="N259" i="15206"/>
  <c r="M259" i="15206"/>
  <c r="L259" i="15206"/>
  <c r="J259" i="15206"/>
  <c r="I259" i="15206"/>
  <c r="H259" i="15206"/>
  <c r="G259" i="15206"/>
  <c r="F259" i="15206"/>
  <c r="E259" i="15206"/>
  <c r="D259" i="15206"/>
  <c r="C259" i="15206"/>
  <c r="AK227" i="15206"/>
  <c r="AJ227" i="15206"/>
  <c r="AI227" i="15206"/>
  <c r="AH227" i="15206"/>
  <c r="AG227" i="15206"/>
  <c r="AF227" i="15206"/>
  <c r="AE227" i="15206"/>
  <c r="AD227" i="15206"/>
  <c r="AB227" i="15206"/>
  <c r="AA227" i="15206"/>
  <c r="Z227" i="15206"/>
  <c r="Y227" i="15206"/>
  <c r="X227" i="15206"/>
  <c r="W227" i="15206"/>
  <c r="V227" i="15206"/>
  <c r="U227" i="15206"/>
  <c r="S227" i="15206"/>
  <c r="R227" i="15206"/>
  <c r="Q227" i="15206"/>
  <c r="P227" i="15206"/>
  <c r="O227" i="15206"/>
  <c r="N227" i="15206"/>
  <c r="M227" i="15206"/>
  <c r="L227" i="15206"/>
  <c r="J227" i="15206"/>
  <c r="I227" i="15206"/>
  <c r="H227" i="15206"/>
  <c r="G227" i="15206"/>
  <c r="F227" i="15206"/>
  <c r="E227" i="15206"/>
  <c r="D227" i="15206"/>
  <c r="C227" i="15206"/>
  <c r="AJ195" i="15206"/>
  <c r="AI195" i="15206"/>
  <c r="AH195" i="15206"/>
  <c r="AG195" i="15206"/>
  <c r="AF195" i="15206"/>
  <c r="AE195" i="15206"/>
  <c r="AD195" i="15206"/>
  <c r="AB195" i="15206"/>
  <c r="AA195" i="15206"/>
  <c r="Z195" i="15206"/>
  <c r="Y195" i="15206"/>
  <c r="X195" i="15206"/>
  <c r="W195" i="15206"/>
  <c r="V195" i="15206"/>
  <c r="U195" i="15206"/>
  <c r="S195" i="15206"/>
  <c r="R195" i="15206"/>
  <c r="Q195" i="15206"/>
  <c r="P195" i="15206"/>
  <c r="O195" i="15206"/>
  <c r="N195" i="15206"/>
  <c r="M195" i="15206"/>
  <c r="L195" i="15206"/>
  <c r="J195" i="15206"/>
  <c r="I195" i="15206"/>
  <c r="H195" i="15206"/>
  <c r="G195" i="15206"/>
  <c r="F195" i="15206"/>
  <c r="E195" i="15206"/>
  <c r="D195" i="15206"/>
  <c r="C195" i="15206"/>
  <c r="AJ164" i="15206"/>
  <c r="AI164" i="15206"/>
  <c r="AH164" i="15206"/>
  <c r="AG164" i="15206"/>
  <c r="AF164" i="15206"/>
  <c r="AE164" i="15206"/>
  <c r="AD164" i="15206"/>
  <c r="AB164" i="15206"/>
  <c r="AA164" i="15206"/>
  <c r="Z164" i="15206"/>
  <c r="Y164" i="15206"/>
  <c r="X164" i="15206"/>
  <c r="W164" i="15206"/>
  <c r="V164" i="15206"/>
  <c r="U164" i="15206"/>
  <c r="S164" i="15206"/>
  <c r="R164" i="15206"/>
  <c r="Q164" i="15206"/>
  <c r="P164" i="15206"/>
  <c r="O164" i="15206"/>
  <c r="N164" i="15206"/>
  <c r="M164" i="15206"/>
  <c r="L164" i="15206"/>
  <c r="J164" i="15206"/>
  <c r="I164" i="15206"/>
  <c r="H164" i="15206"/>
  <c r="G164" i="15206"/>
  <c r="F164" i="15206"/>
  <c r="E164" i="15206"/>
  <c r="D164" i="15206"/>
  <c r="C164" i="15206"/>
  <c r="AJ132" i="15206"/>
  <c r="AI132" i="15206"/>
  <c r="AH132" i="15206"/>
  <c r="AG132" i="15206"/>
  <c r="AF132" i="15206"/>
  <c r="AE132" i="15206"/>
  <c r="AD132" i="15206"/>
  <c r="AB132" i="15206"/>
  <c r="AA132" i="15206"/>
  <c r="Z132" i="15206"/>
  <c r="Y132" i="15206"/>
  <c r="X132" i="15206"/>
  <c r="W132" i="15206"/>
  <c r="V132" i="15206"/>
  <c r="U132" i="15206"/>
  <c r="S132" i="15206"/>
  <c r="R132" i="15206"/>
  <c r="Q132" i="15206"/>
  <c r="P132" i="15206"/>
  <c r="O132" i="15206"/>
  <c r="N132" i="15206"/>
  <c r="M132" i="15206"/>
  <c r="L132" i="15206"/>
  <c r="J132" i="15206"/>
  <c r="I132" i="15206"/>
  <c r="H132" i="15206"/>
  <c r="G132" i="15206"/>
  <c r="F132" i="15206"/>
  <c r="E132" i="15206"/>
  <c r="D132" i="15206"/>
  <c r="C132" i="15206"/>
  <c r="AK101" i="15206"/>
  <c r="AJ101" i="15206"/>
  <c r="AI101" i="15206"/>
  <c r="AH101" i="15206"/>
  <c r="AG101" i="15206"/>
  <c r="AF101" i="15206"/>
  <c r="AE101" i="15206"/>
  <c r="AD101" i="15206"/>
  <c r="AB101" i="15206"/>
  <c r="AA101" i="15206"/>
  <c r="Z101" i="15206"/>
  <c r="Y101" i="15206"/>
  <c r="X101" i="15206"/>
  <c r="W101" i="15206"/>
  <c r="V101" i="15206"/>
  <c r="U101" i="15206"/>
  <c r="S101" i="15206"/>
  <c r="R101" i="15206"/>
  <c r="Q101" i="15206"/>
  <c r="P101" i="15206"/>
  <c r="O101" i="15206"/>
  <c r="N101" i="15206"/>
  <c r="M101" i="15206"/>
  <c r="L101" i="15206"/>
  <c r="J101" i="15206"/>
  <c r="I101" i="15206"/>
  <c r="H101" i="15206"/>
  <c r="G101" i="15206"/>
  <c r="F101" i="15206"/>
  <c r="E101" i="15206"/>
  <c r="D101" i="15206"/>
  <c r="C101" i="15206"/>
  <c r="AJ69" i="15206"/>
  <c r="AI69" i="15206"/>
  <c r="AH69" i="15206"/>
  <c r="AG69" i="15206"/>
  <c r="AF69" i="15206"/>
  <c r="AE69" i="15206"/>
  <c r="AD69" i="15206"/>
  <c r="AB69" i="15206"/>
  <c r="AA69" i="15206"/>
  <c r="Z69" i="15206"/>
  <c r="Y69" i="15206"/>
  <c r="X69" i="15206"/>
  <c r="W69" i="15206"/>
  <c r="V69" i="15206"/>
  <c r="U69" i="15206"/>
  <c r="S69" i="15206"/>
  <c r="R69" i="15206"/>
  <c r="Q69" i="15206"/>
  <c r="P69" i="15206"/>
  <c r="O69" i="15206"/>
  <c r="N69" i="15206"/>
  <c r="M69" i="15206"/>
  <c r="L69" i="15206"/>
  <c r="J69" i="15206"/>
  <c r="I69" i="15206"/>
  <c r="H69" i="15206"/>
  <c r="G69" i="15206"/>
  <c r="F69" i="15206"/>
  <c r="E69" i="15206"/>
  <c r="D69" i="15206"/>
  <c r="C69" i="15206"/>
  <c r="AJ40" i="15206"/>
  <c r="AI40" i="15206"/>
  <c r="AH40" i="15206"/>
  <c r="AG40" i="15206"/>
  <c r="AF40" i="15206"/>
  <c r="AE40" i="15206"/>
  <c r="AD40" i="15206"/>
  <c r="AA40" i="15206"/>
  <c r="Z40" i="15206"/>
  <c r="Y40" i="15206"/>
  <c r="X40" i="15206"/>
  <c r="W40" i="15206"/>
  <c r="V40" i="15206"/>
  <c r="U40" i="15206"/>
  <c r="R40" i="15206"/>
  <c r="Q40" i="15206"/>
  <c r="P40" i="15206"/>
  <c r="O40" i="15206"/>
  <c r="N40" i="15206"/>
  <c r="M40" i="15206"/>
  <c r="L40" i="15206"/>
  <c r="I40" i="15206"/>
  <c r="H40" i="15206"/>
  <c r="G40" i="15206"/>
  <c r="F40" i="15206"/>
  <c r="E40" i="15206"/>
  <c r="D40" i="15206"/>
  <c r="C40" i="15206"/>
  <c r="Q135" i="15204"/>
  <c r="P135" i="15204"/>
  <c r="O135" i="15204"/>
  <c r="N135" i="15204"/>
  <c r="G135" i="15204"/>
  <c r="R135" i="15204" s="1"/>
  <c r="Q134" i="15204"/>
  <c r="P134" i="15204"/>
  <c r="O134" i="15204"/>
  <c r="N134" i="15204"/>
  <c r="G134" i="15204"/>
  <c r="R134" i="15204" s="1"/>
  <c r="Q133" i="15204"/>
  <c r="P133" i="15204"/>
  <c r="O133" i="15204"/>
  <c r="N133" i="15204"/>
  <c r="G133" i="15204"/>
  <c r="R133" i="15204" s="1"/>
  <c r="Q132" i="15204"/>
  <c r="P132" i="15204"/>
  <c r="O132" i="15204"/>
  <c r="N132" i="15204"/>
  <c r="G132" i="15204"/>
  <c r="R132" i="15204" s="1"/>
  <c r="Q131" i="15204"/>
  <c r="P131" i="15204"/>
  <c r="O131" i="15204"/>
  <c r="N131" i="15204"/>
  <c r="G131" i="15204"/>
  <c r="R131" i="15204" s="1"/>
  <c r="Q130" i="15204"/>
  <c r="P130" i="15204"/>
  <c r="O130" i="15204"/>
  <c r="N130" i="15204"/>
  <c r="G130" i="15204"/>
  <c r="R130" i="15204" s="1"/>
  <c r="Q129" i="15204"/>
  <c r="P129" i="15204"/>
  <c r="O129" i="15204"/>
  <c r="N129" i="15204"/>
  <c r="G129" i="15204"/>
  <c r="R129" i="15204" s="1"/>
  <c r="Q128" i="15204"/>
  <c r="P128" i="15204"/>
  <c r="O128" i="15204"/>
  <c r="N128" i="15204"/>
  <c r="G128" i="15204"/>
  <c r="R128" i="15204" s="1"/>
  <c r="Q127" i="15204"/>
  <c r="P127" i="15204"/>
  <c r="O127" i="15204"/>
  <c r="G127" i="15204"/>
  <c r="R127" i="15204" s="1"/>
  <c r="T127" i="15204" s="1"/>
  <c r="Q126" i="15204"/>
  <c r="P126" i="15204"/>
  <c r="O126" i="15204"/>
  <c r="N126" i="15204"/>
  <c r="G126" i="15204"/>
  <c r="R126" i="15204" s="1"/>
  <c r="Q125" i="15204"/>
  <c r="P125" i="15204"/>
  <c r="O125" i="15204"/>
  <c r="N125" i="15204"/>
  <c r="G125" i="15204"/>
  <c r="R125" i="15204" s="1"/>
  <c r="Q124" i="15204"/>
  <c r="P124" i="15204"/>
  <c r="O124" i="15204"/>
  <c r="N124" i="15204"/>
  <c r="G124" i="15204"/>
  <c r="R124" i="15204" s="1"/>
  <c r="Q123" i="15204"/>
  <c r="P123" i="15204"/>
  <c r="O123" i="15204"/>
  <c r="N123" i="15204"/>
  <c r="G123" i="15204"/>
  <c r="R123" i="15204" s="1"/>
  <c r="Q122" i="15204"/>
  <c r="P122" i="15204"/>
  <c r="O122" i="15204"/>
  <c r="N122" i="15204"/>
  <c r="G122" i="15204"/>
  <c r="R122" i="15204" s="1"/>
  <c r="Q121" i="15204"/>
  <c r="P121" i="15204"/>
  <c r="O121" i="15204"/>
  <c r="N121" i="15204"/>
  <c r="G121" i="15204"/>
  <c r="R121" i="15204" s="1"/>
  <c r="Q120" i="15204"/>
  <c r="P120" i="15204"/>
  <c r="O120" i="15204"/>
  <c r="N120" i="15204"/>
  <c r="G120" i="15204"/>
  <c r="R120" i="15204" s="1"/>
  <c r="Q119" i="15204"/>
  <c r="P119" i="15204"/>
  <c r="O119" i="15204"/>
  <c r="N119" i="15204"/>
  <c r="G119" i="15204"/>
  <c r="R119" i="15204" s="1"/>
  <c r="Q118" i="15204"/>
  <c r="P118" i="15204"/>
  <c r="O118" i="15204"/>
  <c r="N118" i="15204"/>
  <c r="G118" i="15204"/>
  <c r="R118" i="15204" s="1"/>
  <c r="Q117" i="15204"/>
  <c r="P117" i="15204"/>
  <c r="O117" i="15204"/>
  <c r="N117" i="15204"/>
  <c r="G117" i="15204"/>
  <c r="R117" i="15204" s="1"/>
  <c r="Q116" i="15204"/>
  <c r="P116" i="15204"/>
  <c r="O116" i="15204"/>
  <c r="N116" i="15204"/>
  <c r="G116" i="15204"/>
  <c r="R116" i="15204" s="1"/>
  <c r="R115" i="15204"/>
  <c r="Q115" i="15204"/>
  <c r="P115" i="15204"/>
  <c r="O115" i="15204"/>
  <c r="N115" i="15204"/>
  <c r="R114" i="15204"/>
  <c r="Q114" i="15204"/>
  <c r="P114" i="15204"/>
  <c r="O114" i="15204"/>
  <c r="N114" i="15204"/>
  <c r="R113" i="15204"/>
  <c r="Q113" i="15204"/>
  <c r="P113" i="15204"/>
  <c r="O113" i="15204"/>
  <c r="N113" i="15204"/>
  <c r="R112" i="15204"/>
  <c r="Q112" i="15204"/>
  <c r="P112" i="15204"/>
  <c r="O112" i="15204"/>
  <c r="N112" i="15204"/>
  <c r="R111" i="15204"/>
  <c r="Q111" i="15204"/>
  <c r="P111" i="15204"/>
  <c r="O111" i="15204"/>
  <c r="N111" i="15204"/>
  <c r="R110" i="15204"/>
  <c r="Q110" i="15204"/>
  <c r="P110" i="15204"/>
  <c r="O110" i="15204"/>
  <c r="N110" i="15204"/>
  <c r="R109" i="15204"/>
  <c r="Q109" i="15204"/>
  <c r="P109" i="15204"/>
  <c r="O109" i="15204"/>
  <c r="N109" i="15204"/>
  <c r="R108" i="15204"/>
  <c r="Q108" i="15204"/>
  <c r="P108" i="15204"/>
  <c r="O108" i="15204"/>
  <c r="N108" i="15204"/>
  <c r="R107" i="15204"/>
  <c r="Q107" i="15204"/>
  <c r="P107" i="15204"/>
  <c r="O107" i="15204"/>
  <c r="N107" i="15204"/>
  <c r="R106" i="15204"/>
  <c r="Q106" i="15204"/>
  <c r="P106" i="15204"/>
  <c r="O106" i="15204"/>
  <c r="N106" i="15204"/>
  <c r="R105" i="15204"/>
  <c r="Q105" i="15204"/>
  <c r="P105" i="15204"/>
  <c r="O105" i="15204"/>
  <c r="N105" i="15204"/>
  <c r="R104" i="15204"/>
  <c r="Q104" i="15204"/>
  <c r="P104" i="15204"/>
  <c r="O104" i="15204"/>
  <c r="N104" i="15204"/>
  <c r="R103" i="15204"/>
  <c r="Q103" i="15204"/>
  <c r="P103" i="15204"/>
  <c r="O103" i="15204"/>
  <c r="N103" i="15204"/>
  <c r="R102" i="15204"/>
  <c r="Q102" i="15204"/>
  <c r="P102" i="15204"/>
  <c r="O102" i="15204"/>
  <c r="N102" i="15204"/>
  <c r="R101" i="15204"/>
  <c r="Q101" i="15204"/>
  <c r="P101" i="15204"/>
  <c r="O101" i="15204"/>
  <c r="N101" i="15204"/>
  <c r="R100" i="15204"/>
  <c r="Q100" i="15204"/>
  <c r="P100" i="15204"/>
  <c r="O100" i="15204"/>
  <c r="N100" i="15204"/>
  <c r="R99" i="15204"/>
  <c r="Q99" i="15204"/>
  <c r="P99" i="15204"/>
  <c r="O99" i="15204"/>
  <c r="N99" i="15204"/>
  <c r="R98" i="15204"/>
  <c r="Q98" i="15204"/>
  <c r="P98" i="15204"/>
  <c r="O98" i="15204"/>
  <c r="N98" i="15204"/>
  <c r="R97" i="15204"/>
  <c r="Q97" i="15204"/>
  <c r="P97" i="15204"/>
  <c r="O97" i="15204"/>
  <c r="N97" i="15204"/>
  <c r="R96" i="15204"/>
  <c r="Q96" i="15204"/>
  <c r="P96" i="15204"/>
  <c r="O96" i="15204"/>
  <c r="N96" i="15204"/>
  <c r="R95" i="15204"/>
  <c r="Q95" i="15204"/>
  <c r="P95" i="15204"/>
  <c r="O95" i="15204"/>
  <c r="N95" i="15204"/>
  <c r="R94" i="15204"/>
  <c r="Q94" i="15204"/>
  <c r="P94" i="15204"/>
  <c r="O94" i="15204"/>
  <c r="N94" i="15204"/>
  <c r="R93" i="15204"/>
  <c r="Q93" i="15204"/>
  <c r="P93" i="15204"/>
  <c r="O93" i="15204"/>
  <c r="N93" i="15204"/>
  <c r="R92" i="15204"/>
  <c r="Q92" i="15204"/>
  <c r="P92" i="15204"/>
  <c r="O92" i="15204"/>
  <c r="N92" i="15204"/>
  <c r="R91" i="15204"/>
  <c r="Q91" i="15204"/>
  <c r="P91" i="15204"/>
  <c r="O91" i="15204"/>
  <c r="N91" i="15204"/>
  <c r="R90" i="15204"/>
  <c r="Q90" i="15204"/>
  <c r="P90" i="15204"/>
  <c r="O90" i="15204"/>
  <c r="N90" i="15204"/>
  <c r="R89" i="15204"/>
  <c r="Q89" i="15204"/>
  <c r="P89" i="15204"/>
  <c r="O89" i="15204"/>
  <c r="N89" i="15204"/>
  <c r="R88" i="15204"/>
  <c r="Q88" i="15204"/>
  <c r="P88" i="15204"/>
  <c r="O88" i="15204"/>
  <c r="N88" i="15204"/>
  <c r="R87" i="15204"/>
  <c r="Q87" i="15204"/>
  <c r="P87" i="15204"/>
  <c r="O87" i="15204"/>
  <c r="N87" i="15204"/>
  <c r="R86" i="15204"/>
  <c r="Q86" i="15204"/>
  <c r="P86" i="15204"/>
  <c r="O86" i="15204"/>
  <c r="N86" i="15204"/>
  <c r="R85" i="15204"/>
  <c r="Q85" i="15204"/>
  <c r="P85" i="15204"/>
  <c r="O85" i="15204"/>
  <c r="N85" i="15204"/>
  <c r="R84" i="15204"/>
  <c r="Q84" i="15204"/>
  <c r="P84" i="15204"/>
  <c r="O84" i="15204"/>
  <c r="N84" i="15204"/>
  <c r="T84" i="15204" s="1"/>
  <c r="R83" i="15204"/>
  <c r="Q83" i="15204"/>
  <c r="P83" i="15204"/>
  <c r="O83" i="15204"/>
  <c r="N83" i="15204"/>
  <c r="R82" i="15204"/>
  <c r="Q82" i="15204"/>
  <c r="P82" i="15204"/>
  <c r="O82" i="15204"/>
  <c r="N82" i="15204"/>
  <c r="R81" i="15204"/>
  <c r="Q81" i="15204"/>
  <c r="P81" i="15204"/>
  <c r="O81" i="15204"/>
  <c r="N81" i="15204"/>
  <c r="R80" i="15204"/>
  <c r="Q80" i="15204"/>
  <c r="P80" i="15204"/>
  <c r="O80" i="15204"/>
  <c r="N80" i="15204"/>
  <c r="T80" i="15204" s="1"/>
  <c r="R79" i="15204"/>
  <c r="Q79" i="15204"/>
  <c r="P79" i="15204"/>
  <c r="O79" i="15204"/>
  <c r="N79" i="15204"/>
  <c r="R78" i="15204"/>
  <c r="Q78" i="15204"/>
  <c r="P78" i="15204"/>
  <c r="O78" i="15204"/>
  <c r="N78" i="15204"/>
  <c r="R77" i="15204"/>
  <c r="Q77" i="15204"/>
  <c r="P77" i="15204"/>
  <c r="O77" i="15204"/>
  <c r="N77" i="15204"/>
  <c r="R76" i="15204"/>
  <c r="Q76" i="15204"/>
  <c r="P76" i="15204"/>
  <c r="O76" i="15204"/>
  <c r="N76" i="15204"/>
  <c r="T76" i="15204" s="1"/>
  <c r="R75" i="15204"/>
  <c r="Q75" i="15204"/>
  <c r="P75" i="15204"/>
  <c r="O75" i="15204"/>
  <c r="N75" i="15204"/>
  <c r="R74" i="15204"/>
  <c r="Q74" i="15204"/>
  <c r="P74" i="15204"/>
  <c r="O74" i="15204"/>
  <c r="N74" i="15204"/>
  <c r="R73" i="15204"/>
  <c r="Q73" i="15204"/>
  <c r="P73" i="15204"/>
  <c r="O73" i="15204"/>
  <c r="N73" i="15204"/>
  <c r="R72" i="15204"/>
  <c r="Q72" i="15204"/>
  <c r="P72" i="15204"/>
  <c r="O72" i="15204"/>
  <c r="N72" i="15204"/>
  <c r="T72" i="15204" s="1"/>
  <c r="R71" i="15204"/>
  <c r="Q71" i="15204"/>
  <c r="P71" i="15204"/>
  <c r="O71" i="15204"/>
  <c r="N71" i="15204"/>
  <c r="R70" i="15204"/>
  <c r="Q70" i="15204"/>
  <c r="P70" i="15204"/>
  <c r="O70" i="15204"/>
  <c r="N70" i="15204"/>
  <c r="R69" i="15204"/>
  <c r="Q69" i="15204"/>
  <c r="P69" i="15204"/>
  <c r="O69" i="15204"/>
  <c r="N69" i="15204"/>
  <c r="R68" i="15204"/>
  <c r="Q68" i="15204"/>
  <c r="P68" i="15204"/>
  <c r="O68" i="15204"/>
  <c r="N68" i="15204"/>
  <c r="T68" i="15204" s="1"/>
  <c r="R67" i="15204"/>
  <c r="Q67" i="15204"/>
  <c r="P67" i="15204"/>
  <c r="O67" i="15204"/>
  <c r="N67" i="15204"/>
  <c r="R66" i="15204"/>
  <c r="Q66" i="15204"/>
  <c r="P66" i="15204"/>
  <c r="O66" i="15204"/>
  <c r="N66" i="15204"/>
  <c r="R65" i="15204"/>
  <c r="Q65" i="15204"/>
  <c r="P65" i="15204"/>
  <c r="O65" i="15204"/>
  <c r="N65" i="15204"/>
  <c r="R64" i="15204"/>
  <c r="Q64" i="15204"/>
  <c r="P64" i="15204"/>
  <c r="O64" i="15204"/>
  <c r="N64" i="15204"/>
  <c r="T64" i="15204" s="1"/>
  <c r="R63" i="15204"/>
  <c r="Q63" i="15204"/>
  <c r="P63" i="15204"/>
  <c r="O63" i="15204"/>
  <c r="N63" i="15204"/>
  <c r="R62" i="15204"/>
  <c r="Q62" i="15204"/>
  <c r="P62" i="15204"/>
  <c r="O62" i="15204"/>
  <c r="N62" i="15204"/>
  <c r="R61" i="15204"/>
  <c r="Q61" i="15204"/>
  <c r="P61" i="15204"/>
  <c r="O61" i="15204"/>
  <c r="N61" i="15204"/>
  <c r="R60" i="15204"/>
  <c r="Q60" i="15204"/>
  <c r="P60" i="15204"/>
  <c r="O60" i="15204"/>
  <c r="N60" i="15204"/>
  <c r="T60" i="15204" s="1"/>
  <c r="R59" i="15204"/>
  <c r="Q59" i="15204"/>
  <c r="P59" i="15204"/>
  <c r="O59" i="15204"/>
  <c r="N59" i="15204"/>
  <c r="R58" i="15204"/>
  <c r="Q58" i="15204"/>
  <c r="P58" i="15204"/>
  <c r="O58" i="15204"/>
  <c r="N58" i="15204"/>
  <c r="R57" i="15204"/>
  <c r="Q57" i="15204"/>
  <c r="P57" i="15204"/>
  <c r="O57" i="15204"/>
  <c r="N57" i="15204"/>
  <c r="R56" i="15204"/>
  <c r="Q56" i="15204"/>
  <c r="P56" i="15204"/>
  <c r="O56" i="15204"/>
  <c r="N56" i="15204"/>
  <c r="T56" i="15204" s="1"/>
  <c r="R55" i="15204"/>
  <c r="Q55" i="15204"/>
  <c r="P55" i="15204"/>
  <c r="O55" i="15204"/>
  <c r="N55" i="15204"/>
  <c r="R54" i="15204"/>
  <c r="Q54" i="15204"/>
  <c r="P54" i="15204"/>
  <c r="O54" i="15204"/>
  <c r="N54" i="15204"/>
  <c r="R53" i="15204"/>
  <c r="Q53" i="15204"/>
  <c r="P53" i="15204"/>
  <c r="O53" i="15204"/>
  <c r="N53" i="15204"/>
  <c r="R52" i="15204"/>
  <c r="Q52" i="15204"/>
  <c r="P52" i="15204"/>
  <c r="O52" i="15204"/>
  <c r="N52" i="15204"/>
  <c r="T52" i="15204" s="1"/>
  <c r="R51" i="15204"/>
  <c r="Q51" i="15204"/>
  <c r="P51" i="15204"/>
  <c r="O51" i="15204"/>
  <c r="N51" i="15204"/>
  <c r="R50" i="15204"/>
  <c r="Q50" i="15204"/>
  <c r="P50" i="15204"/>
  <c r="O50" i="15204"/>
  <c r="N50" i="15204"/>
  <c r="T49" i="15204"/>
  <c r="T48" i="15204"/>
  <c r="T47" i="15204"/>
  <c r="T46" i="15204"/>
  <c r="R45" i="15204"/>
  <c r="Q45" i="15204"/>
  <c r="P45" i="15204"/>
  <c r="O45" i="15204"/>
  <c r="N45" i="15204"/>
  <c r="R44" i="15204"/>
  <c r="Q44" i="15204"/>
  <c r="P44" i="15204"/>
  <c r="O44" i="15204"/>
  <c r="N44" i="15204"/>
  <c r="R43" i="15204"/>
  <c r="Q43" i="15204"/>
  <c r="P43" i="15204"/>
  <c r="O43" i="15204"/>
  <c r="N43" i="15204"/>
  <c r="R42" i="15204"/>
  <c r="Q42" i="15204"/>
  <c r="P42" i="15204"/>
  <c r="O42" i="15204"/>
  <c r="N42" i="15204"/>
  <c r="R41" i="15204"/>
  <c r="Q41" i="15204"/>
  <c r="P41" i="15204"/>
  <c r="O41" i="15204"/>
  <c r="N41" i="15204"/>
  <c r="R40" i="15204"/>
  <c r="Q40" i="15204"/>
  <c r="P40" i="15204"/>
  <c r="O40" i="15204"/>
  <c r="N40" i="15204"/>
  <c r="R39" i="15204"/>
  <c r="Q39" i="15204"/>
  <c r="P39" i="15204"/>
  <c r="O39" i="15204"/>
  <c r="N39" i="15204"/>
  <c r="R38" i="15204"/>
  <c r="Q38" i="15204"/>
  <c r="P38" i="15204"/>
  <c r="O38" i="15204"/>
  <c r="N38" i="15204"/>
  <c r="R37" i="15204"/>
  <c r="Q37" i="15204"/>
  <c r="P37" i="15204"/>
  <c r="O37" i="15204"/>
  <c r="N37" i="15204"/>
  <c r="R36" i="15204"/>
  <c r="Q36" i="15204"/>
  <c r="P36" i="15204"/>
  <c r="O36" i="15204"/>
  <c r="N36" i="15204"/>
  <c r="R35" i="15204"/>
  <c r="Q35" i="15204"/>
  <c r="P35" i="15204"/>
  <c r="O35" i="15204"/>
  <c r="N35" i="15204"/>
  <c r="R34" i="15204"/>
  <c r="Q34" i="15204"/>
  <c r="P34" i="15204"/>
  <c r="O34" i="15204"/>
  <c r="N34" i="15204"/>
  <c r="R33" i="15204"/>
  <c r="Q33" i="15204"/>
  <c r="P33" i="15204"/>
  <c r="O33" i="15204"/>
  <c r="N33" i="15204"/>
  <c r="R32" i="15204"/>
  <c r="Q32" i="15204"/>
  <c r="P32" i="15204"/>
  <c r="O32" i="15204"/>
  <c r="N32" i="15204"/>
  <c r="R31" i="15204"/>
  <c r="Q31" i="15204"/>
  <c r="P31" i="15204"/>
  <c r="O31" i="15204"/>
  <c r="N31" i="15204"/>
  <c r="R30" i="15204"/>
  <c r="Q30" i="15204"/>
  <c r="P30" i="15204"/>
  <c r="O30" i="15204"/>
  <c r="N30" i="15204"/>
  <c r="R29" i="15204"/>
  <c r="Q29" i="15204"/>
  <c r="P29" i="15204"/>
  <c r="O29" i="15204"/>
  <c r="N29" i="15204"/>
  <c r="R28" i="15204"/>
  <c r="Q28" i="15204"/>
  <c r="P28" i="15204"/>
  <c r="O28" i="15204"/>
  <c r="N28" i="15204"/>
  <c r="R27" i="15204"/>
  <c r="Q27" i="15204"/>
  <c r="P27" i="15204"/>
  <c r="O27" i="15204"/>
  <c r="N27" i="15204"/>
  <c r="R26" i="15204"/>
  <c r="Q26" i="15204"/>
  <c r="P26" i="15204"/>
  <c r="O26" i="15204"/>
  <c r="N26" i="15204"/>
  <c r="R25" i="15204"/>
  <c r="Q25" i="15204"/>
  <c r="P25" i="15204"/>
  <c r="O25" i="15204"/>
  <c r="N25" i="15204"/>
  <c r="R24" i="15204"/>
  <c r="Q24" i="15204"/>
  <c r="P24" i="15204"/>
  <c r="O24" i="15204"/>
  <c r="N24" i="15204"/>
  <c r="R23" i="15204"/>
  <c r="Q23" i="15204"/>
  <c r="P23" i="15204"/>
  <c r="O23" i="15204"/>
  <c r="N23" i="15204"/>
  <c r="R22" i="15204"/>
  <c r="Q22" i="15204"/>
  <c r="P22" i="15204"/>
  <c r="O22" i="15204"/>
  <c r="N22" i="15204"/>
  <c r="R21" i="15204"/>
  <c r="Q21" i="15204"/>
  <c r="P21" i="15204"/>
  <c r="O21" i="15204"/>
  <c r="N21" i="15204"/>
  <c r="R20" i="15204"/>
  <c r="Q20" i="15204"/>
  <c r="P20" i="15204"/>
  <c r="O20" i="15204"/>
  <c r="N20" i="15204"/>
  <c r="R19" i="15204"/>
  <c r="Q19" i="15204"/>
  <c r="P19" i="15204"/>
  <c r="O19" i="15204"/>
  <c r="N19" i="15204"/>
  <c r="R18" i="15204"/>
  <c r="Q18" i="15204"/>
  <c r="P18" i="15204"/>
  <c r="O18" i="15204"/>
  <c r="N18" i="15204"/>
  <c r="R17" i="15204"/>
  <c r="Q17" i="15204"/>
  <c r="P17" i="15204"/>
  <c r="O17" i="15204"/>
  <c r="N17" i="15204"/>
  <c r="R16" i="15204"/>
  <c r="Q16" i="15204"/>
  <c r="P16" i="15204"/>
  <c r="O16" i="15204"/>
  <c r="N16" i="15204"/>
  <c r="R15" i="15204"/>
  <c r="Q15" i="15204"/>
  <c r="P15" i="15204"/>
  <c r="O15" i="15204"/>
  <c r="N15" i="15204"/>
  <c r="R14" i="15204"/>
  <c r="Q14" i="15204"/>
  <c r="P14" i="15204"/>
  <c r="O14" i="15204"/>
  <c r="N14" i="15204"/>
  <c r="R13" i="15204"/>
  <c r="Q13" i="15204"/>
  <c r="P13" i="15204"/>
  <c r="O13" i="15204"/>
  <c r="N13" i="15204"/>
  <c r="R12" i="15204"/>
  <c r="Q12" i="15204"/>
  <c r="P12" i="15204"/>
  <c r="O12" i="15204"/>
  <c r="N12" i="15204"/>
  <c r="R11" i="15204"/>
  <c r="Q11" i="15204"/>
  <c r="P11" i="15204"/>
  <c r="O11" i="15204"/>
  <c r="N11" i="15204"/>
  <c r="R10" i="15204"/>
  <c r="Q10" i="15204"/>
  <c r="P10" i="15204"/>
  <c r="O10" i="15204"/>
  <c r="N10" i="15204"/>
  <c r="R9" i="15204"/>
  <c r="Q9" i="15204"/>
  <c r="P9" i="15204"/>
  <c r="O9" i="15204"/>
  <c r="N9" i="15204"/>
  <c r="R8" i="15204"/>
  <c r="Q8" i="15204"/>
  <c r="P8" i="15204"/>
  <c r="O8" i="15204"/>
  <c r="N8" i="15204"/>
  <c r="R7" i="15204"/>
  <c r="Q7" i="15204"/>
  <c r="P7" i="15204"/>
  <c r="O7" i="15204"/>
  <c r="N7" i="15204"/>
  <c r="C386" i="15206" l="1"/>
  <c r="G386" i="15206"/>
  <c r="M386" i="15206"/>
  <c r="Q386" i="15206"/>
  <c r="W386" i="15206"/>
  <c r="AA386" i="15206"/>
  <c r="D386" i="15206"/>
  <c r="E386" i="15206"/>
  <c r="F386" i="15206"/>
  <c r="H386" i="15206"/>
  <c r="I386" i="15206"/>
  <c r="L386" i="15206"/>
  <c r="N386" i="15206"/>
  <c r="O386" i="15206"/>
  <c r="P386" i="15206"/>
  <c r="R386" i="15206"/>
  <c r="U386" i="15206"/>
  <c r="V386" i="15206"/>
  <c r="X386" i="15206"/>
  <c r="Y386" i="15206"/>
  <c r="Z386" i="15206"/>
  <c r="AD386" i="15206"/>
  <c r="AE386" i="15206"/>
  <c r="AF386" i="15206"/>
  <c r="AG386" i="15206"/>
  <c r="AH386" i="15206"/>
  <c r="AI386" i="15206"/>
  <c r="AJ386" i="15206"/>
  <c r="C765" i="15206"/>
  <c r="D765" i="15206"/>
  <c r="E765" i="15206"/>
  <c r="F765" i="15206"/>
  <c r="G765" i="15206"/>
  <c r="H765" i="15206"/>
  <c r="I765" i="15206"/>
  <c r="L765" i="15206"/>
  <c r="M765" i="15206"/>
  <c r="N765" i="15206"/>
  <c r="O765" i="15206"/>
  <c r="P765" i="15206"/>
  <c r="Q765" i="15206"/>
  <c r="R765" i="15206"/>
  <c r="U765" i="15206"/>
  <c r="V765" i="15206"/>
  <c r="W765" i="15206"/>
  <c r="X765" i="15206"/>
  <c r="Y765" i="15206"/>
  <c r="Z765" i="15206"/>
  <c r="AA765" i="15206"/>
  <c r="AD765" i="15206"/>
  <c r="AE765" i="15206"/>
  <c r="AF765" i="15206"/>
  <c r="AG765" i="15206"/>
  <c r="AH765" i="15206"/>
  <c r="AI765" i="15206"/>
  <c r="AJ765" i="15206"/>
  <c r="C1143" i="15206"/>
  <c r="D1143" i="15206"/>
  <c r="E1143" i="15206"/>
  <c r="F1143" i="15206"/>
  <c r="G1143" i="15206"/>
  <c r="H1143" i="15206"/>
  <c r="I1143" i="15206"/>
  <c r="L1143" i="15206"/>
  <c r="M1143" i="15206"/>
  <c r="N1143" i="15206"/>
  <c r="O1143" i="15206"/>
  <c r="P1143" i="15206"/>
  <c r="Q1143" i="15206"/>
  <c r="R1143" i="15206"/>
  <c r="U1143" i="15206"/>
  <c r="V1143" i="15206"/>
  <c r="W1143" i="15206"/>
  <c r="X1143" i="15206"/>
  <c r="Y1143" i="15206"/>
  <c r="Z1143" i="15206"/>
  <c r="AA1143" i="15206"/>
  <c r="AD1143" i="15206"/>
  <c r="AE1143" i="15206"/>
  <c r="AF1143" i="15206"/>
  <c r="AG1143" i="15206"/>
  <c r="AH1143" i="15206"/>
  <c r="AI1143" i="15206"/>
  <c r="AJ1143" i="15206"/>
  <c r="C1521" i="15206"/>
  <c r="D1521" i="15206"/>
  <c r="E1521" i="15206"/>
  <c r="F1521" i="15206"/>
  <c r="G1521" i="15206"/>
  <c r="H1521" i="15206"/>
  <c r="I1521" i="15206"/>
  <c r="L1521" i="15206"/>
  <c r="M1521" i="15206"/>
  <c r="N1521" i="15206"/>
  <c r="O1521" i="15206"/>
  <c r="P1521" i="15206"/>
  <c r="Q1521" i="15206"/>
  <c r="R1521" i="15206"/>
  <c r="U1521" i="15206"/>
  <c r="V1521" i="15206"/>
  <c r="W1521" i="15206"/>
  <c r="X1521" i="15206"/>
  <c r="Y1521" i="15206"/>
  <c r="Z1521" i="15206"/>
  <c r="AA1521" i="15206"/>
  <c r="AD1521" i="15206"/>
  <c r="AE1521" i="15206"/>
  <c r="AF1521" i="15206"/>
  <c r="AG1521" i="15206"/>
  <c r="AH1521" i="15206"/>
  <c r="AI1521" i="15206"/>
  <c r="AJ1521" i="15206"/>
  <c r="D1899" i="15206"/>
  <c r="H1899" i="15206"/>
  <c r="C1899" i="15206"/>
  <c r="E1899" i="15206"/>
  <c r="F1899" i="15206"/>
  <c r="G1899" i="15206"/>
  <c r="I1899" i="15206"/>
  <c r="L1899" i="15206"/>
  <c r="M1899" i="15206"/>
  <c r="N1899" i="15206"/>
  <c r="O1899" i="15206"/>
  <c r="P1899" i="15206"/>
  <c r="Q1899" i="15206"/>
  <c r="R1899" i="15206"/>
  <c r="U1899" i="15206"/>
  <c r="V1899" i="15206"/>
  <c r="W1899" i="15206"/>
  <c r="X1899" i="15206"/>
  <c r="Y1899" i="15206"/>
  <c r="Z1899" i="15206"/>
  <c r="AA1899" i="15206"/>
  <c r="AD1899" i="15206"/>
  <c r="AE1899" i="15206"/>
  <c r="AF1899" i="15206"/>
  <c r="AG1899" i="15206"/>
  <c r="AH1899" i="15206"/>
  <c r="AI1899" i="15206"/>
  <c r="AJ1899" i="15206"/>
  <c r="AM1899" i="15206"/>
  <c r="AN1899" i="15206"/>
  <c r="AO1899" i="15206"/>
  <c r="AP1899" i="15206"/>
  <c r="AQ1899" i="15206"/>
  <c r="AR1899" i="15206"/>
  <c r="AS1899" i="15206"/>
  <c r="M2278" i="15206"/>
  <c r="Q2278" i="15206"/>
  <c r="AG2278" i="15206"/>
  <c r="C2278" i="15206"/>
  <c r="G2278" i="15206"/>
  <c r="AM2278" i="15206"/>
  <c r="AQ2278" i="15206"/>
  <c r="W2278" i="15206"/>
  <c r="AA2278" i="15206"/>
  <c r="D2278" i="15206"/>
  <c r="E2278" i="15206"/>
  <c r="F2278" i="15206"/>
  <c r="H2278" i="15206"/>
  <c r="I2278" i="15206"/>
  <c r="L2278" i="15206"/>
  <c r="N2278" i="15206"/>
  <c r="O2278" i="15206"/>
  <c r="P2278" i="15206"/>
  <c r="R2278" i="15206"/>
  <c r="U2278" i="15206"/>
  <c r="V2278" i="15206"/>
  <c r="X2278" i="15206"/>
  <c r="Y2278" i="15206"/>
  <c r="Z2278" i="15206"/>
  <c r="AD2278" i="15206"/>
  <c r="AE2278" i="15206"/>
  <c r="AF2278" i="15206"/>
  <c r="AH2278" i="15206"/>
  <c r="AI2278" i="15206"/>
  <c r="AJ2278" i="15206"/>
  <c r="AN2278" i="15206"/>
  <c r="AO2278" i="15206"/>
  <c r="AP2278" i="15206"/>
  <c r="AR2278" i="15206"/>
  <c r="AS2278" i="15206"/>
  <c r="O2656" i="15206"/>
  <c r="AO2656" i="15206"/>
  <c r="AS2656" i="15206"/>
  <c r="U2656" i="15206"/>
  <c r="Y2656" i="15206"/>
  <c r="AE2656" i="15206"/>
  <c r="AI2656" i="15206"/>
  <c r="C2656" i="15206"/>
  <c r="D2656" i="15206"/>
  <c r="E2656" i="15206"/>
  <c r="F2656" i="15206"/>
  <c r="G2656" i="15206"/>
  <c r="H2656" i="15206"/>
  <c r="I2656" i="15206"/>
  <c r="L2656" i="15206"/>
  <c r="M2656" i="15206"/>
  <c r="N2656" i="15206"/>
  <c r="P2656" i="15206"/>
  <c r="Q2656" i="15206"/>
  <c r="R2656" i="15206"/>
  <c r="V2656" i="15206"/>
  <c r="W2656" i="15206"/>
  <c r="X2656" i="15206"/>
  <c r="Z2656" i="15206"/>
  <c r="AA2656" i="15206"/>
  <c r="AD2656" i="15206"/>
  <c r="AF2656" i="15206"/>
  <c r="AG2656" i="15206"/>
  <c r="AH2656" i="15206"/>
  <c r="AJ2656" i="15206"/>
  <c r="AM2656" i="15206"/>
  <c r="AN2656" i="15206"/>
  <c r="AP2656" i="15206"/>
  <c r="AQ2656" i="15206"/>
  <c r="AR2656" i="15206"/>
  <c r="T88" i="15204"/>
  <c r="T92" i="15204"/>
  <c r="T96" i="15204"/>
  <c r="T100" i="15204"/>
  <c r="T104" i="15204"/>
  <c r="T108" i="15204"/>
  <c r="T112" i="15204"/>
  <c r="T128" i="15204"/>
  <c r="T50" i="15204"/>
  <c r="T54" i="15204"/>
  <c r="T58" i="15204"/>
  <c r="T62" i="15204"/>
  <c r="T66" i="15204"/>
  <c r="T70" i="15204"/>
  <c r="T74" i="15204"/>
  <c r="T78" i="15204"/>
  <c r="T82" i="15204"/>
  <c r="T86" i="15204"/>
  <c r="T90" i="15204"/>
  <c r="T94" i="15204"/>
  <c r="T98" i="15204"/>
  <c r="T102" i="15204"/>
  <c r="T106" i="15204"/>
  <c r="T110" i="15204"/>
  <c r="T114" i="15204"/>
  <c r="T121" i="15204"/>
  <c r="T8" i="15204"/>
  <c r="T9" i="15204"/>
  <c r="T12" i="15204"/>
  <c r="T13" i="15204"/>
  <c r="T16" i="15204"/>
  <c r="T17" i="15204"/>
  <c r="T20" i="15204"/>
  <c r="T21" i="15204"/>
  <c r="T24" i="15204"/>
  <c r="T25" i="15204"/>
  <c r="T28" i="15204"/>
  <c r="T29" i="15204"/>
  <c r="T32" i="15204"/>
  <c r="T33" i="15204"/>
  <c r="T36" i="15204"/>
  <c r="T37" i="15204"/>
  <c r="T40" i="15204"/>
  <c r="T41" i="15204"/>
  <c r="T44" i="15204"/>
  <c r="T45" i="15204"/>
  <c r="T53" i="15204"/>
  <c r="T57" i="15204"/>
  <c r="T61" i="15204"/>
  <c r="T65" i="15204"/>
  <c r="T69" i="15204"/>
  <c r="T73" i="15204"/>
  <c r="T77" i="15204"/>
  <c r="T81" i="15204"/>
  <c r="T85" i="15204"/>
  <c r="T89" i="15204"/>
  <c r="T93" i="15204"/>
  <c r="T97" i="15204"/>
  <c r="T101" i="15204"/>
  <c r="T105" i="15204"/>
  <c r="T109" i="15204"/>
  <c r="T113" i="15204"/>
  <c r="T130" i="15204"/>
  <c r="T131" i="15204"/>
  <c r="T134" i="15204"/>
  <c r="T129" i="15204"/>
  <c r="T132" i="15204"/>
  <c r="T135" i="15204"/>
  <c r="T7" i="15204"/>
  <c r="T10" i="15204"/>
  <c r="T11" i="15204"/>
  <c r="T14" i="15204"/>
  <c r="T15" i="15204"/>
  <c r="T18" i="15204"/>
  <c r="T19" i="15204"/>
  <c r="T22" i="15204"/>
  <c r="T23" i="15204"/>
  <c r="T26" i="15204"/>
  <c r="T27" i="15204"/>
  <c r="T30" i="15204"/>
  <c r="T31" i="15204"/>
  <c r="T34" i="15204"/>
  <c r="T35" i="15204"/>
  <c r="T38" i="15204"/>
  <c r="T39" i="15204"/>
  <c r="T42" i="15204"/>
  <c r="T43" i="15204"/>
  <c r="T51" i="15204"/>
  <c r="T55" i="15204"/>
  <c r="T59" i="15204"/>
  <c r="T63" i="15204"/>
  <c r="T67" i="15204"/>
  <c r="T71" i="15204"/>
  <c r="T75" i="15204"/>
  <c r="T79" i="15204"/>
  <c r="T83" i="15204"/>
  <c r="T87" i="15204"/>
  <c r="T91" i="15204"/>
  <c r="T95" i="15204"/>
  <c r="T99" i="15204"/>
  <c r="T103" i="15204"/>
  <c r="T107" i="15204"/>
  <c r="T111" i="15204"/>
  <c r="T117" i="15204"/>
  <c r="T133" i="15204"/>
  <c r="T124" i="15204"/>
  <c r="T116" i="15204"/>
  <c r="T125" i="15204"/>
  <c r="T118" i="15204"/>
  <c r="T119" i="15204"/>
  <c r="T115" i="15204"/>
  <c r="T120" i="15204"/>
  <c r="T122" i="15204"/>
  <c r="T123" i="15204"/>
  <c r="T126" i="15204"/>
  <c r="V201" i="15209" l="1"/>
  <c r="V202" i="15209"/>
  <c r="V203" i="15209"/>
  <c r="V204" i="15209"/>
  <c r="V205" i="15209"/>
  <c r="V206" i="15209"/>
  <c r="V207" i="15209"/>
  <c r="V208" i="15209"/>
  <c r="V209" i="15209"/>
  <c r="V210" i="15209"/>
  <c r="V211" i="15209"/>
  <c r="V212" i="15209"/>
  <c r="E201" i="15209"/>
  <c r="P201" i="15209"/>
  <c r="Q201" i="15209"/>
  <c r="E202" i="15209"/>
  <c r="P202" i="15209"/>
  <c r="E203" i="15209"/>
  <c r="P203" i="15209"/>
  <c r="E204" i="15209"/>
  <c r="P204" i="15209"/>
  <c r="E205" i="15209"/>
  <c r="P205" i="15209"/>
  <c r="Q205" i="15209" s="1"/>
  <c r="E206" i="15209"/>
  <c r="P206" i="15209"/>
  <c r="Q206" i="15209" s="1"/>
  <c r="E207" i="15209"/>
  <c r="P207" i="15209"/>
  <c r="E208" i="15209"/>
  <c r="P208" i="15209"/>
  <c r="E209" i="15209"/>
  <c r="P209" i="15209"/>
  <c r="Q209" i="15209" s="1"/>
  <c r="E210" i="15209"/>
  <c r="P210" i="15209"/>
  <c r="E211" i="15209"/>
  <c r="P211" i="15209"/>
  <c r="E212" i="15209"/>
  <c r="P212" i="15209"/>
  <c r="Q212" i="15209" s="1"/>
  <c r="O213" i="15209"/>
  <c r="N213" i="15209"/>
  <c r="M213" i="15209"/>
  <c r="C174" i="15209"/>
  <c r="E162" i="15209"/>
  <c r="V188" i="15209"/>
  <c r="V189" i="15209"/>
  <c r="V190" i="15209"/>
  <c r="V191" i="15209"/>
  <c r="V192" i="15209"/>
  <c r="V193" i="15209"/>
  <c r="V194" i="15209"/>
  <c r="V195" i="15209"/>
  <c r="V196" i="15209"/>
  <c r="V197" i="15209"/>
  <c r="V198" i="15209"/>
  <c r="V199" i="15209"/>
  <c r="E188" i="15209"/>
  <c r="P188" i="15209"/>
  <c r="T200" i="15209"/>
  <c r="S200" i="15209"/>
  <c r="R200" i="15209"/>
  <c r="P189" i="15209"/>
  <c r="E189" i="15209"/>
  <c r="Q189" i="15209" s="1"/>
  <c r="P190" i="15209"/>
  <c r="E190" i="15209"/>
  <c r="P191" i="15209"/>
  <c r="E191" i="15209"/>
  <c r="P192" i="15209"/>
  <c r="E192" i="15209"/>
  <c r="Q192" i="15209" s="1"/>
  <c r="P193" i="15209"/>
  <c r="E193" i="15209"/>
  <c r="P194" i="15209"/>
  <c r="E194" i="15209"/>
  <c r="P195" i="15209"/>
  <c r="E195" i="15209"/>
  <c r="P196" i="15209"/>
  <c r="E196" i="15209"/>
  <c r="Q196" i="15209" s="1"/>
  <c r="P197" i="15209"/>
  <c r="E197" i="15209"/>
  <c r="Q197" i="15209" s="1"/>
  <c r="P198" i="15209"/>
  <c r="E198" i="15209"/>
  <c r="P199" i="15209"/>
  <c r="E199" i="15209"/>
  <c r="O200" i="15209"/>
  <c r="N200" i="15209"/>
  <c r="M200" i="15209"/>
  <c r="L200" i="15209"/>
  <c r="K200" i="15209"/>
  <c r="J200" i="15209"/>
  <c r="I200" i="15209"/>
  <c r="G200" i="15209"/>
  <c r="F200" i="15209"/>
  <c r="D200" i="15209"/>
  <c r="C200" i="15209"/>
  <c r="V176" i="15209"/>
  <c r="V177" i="15209"/>
  <c r="V178" i="15209"/>
  <c r="V179" i="15209"/>
  <c r="V180" i="15209"/>
  <c r="V181" i="15209"/>
  <c r="V182" i="15209"/>
  <c r="V183" i="15209"/>
  <c r="V184" i="15209"/>
  <c r="V185" i="15209"/>
  <c r="V186" i="15209"/>
  <c r="V175" i="15209"/>
  <c r="E186" i="15209"/>
  <c r="P186" i="15209"/>
  <c r="E176" i="15209"/>
  <c r="P176" i="15209"/>
  <c r="E177" i="15209"/>
  <c r="P177" i="15209"/>
  <c r="E178" i="15209"/>
  <c r="P178" i="15209"/>
  <c r="E179" i="15209"/>
  <c r="P179" i="15209"/>
  <c r="E180" i="15209"/>
  <c r="P180" i="15209"/>
  <c r="E181" i="15209"/>
  <c r="P181" i="15209"/>
  <c r="E182" i="15209"/>
  <c r="P182" i="15209"/>
  <c r="E183" i="15209"/>
  <c r="P183" i="15209"/>
  <c r="E184" i="15209"/>
  <c r="P184" i="15209"/>
  <c r="E185" i="15209"/>
  <c r="Q185" i="15209" s="1"/>
  <c r="P185" i="15209"/>
  <c r="E175" i="15209"/>
  <c r="P175" i="15209"/>
  <c r="E173" i="15209"/>
  <c r="P173" i="15209"/>
  <c r="Q173" i="15209" s="1"/>
  <c r="D187" i="15209"/>
  <c r="F187" i="15209"/>
  <c r="G187" i="15209"/>
  <c r="I187" i="15209"/>
  <c r="J187" i="15209"/>
  <c r="K187" i="15209"/>
  <c r="L187" i="15209"/>
  <c r="M187" i="15209"/>
  <c r="N187" i="15209"/>
  <c r="O187" i="15209"/>
  <c r="R187" i="15209"/>
  <c r="S187" i="15209"/>
  <c r="T187" i="15209"/>
  <c r="C187" i="15209"/>
  <c r="E30" i="15209"/>
  <c r="R174" i="15209"/>
  <c r="V174" i="15209" s="1"/>
  <c r="S174" i="15209"/>
  <c r="T174" i="15209"/>
  <c r="P162" i="15209"/>
  <c r="P163" i="15209"/>
  <c r="P164" i="15209"/>
  <c r="Q164" i="15209" s="1"/>
  <c r="P165" i="15209"/>
  <c r="P166" i="15209"/>
  <c r="P167" i="15209"/>
  <c r="P168" i="15209"/>
  <c r="P169" i="15209"/>
  <c r="P170" i="15209"/>
  <c r="P171" i="15209"/>
  <c r="P172" i="15209"/>
  <c r="D174" i="15209"/>
  <c r="N174" i="15209"/>
  <c r="M174" i="15209"/>
  <c r="L174" i="15209"/>
  <c r="K174" i="15209"/>
  <c r="J174" i="15209"/>
  <c r="I174" i="15209"/>
  <c r="G174" i="15209"/>
  <c r="F174" i="15209"/>
  <c r="V173" i="15209"/>
  <c r="V172" i="15209"/>
  <c r="E172" i="15209"/>
  <c r="V171" i="15209"/>
  <c r="E171" i="15209"/>
  <c r="Q171" i="15209"/>
  <c r="V170" i="15209"/>
  <c r="E170" i="15209"/>
  <c r="V169" i="15209"/>
  <c r="E169" i="15209"/>
  <c r="V168" i="15209"/>
  <c r="E168" i="15209"/>
  <c r="V167" i="15209"/>
  <c r="E167" i="15209"/>
  <c r="V166" i="15209"/>
  <c r="E166" i="15209"/>
  <c r="Q166" i="15209" s="1"/>
  <c r="V165" i="15209"/>
  <c r="E165" i="15209"/>
  <c r="V164" i="15209"/>
  <c r="E164" i="15209"/>
  <c r="V163" i="15209"/>
  <c r="E163" i="15209"/>
  <c r="V162" i="15209"/>
  <c r="Q162" i="15209"/>
  <c r="R161" i="15209"/>
  <c r="S161" i="15209"/>
  <c r="T161" i="15209"/>
  <c r="F161" i="15209"/>
  <c r="G161" i="15209"/>
  <c r="I161" i="15209"/>
  <c r="J161" i="15209"/>
  <c r="K161" i="15209"/>
  <c r="L161" i="15209"/>
  <c r="C161" i="15209"/>
  <c r="D161" i="15209"/>
  <c r="N161" i="15209"/>
  <c r="M161" i="15209"/>
  <c r="V160" i="15209"/>
  <c r="P160" i="15209"/>
  <c r="E160" i="15209"/>
  <c r="V159" i="15209"/>
  <c r="P159" i="15209"/>
  <c r="E159" i="15209"/>
  <c r="V158" i="15209"/>
  <c r="P158" i="15209"/>
  <c r="E158" i="15209"/>
  <c r="V157" i="15209"/>
  <c r="P157" i="15209"/>
  <c r="E157" i="15209"/>
  <c r="V156" i="15209"/>
  <c r="P156" i="15209"/>
  <c r="E156" i="15209"/>
  <c r="V155" i="15209"/>
  <c r="P155" i="15209"/>
  <c r="E155" i="15209"/>
  <c r="V154" i="15209"/>
  <c r="P154" i="15209"/>
  <c r="E154" i="15209"/>
  <c r="V153" i="15209"/>
  <c r="P153" i="15209"/>
  <c r="E153" i="15209"/>
  <c r="V152" i="15209"/>
  <c r="P152" i="15209"/>
  <c r="E152" i="15209"/>
  <c r="V151" i="15209"/>
  <c r="P151" i="15209"/>
  <c r="E151" i="15209"/>
  <c r="V150" i="15209"/>
  <c r="P150" i="15209"/>
  <c r="E150" i="15209"/>
  <c r="V149" i="15209"/>
  <c r="P149" i="15209"/>
  <c r="E149" i="15209"/>
  <c r="V136" i="15209"/>
  <c r="V137" i="15209"/>
  <c r="V138" i="15209"/>
  <c r="V139" i="15209"/>
  <c r="V140" i="15209"/>
  <c r="V141" i="15209"/>
  <c r="V142" i="15209"/>
  <c r="V143" i="15209"/>
  <c r="V144" i="15209"/>
  <c r="V145" i="15209"/>
  <c r="V146" i="15209"/>
  <c r="V147" i="15209"/>
  <c r="T148" i="15209"/>
  <c r="S148" i="15209"/>
  <c r="R148" i="15209"/>
  <c r="P136" i="15209"/>
  <c r="E136" i="15209"/>
  <c r="P137" i="15209"/>
  <c r="E137" i="15209"/>
  <c r="P138" i="15209"/>
  <c r="E138" i="15209"/>
  <c r="Q138" i="15209" s="1"/>
  <c r="P139" i="15209"/>
  <c r="E139" i="15209"/>
  <c r="P140" i="15209"/>
  <c r="E140" i="15209"/>
  <c r="P141" i="15209"/>
  <c r="E141" i="15209"/>
  <c r="P142" i="15209"/>
  <c r="E142" i="15209"/>
  <c r="Q142" i="15209" s="1"/>
  <c r="P143" i="15209"/>
  <c r="E143" i="15209"/>
  <c r="P144" i="15209"/>
  <c r="E144" i="15209"/>
  <c r="Q144" i="15209" s="1"/>
  <c r="P145" i="15209"/>
  <c r="E145" i="15209"/>
  <c r="P146" i="15209"/>
  <c r="E146" i="15209"/>
  <c r="P147" i="15209"/>
  <c r="E147" i="15209"/>
  <c r="Q147" i="15209" s="1"/>
  <c r="N148" i="15209"/>
  <c r="M148" i="15209"/>
  <c r="L148" i="15209"/>
  <c r="K148" i="15209"/>
  <c r="J148" i="15209"/>
  <c r="I148" i="15209"/>
  <c r="G148" i="15209"/>
  <c r="F148" i="15209"/>
  <c r="D148" i="15209"/>
  <c r="C148" i="15209"/>
  <c r="V123" i="15209"/>
  <c r="V124" i="15209"/>
  <c r="V125" i="15209"/>
  <c r="V126" i="15209"/>
  <c r="V127" i="15209"/>
  <c r="V128" i="15209"/>
  <c r="V129" i="15209"/>
  <c r="V130" i="15209"/>
  <c r="V131" i="15209"/>
  <c r="V132" i="15209"/>
  <c r="V133" i="15209"/>
  <c r="V134" i="15209"/>
  <c r="T135" i="15209"/>
  <c r="S135" i="15209"/>
  <c r="R135" i="15209"/>
  <c r="N135" i="15209"/>
  <c r="M135" i="15209"/>
  <c r="K135" i="15209"/>
  <c r="J135" i="15209"/>
  <c r="I135" i="15209"/>
  <c r="G135" i="15209"/>
  <c r="E123" i="15209"/>
  <c r="E124" i="15209"/>
  <c r="E125" i="15209"/>
  <c r="E126" i="15209"/>
  <c r="E127" i="15209"/>
  <c r="E128" i="15209"/>
  <c r="E129" i="15209"/>
  <c r="E130" i="15209"/>
  <c r="E131" i="15209"/>
  <c r="E132" i="15209"/>
  <c r="E133" i="15209"/>
  <c r="E134" i="15209"/>
  <c r="D135" i="15209"/>
  <c r="C135" i="15209"/>
  <c r="P134" i="15209"/>
  <c r="Q134" i="15209" s="1"/>
  <c r="P133" i="15209"/>
  <c r="P132" i="15209"/>
  <c r="P131" i="15209"/>
  <c r="Q131" i="15209" s="1"/>
  <c r="P130" i="15209"/>
  <c r="P129" i="15209"/>
  <c r="P128" i="15209"/>
  <c r="Q128" i="15209"/>
  <c r="P127" i="15209"/>
  <c r="P126" i="15209"/>
  <c r="Q126" i="15209" s="1"/>
  <c r="P125" i="15209"/>
  <c r="P124" i="15209"/>
  <c r="P123" i="15209"/>
  <c r="V110" i="15209"/>
  <c r="V111" i="15209"/>
  <c r="V112" i="15209"/>
  <c r="V113" i="15209"/>
  <c r="V114" i="15209"/>
  <c r="V115" i="15209"/>
  <c r="V116" i="15209"/>
  <c r="V117" i="15209"/>
  <c r="V118" i="15209"/>
  <c r="V119" i="15209"/>
  <c r="V120" i="15209"/>
  <c r="V121" i="15209"/>
  <c r="T122" i="15209"/>
  <c r="S122" i="15209"/>
  <c r="R122" i="15209"/>
  <c r="P110" i="15209"/>
  <c r="E110" i="15209"/>
  <c r="P111" i="15209"/>
  <c r="E111" i="15209"/>
  <c r="P112" i="15209"/>
  <c r="E112" i="15209"/>
  <c r="P113" i="15209"/>
  <c r="E113" i="15209"/>
  <c r="P114" i="15209"/>
  <c r="E114" i="15209"/>
  <c r="P115" i="15209"/>
  <c r="E115" i="15209"/>
  <c r="P116" i="15209"/>
  <c r="E116" i="15209"/>
  <c r="P117" i="15209"/>
  <c r="E117" i="15209"/>
  <c r="P118" i="15209"/>
  <c r="E118" i="15209"/>
  <c r="P119" i="15209"/>
  <c r="E119" i="15209"/>
  <c r="P120" i="15209"/>
  <c r="E120" i="15209"/>
  <c r="P121" i="15209"/>
  <c r="E121" i="15209"/>
  <c r="N122" i="15209"/>
  <c r="M122" i="15209"/>
  <c r="L122" i="15209"/>
  <c r="K122" i="15209"/>
  <c r="J122" i="15209"/>
  <c r="I122" i="15209"/>
  <c r="G122" i="15209"/>
  <c r="F122" i="15209"/>
  <c r="D122" i="15209"/>
  <c r="C122" i="15209"/>
  <c r="V97" i="15209"/>
  <c r="V98" i="15209"/>
  <c r="V99" i="15209"/>
  <c r="V100" i="15209"/>
  <c r="V101" i="15209"/>
  <c r="V102" i="15209"/>
  <c r="V103" i="15209"/>
  <c r="V104" i="15209"/>
  <c r="V105" i="15209"/>
  <c r="V106" i="15209"/>
  <c r="V107" i="15209"/>
  <c r="V108" i="15209"/>
  <c r="T109" i="15209"/>
  <c r="S109" i="15209"/>
  <c r="R109" i="15209"/>
  <c r="P97" i="15209"/>
  <c r="E97" i="15209"/>
  <c r="P98" i="15209"/>
  <c r="E98" i="15209"/>
  <c r="P99" i="15209"/>
  <c r="E99" i="15209"/>
  <c r="P100" i="15209"/>
  <c r="E100" i="15209"/>
  <c r="P101" i="15209"/>
  <c r="E101" i="15209"/>
  <c r="P102" i="15209"/>
  <c r="E102" i="15209"/>
  <c r="P103" i="15209"/>
  <c r="E103" i="15209"/>
  <c r="Q103" i="15209" s="1"/>
  <c r="P104" i="15209"/>
  <c r="E104" i="15209"/>
  <c r="P105" i="15209"/>
  <c r="E105" i="15209"/>
  <c r="P106" i="15209"/>
  <c r="E106" i="15209"/>
  <c r="P107" i="15209"/>
  <c r="E107" i="15209"/>
  <c r="P108" i="15209"/>
  <c r="E108" i="15209"/>
  <c r="N109" i="15209"/>
  <c r="M109" i="15209"/>
  <c r="L109" i="15209"/>
  <c r="K109" i="15209"/>
  <c r="J109" i="15209"/>
  <c r="I109" i="15209"/>
  <c r="G109" i="15209"/>
  <c r="F109" i="15209"/>
  <c r="D109" i="15209"/>
  <c r="C109" i="15209"/>
  <c r="V84" i="15209"/>
  <c r="V85" i="15209"/>
  <c r="V86" i="15209"/>
  <c r="V87" i="15209"/>
  <c r="V88" i="15209"/>
  <c r="V89" i="15209"/>
  <c r="V90" i="15209"/>
  <c r="V91" i="15209"/>
  <c r="V92" i="15209"/>
  <c r="V93" i="15209"/>
  <c r="V94" i="15209"/>
  <c r="V95" i="15209"/>
  <c r="T96" i="15209"/>
  <c r="S96" i="15209"/>
  <c r="R96" i="15209"/>
  <c r="P84" i="15209"/>
  <c r="E84" i="15209"/>
  <c r="P85" i="15209"/>
  <c r="E85" i="15209"/>
  <c r="P86" i="15209"/>
  <c r="E86" i="15209"/>
  <c r="E96" i="15209" s="1"/>
  <c r="P87" i="15209"/>
  <c r="E87" i="15209"/>
  <c r="P88" i="15209"/>
  <c r="E88" i="15209"/>
  <c r="P89" i="15209"/>
  <c r="Q89" i="15209" s="1"/>
  <c r="E89" i="15209"/>
  <c r="P90" i="15209"/>
  <c r="E90" i="15209"/>
  <c r="P91" i="15209"/>
  <c r="E91" i="15209"/>
  <c r="P92" i="15209"/>
  <c r="E92" i="15209"/>
  <c r="P93" i="15209"/>
  <c r="E93" i="15209"/>
  <c r="P94" i="15209"/>
  <c r="E94" i="15209"/>
  <c r="P95" i="15209"/>
  <c r="E95" i="15209"/>
  <c r="N96" i="15209"/>
  <c r="M96" i="15209"/>
  <c r="L96" i="15209"/>
  <c r="K96" i="15209"/>
  <c r="J96" i="15209"/>
  <c r="I96" i="15209"/>
  <c r="G96" i="15209"/>
  <c r="F96" i="15209"/>
  <c r="D96" i="15209"/>
  <c r="C96" i="15209"/>
  <c r="V71" i="15209"/>
  <c r="V72" i="15209"/>
  <c r="V73" i="15209"/>
  <c r="V74" i="15209"/>
  <c r="V75" i="15209"/>
  <c r="V76" i="15209"/>
  <c r="V77" i="15209"/>
  <c r="V78" i="15209"/>
  <c r="V79" i="15209"/>
  <c r="V80" i="15209"/>
  <c r="V81" i="15209"/>
  <c r="V82" i="15209"/>
  <c r="T83" i="15209"/>
  <c r="S83" i="15209"/>
  <c r="R83" i="15209"/>
  <c r="P71" i="15209"/>
  <c r="E71" i="15209"/>
  <c r="P72" i="15209"/>
  <c r="E72" i="15209"/>
  <c r="P73" i="15209"/>
  <c r="E73" i="15209"/>
  <c r="P74" i="15209"/>
  <c r="E74" i="15209"/>
  <c r="P75" i="15209"/>
  <c r="E75" i="15209"/>
  <c r="P76" i="15209"/>
  <c r="E76" i="15209"/>
  <c r="P77" i="15209"/>
  <c r="E77" i="15209"/>
  <c r="P78" i="15209"/>
  <c r="E78" i="15209"/>
  <c r="P79" i="15209"/>
  <c r="E79" i="15209"/>
  <c r="P80" i="15209"/>
  <c r="E80" i="15209"/>
  <c r="P81" i="15209"/>
  <c r="E81" i="15209"/>
  <c r="P82" i="15209"/>
  <c r="E82" i="15209"/>
  <c r="N83" i="15209"/>
  <c r="M83" i="15209"/>
  <c r="L83" i="15209"/>
  <c r="K83" i="15209"/>
  <c r="J83" i="15209"/>
  <c r="I83" i="15209"/>
  <c r="G83" i="15209"/>
  <c r="F83" i="15209"/>
  <c r="D83" i="15209"/>
  <c r="C83" i="15209"/>
  <c r="V58" i="15209"/>
  <c r="V59" i="15209"/>
  <c r="V60" i="15209"/>
  <c r="V61" i="15209"/>
  <c r="V62" i="15209"/>
  <c r="V63" i="15209"/>
  <c r="V64" i="15209"/>
  <c r="V65" i="15209"/>
  <c r="V66" i="15209"/>
  <c r="V67" i="15209"/>
  <c r="V68" i="15209"/>
  <c r="V69" i="15209"/>
  <c r="T70" i="15209"/>
  <c r="S70" i="15209"/>
  <c r="R70" i="15209"/>
  <c r="P58" i="15209"/>
  <c r="E58" i="15209"/>
  <c r="P59" i="15209"/>
  <c r="E59" i="15209"/>
  <c r="P60" i="15209"/>
  <c r="E60" i="15209"/>
  <c r="P61" i="15209"/>
  <c r="E61" i="15209"/>
  <c r="P62" i="15209"/>
  <c r="E62" i="15209"/>
  <c r="P63" i="15209"/>
  <c r="E63" i="15209"/>
  <c r="P64" i="15209"/>
  <c r="E64" i="15209"/>
  <c r="P65" i="15209"/>
  <c r="E65" i="15209"/>
  <c r="P66" i="15209"/>
  <c r="E66" i="15209"/>
  <c r="P67" i="15209"/>
  <c r="E67" i="15209"/>
  <c r="P68" i="15209"/>
  <c r="E68" i="15209"/>
  <c r="Q69" i="15209"/>
  <c r="N70" i="15209"/>
  <c r="M70" i="15209"/>
  <c r="L70" i="15209"/>
  <c r="K70" i="15209"/>
  <c r="J70" i="15209"/>
  <c r="I70" i="15209"/>
  <c r="G70" i="15209"/>
  <c r="F70" i="15209"/>
  <c r="D70" i="15209"/>
  <c r="C70" i="15209"/>
  <c r="V45" i="15209"/>
  <c r="V46" i="15209"/>
  <c r="V47" i="15209"/>
  <c r="V48" i="15209"/>
  <c r="V49" i="15209"/>
  <c r="V50" i="15209"/>
  <c r="V51" i="15209"/>
  <c r="V52" i="15209"/>
  <c r="V53" i="15209"/>
  <c r="V54" i="15209"/>
  <c r="V55" i="15209"/>
  <c r="V56" i="15209"/>
  <c r="T57" i="15209"/>
  <c r="S57" i="15209"/>
  <c r="R57" i="15209"/>
  <c r="P45" i="15209"/>
  <c r="E45" i="15209"/>
  <c r="P46" i="15209"/>
  <c r="E46" i="15209"/>
  <c r="Q46" i="15209" s="1"/>
  <c r="P47" i="15209"/>
  <c r="E47" i="15209"/>
  <c r="P48" i="15209"/>
  <c r="E48" i="15209"/>
  <c r="Q48" i="15209" s="1"/>
  <c r="P49" i="15209"/>
  <c r="E49" i="15209"/>
  <c r="P50" i="15209"/>
  <c r="E50" i="15209"/>
  <c r="P51" i="15209"/>
  <c r="E51" i="15209"/>
  <c r="P52" i="15209"/>
  <c r="E52" i="15209"/>
  <c r="Q52" i="15209" s="1"/>
  <c r="P53" i="15209"/>
  <c r="E53" i="15209"/>
  <c r="P54" i="15209"/>
  <c r="E54" i="15209"/>
  <c r="P55" i="15209"/>
  <c r="E55" i="15209"/>
  <c r="P56" i="15209"/>
  <c r="E56" i="15209"/>
  <c r="N57" i="15209"/>
  <c r="M57" i="15209"/>
  <c r="L57" i="15209"/>
  <c r="K57" i="15209"/>
  <c r="J57" i="15209"/>
  <c r="I57" i="15209"/>
  <c r="G57" i="15209"/>
  <c r="F57" i="15209"/>
  <c r="D57" i="15209"/>
  <c r="C57" i="15209"/>
  <c r="V32" i="15209"/>
  <c r="V33" i="15209"/>
  <c r="V34" i="15209"/>
  <c r="V35" i="15209"/>
  <c r="V36" i="15209"/>
  <c r="V37" i="15209"/>
  <c r="V38" i="15209"/>
  <c r="V39" i="15209"/>
  <c r="V40" i="15209"/>
  <c r="V41" i="15209"/>
  <c r="V42" i="15209"/>
  <c r="V43" i="15209"/>
  <c r="T44" i="15209"/>
  <c r="S44" i="15209"/>
  <c r="R44" i="15209"/>
  <c r="P32" i="15209"/>
  <c r="E32" i="15209"/>
  <c r="P33" i="15209"/>
  <c r="E33" i="15209"/>
  <c r="P34" i="15209"/>
  <c r="E34" i="15209"/>
  <c r="P35" i="15209"/>
  <c r="E35" i="15209"/>
  <c r="P36" i="15209"/>
  <c r="E36" i="15209"/>
  <c r="P37" i="15209"/>
  <c r="E37" i="15209"/>
  <c r="P38" i="15209"/>
  <c r="E38" i="15209"/>
  <c r="P39" i="15209"/>
  <c r="E39" i="15209"/>
  <c r="P40" i="15209"/>
  <c r="E40" i="15209"/>
  <c r="P41" i="15209"/>
  <c r="E41" i="15209"/>
  <c r="P42" i="15209"/>
  <c r="E42" i="15209"/>
  <c r="P43" i="15209"/>
  <c r="E43" i="15209"/>
  <c r="Q43" i="15209" s="1"/>
  <c r="N44" i="15209"/>
  <c r="M44" i="15209"/>
  <c r="L44" i="15209"/>
  <c r="K44" i="15209"/>
  <c r="J44" i="15209"/>
  <c r="I44" i="15209"/>
  <c r="G44" i="15209"/>
  <c r="F44" i="15209"/>
  <c r="D44" i="15209"/>
  <c r="C44" i="15209"/>
  <c r="V19" i="15209"/>
  <c r="V20" i="15209"/>
  <c r="V21" i="15209"/>
  <c r="V22" i="15209"/>
  <c r="V23" i="15209"/>
  <c r="V24" i="15209"/>
  <c r="V25" i="15209"/>
  <c r="V26" i="15209"/>
  <c r="V27" i="15209"/>
  <c r="V28" i="15209"/>
  <c r="V29" i="15209"/>
  <c r="V30" i="15209"/>
  <c r="T31" i="15209"/>
  <c r="S31" i="15209"/>
  <c r="R31" i="15209"/>
  <c r="P19" i="15209"/>
  <c r="E19" i="15209"/>
  <c r="P20" i="15209"/>
  <c r="E20" i="15209"/>
  <c r="P21" i="15209"/>
  <c r="E21" i="15209"/>
  <c r="P22" i="15209"/>
  <c r="E22" i="15209"/>
  <c r="P23" i="15209"/>
  <c r="Q23" i="15209" s="1"/>
  <c r="E23" i="15209"/>
  <c r="P24" i="15209"/>
  <c r="E24" i="15209"/>
  <c r="P25" i="15209"/>
  <c r="E25" i="15209"/>
  <c r="P26" i="15209"/>
  <c r="E26" i="15209"/>
  <c r="Q26" i="15209" s="1"/>
  <c r="P27" i="15209"/>
  <c r="E27" i="15209"/>
  <c r="P28" i="15209"/>
  <c r="E28" i="15209"/>
  <c r="P29" i="15209"/>
  <c r="E29" i="15209"/>
  <c r="Q29" i="15209" s="1"/>
  <c r="P30" i="15209"/>
  <c r="Q30" i="15209" s="1"/>
  <c r="O31" i="15209"/>
  <c r="N31" i="15209"/>
  <c r="M31" i="15209"/>
  <c r="L31" i="15209"/>
  <c r="K31" i="15209"/>
  <c r="J31" i="15209"/>
  <c r="I31" i="15209"/>
  <c r="G31" i="15209"/>
  <c r="F31" i="15209"/>
  <c r="D31" i="15209"/>
  <c r="C31" i="15209"/>
  <c r="V6" i="15209"/>
  <c r="V7" i="15209"/>
  <c r="V8" i="15209"/>
  <c r="V9" i="15209"/>
  <c r="V10" i="15209"/>
  <c r="V11" i="15209"/>
  <c r="V12" i="15209"/>
  <c r="V13" i="15209"/>
  <c r="V14" i="15209"/>
  <c r="V15" i="15209"/>
  <c r="V16" i="15209"/>
  <c r="V17" i="15209"/>
  <c r="T18" i="15209"/>
  <c r="S18" i="15209"/>
  <c r="R18" i="15209"/>
  <c r="P6" i="15209"/>
  <c r="E6" i="15209"/>
  <c r="P7" i="15209"/>
  <c r="E7" i="15209"/>
  <c r="P8" i="15209"/>
  <c r="E8" i="15209"/>
  <c r="P9" i="15209"/>
  <c r="E9" i="15209"/>
  <c r="Q9" i="15209" s="1"/>
  <c r="P10" i="15209"/>
  <c r="E10" i="15209"/>
  <c r="P11" i="15209"/>
  <c r="E11" i="15209"/>
  <c r="P12" i="15209"/>
  <c r="E12" i="15209"/>
  <c r="P13" i="15209"/>
  <c r="E13" i="15209"/>
  <c r="P14" i="15209"/>
  <c r="E14" i="15209"/>
  <c r="P15" i="15209"/>
  <c r="E15" i="15209"/>
  <c r="P16" i="15209"/>
  <c r="E16" i="15209"/>
  <c r="P17" i="15209"/>
  <c r="E17" i="15209"/>
  <c r="Q17" i="15209" s="1"/>
  <c r="O18" i="15209"/>
  <c r="N18" i="15209"/>
  <c r="M18" i="15209"/>
  <c r="L18" i="15209"/>
  <c r="K18" i="15209"/>
  <c r="J18" i="15209"/>
  <c r="I18" i="15209"/>
  <c r="G18" i="15209"/>
  <c r="F18" i="15209"/>
  <c r="D18" i="15209"/>
  <c r="C18" i="15209"/>
  <c r="Q19" i="15209"/>
  <c r="Q72" i="15209"/>
  <c r="Q7" i="15209"/>
  <c r="Q61" i="15209"/>
  <c r="Q105" i="15209"/>
  <c r="Q172" i="15209"/>
  <c r="Q170" i="15209"/>
  <c r="Q168" i="15209"/>
  <c r="Q127" i="15209" l="1"/>
  <c r="Q13" i="15209"/>
  <c r="Q21" i="15209"/>
  <c r="Q116" i="15209"/>
  <c r="Q137" i="15209"/>
  <c r="Q193" i="15209"/>
  <c r="Q130" i="15209"/>
  <c r="Q25" i="15209"/>
  <c r="Q40" i="15209"/>
  <c r="V135" i="15209"/>
  <c r="Q39" i="15209"/>
  <c r="P44" i="15209"/>
  <c r="Q106" i="15209"/>
  <c r="V31" i="15209"/>
  <c r="P148" i="15209"/>
  <c r="Q183" i="15209"/>
  <c r="Q177" i="15209"/>
  <c r="Q92" i="15209"/>
  <c r="Q132" i="15209"/>
  <c r="Q145" i="15209"/>
  <c r="Q53" i="15209"/>
  <c r="Q80" i="15209"/>
  <c r="Q124" i="15209"/>
  <c r="Q210" i="15209"/>
  <c r="Q208" i="15209"/>
  <c r="Q42" i="15209"/>
  <c r="Q37" i="15209"/>
  <c r="Q62" i="15209"/>
  <c r="Q60" i="15209"/>
  <c r="Q85" i="15209"/>
  <c r="Q120" i="15209"/>
  <c r="Q146" i="15209"/>
  <c r="Q184" i="15209"/>
  <c r="Q204" i="15209"/>
  <c r="Q202" i="15209"/>
  <c r="Q16" i="15209"/>
  <c r="Q14" i="15209"/>
  <c r="Q12" i="15209"/>
  <c r="Q10" i="15209"/>
  <c r="Q8" i="15209"/>
  <c r="Q27" i="15209"/>
  <c r="Q41" i="15209"/>
  <c r="Q38" i="15209"/>
  <c r="Q34" i="15209"/>
  <c r="E44" i="15209"/>
  <c r="Q32" i="15209"/>
  <c r="V44" i="15209"/>
  <c r="Q56" i="15209"/>
  <c r="P57" i="15209"/>
  <c r="Q68" i="15209"/>
  <c r="Q65" i="15209"/>
  <c r="Q64" i="15209"/>
  <c r="Q59" i="15209"/>
  <c r="Q58" i="15209"/>
  <c r="V70" i="15209"/>
  <c r="Q79" i="15209"/>
  <c r="Q78" i="15209"/>
  <c r="Q77" i="15209"/>
  <c r="Q76" i="15209"/>
  <c r="Q73" i="15209"/>
  <c r="Q71" i="15209"/>
  <c r="V83" i="15209"/>
  <c r="Q88" i="15209"/>
  <c r="Q87" i="15209"/>
  <c r="Q86" i="15209"/>
  <c r="V96" i="15209"/>
  <c r="Q108" i="15209"/>
  <c r="Q107" i="15209"/>
  <c r="Q104" i="15209"/>
  <c r="Q102" i="15209"/>
  <c r="Q101" i="15209"/>
  <c r="Q99" i="15209"/>
  <c r="Q98" i="15209"/>
  <c r="Q115" i="15209"/>
  <c r="Q114" i="15209"/>
  <c r="P122" i="15209"/>
  <c r="Q112" i="15209"/>
  <c r="Q133" i="15209"/>
  <c r="Q125" i="15209"/>
  <c r="Q140" i="15209"/>
  <c r="Q139" i="15209"/>
  <c r="Q149" i="15209"/>
  <c r="Q151" i="15209"/>
  <c r="Q153" i="15209"/>
  <c r="Q155" i="15209"/>
  <c r="Q157" i="15209"/>
  <c r="Q159" i="15209"/>
  <c r="V161" i="15209"/>
  <c r="Q169" i="15209"/>
  <c r="Q163" i="15209"/>
  <c r="Q181" i="15209"/>
  <c r="Q178" i="15209"/>
  <c r="Q176" i="15209"/>
  <c r="Q28" i="15209"/>
  <c r="Q20" i="15209"/>
  <c r="Q54" i="15209"/>
  <c r="Q67" i="15209"/>
  <c r="Q63" i="15209"/>
  <c r="Q94" i="15209"/>
  <c r="Q90" i="15209"/>
  <c r="Q118" i="15209"/>
  <c r="Q152" i="15209"/>
  <c r="Q156" i="15209"/>
  <c r="Q160" i="15209"/>
  <c r="E161" i="15209"/>
  <c r="Q182" i="15209"/>
  <c r="Q180" i="15209"/>
  <c r="Q186" i="15209"/>
  <c r="Q198" i="15209"/>
  <c r="Q194" i="15209"/>
  <c r="Q190" i="15209"/>
  <c r="Q211" i="15209"/>
  <c r="Q129" i="15209"/>
  <c r="P174" i="15209"/>
  <c r="E70" i="15209"/>
  <c r="Q15" i="15209"/>
  <c r="Q35" i="15209"/>
  <c r="Q33" i="15209"/>
  <c r="Q50" i="15209"/>
  <c r="V57" i="15209"/>
  <c r="V148" i="15209"/>
  <c r="Q165" i="15209"/>
  <c r="E200" i="15209"/>
  <c r="E174" i="15209"/>
  <c r="P70" i="15209"/>
  <c r="P187" i="15209"/>
  <c r="Q6" i="15209"/>
  <c r="Q24" i="15209"/>
  <c r="Q36" i="15209"/>
  <c r="Q55" i="15209"/>
  <c r="Q45" i="15209"/>
  <c r="Q66" i="15209"/>
  <c r="Q81" i="15209"/>
  <c r="Q91" i="15209"/>
  <c r="Q84" i="15209"/>
  <c r="Q119" i="15209"/>
  <c r="Q117" i="15209"/>
  <c r="Q113" i="15209"/>
  <c r="Q110" i="15209"/>
  <c r="V122" i="15209"/>
  <c r="Q141" i="15209"/>
  <c r="Q150" i="15209"/>
  <c r="Q154" i="15209"/>
  <c r="Q158" i="15209"/>
  <c r="Q167" i="15209"/>
  <c r="E187" i="15209"/>
  <c r="Q179" i="15209"/>
  <c r="Q207" i="15209"/>
  <c r="V213" i="15209"/>
  <c r="P31" i="15209"/>
  <c r="P18" i="15209"/>
  <c r="Q11" i="15209"/>
  <c r="Q74" i="15209"/>
  <c r="P83" i="15209"/>
  <c r="V187" i="15209"/>
  <c r="E18" i="15209"/>
  <c r="V18" i="15209"/>
  <c r="E31" i="15209"/>
  <c r="Q22" i="15209"/>
  <c r="E57" i="15209"/>
  <c r="E83" i="15209"/>
  <c r="Q75" i="15209"/>
  <c r="E148" i="15209"/>
  <c r="E213" i="15209"/>
  <c r="Q203" i="15209"/>
  <c r="Q213" i="15209" s="1"/>
  <c r="P96" i="15209"/>
  <c r="Q51" i="15209"/>
  <c r="Q49" i="15209"/>
  <c r="E109" i="15209"/>
  <c r="V109" i="15209"/>
  <c r="Q111" i="15209"/>
  <c r="Q143" i="15209"/>
  <c r="P161" i="15209"/>
  <c r="P213" i="15209"/>
  <c r="Q47" i="15209"/>
  <c r="Q82" i="15209"/>
  <c r="Q95" i="15209"/>
  <c r="Q93" i="15209"/>
  <c r="Q100" i="15209"/>
  <c r="P109" i="15209"/>
  <c r="Q97" i="15209"/>
  <c r="Q121" i="15209"/>
  <c r="E122" i="15209"/>
  <c r="E135" i="15209"/>
  <c r="Q123" i="15209"/>
  <c r="Q136" i="15209"/>
  <c r="Q199" i="15209"/>
  <c r="Q195" i="15209"/>
  <c r="Q191" i="15209"/>
  <c r="Q188" i="15209"/>
  <c r="P200" i="15209"/>
  <c r="V200" i="15209"/>
  <c r="Q175" i="15209"/>
  <c r="Q161" i="15209" l="1"/>
  <c r="Q31" i="15209"/>
  <c r="Q57" i="15209"/>
  <c r="Q148" i="15209"/>
  <c r="Q83" i="15209"/>
  <c r="Q44" i="15209"/>
  <c r="Q174" i="15209"/>
  <c r="Q70" i="15209"/>
  <c r="Q96" i="15209"/>
  <c r="Q187" i="15209"/>
  <c r="Q18" i="15209"/>
  <c r="Q109" i="15209"/>
  <c r="Q200" i="15209"/>
  <c r="Q122" i="15209"/>
</calcChain>
</file>

<file path=xl/comments1.xml><?xml version="1.0" encoding="utf-8"?>
<comments xmlns="http://schemas.openxmlformats.org/spreadsheetml/2006/main">
  <authors>
    <author>?</author>
    <author>felipe</author>
    <author>franvera</author>
  </authors>
  <commentList>
    <comment ref="E65" authorId="0" shapeId="0">
      <text>
        <r>
          <rPr>
            <b/>
            <sz val="8"/>
            <color indexed="81"/>
            <rFont val="Tahoma"/>
            <family val="2"/>
          </rPr>
          <t>?:</t>
        </r>
        <r>
          <rPr>
            <sz val="8"/>
            <color indexed="81"/>
            <rFont val="Tahoma"/>
            <family val="2"/>
          </rPr>
          <t xml:space="preserve">
Incluye feria
</t>
        </r>
      </text>
    </comment>
    <comment ref="Q135" authorId="1" shapeId="0">
      <text>
        <r>
          <rPr>
            <sz val="9"/>
            <color indexed="81"/>
            <rFont val="Tahoma"/>
            <family val="2"/>
          </rPr>
          <t>El dato anual no coincide con la suma mensual, porque sólo disponemos de la información del año completo, y en toneladas, de la recogida de animales y residuos aparatos eléctricos.</t>
        </r>
      </text>
    </comment>
    <comment ref="C174" authorId="2" shapeId="0">
      <text>
        <r>
          <rPr>
            <sz val="8"/>
            <color indexed="81"/>
            <rFont val="Tahoma"/>
            <family val="2"/>
          </rPr>
          <t>No coincide con los totales enviados, ya que no están actualizados los mensuales con los datos de 2010.</t>
        </r>
      </text>
    </comment>
  </commentList>
</comments>
</file>

<file path=xl/comments2.xml><?xml version="1.0" encoding="utf-8"?>
<comments xmlns="http://schemas.openxmlformats.org/spreadsheetml/2006/main">
  <authors>
    <author>felipecc</author>
  </authors>
  <commentList>
    <comment ref="C15" authorId="0" shapeId="0">
      <text>
        <r>
          <rPr>
            <b/>
            <sz val="9"/>
            <color indexed="81"/>
            <rFont val="Tahoma"/>
            <family val="2"/>
          </rPr>
          <t>felipecc:</t>
        </r>
        <r>
          <rPr>
            <sz val="9"/>
            <color indexed="81"/>
            <rFont val="Tahoma"/>
            <family val="2"/>
          </rPr>
          <t xml:space="preserve">
litros por habitante empadronado en viviendas con contrato</t>
        </r>
      </text>
    </comment>
  </commentList>
</comments>
</file>

<file path=xl/sharedStrings.xml><?xml version="1.0" encoding="utf-8"?>
<sst xmlns="http://schemas.openxmlformats.org/spreadsheetml/2006/main" count="1906" uniqueCount="90">
  <si>
    <t>RECOGIDA DE RESIDUOS</t>
  </si>
  <si>
    <t>(Kilogramos)</t>
  </si>
  <si>
    <t>Fuente: Servicio de Limpieza Integral, Limasa</t>
  </si>
  <si>
    <t xml:space="preserve">RECOGIDA DOMICILIARIA </t>
  </si>
  <si>
    <t>RECOGIDA NO DOMICILIARIA</t>
  </si>
  <si>
    <t>TOTAL RECOGIDA NO SELECTIVA</t>
  </si>
  <si>
    <t>RECOGIDA SELECTIVA</t>
  </si>
  <si>
    <t>TOTAL RECOGIDA SELECTIVA</t>
  </si>
  <si>
    <t>Recogida domiciliaria y casco urbano</t>
  </si>
  <si>
    <t>Poligonos</t>
  </si>
  <si>
    <t>Total</t>
  </si>
  <si>
    <t>Animales Muertos</t>
  </si>
  <si>
    <t>Escombros</t>
  </si>
  <si>
    <t>Limpieza (Brigadas)</t>
  </si>
  <si>
    <t>Podas</t>
  </si>
  <si>
    <t>Playas</t>
  </si>
  <si>
    <t>Muebles</t>
  </si>
  <si>
    <t>Residuos Aparatos Elect.</t>
  </si>
  <si>
    <t>Solares</t>
  </si>
  <si>
    <t>Neumáticos Limasa</t>
  </si>
  <si>
    <t>Otros</t>
  </si>
  <si>
    <t>Papel</t>
  </si>
  <si>
    <t>Vidrio</t>
  </si>
  <si>
    <t>Envases</t>
  </si>
  <si>
    <t>--</t>
  </si>
  <si>
    <t>CONSUMO DE AGUA</t>
  </si>
  <si>
    <t>(Litros al día por persona)</t>
  </si>
  <si>
    <t>Fuente: Emasa</t>
  </si>
  <si>
    <t>Consumo de agua</t>
  </si>
  <si>
    <t>Litros al  día por persona</t>
  </si>
  <si>
    <t>CALIDAD DEL AIRE</t>
  </si>
  <si>
    <t>(Días)</t>
  </si>
  <si>
    <t>Fuente: Informes mensuales de la calidad del aire, Consejería de Medio Ambiente y Ordenación del Territorio, Junta de Andalucía</t>
  </si>
  <si>
    <t>CARRANQUE</t>
  </si>
  <si>
    <t>EL ATABAL</t>
  </si>
  <si>
    <t>MEDIA DE LAS 2 ESTACIONES</t>
  </si>
  <si>
    <t>BUENA</t>
  </si>
  <si>
    <t>ADMISIBLE</t>
  </si>
  <si>
    <t>MALA</t>
  </si>
  <si>
    <t>MUY MALA</t>
  </si>
  <si>
    <t>DIAS VÁLIDOS</t>
  </si>
  <si>
    <t>% de días de calidad de aire buena o admisible.</t>
  </si>
  <si>
    <t>NOTA: Han dejado de publicar estos datos en los informes mensuales. A finales de mayo publican el informe anual, en el que se incluyen datos anuales.</t>
  </si>
  <si>
    <t>DATOS AGROCLIMÁTICOS</t>
  </si>
  <si>
    <t>(Distintas variables)</t>
  </si>
  <si>
    <t>Fuente: Instituto de Investigación y Formación Agraria y Pesquera, Consejería de Agricultura, Pesca y Medio Ambiente</t>
  </si>
  <si>
    <t>   Estación Meteorológica de Málaga</t>
  </si>
  <si>
    <t>   Estación Meteorológica de Cártama</t>
  </si>
  <si>
    <t>   Estación Meteorológica de Churriana</t>
  </si>
  <si>
    <t>   Estación Meteorológica de Pizarra</t>
  </si>
  <si>
    <t>   Estación Meteorológica IFAPA Centro de Campanillas</t>
  </si>
  <si>
    <r>
      <t>Provincia:</t>
    </r>
    <r>
      <rPr>
        <sz val="10"/>
        <rFont val="Arial"/>
        <family val="2"/>
      </rPr>
      <t> Málaga</t>
    </r>
  </si>
  <si>
    <r>
      <t>Código de Estación:</t>
    </r>
    <r>
      <rPr>
        <sz val="10"/>
        <rFont val="Arial"/>
        <family val="2"/>
      </rPr>
      <t> 1</t>
    </r>
  </si>
  <si>
    <r>
      <t>Código de Estación:</t>
    </r>
    <r>
      <rPr>
        <sz val="10"/>
        <rFont val="Arial"/>
        <family val="2"/>
      </rPr>
      <t> 9</t>
    </r>
  </si>
  <si>
    <r>
      <t>Código de Estación:</t>
    </r>
    <r>
      <rPr>
        <sz val="10"/>
        <rFont val="Arial"/>
        <family val="2"/>
      </rPr>
      <t> 7</t>
    </r>
  </si>
  <si>
    <t>Código de Estación: 8</t>
  </si>
  <si>
    <t>Código de Estación: 101</t>
  </si>
  <si>
    <t>FECHA</t>
  </si>
  <si>
    <t>TEMP. MEDIA (ºC)</t>
  </si>
  <si>
    <t>HUMEDAD REL. MEDIA (%)</t>
  </si>
  <si>
    <t>VEL. VIENTO (m/s)</t>
  </si>
  <si>
    <t>DIR. VIENTO (º)</t>
  </si>
  <si>
    <t>RADIACIÓN SOLAR (Mj/m2dia)</t>
  </si>
  <si>
    <t>PRECIPITACIÓN (mm)</t>
  </si>
  <si>
    <t>ETo (mm/dia)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</si>
  <si>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</si>
  <si>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</si>
  <si>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</si>
  <si>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</si>
  <si>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</si>
  <si>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</si>
  <si>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</si>
  <si>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</si>
  <si>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</si>
  <si>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</si>
  <si>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</si>
  <si>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</si>
  <si>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PROMEDIO 2003</t>
  </si>
  <si>
    <t xml:space="preserve"> PROMEDIO 2004</t>
  </si>
  <si>
    <t xml:space="preserve"> PROMEDIO 2005</t>
  </si>
  <si>
    <t xml:space="preserve"> PROMEDIO 2006</t>
  </si>
  <si>
    <t xml:space="preserve"> PROMEDIO 2007</t>
  </si>
  <si>
    <t xml:space="preserve"> PROMEDIO 2008</t>
  </si>
  <si>
    <t xml:space="preserve"> PROMEDIO 2009</t>
  </si>
  <si>
    <t>Información actualizada conforme al consumo de sólo domésticos (incluyendo totalizadores) y teniendo en cuenta: los habitantes censados + habitantes temporales: estudiantes y alojamientos turísticos (pisos). </t>
  </si>
  <si>
    <t>Datos actualizados:</t>
  </si>
  <si>
    <t>Año</t>
  </si>
  <si>
    <t>l/hab/día</t>
  </si>
  <si>
    <t xml:space="preserve"> </t>
  </si>
  <si>
    <t>Orgánica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</si>
</sst>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dd/mm/yy"/>
  </numFmts>
  <fonts count="20">
    <font>
      <sz val="10"/>
      <name val="Arial"/>
    </font>
    <font>
      <sz val="10"/>
      <name val="univers"/>
      <family val="2"/>
    </font>
    <font>
      <sz val="9"/>
      <name val="Univers"/>
      <family val="2"/>
    </font>
    <font>
      <sz val="8"/>
      <name val="Univers"/>
      <family val="2"/>
    </font>
    <font>
      <b/>
      <sz val="9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Univers"/>
      <family val="2"/>
    </font>
    <font>
      <sz val="8"/>
      <name val="Arial"/>
      <family val="2"/>
    </font>
    <font>
      <sz val="11"/>
      <name val="Univers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323130"/>
      <name val="Calibri"/>
      <family val="2"/>
    </font>
    <font>
      <sz val="12"/>
      <color rgb="FF000000"/>
      <name val="Calibri"/>
      <family val="2"/>
    </font>
    <font>
      <sz val="12"/>
      <name val="Roboto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 style="medium">
        <color rgb="FFABABAB"/>
      </bottom>
      <diagonal/>
    </border>
    <border>
      <left/>
      <right style="medium">
        <color rgb="FFABABAB"/>
      </right>
      <top style="medium">
        <color rgb="FFABABAB"/>
      </top>
      <bottom style="medium">
        <color rgb="FFABABAB"/>
      </bottom>
      <diagonal/>
    </border>
    <border>
      <left style="medium">
        <color rgb="FFABABAB"/>
      </left>
      <right style="medium">
        <color rgb="FFABABAB"/>
      </right>
      <top/>
      <bottom style="medium">
        <color rgb="FFABABAB"/>
      </bottom>
      <diagonal/>
    </border>
    <border>
      <left/>
      <right style="medium">
        <color rgb="FFABABAB"/>
      </right>
      <top/>
      <bottom style="medium">
        <color rgb="FFABABAB"/>
      </bottom>
      <diagonal/>
    </border>
  </borders>
  <cellStyleXfs count="1">
    <xf numFmtId="0" fontId="0" fillId="0" borderId="0"/>
  </cellStyleXfs>
  <cellXfs count="217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0" fontId="2" fillId="0" borderId="0" xfId="0" applyFont="1" applyFill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8" fillId="0" borderId="0" xfId="0" applyFont="1"/>
    <xf numFmtId="0" fontId="4" fillId="0" borderId="0" xfId="0" applyFont="1" applyFill="1" applyBorder="1"/>
    <xf numFmtId="0" fontId="2" fillId="0" borderId="0" xfId="0" applyFont="1" applyFill="1" applyBorder="1"/>
    <xf numFmtId="0" fontId="3" fillId="0" borderId="0" xfId="0" applyFont="1" applyFill="1" applyBorder="1"/>
    <xf numFmtId="0" fontId="1" fillId="0" borderId="0" xfId="0" applyFont="1" applyFill="1" applyBorder="1"/>
    <xf numFmtId="0" fontId="8" fillId="0" borderId="0" xfId="0" applyFont="1" applyFill="1" applyBorder="1"/>
    <xf numFmtId="0" fontId="10" fillId="0" borderId="0" xfId="0" applyFont="1"/>
    <xf numFmtId="0" fontId="7" fillId="0" borderId="0" xfId="0" applyFont="1"/>
    <xf numFmtId="2" fontId="2" fillId="0" borderId="0" xfId="0" applyNumberFormat="1" applyFont="1" applyFill="1"/>
    <xf numFmtId="17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0" fontId="0" fillId="0" borderId="0" xfId="0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11" fillId="0" borderId="0" xfId="0" applyFont="1" applyAlignment="1">
      <alignment vertical="top"/>
    </xf>
    <xf numFmtId="14" fontId="0" fillId="0" borderId="0" xfId="0" applyNumberFormat="1"/>
    <xf numFmtId="0" fontId="0" fillId="0" borderId="0" xfId="0" applyFill="1" applyAlignment="1"/>
    <xf numFmtId="0" fontId="0" fillId="0" borderId="0" xfId="0" applyAlignment="1">
      <alignment wrapText="1"/>
    </xf>
    <xf numFmtId="0" fontId="0" fillId="3" borderId="0" xfId="0" applyFill="1"/>
    <xf numFmtId="3" fontId="0" fillId="0" borderId="0" xfId="0" applyNumberFormat="1"/>
    <xf numFmtId="164" fontId="0" fillId="0" borderId="0" xfId="0" applyNumberFormat="1" applyAlignment="1">
      <alignment horizontal="right" wrapText="1"/>
    </xf>
    <xf numFmtId="164" fontId="1" fillId="0" borderId="0" xfId="0" applyNumberFormat="1" applyFont="1"/>
    <xf numFmtId="17" fontId="0" fillId="0" borderId="0" xfId="0" applyNumberFormat="1" applyFill="1"/>
    <xf numFmtId="0" fontId="0" fillId="0" borderId="0" xfId="0" applyFill="1"/>
    <xf numFmtId="1" fontId="0" fillId="0" borderId="0" xfId="0" applyNumberFormat="1" applyFill="1"/>
    <xf numFmtId="0" fontId="12" fillId="0" borderId="0" xfId="0" applyFont="1" applyFill="1"/>
    <xf numFmtId="164" fontId="2" fillId="0" borderId="0" xfId="0" applyNumberFormat="1" applyFont="1" applyFill="1" applyBorder="1"/>
    <xf numFmtId="164" fontId="13" fillId="0" borderId="0" xfId="0" applyNumberFormat="1" applyFont="1"/>
    <xf numFmtId="166" fontId="0" fillId="0" borderId="0" xfId="0" applyNumberFormat="1" applyAlignment="1">
      <alignment wrapText="1"/>
    </xf>
    <xf numFmtId="0" fontId="0" fillId="0" borderId="0" xfId="0" applyAlignment="1">
      <alignment horizontal="left" wrapText="1"/>
    </xf>
    <xf numFmtId="14" fontId="0" fillId="0" borderId="0" xfId="0" applyNumberFormat="1" applyFill="1"/>
    <xf numFmtId="164" fontId="0" fillId="0" borderId="0" xfId="0" applyNumberFormat="1" applyFill="1" applyAlignment="1">
      <alignment horizontal="right" wrapText="1"/>
    </xf>
    <xf numFmtId="0" fontId="0" fillId="0" borderId="0" xfId="0" applyFill="1" applyAlignment="1">
      <alignment horizontal="right" wrapText="1"/>
    </xf>
    <xf numFmtId="164" fontId="0" fillId="0" borderId="0" xfId="0" applyNumberFormat="1" applyFill="1"/>
    <xf numFmtId="164" fontId="0" fillId="0" borderId="0" xfId="0" applyNumberFormat="1" applyFill="1" applyAlignment="1">
      <alignment horizontal="right"/>
    </xf>
    <xf numFmtId="14" fontId="0" fillId="4" borderId="0" xfId="0" applyNumberFormat="1" applyFill="1" applyAlignment="1">
      <alignment horizontal="right"/>
    </xf>
    <xf numFmtId="164" fontId="0" fillId="4" borderId="0" xfId="0" applyNumberFormat="1" applyFill="1" applyAlignment="1">
      <alignment horizontal="right" wrapText="1"/>
    </xf>
    <xf numFmtId="0" fontId="0" fillId="4" borderId="0" xfId="0" applyFill="1" applyAlignment="1">
      <alignment horizontal="right" wrapText="1"/>
    </xf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14" fontId="0" fillId="4" borderId="0" xfId="0" applyNumberFormat="1" applyFill="1"/>
    <xf numFmtId="0" fontId="0" fillId="4" borderId="0" xfId="0" applyFill="1"/>
    <xf numFmtId="0" fontId="7" fillId="0" borderId="0" xfId="0" applyFont="1" applyAlignment="1">
      <alignment wrapText="1"/>
    </xf>
    <xf numFmtId="0" fontId="0" fillId="0" borderId="0" xfId="0" applyBorder="1"/>
    <xf numFmtId="166" fontId="0" fillId="2" borderId="0" xfId="0" applyNumberFormat="1" applyFill="1" applyBorder="1"/>
    <xf numFmtId="0" fontId="0" fillId="2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2" borderId="0" xfId="0" applyFill="1" applyBorder="1"/>
    <xf numFmtId="166" fontId="0" fillId="0" borderId="0" xfId="0" applyNumberFormat="1" applyBorder="1"/>
    <xf numFmtId="0" fontId="0" fillId="0" borderId="1" xfId="0" applyBorder="1"/>
    <xf numFmtId="166" fontId="0" fillId="0" borderId="1" xfId="0" applyNumberFormat="1" applyBorder="1"/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2" xfId="0" applyBorder="1" applyAlignment="1">
      <alignment horizontal="left" wrapText="1"/>
    </xf>
    <xf numFmtId="0" fontId="0" fillId="0" borderId="3" xfId="0" applyBorder="1"/>
    <xf numFmtId="164" fontId="0" fillId="0" borderId="3" xfId="0" applyNumberFormat="1" applyBorder="1"/>
    <xf numFmtId="164" fontId="0" fillId="4" borderId="4" xfId="0" applyNumberFormat="1" applyFill="1" applyBorder="1" applyAlignment="1">
      <alignment horizontal="right" wrapText="1"/>
    </xf>
    <xf numFmtId="0" fontId="0" fillId="4" borderId="4" xfId="0" applyFill="1" applyBorder="1" applyAlignment="1">
      <alignment horizontal="right" wrapText="1"/>
    </xf>
    <xf numFmtId="164" fontId="0" fillId="4" borderId="4" xfId="0" applyNumberFormat="1" applyFill="1" applyBorder="1"/>
    <xf numFmtId="164" fontId="0" fillId="4" borderId="4" xfId="0" applyNumberFormat="1" applyFill="1" applyBorder="1" applyAlignment="1">
      <alignment horizontal="right"/>
    </xf>
    <xf numFmtId="0" fontId="0" fillId="4" borderId="4" xfId="0" applyFill="1" applyBorder="1"/>
    <xf numFmtId="164" fontId="0" fillId="4" borderId="5" xfId="0" applyNumberFormat="1" applyFill="1" applyBorder="1"/>
    <xf numFmtId="49" fontId="0" fillId="0" borderId="6" xfId="0" applyNumberFormat="1" applyBorder="1" applyAlignment="1">
      <alignment horizontal="left" wrapText="1"/>
    </xf>
    <xf numFmtId="166" fontId="0" fillId="0" borderId="6" xfId="0" applyNumberFormat="1" applyBorder="1" applyAlignment="1">
      <alignment wrapText="1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horizontal="left" wrapText="1"/>
    </xf>
    <xf numFmtId="49" fontId="0" fillId="0" borderId="8" xfId="0" applyNumberFormat="1" applyBorder="1" applyAlignment="1">
      <alignment horizontal="left" wrapText="1"/>
    </xf>
    <xf numFmtId="49" fontId="0" fillId="0" borderId="7" xfId="0" applyNumberFormat="1" applyBorder="1" applyAlignment="1">
      <alignment horizontal="left" wrapText="1"/>
    </xf>
    <xf numFmtId="14" fontId="0" fillId="0" borderId="0" xfId="0" applyNumberFormat="1" applyFill="1" applyAlignment="1">
      <alignment horizontal="right"/>
    </xf>
    <xf numFmtId="164" fontId="0" fillId="0" borderId="3" xfId="0" applyNumberFormat="1" applyFill="1" applyBorder="1" applyAlignment="1">
      <alignment horizontal="right" wrapText="1"/>
    </xf>
    <xf numFmtId="164" fontId="0" fillId="0" borderId="3" xfId="0" applyNumberFormat="1" applyFill="1" applyBorder="1"/>
    <xf numFmtId="164" fontId="0" fillId="0" borderId="9" xfId="0" applyNumberFormat="1" applyFill="1" applyBorder="1"/>
    <xf numFmtId="0" fontId="0" fillId="0" borderId="3" xfId="0" applyFill="1" applyBorder="1"/>
    <xf numFmtId="164" fontId="0" fillId="0" borderId="10" xfId="0" applyNumberFormat="1" applyFill="1" applyBorder="1" applyAlignment="1">
      <alignment horizontal="right" wrapText="1"/>
    </xf>
    <xf numFmtId="0" fontId="7" fillId="4" borderId="11" xfId="0" applyNumberFormat="1" applyFont="1" applyFill="1" applyBorder="1" applyAlignment="1">
      <alignment horizontal="right"/>
    </xf>
    <xf numFmtId="164" fontId="7" fillId="4" borderId="12" xfId="0" applyNumberFormat="1" applyFont="1" applyFill="1" applyBorder="1" applyAlignment="1">
      <alignment horizontal="right" wrapText="1"/>
    </xf>
    <xf numFmtId="164" fontId="7" fillId="4" borderId="12" xfId="0" applyNumberFormat="1" applyFont="1" applyFill="1" applyBorder="1"/>
    <xf numFmtId="164" fontId="7" fillId="4" borderId="12" xfId="0" applyNumberFormat="1" applyFont="1" applyFill="1" applyBorder="1" applyAlignment="1">
      <alignment horizontal="right"/>
    </xf>
    <xf numFmtId="164" fontId="7" fillId="4" borderId="13" xfId="0" applyNumberFormat="1" applyFont="1" applyFill="1" applyBorder="1"/>
    <xf numFmtId="164" fontId="7" fillId="4" borderId="13" xfId="0" applyNumberFormat="1" applyFont="1" applyFill="1" applyBorder="1" applyAlignment="1">
      <alignment horizontal="right" wrapText="1"/>
    </xf>
    <xf numFmtId="0" fontId="0" fillId="4" borderId="14" xfId="0" applyFill="1" applyBorder="1" applyAlignment="1">
      <alignment horizontal="right"/>
    </xf>
    <xf numFmtId="0" fontId="0" fillId="4" borderId="0" xfId="0" applyFill="1" applyAlignment="1">
      <alignment horizontal="right"/>
    </xf>
    <xf numFmtId="164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right"/>
    </xf>
    <xf numFmtId="164" fontId="13" fillId="4" borderId="0" xfId="0" applyNumberFormat="1" applyFont="1" applyFill="1" applyAlignment="1">
      <alignment horizontal="right"/>
    </xf>
    <xf numFmtId="164" fontId="2" fillId="4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 horizontal="right"/>
    </xf>
    <xf numFmtId="0" fontId="2" fillId="4" borderId="0" xfId="0" applyFont="1" applyFill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164" fontId="13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164" fontId="0" fillId="0" borderId="15" xfId="0" applyNumberFormat="1" applyFill="1" applyBorder="1"/>
    <xf numFmtId="164" fontId="0" fillId="0" borderId="10" xfId="0" applyNumberFormat="1" applyFill="1" applyBorder="1"/>
    <xf numFmtId="164" fontId="0" fillId="4" borderId="1" xfId="0" applyNumberFormat="1" applyFill="1" applyBorder="1"/>
    <xf numFmtId="164" fontId="2" fillId="0" borderId="0" xfId="0" applyNumberFormat="1" applyFont="1" applyFill="1" applyAlignment="1">
      <alignment horizontal="right"/>
    </xf>
    <xf numFmtId="0" fontId="0" fillId="4" borderId="0" xfId="0" applyNumberFormat="1" applyFill="1" applyAlignment="1">
      <alignment horizontal="right"/>
    </xf>
    <xf numFmtId="0" fontId="0" fillId="0" borderId="3" xfId="0" applyFill="1" applyBorder="1" applyAlignment="1">
      <alignment horizontal="right"/>
    </xf>
    <xf numFmtId="164" fontId="0" fillId="0" borderId="1" xfId="0" applyNumberFormat="1" applyFill="1" applyBorder="1"/>
    <xf numFmtId="164" fontId="0" fillId="0" borderId="16" xfId="0" applyNumberFormat="1" applyFill="1" applyBorder="1"/>
    <xf numFmtId="164" fontId="7" fillId="0" borderId="11" xfId="0" applyNumberFormat="1" applyFont="1" applyFill="1" applyBorder="1" applyAlignment="1">
      <alignment horizontal="right"/>
    </xf>
    <xf numFmtId="164" fontId="7" fillId="0" borderId="12" xfId="0" applyNumberFormat="1" applyFont="1" applyFill="1" applyBorder="1" applyAlignment="1">
      <alignment horizontal="right" wrapText="1"/>
    </xf>
    <xf numFmtId="164" fontId="7" fillId="0" borderId="13" xfId="0" applyNumberFormat="1" applyFont="1" applyFill="1" applyBorder="1" applyAlignment="1">
      <alignment horizontal="right" wrapText="1"/>
    </xf>
    <xf numFmtId="164" fontId="0" fillId="0" borderId="0" xfId="0" applyNumberFormat="1" applyBorder="1"/>
    <xf numFmtId="1" fontId="7" fillId="4" borderId="11" xfId="0" applyNumberFormat="1" applyFont="1" applyFill="1" applyBorder="1" applyAlignment="1">
      <alignment horizontal="right"/>
    </xf>
    <xf numFmtId="2" fontId="0" fillId="0" borderId="1" xfId="0" applyNumberFormat="1" applyBorder="1"/>
    <xf numFmtId="164" fontId="0" fillId="4" borderId="3" xfId="0" applyNumberFormat="1" applyFill="1" applyBorder="1" applyAlignment="1">
      <alignment horizontal="right"/>
    </xf>
    <xf numFmtId="0" fontId="14" fillId="0" borderId="0" xfId="0" applyFont="1" applyAlignment="1">
      <alignment wrapText="1"/>
    </xf>
    <xf numFmtId="0" fontId="0" fillId="0" borderId="17" xfId="0" applyFill="1" applyBorder="1" applyAlignment="1">
      <alignment horizontal="right" wrapText="1"/>
    </xf>
    <xf numFmtId="0" fontId="0" fillId="0" borderId="9" xfId="0" applyFill="1" applyBorder="1" applyAlignment="1">
      <alignment horizontal="right" wrapText="1"/>
    </xf>
    <xf numFmtId="17" fontId="0" fillId="0" borderId="17" xfId="0" applyNumberFormat="1" applyBorder="1" applyAlignment="1">
      <alignment wrapText="1"/>
    </xf>
    <xf numFmtId="3" fontId="0" fillId="0" borderId="18" xfId="0" applyNumberFormat="1" applyFill="1" applyBorder="1" applyAlignment="1">
      <alignment horizontal="right" wrapText="1"/>
    </xf>
    <xf numFmtId="3" fontId="0" fillId="0" borderId="19" xfId="0" applyNumberFormat="1" applyFill="1" applyBorder="1" applyAlignment="1">
      <alignment horizontal="right" wrapText="1"/>
    </xf>
    <xf numFmtId="3" fontId="0" fillId="0" borderId="9" xfId="0" applyNumberForma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3" fontId="0" fillId="0" borderId="9" xfId="0" applyNumberFormat="1" applyBorder="1" applyAlignment="1">
      <alignment wrapText="1"/>
    </xf>
    <xf numFmtId="17" fontId="0" fillId="0" borderId="20" xfId="0" applyNumberFormat="1" applyBorder="1" applyAlignment="1">
      <alignment wrapText="1"/>
    </xf>
    <xf numFmtId="3" fontId="0" fillId="0" borderId="21" xfId="0" applyNumberFormat="1" applyFill="1" applyBorder="1" applyAlignment="1">
      <alignment horizontal="right" wrapText="1"/>
    </xf>
    <xf numFmtId="3" fontId="0" fillId="0" borderId="3" xfId="0" applyNumberFormat="1" applyFill="1" applyBorder="1" applyAlignment="1">
      <alignment horizontal="right" wrapText="1"/>
    </xf>
    <xf numFmtId="3" fontId="0" fillId="0" borderId="3" xfId="0" applyNumberFormat="1" applyBorder="1" applyAlignment="1">
      <alignment wrapText="1"/>
    </xf>
    <xf numFmtId="3" fontId="0" fillId="0" borderId="22" xfId="0" applyNumberFormat="1" applyFill="1" applyBorder="1" applyAlignment="1">
      <alignment horizontal="right" wrapText="1"/>
    </xf>
    <xf numFmtId="3" fontId="0" fillId="0" borderId="15" xfId="0" applyNumberFormat="1" applyFill="1" applyBorder="1" applyAlignment="1">
      <alignment horizontal="right" wrapText="1"/>
    </xf>
    <xf numFmtId="3" fontId="0" fillId="0" borderId="10" xfId="0" applyNumberFormat="1" applyFill="1" applyBorder="1" applyAlignment="1">
      <alignment horizontal="right" wrapText="1"/>
    </xf>
    <xf numFmtId="3" fontId="0" fillId="0" borderId="10" xfId="0" applyNumberFormat="1" applyBorder="1" applyAlignment="1">
      <alignment wrapText="1"/>
    </xf>
    <xf numFmtId="0" fontId="7" fillId="0" borderId="23" xfId="0" applyFont="1" applyBorder="1" applyAlignment="1">
      <alignment wrapText="1"/>
    </xf>
    <xf numFmtId="3" fontId="7" fillId="0" borderId="23" xfId="0" applyNumberFormat="1" applyFont="1" applyFill="1" applyBorder="1" applyAlignment="1">
      <alignment horizontal="right" wrapText="1"/>
    </xf>
    <xf numFmtId="3" fontId="7" fillId="0" borderId="20" xfId="0" applyNumberFormat="1" applyFont="1" applyFill="1" applyBorder="1" applyAlignment="1">
      <alignment horizontal="right" wrapText="1"/>
    </xf>
    <xf numFmtId="3" fontId="7" fillId="0" borderId="23" xfId="0" applyNumberFormat="1" applyFont="1" applyBorder="1" applyAlignment="1">
      <alignment wrapText="1"/>
    </xf>
    <xf numFmtId="3" fontId="7" fillId="0" borderId="24" xfId="0" applyNumberFormat="1" applyFont="1" applyFill="1" applyBorder="1" applyAlignment="1">
      <alignment horizontal="right" wrapText="1"/>
    </xf>
    <xf numFmtId="3" fontId="7" fillId="0" borderId="17" xfId="0" applyNumberFormat="1" applyFont="1" applyFill="1" applyBorder="1" applyAlignment="1">
      <alignment horizontal="right" wrapText="1"/>
    </xf>
    <xf numFmtId="3" fontId="7" fillId="0" borderId="17" xfId="0" applyNumberFormat="1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21" xfId="0" applyBorder="1" applyAlignment="1">
      <alignment wrapText="1"/>
    </xf>
    <xf numFmtId="17" fontId="0" fillId="0" borderId="24" xfId="0" applyNumberFormat="1" applyBorder="1" applyAlignment="1">
      <alignment wrapText="1"/>
    </xf>
    <xf numFmtId="3" fontId="0" fillId="0" borderId="22" xfId="0" quotePrefix="1" applyNumberFormat="1" applyFill="1" applyBorder="1" applyAlignment="1">
      <alignment horizontal="right" wrapText="1"/>
    </xf>
    <xf numFmtId="3" fontId="0" fillId="0" borderId="15" xfId="0" quotePrefix="1" applyNumberFormat="1" applyFill="1" applyBorder="1" applyAlignment="1">
      <alignment horizontal="right" wrapText="1"/>
    </xf>
    <xf numFmtId="0" fontId="0" fillId="0" borderId="22" xfId="0" applyBorder="1" applyAlignment="1">
      <alignment wrapText="1"/>
    </xf>
    <xf numFmtId="0" fontId="7" fillId="0" borderId="20" xfId="0" applyFont="1" applyBorder="1" applyAlignment="1">
      <alignment wrapText="1"/>
    </xf>
    <xf numFmtId="3" fontId="0" fillId="0" borderId="17" xfId="0" applyNumberFormat="1" applyFill="1" applyBorder="1" applyAlignment="1">
      <alignment horizontal="right" wrapText="1"/>
    </xf>
    <xf numFmtId="3" fontId="0" fillId="0" borderId="20" xfId="0" applyNumberFormat="1" applyFill="1" applyBorder="1" applyAlignment="1">
      <alignment horizontal="right" wrapText="1"/>
    </xf>
    <xf numFmtId="3" fontId="0" fillId="0" borderId="24" xfId="0" applyNumberFormat="1" applyFill="1" applyBorder="1" applyAlignment="1">
      <alignment horizontal="right" wrapText="1"/>
    </xf>
    <xf numFmtId="17" fontId="0" fillId="0" borderId="18" xfId="0" applyNumberFormat="1" applyBorder="1" applyAlignment="1">
      <alignment wrapText="1"/>
    </xf>
    <xf numFmtId="17" fontId="0" fillId="0" borderId="21" xfId="0" applyNumberFormat="1" applyBorder="1" applyAlignment="1">
      <alignment wrapText="1"/>
    </xf>
    <xf numFmtId="17" fontId="0" fillId="0" borderId="22" xfId="0" applyNumberFormat="1" applyBorder="1" applyAlignment="1">
      <alignment wrapText="1"/>
    </xf>
    <xf numFmtId="0" fontId="0" fillId="0" borderId="0" xfId="0" applyFill="1" applyAlignment="1">
      <alignment wrapText="1"/>
    </xf>
    <xf numFmtId="0" fontId="7" fillId="0" borderId="24" xfId="0" applyFont="1" applyFill="1" applyBorder="1" applyAlignment="1">
      <alignment wrapText="1"/>
    </xf>
    <xf numFmtId="3" fontId="0" fillId="0" borderId="0" xfId="0" applyNumberFormat="1" applyAlignment="1">
      <alignment wrapText="1"/>
    </xf>
    <xf numFmtId="0" fontId="7" fillId="0" borderId="20" xfId="0" applyFont="1" applyFill="1" applyBorder="1" applyAlignment="1">
      <alignment wrapText="1"/>
    </xf>
    <xf numFmtId="0" fontId="7" fillId="0" borderId="24" xfId="0" applyFont="1" applyBorder="1" applyAlignment="1">
      <alignment wrapText="1"/>
    </xf>
    <xf numFmtId="17" fontId="0" fillId="0" borderId="20" xfId="0" applyNumberFormat="1" applyBorder="1"/>
    <xf numFmtId="3" fontId="0" fillId="0" borderId="0" xfId="0" applyNumberFormat="1" applyBorder="1"/>
    <xf numFmtId="3" fontId="0" fillId="0" borderId="3" xfId="0" applyNumberFormat="1" applyBorder="1"/>
    <xf numFmtId="3" fontId="0" fillId="0" borderId="20" xfId="0" applyNumberFormat="1" applyBorder="1" applyAlignment="1">
      <alignment horizontal="right"/>
    </xf>
    <xf numFmtId="3" fontId="0" fillId="0" borderId="0" xfId="0" applyNumberFormat="1" applyFill="1" applyBorder="1"/>
    <xf numFmtId="0" fontId="7" fillId="0" borderId="23" xfId="0" applyNumberFormat="1" applyFont="1" applyBorder="1"/>
    <xf numFmtId="3" fontId="7" fillId="0" borderId="23" xfId="0" applyNumberFormat="1" applyFont="1" applyBorder="1"/>
    <xf numFmtId="3" fontId="7" fillId="0" borderId="5" xfId="0" applyNumberFormat="1" applyFont="1" applyBorder="1"/>
    <xf numFmtId="3" fontId="7" fillId="0" borderId="23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7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0" fontId="0" fillId="0" borderId="0" xfId="0" applyNumberFormat="1"/>
    <xf numFmtId="0" fontId="14" fillId="0" borderId="0" xfId="0" applyFont="1"/>
    <xf numFmtId="0" fontId="14" fillId="0" borderId="0" xfId="0" applyFont="1" applyAlignment="1"/>
    <xf numFmtId="0" fontId="8" fillId="0" borderId="0" xfId="0" applyFont="1" applyFill="1"/>
    <xf numFmtId="0" fontId="10" fillId="0" borderId="0" xfId="0" applyFont="1" applyFill="1"/>
    <xf numFmtId="0" fontId="1" fillId="0" borderId="0" xfId="0" applyFont="1" applyFill="1"/>
    <xf numFmtId="0" fontId="14" fillId="0" borderId="0" xfId="0" applyFont="1" applyFill="1" applyAlignment="1">
      <alignment wrapText="1"/>
    </xf>
    <xf numFmtId="14" fontId="0" fillId="0" borderId="0" xfId="0" applyNumberFormat="1" applyAlignment="1">
      <alignment horizontal="right"/>
    </xf>
    <xf numFmtId="17" fontId="0" fillId="0" borderId="18" xfId="0" applyNumberFormat="1" applyBorder="1"/>
    <xf numFmtId="17" fontId="0" fillId="0" borderId="21" xfId="0" applyNumberFormat="1" applyBorder="1"/>
    <xf numFmtId="165" fontId="0" fillId="0" borderId="0" xfId="0" applyNumberFormat="1"/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  <xf numFmtId="3" fontId="13" fillId="0" borderId="20" xfId="0" applyNumberFormat="1" applyFont="1" applyBorder="1"/>
    <xf numFmtId="0" fontId="13" fillId="0" borderId="0" xfId="0" applyFont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Border="1" applyAlignment="1">
      <alignment wrapText="1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25" xfId="0" applyFont="1" applyBorder="1" applyAlignment="1">
      <alignment vertical="center" wrapText="1"/>
    </xf>
    <xf numFmtId="0" fontId="19" fillId="0" borderId="26" xfId="0" applyFont="1" applyBorder="1" applyAlignment="1">
      <alignment vertical="center" wrapText="1"/>
    </xf>
    <xf numFmtId="0" fontId="19" fillId="0" borderId="27" xfId="0" applyFont="1" applyBorder="1" applyAlignment="1">
      <alignment vertical="center" wrapText="1"/>
    </xf>
    <xf numFmtId="0" fontId="19" fillId="0" borderId="28" xfId="0" applyFont="1" applyBorder="1" applyAlignment="1">
      <alignment vertical="center" wrapText="1"/>
    </xf>
    <xf numFmtId="3" fontId="7" fillId="0" borderId="9" xfId="0" applyNumberFormat="1" applyFont="1" applyBorder="1"/>
    <xf numFmtId="3" fontId="7" fillId="0" borderId="0" xfId="0" applyNumberFormat="1" applyFont="1"/>
    <xf numFmtId="0" fontId="0" fillId="0" borderId="17" xfId="0" applyFill="1" applyBorder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3" xfId="0" applyFill="1" applyBorder="1" applyAlignment="1">
      <alignment horizontal="center" wrapText="1"/>
    </xf>
    <xf numFmtId="0" fontId="0" fillId="0" borderId="23" xfId="0" applyFill="1" applyBorder="1" applyAlignment="1">
      <alignment horizontal="center"/>
    </xf>
    <xf numFmtId="0" fontId="0" fillId="0" borderId="17" xfId="0" applyFill="1" applyBorder="1" applyAlignment="1">
      <alignment horizontal="left" wrapText="1"/>
    </xf>
    <xf numFmtId="0" fontId="0" fillId="0" borderId="20" xfId="0" applyFill="1" applyBorder="1" applyAlignment="1">
      <alignment horizontal="left" wrapText="1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2" borderId="0" xfId="0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00" name="Picture 1" descr="spacer">
          <a:extLst>
            <a:ext uri="{FF2B5EF4-FFF2-40B4-BE49-F238E27FC236}">
              <a16:creationId xmlns:a16="http://schemas.microsoft.com/office/drawing/2014/main" xmlns="" id="{00000000-0008-0000-0300-00005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01" name="Picture 2" descr="spacer">
          <a:extLst>
            <a:ext uri="{FF2B5EF4-FFF2-40B4-BE49-F238E27FC236}">
              <a16:creationId xmlns:a16="http://schemas.microsoft.com/office/drawing/2014/main" xmlns="" id="{00000000-0008-0000-0300-00005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02" name="Picture 3" descr="spacer">
          <a:extLst>
            <a:ext uri="{FF2B5EF4-FFF2-40B4-BE49-F238E27FC236}">
              <a16:creationId xmlns:a16="http://schemas.microsoft.com/office/drawing/2014/main" xmlns="" id="{00000000-0008-0000-0300-00005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03" name="Picture 4" descr="spacer">
          <a:extLst>
            <a:ext uri="{FF2B5EF4-FFF2-40B4-BE49-F238E27FC236}">
              <a16:creationId xmlns:a16="http://schemas.microsoft.com/office/drawing/2014/main" xmlns="" id="{00000000-0008-0000-0300-00005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04" name="Picture 5" descr="spacer">
          <a:extLst>
            <a:ext uri="{FF2B5EF4-FFF2-40B4-BE49-F238E27FC236}">
              <a16:creationId xmlns:a16="http://schemas.microsoft.com/office/drawing/2014/main" xmlns="" id="{00000000-0008-0000-0300-00005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05" name="Picture 6" descr="spacer">
          <a:extLst>
            <a:ext uri="{FF2B5EF4-FFF2-40B4-BE49-F238E27FC236}">
              <a16:creationId xmlns:a16="http://schemas.microsoft.com/office/drawing/2014/main" xmlns="" id="{00000000-0008-0000-0300-00005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06" name="Picture 7" descr="spacer">
          <a:extLst>
            <a:ext uri="{FF2B5EF4-FFF2-40B4-BE49-F238E27FC236}">
              <a16:creationId xmlns:a16="http://schemas.microsoft.com/office/drawing/2014/main" xmlns="" id="{00000000-0008-0000-0300-00005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07" name="Picture 8" descr="spacer">
          <a:extLst>
            <a:ext uri="{FF2B5EF4-FFF2-40B4-BE49-F238E27FC236}">
              <a16:creationId xmlns:a16="http://schemas.microsoft.com/office/drawing/2014/main" xmlns="" id="{00000000-0008-0000-0300-00005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8" name="Picture 9" descr="spacer">
          <a:extLst>
            <a:ext uri="{FF2B5EF4-FFF2-40B4-BE49-F238E27FC236}">
              <a16:creationId xmlns:a16="http://schemas.microsoft.com/office/drawing/2014/main" xmlns="" id="{00000000-0008-0000-0300-00005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9" name="Picture 10" descr="spacer">
          <a:extLst>
            <a:ext uri="{FF2B5EF4-FFF2-40B4-BE49-F238E27FC236}">
              <a16:creationId xmlns:a16="http://schemas.microsoft.com/office/drawing/2014/main" xmlns="" id="{00000000-0008-0000-0300-00005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0" name="Picture 11" descr="spacer">
          <a:extLst>
            <a:ext uri="{FF2B5EF4-FFF2-40B4-BE49-F238E27FC236}">
              <a16:creationId xmlns:a16="http://schemas.microsoft.com/office/drawing/2014/main" xmlns="" id="{00000000-0008-0000-0300-00005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11" name="Picture 12" descr="spacer">
          <a:extLst>
            <a:ext uri="{FF2B5EF4-FFF2-40B4-BE49-F238E27FC236}">
              <a16:creationId xmlns:a16="http://schemas.microsoft.com/office/drawing/2014/main" xmlns="" id="{00000000-0008-0000-0300-00005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2" name="Picture 13" descr="spacer">
          <a:extLst>
            <a:ext uri="{FF2B5EF4-FFF2-40B4-BE49-F238E27FC236}">
              <a16:creationId xmlns:a16="http://schemas.microsoft.com/office/drawing/2014/main" xmlns="" id="{00000000-0008-0000-0300-00005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3" name="Picture 14" descr="spacer">
          <a:extLst>
            <a:ext uri="{FF2B5EF4-FFF2-40B4-BE49-F238E27FC236}">
              <a16:creationId xmlns:a16="http://schemas.microsoft.com/office/drawing/2014/main" xmlns="" id="{00000000-0008-0000-0300-00005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4" name="Picture 15" descr="spacer">
          <a:extLst>
            <a:ext uri="{FF2B5EF4-FFF2-40B4-BE49-F238E27FC236}">
              <a16:creationId xmlns:a16="http://schemas.microsoft.com/office/drawing/2014/main" xmlns="" id="{00000000-0008-0000-0300-00005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5" name="Picture 16" descr="spacer">
          <a:extLst>
            <a:ext uri="{FF2B5EF4-FFF2-40B4-BE49-F238E27FC236}">
              <a16:creationId xmlns:a16="http://schemas.microsoft.com/office/drawing/2014/main" xmlns="" id="{00000000-0008-0000-0300-00005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16" name="Picture 17" descr="spacer">
          <a:extLst>
            <a:ext uri="{FF2B5EF4-FFF2-40B4-BE49-F238E27FC236}">
              <a16:creationId xmlns:a16="http://schemas.microsoft.com/office/drawing/2014/main" xmlns="" id="{00000000-0008-0000-0300-00006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7" name="Picture 18" descr="spacer">
          <a:extLst>
            <a:ext uri="{FF2B5EF4-FFF2-40B4-BE49-F238E27FC236}">
              <a16:creationId xmlns:a16="http://schemas.microsoft.com/office/drawing/2014/main" xmlns="" id="{00000000-0008-0000-0300-00006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8" name="Picture 19" descr="spacer">
          <a:extLst>
            <a:ext uri="{FF2B5EF4-FFF2-40B4-BE49-F238E27FC236}">
              <a16:creationId xmlns:a16="http://schemas.microsoft.com/office/drawing/2014/main" xmlns="" id="{00000000-0008-0000-0300-00006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9" name="Picture 20" descr="spacer">
          <a:extLst>
            <a:ext uri="{FF2B5EF4-FFF2-40B4-BE49-F238E27FC236}">
              <a16:creationId xmlns:a16="http://schemas.microsoft.com/office/drawing/2014/main" xmlns="" id="{00000000-0008-0000-0300-00006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20" name="Picture 21" descr="spacer">
          <a:extLst>
            <a:ext uri="{FF2B5EF4-FFF2-40B4-BE49-F238E27FC236}">
              <a16:creationId xmlns:a16="http://schemas.microsoft.com/office/drawing/2014/main" xmlns="" id="{00000000-0008-0000-0300-00006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1" name="Picture 22" descr="spacer">
          <a:extLst>
            <a:ext uri="{FF2B5EF4-FFF2-40B4-BE49-F238E27FC236}">
              <a16:creationId xmlns:a16="http://schemas.microsoft.com/office/drawing/2014/main" xmlns="" id="{00000000-0008-0000-0300-00006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2" name="Picture 23" descr="spacer">
          <a:extLst>
            <a:ext uri="{FF2B5EF4-FFF2-40B4-BE49-F238E27FC236}">
              <a16:creationId xmlns:a16="http://schemas.microsoft.com/office/drawing/2014/main" xmlns="" id="{00000000-0008-0000-0300-00006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3" name="Picture 24" descr="spacer">
          <a:extLst>
            <a:ext uri="{FF2B5EF4-FFF2-40B4-BE49-F238E27FC236}">
              <a16:creationId xmlns:a16="http://schemas.microsoft.com/office/drawing/2014/main" xmlns="" id="{00000000-0008-0000-0300-00006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4" name="Picture 25" descr="spacer">
          <a:extLst>
            <a:ext uri="{FF2B5EF4-FFF2-40B4-BE49-F238E27FC236}">
              <a16:creationId xmlns:a16="http://schemas.microsoft.com/office/drawing/2014/main" xmlns="" id="{00000000-0008-0000-0300-00006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25" name="Picture 26" descr="spacer">
          <a:extLst>
            <a:ext uri="{FF2B5EF4-FFF2-40B4-BE49-F238E27FC236}">
              <a16:creationId xmlns:a16="http://schemas.microsoft.com/office/drawing/2014/main" xmlns="" id="{00000000-0008-0000-0300-00006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6" name="Picture 27" descr="spacer">
          <a:extLst>
            <a:ext uri="{FF2B5EF4-FFF2-40B4-BE49-F238E27FC236}">
              <a16:creationId xmlns:a16="http://schemas.microsoft.com/office/drawing/2014/main" xmlns="" id="{00000000-0008-0000-0300-00006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27" name="Picture 33" descr="spacer">
          <a:extLst>
            <a:ext uri="{FF2B5EF4-FFF2-40B4-BE49-F238E27FC236}">
              <a16:creationId xmlns:a16="http://schemas.microsoft.com/office/drawing/2014/main" xmlns="" id="{00000000-0008-0000-0300-00006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28" name="Picture 34" descr="spacer">
          <a:extLst>
            <a:ext uri="{FF2B5EF4-FFF2-40B4-BE49-F238E27FC236}">
              <a16:creationId xmlns:a16="http://schemas.microsoft.com/office/drawing/2014/main" xmlns="" id="{00000000-0008-0000-0300-00006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29" name="Picture 35" descr="spacer">
          <a:extLst>
            <a:ext uri="{FF2B5EF4-FFF2-40B4-BE49-F238E27FC236}">
              <a16:creationId xmlns:a16="http://schemas.microsoft.com/office/drawing/2014/main" xmlns="" id="{00000000-0008-0000-0300-00006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30" name="Picture 36" descr="spacer">
          <a:extLst>
            <a:ext uri="{FF2B5EF4-FFF2-40B4-BE49-F238E27FC236}">
              <a16:creationId xmlns:a16="http://schemas.microsoft.com/office/drawing/2014/main" xmlns="" id="{00000000-0008-0000-0300-00006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31" name="Picture 37" descr="spacer">
          <a:extLst>
            <a:ext uri="{FF2B5EF4-FFF2-40B4-BE49-F238E27FC236}">
              <a16:creationId xmlns:a16="http://schemas.microsoft.com/office/drawing/2014/main" xmlns="" id="{00000000-0008-0000-0300-00006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32" name="Picture 38" descr="spacer">
          <a:extLst>
            <a:ext uri="{FF2B5EF4-FFF2-40B4-BE49-F238E27FC236}">
              <a16:creationId xmlns:a16="http://schemas.microsoft.com/office/drawing/2014/main" xmlns="" id="{00000000-0008-0000-0300-00007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33" name="Picture 39" descr="spacer">
          <a:extLst>
            <a:ext uri="{FF2B5EF4-FFF2-40B4-BE49-F238E27FC236}">
              <a16:creationId xmlns:a16="http://schemas.microsoft.com/office/drawing/2014/main" xmlns="" id="{00000000-0008-0000-0300-00007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34" name="Picture 40" descr="spacer">
          <a:extLst>
            <a:ext uri="{FF2B5EF4-FFF2-40B4-BE49-F238E27FC236}">
              <a16:creationId xmlns:a16="http://schemas.microsoft.com/office/drawing/2014/main" xmlns="" id="{00000000-0008-0000-0300-00007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035" name="Picture 41" descr="spacer">
          <a:extLst>
            <a:ext uri="{FF2B5EF4-FFF2-40B4-BE49-F238E27FC236}">
              <a16:creationId xmlns:a16="http://schemas.microsoft.com/office/drawing/2014/main" xmlns="" id="{00000000-0008-0000-0300-00007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036" name="Picture 42" descr="spacer">
          <a:extLst>
            <a:ext uri="{FF2B5EF4-FFF2-40B4-BE49-F238E27FC236}">
              <a16:creationId xmlns:a16="http://schemas.microsoft.com/office/drawing/2014/main" xmlns="" id="{00000000-0008-0000-0300-00007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037" name="Picture 43" descr="spacer">
          <a:extLst>
            <a:ext uri="{FF2B5EF4-FFF2-40B4-BE49-F238E27FC236}">
              <a16:creationId xmlns:a16="http://schemas.microsoft.com/office/drawing/2014/main" xmlns="" id="{00000000-0008-0000-0300-00007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038" name="Picture 44" descr="spacer">
          <a:extLst>
            <a:ext uri="{FF2B5EF4-FFF2-40B4-BE49-F238E27FC236}">
              <a16:creationId xmlns:a16="http://schemas.microsoft.com/office/drawing/2014/main" xmlns="" id="{00000000-0008-0000-0300-00007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039" name="Picture 46" descr="spacer">
          <a:extLst>
            <a:ext uri="{FF2B5EF4-FFF2-40B4-BE49-F238E27FC236}">
              <a16:creationId xmlns:a16="http://schemas.microsoft.com/office/drawing/2014/main" xmlns="" id="{00000000-0008-0000-0300-00007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0" name="Picture 47" descr="spacer">
          <a:extLst>
            <a:ext uri="{FF2B5EF4-FFF2-40B4-BE49-F238E27FC236}">
              <a16:creationId xmlns:a16="http://schemas.microsoft.com/office/drawing/2014/main" xmlns="" id="{00000000-0008-0000-0300-00007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1" name="Picture 48" descr="spacer">
          <a:extLst>
            <a:ext uri="{FF2B5EF4-FFF2-40B4-BE49-F238E27FC236}">
              <a16:creationId xmlns:a16="http://schemas.microsoft.com/office/drawing/2014/main" xmlns="" id="{00000000-0008-0000-0300-00007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2" name="Picture 49" descr="spacer">
          <a:extLst>
            <a:ext uri="{FF2B5EF4-FFF2-40B4-BE49-F238E27FC236}">
              <a16:creationId xmlns:a16="http://schemas.microsoft.com/office/drawing/2014/main" xmlns="" id="{00000000-0008-0000-0300-00007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043" name="Picture 50" descr="spacer">
          <a:extLst>
            <a:ext uri="{FF2B5EF4-FFF2-40B4-BE49-F238E27FC236}">
              <a16:creationId xmlns:a16="http://schemas.microsoft.com/office/drawing/2014/main" xmlns="" id="{00000000-0008-0000-0300-00007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4" name="Picture 51" descr="spacer">
          <a:extLst>
            <a:ext uri="{FF2B5EF4-FFF2-40B4-BE49-F238E27FC236}">
              <a16:creationId xmlns:a16="http://schemas.microsoft.com/office/drawing/2014/main" xmlns="" id="{00000000-0008-0000-0300-00007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5" name="Picture 52" descr="spacer">
          <a:extLst>
            <a:ext uri="{FF2B5EF4-FFF2-40B4-BE49-F238E27FC236}">
              <a16:creationId xmlns:a16="http://schemas.microsoft.com/office/drawing/2014/main" xmlns="" id="{00000000-0008-0000-0300-00007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6" name="Picture 53" descr="spacer">
          <a:extLst>
            <a:ext uri="{FF2B5EF4-FFF2-40B4-BE49-F238E27FC236}">
              <a16:creationId xmlns:a16="http://schemas.microsoft.com/office/drawing/2014/main" xmlns="" id="{00000000-0008-0000-0300-00007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7" name="Picture 54" descr="spacer">
          <a:extLst>
            <a:ext uri="{FF2B5EF4-FFF2-40B4-BE49-F238E27FC236}">
              <a16:creationId xmlns:a16="http://schemas.microsoft.com/office/drawing/2014/main" xmlns="" id="{00000000-0008-0000-0300-00007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048" name="Picture 55" descr="spacer">
          <a:extLst>
            <a:ext uri="{FF2B5EF4-FFF2-40B4-BE49-F238E27FC236}">
              <a16:creationId xmlns:a16="http://schemas.microsoft.com/office/drawing/2014/main" xmlns="" id="{00000000-0008-0000-0300-00008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49" name="Picture 56" descr="spacer">
          <a:extLst>
            <a:ext uri="{FF2B5EF4-FFF2-40B4-BE49-F238E27FC236}">
              <a16:creationId xmlns:a16="http://schemas.microsoft.com/office/drawing/2014/main" xmlns="" id="{00000000-0008-0000-0300-00008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0" name="Picture 57" descr="spacer">
          <a:extLst>
            <a:ext uri="{FF2B5EF4-FFF2-40B4-BE49-F238E27FC236}">
              <a16:creationId xmlns:a16="http://schemas.microsoft.com/office/drawing/2014/main" xmlns="" id="{00000000-0008-0000-0300-00008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1" name="Picture 58" descr="spacer">
          <a:extLst>
            <a:ext uri="{FF2B5EF4-FFF2-40B4-BE49-F238E27FC236}">
              <a16:creationId xmlns:a16="http://schemas.microsoft.com/office/drawing/2014/main" xmlns="" id="{00000000-0008-0000-0300-00008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052" name="Picture 59" descr="spacer">
          <a:extLst>
            <a:ext uri="{FF2B5EF4-FFF2-40B4-BE49-F238E27FC236}">
              <a16:creationId xmlns:a16="http://schemas.microsoft.com/office/drawing/2014/main" xmlns="" id="{00000000-0008-0000-0300-00008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3" name="Picture 60" descr="spacer">
          <a:extLst>
            <a:ext uri="{FF2B5EF4-FFF2-40B4-BE49-F238E27FC236}">
              <a16:creationId xmlns:a16="http://schemas.microsoft.com/office/drawing/2014/main" xmlns="" id="{00000000-0008-0000-0300-00008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4" name="Picture 61" descr="spacer">
          <a:extLst>
            <a:ext uri="{FF2B5EF4-FFF2-40B4-BE49-F238E27FC236}">
              <a16:creationId xmlns:a16="http://schemas.microsoft.com/office/drawing/2014/main" xmlns="" id="{00000000-0008-0000-0300-00008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5" name="Picture 62" descr="spacer">
          <a:extLst>
            <a:ext uri="{FF2B5EF4-FFF2-40B4-BE49-F238E27FC236}">
              <a16:creationId xmlns:a16="http://schemas.microsoft.com/office/drawing/2014/main" xmlns="" id="{00000000-0008-0000-0300-00008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6" name="Picture 63" descr="spacer">
          <a:extLst>
            <a:ext uri="{FF2B5EF4-FFF2-40B4-BE49-F238E27FC236}">
              <a16:creationId xmlns:a16="http://schemas.microsoft.com/office/drawing/2014/main" xmlns="" id="{00000000-0008-0000-0300-00008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057" name="Picture 64" descr="spacer">
          <a:extLst>
            <a:ext uri="{FF2B5EF4-FFF2-40B4-BE49-F238E27FC236}">
              <a16:creationId xmlns:a16="http://schemas.microsoft.com/office/drawing/2014/main" xmlns="" id="{00000000-0008-0000-0300-00008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8" name="Picture 65" descr="spacer">
          <a:extLst>
            <a:ext uri="{FF2B5EF4-FFF2-40B4-BE49-F238E27FC236}">
              <a16:creationId xmlns:a16="http://schemas.microsoft.com/office/drawing/2014/main" xmlns="" id="{00000000-0008-0000-0300-00008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059" name="Picture 66" descr="spacer">
          <a:extLst>
            <a:ext uri="{FF2B5EF4-FFF2-40B4-BE49-F238E27FC236}">
              <a16:creationId xmlns:a16="http://schemas.microsoft.com/office/drawing/2014/main" xmlns="" id="{00000000-0008-0000-0300-00008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060" name="Picture 67" descr="spacer">
          <a:extLst>
            <a:ext uri="{FF2B5EF4-FFF2-40B4-BE49-F238E27FC236}">
              <a16:creationId xmlns:a16="http://schemas.microsoft.com/office/drawing/2014/main" xmlns="" id="{00000000-0008-0000-0300-00008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061" name="Picture 68" descr="spacer">
          <a:extLst>
            <a:ext uri="{FF2B5EF4-FFF2-40B4-BE49-F238E27FC236}">
              <a16:creationId xmlns:a16="http://schemas.microsoft.com/office/drawing/2014/main" xmlns="" id="{00000000-0008-0000-0300-00008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062" name="Picture 69" descr="spacer">
          <a:extLst>
            <a:ext uri="{FF2B5EF4-FFF2-40B4-BE49-F238E27FC236}">
              <a16:creationId xmlns:a16="http://schemas.microsoft.com/office/drawing/2014/main" xmlns="" id="{00000000-0008-0000-0300-00008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063" name="Picture 70" descr="spacer">
          <a:extLst>
            <a:ext uri="{FF2B5EF4-FFF2-40B4-BE49-F238E27FC236}">
              <a16:creationId xmlns:a16="http://schemas.microsoft.com/office/drawing/2014/main" xmlns="" id="{00000000-0008-0000-0300-00008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064" name="Picture 71" descr="spacer">
          <a:extLst>
            <a:ext uri="{FF2B5EF4-FFF2-40B4-BE49-F238E27FC236}">
              <a16:creationId xmlns:a16="http://schemas.microsoft.com/office/drawing/2014/main" xmlns="" id="{00000000-0008-0000-0300-00009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65" name="Picture 76" descr="spacer">
          <a:extLst>
            <a:ext uri="{FF2B5EF4-FFF2-40B4-BE49-F238E27FC236}">
              <a16:creationId xmlns:a16="http://schemas.microsoft.com/office/drawing/2014/main" xmlns="" id="{00000000-0008-0000-0300-00009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66" name="Picture 77" descr="spacer">
          <a:extLst>
            <a:ext uri="{FF2B5EF4-FFF2-40B4-BE49-F238E27FC236}">
              <a16:creationId xmlns:a16="http://schemas.microsoft.com/office/drawing/2014/main" xmlns="" id="{00000000-0008-0000-0300-00009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67" name="Picture 78" descr="spacer">
          <a:extLst>
            <a:ext uri="{FF2B5EF4-FFF2-40B4-BE49-F238E27FC236}">
              <a16:creationId xmlns:a16="http://schemas.microsoft.com/office/drawing/2014/main" xmlns="" id="{00000000-0008-0000-0300-00009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68" name="Picture 79" descr="spacer">
          <a:extLst>
            <a:ext uri="{FF2B5EF4-FFF2-40B4-BE49-F238E27FC236}">
              <a16:creationId xmlns:a16="http://schemas.microsoft.com/office/drawing/2014/main" xmlns="" id="{00000000-0008-0000-0300-00009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69" name="Picture 80" descr="spacer">
          <a:extLst>
            <a:ext uri="{FF2B5EF4-FFF2-40B4-BE49-F238E27FC236}">
              <a16:creationId xmlns:a16="http://schemas.microsoft.com/office/drawing/2014/main" xmlns="" id="{00000000-0008-0000-0300-00009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70" name="Picture 81" descr="spacer">
          <a:extLst>
            <a:ext uri="{FF2B5EF4-FFF2-40B4-BE49-F238E27FC236}">
              <a16:creationId xmlns:a16="http://schemas.microsoft.com/office/drawing/2014/main" xmlns="" id="{00000000-0008-0000-0300-00009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71" name="Picture 82" descr="spacer">
          <a:extLst>
            <a:ext uri="{FF2B5EF4-FFF2-40B4-BE49-F238E27FC236}">
              <a16:creationId xmlns:a16="http://schemas.microsoft.com/office/drawing/2014/main" xmlns="" id="{00000000-0008-0000-0300-00009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72" name="Picture 83" descr="spacer">
          <a:extLst>
            <a:ext uri="{FF2B5EF4-FFF2-40B4-BE49-F238E27FC236}">
              <a16:creationId xmlns:a16="http://schemas.microsoft.com/office/drawing/2014/main" xmlns="" id="{00000000-0008-0000-0300-00009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3" name="Picture 84" descr="spacer">
          <a:extLst>
            <a:ext uri="{FF2B5EF4-FFF2-40B4-BE49-F238E27FC236}">
              <a16:creationId xmlns:a16="http://schemas.microsoft.com/office/drawing/2014/main" xmlns="" id="{00000000-0008-0000-0300-00009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4" name="Picture 85" descr="spacer">
          <a:extLst>
            <a:ext uri="{FF2B5EF4-FFF2-40B4-BE49-F238E27FC236}">
              <a16:creationId xmlns:a16="http://schemas.microsoft.com/office/drawing/2014/main" xmlns="" id="{00000000-0008-0000-0300-00009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5" name="Picture 86" descr="spacer">
          <a:extLst>
            <a:ext uri="{FF2B5EF4-FFF2-40B4-BE49-F238E27FC236}">
              <a16:creationId xmlns:a16="http://schemas.microsoft.com/office/drawing/2014/main" xmlns="" id="{00000000-0008-0000-0300-00009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76" name="Picture 87" descr="spacer">
          <a:extLst>
            <a:ext uri="{FF2B5EF4-FFF2-40B4-BE49-F238E27FC236}">
              <a16:creationId xmlns:a16="http://schemas.microsoft.com/office/drawing/2014/main" xmlns="" id="{00000000-0008-0000-0300-00009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7" name="Picture 88" descr="spacer">
          <a:extLst>
            <a:ext uri="{FF2B5EF4-FFF2-40B4-BE49-F238E27FC236}">
              <a16:creationId xmlns:a16="http://schemas.microsoft.com/office/drawing/2014/main" xmlns="" id="{00000000-0008-0000-0300-00009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8" name="Picture 89" descr="spacer">
          <a:extLst>
            <a:ext uri="{FF2B5EF4-FFF2-40B4-BE49-F238E27FC236}">
              <a16:creationId xmlns:a16="http://schemas.microsoft.com/office/drawing/2014/main" xmlns="" id="{00000000-0008-0000-0300-00009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9" name="Picture 90" descr="spacer">
          <a:extLst>
            <a:ext uri="{FF2B5EF4-FFF2-40B4-BE49-F238E27FC236}">
              <a16:creationId xmlns:a16="http://schemas.microsoft.com/office/drawing/2014/main" xmlns="" id="{00000000-0008-0000-0300-00009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80" name="Picture 91" descr="spacer">
          <a:extLst>
            <a:ext uri="{FF2B5EF4-FFF2-40B4-BE49-F238E27FC236}">
              <a16:creationId xmlns:a16="http://schemas.microsoft.com/office/drawing/2014/main" xmlns="" id="{00000000-0008-0000-0300-0000A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81" name="Picture 92" descr="spacer">
          <a:extLst>
            <a:ext uri="{FF2B5EF4-FFF2-40B4-BE49-F238E27FC236}">
              <a16:creationId xmlns:a16="http://schemas.microsoft.com/office/drawing/2014/main" xmlns="" id="{00000000-0008-0000-0300-0000A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2" name="Picture 93" descr="spacer">
          <a:extLst>
            <a:ext uri="{FF2B5EF4-FFF2-40B4-BE49-F238E27FC236}">
              <a16:creationId xmlns:a16="http://schemas.microsoft.com/office/drawing/2014/main" xmlns="" id="{00000000-0008-0000-0300-0000A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3" name="Picture 94" descr="spacer">
          <a:extLst>
            <a:ext uri="{FF2B5EF4-FFF2-40B4-BE49-F238E27FC236}">
              <a16:creationId xmlns:a16="http://schemas.microsoft.com/office/drawing/2014/main" xmlns="" id="{00000000-0008-0000-0300-0000A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4" name="Picture 95" descr="spacer">
          <a:extLst>
            <a:ext uri="{FF2B5EF4-FFF2-40B4-BE49-F238E27FC236}">
              <a16:creationId xmlns:a16="http://schemas.microsoft.com/office/drawing/2014/main" xmlns="" id="{00000000-0008-0000-0300-0000A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85" name="Picture 96" descr="spacer">
          <a:extLst>
            <a:ext uri="{FF2B5EF4-FFF2-40B4-BE49-F238E27FC236}">
              <a16:creationId xmlns:a16="http://schemas.microsoft.com/office/drawing/2014/main" xmlns="" id="{00000000-0008-0000-0300-0000A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6" name="Picture 97" descr="spacer">
          <a:extLst>
            <a:ext uri="{FF2B5EF4-FFF2-40B4-BE49-F238E27FC236}">
              <a16:creationId xmlns:a16="http://schemas.microsoft.com/office/drawing/2014/main" xmlns="" id="{00000000-0008-0000-0300-0000A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7" name="Picture 98" descr="spacer">
          <a:extLst>
            <a:ext uri="{FF2B5EF4-FFF2-40B4-BE49-F238E27FC236}">
              <a16:creationId xmlns:a16="http://schemas.microsoft.com/office/drawing/2014/main" xmlns="" id="{00000000-0008-0000-0300-0000A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8" name="Picture 99" descr="spacer">
          <a:extLst>
            <a:ext uri="{FF2B5EF4-FFF2-40B4-BE49-F238E27FC236}">
              <a16:creationId xmlns:a16="http://schemas.microsoft.com/office/drawing/2014/main" xmlns="" id="{00000000-0008-0000-0300-0000A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9" name="Picture 100" descr="spacer">
          <a:extLst>
            <a:ext uri="{FF2B5EF4-FFF2-40B4-BE49-F238E27FC236}">
              <a16:creationId xmlns:a16="http://schemas.microsoft.com/office/drawing/2014/main" xmlns="" id="{00000000-0008-0000-0300-0000A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90" name="Picture 101" descr="spacer">
          <a:extLst>
            <a:ext uri="{FF2B5EF4-FFF2-40B4-BE49-F238E27FC236}">
              <a16:creationId xmlns:a16="http://schemas.microsoft.com/office/drawing/2014/main" xmlns="" id="{00000000-0008-0000-0300-0000A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91" name="Picture 102" descr="spacer">
          <a:extLst>
            <a:ext uri="{FF2B5EF4-FFF2-40B4-BE49-F238E27FC236}">
              <a16:creationId xmlns:a16="http://schemas.microsoft.com/office/drawing/2014/main" xmlns="" id="{00000000-0008-0000-0300-0000A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92" name="Picture 103" descr="spacer">
          <a:extLst>
            <a:ext uri="{FF2B5EF4-FFF2-40B4-BE49-F238E27FC236}">
              <a16:creationId xmlns:a16="http://schemas.microsoft.com/office/drawing/2014/main" xmlns="" id="{00000000-0008-0000-0300-0000A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93" name="Picture 104" descr="spacer">
          <a:extLst>
            <a:ext uri="{FF2B5EF4-FFF2-40B4-BE49-F238E27FC236}">
              <a16:creationId xmlns:a16="http://schemas.microsoft.com/office/drawing/2014/main" xmlns="" id="{00000000-0008-0000-0300-0000A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94" name="Picture 105" descr="spacer">
          <a:extLst>
            <a:ext uri="{FF2B5EF4-FFF2-40B4-BE49-F238E27FC236}">
              <a16:creationId xmlns:a16="http://schemas.microsoft.com/office/drawing/2014/main" xmlns="" id="{00000000-0008-0000-0300-0000A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95" name="Picture 106" descr="spacer">
          <a:extLst>
            <a:ext uri="{FF2B5EF4-FFF2-40B4-BE49-F238E27FC236}">
              <a16:creationId xmlns:a16="http://schemas.microsoft.com/office/drawing/2014/main" xmlns="" id="{00000000-0008-0000-0300-0000A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96" name="Picture 107" descr="spacer">
          <a:extLst>
            <a:ext uri="{FF2B5EF4-FFF2-40B4-BE49-F238E27FC236}">
              <a16:creationId xmlns:a16="http://schemas.microsoft.com/office/drawing/2014/main" xmlns="" id="{00000000-0008-0000-0300-0000B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97" name="Picture 108" descr="spacer">
          <a:extLst>
            <a:ext uri="{FF2B5EF4-FFF2-40B4-BE49-F238E27FC236}">
              <a16:creationId xmlns:a16="http://schemas.microsoft.com/office/drawing/2014/main" xmlns="" id="{00000000-0008-0000-0300-0000B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98" name="Picture 109" descr="spacer">
          <a:extLst>
            <a:ext uri="{FF2B5EF4-FFF2-40B4-BE49-F238E27FC236}">
              <a16:creationId xmlns:a16="http://schemas.microsoft.com/office/drawing/2014/main" xmlns="" id="{00000000-0008-0000-0300-0000B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99" name="Picture 110" descr="spacer">
          <a:extLst>
            <a:ext uri="{FF2B5EF4-FFF2-40B4-BE49-F238E27FC236}">
              <a16:creationId xmlns:a16="http://schemas.microsoft.com/office/drawing/2014/main" xmlns="" id="{00000000-0008-0000-0300-0000B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100" name="Picture 111" descr="spacer">
          <a:extLst>
            <a:ext uri="{FF2B5EF4-FFF2-40B4-BE49-F238E27FC236}">
              <a16:creationId xmlns:a16="http://schemas.microsoft.com/office/drawing/2014/main" xmlns="" id="{00000000-0008-0000-0300-0000B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101" name="Picture 112" descr="spacer">
          <a:extLst>
            <a:ext uri="{FF2B5EF4-FFF2-40B4-BE49-F238E27FC236}">
              <a16:creationId xmlns:a16="http://schemas.microsoft.com/office/drawing/2014/main" xmlns="" id="{00000000-0008-0000-0300-0000B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102" name="Picture 113" descr="spacer">
          <a:extLst>
            <a:ext uri="{FF2B5EF4-FFF2-40B4-BE49-F238E27FC236}">
              <a16:creationId xmlns:a16="http://schemas.microsoft.com/office/drawing/2014/main" xmlns="" id="{00000000-0008-0000-0300-0000B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103" name="Picture 114" descr="spacer">
          <a:extLst>
            <a:ext uri="{FF2B5EF4-FFF2-40B4-BE49-F238E27FC236}">
              <a16:creationId xmlns:a16="http://schemas.microsoft.com/office/drawing/2014/main" xmlns="" id="{00000000-0008-0000-0300-0000B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104" name="Picture 115" descr="spacer">
          <a:extLst>
            <a:ext uri="{FF2B5EF4-FFF2-40B4-BE49-F238E27FC236}">
              <a16:creationId xmlns:a16="http://schemas.microsoft.com/office/drawing/2014/main" xmlns="" id="{00000000-0008-0000-0300-0000B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5" name="Picture 116" descr="spacer">
          <a:extLst>
            <a:ext uri="{FF2B5EF4-FFF2-40B4-BE49-F238E27FC236}">
              <a16:creationId xmlns:a16="http://schemas.microsoft.com/office/drawing/2014/main" xmlns="" id="{00000000-0008-0000-0300-0000B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6" name="Picture 117" descr="spacer">
          <a:extLst>
            <a:ext uri="{FF2B5EF4-FFF2-40B4-BE49-F238E27FC236}">
              <a16:creationId xmlns:a16="http://schemas.microsoft.com/office/drawing/2014/main" xmlns="" id="{00000000-0008-0000-0300-0000B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7" name="Picture 118" descr="spacer">
          <a:extLst>
            <a:ext uri="{FF2B5EF4-FFF2-40B4-BE49-F238E27FC236}">
              <a16:creationId xmlns:a16="http://schemas.microsoft.com/office/drawing/2014/main" xmlns="" id="{00000000-0008-0000-0300-0000B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108" name="Picture 119" descr="spacer">
          <a:extLst>
            <a:ext uri="{FF2B5EF4-FFF2-40B4-BE49-F238E27FC236}">
              <a16:creationId xmlns:a16="http://schemas.microsoft.com/office/drawing/2014/main" xmlns="" id="{00000000-0008-0000-0300-0000B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9" name="Picture 120" descr="spacer">
          <a:extLst>
            <a:ext uri="{FF2B5EF4-FFF2-40B4-BE49-F238E27FC236}">
              <a16:creationId xmlns:a16="http://schemas.microsoft.com/office/drawing/2014/main" xmlns="" id="{00000000-0008-0000-0300-0000B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0" name="Picture 121" descr="spacer">
          <a:extLst>
            <a:ext uri="{FF2B5EF4-FFF2-40B4-BE49-F238E27FC236}">
              <a16:creationId xmlns:a16="http://schemas.microsoft.com/office/drawing/2014/main" xmlns="" id="{00000000-0008-0000-0300-0000B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1" name="Picture 122" descr="spacer">
          <a:extLst>
            <a:ext uri="{FF2B5EF4-FFF2-40B4-BE49-F238E27FC236}">
              <a16:creationId xmlns:a16="http://schemas.microsoft.com/office/drawing/2014/main" xmlns="" id="{00000000-0008-0000-0300-0000B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2" name="Picture 123" descr="spacer">
          <a:extLst>
            <a:ext uri="{FF2B5EF4-FFF2-40B4-BE49-F238E27FC236}">
              <a16:creationId xmlns:a16="http://schemas.microsoft.com/office/drawing/2014/main" xmlns="" id="{00000000-0008-0000-0300-0000C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113" name="Picture 124" descr="spacer">
          <a:extLst>
            <a:ext uri="{FF2B5EF4-FFF2-40B4-BE49-F238E27FC236}">
              <a16:creationId xmlns:a16="http://schemas.microsoft.com/office/drawing/2014/main" xmlns="" id="{00000000-0008-0000-0300-0000C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4" name="Picture 125" descr="spacer">
          <a:extLst>
            <a:ext uri="{FF2B5EF4-FFF2-40B4-BE49-F238E27FC236}">
              <a16:creationId xmlns:a16="http://schemas.microsoft.com/office/drawing/2014/main" xmlns="" id="{00000000-0008-0000-0300-0000C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5" name="Picture 126" descr="spacer">
          <a:extLst>
            <a:ext uri="{FF2B5EF4-FFF2-40B4-BE49-F238E27FC236}">
              <a16:creationId xmlns:a16="http://schemas.microsoft.com/office/drawing/2014/main" xmlns="" id="{00000000-0008-0000-0300-0000C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6" name="Picture 127" descr="spacer">
          <a:extLst>
            <a:ext uri="{FF2B5EF4-FFF2-40B4-BE49-F238E27FC236}">
              <a16:creationId xmlns:a16="http://schemas.microsoft.com/office/drawing/2014/main" xmlns="" id="{00000000-0008-0000-0300-0000C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117" name="Picture 128" descr="spacer">
          <a:extLst>
            <a:ext uri="{FF2B5EF4-FFF2-40B4-BE49-F238E27FC236}">
              <a16:creationId xmlns:a16="http://schemas.microsoft.com/office/drawing/2014/main" xmlns="" id="{00000000-0008-0000-0300-0000C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8" name="Picture 129" descr="spacer">
          <a:extLst>
            <a:ext uri="{FF2B5EF4-FFF2-40B4-BE49-F238E27FC236}">
              <a16:creationId xmlns:a16="http://schemas.microsoft.com/office/drawing/2014/main" xmlns="" id="{00000000-0008-0000-0300-0000C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9" name="Picture 130" descr="spacer">
          <a:extLst>
            <a:ext uri="{FF2B5EF4-FFF2-40B4-BE49-F238E27FC236}">
              <a16:creationId xmlns:a16="http://schemas.microsoft.com/office/drawing/2014/main" xmlns="" id="{00000000-0008-0000-0300-0000C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0" name="Picture 131" descr="spacer">
          <a:extLst>
            <a:ext uri="{FF2B5EF4-FFF2-40B4-BE49-F238E27FC236}">
              <a16:creationId xmlns:a16="http://schemas.microsoft.com/office/drawing/2014/main" xmlns="" id="{00000000-0008-0000-0300-0000C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1" name="Picture 132" descr="spacer">
          <a:extLst>
            <a:ext uri="{FF2B5EF4-FFF2-40B4-BE49-F238E27FC236}">
              <a16:creationId xmlns:a16="http://schemas.microsoft.com/office/drawing/2014/main" xmlns="" id="{00000000-0008-0000-0300-0000C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122" name="Picture 133" descr="spacer">
          <a:extLst>
            <a:ext uri="{FF2B5EF4-FFF2-40B4-BE49-F238E27FC236}">
              <a16:creationId xmlns:a16="http://schemas.microsoft.com/office/drawing/2014/main" xmlns="" id="{00000000-0008-0000-0300-0000C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3" name="Picture 134" descr="spacer">
          <a:extLst>
            <a:ext uri="{FF2B5EF4-FFF2-40B4-BE49-F238E27FC236}">
              <a16:creationId xmlns:a16="http://schemas.microsoft.com/office/drawing/2014/main" xmlns="" id="{00000000-0008-0000-0300-0000C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124" name="Picture 135" descr="spacer">
          <a:extLst>
            <a:ext uri="{FF2B5EF4-FFF2-40B4-BE49-F238E27FC236}">
              <a16:creationId xmlns:a16="http://schemas.microsoft.com/office/drawing/2014/main" xmlns="" id="{00000000-0008-0000-0300-0000C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125" name="Picture 136" descr="spacer">
          <a:extLst>
            <a:ext uri="{FF2B5EF4-FFF2-40B4-BE49-F238E27FC236}">
              <a16:creationId xmlns:a16="http://schemas.microsoft.com/office/drawing/2014/main" xmlns="" id="{00000000-0008-0000-0300-0000C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126" name="Picture 137" descr="spacer">
          <a:extLst>
            <a:ext uri="{FF2B5EF4-FFF2-40B4-BE49-F238E27FC236}">
              <a16:creationId xmlns:a16="http://schemas.microsoft.com/office/drawing/2014/main" xmlns="" id="{00000000-0008-0000-0300-0000C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127" name="Picture 138" descr="spacer">
          <a:extLst>
            <a:ext uri="{FF2B5EF4-FFF2-40B4-BE49-F238E27FC236}">
              <a16:creationId xmlns:a16="http://schemas.microsoft.com/office/drawing/2014/main" xmlns="" id="{00000000-0008-0000-0300-0000C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128" name="Picture 139" descr="spacer">
          <a:extLst>
            <a:ext uri="{FF2B5EF4-FFF2-40B4-BE49-F238E27FC236}">
              <a16:creationId xmlns:a16="http://schemas.microsoft.com/office/drawing/2014/main" xmlns="" id="{00000000-0008-0000-0300-0000D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129" name="Picture 140" descr="spacer">
          <a:extLst>
            <a:ext uri="{FF2B5EF4-FFF2-40B4-BE49-F238E27FC236}">
              <a16:creationId xmlns:a16="http://schemas.microsoft.com/office/drawing/2014/main" xmlns="" id="{00000000-0008-0000-0300-0000D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32" name="Picture 1" descr="spacer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33" name="Picture 2" descr="spacer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34" name="Picture 3" descr="spacer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135" name="Picture 4" descr="spacer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136" name="Picture 5" descr="spacer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137" name="Picture 6" descr="spacer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138" name="Picture 7" descr="spacer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139" name="Picture 8" descr="spacer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0" name="Picture 9" descr="spacer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1" name="Picture 10" descr="spacer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2" name="Picture 11" descr="spacer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143" name="Picture 12" descr="spacer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4" name="Picture 13" descr="spacer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5" name="Picture 14" descr="spacer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6" name="Picture 15" descr="spacer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7" name="Picture 16" descr="spacer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148" name="Picture 17" descr="spacer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49" name="Picture 18" descr="spacer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0" name="Picture 19" descr="spacer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1" name="Picture 20" descr="spacer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152" name="Picture 21" descr="spacer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3" name="Picture 22" descr="spacer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4" name="Picture 23" descr="spacer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5" name="Picture 24" descr="spacer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6" name="Picture 25" descr="spacer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157" name="Picture 26" descr="spacer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8" name="Picture 27" descr="spacer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159" name="Picture 33" descr="spacer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160" name="Picture 34" descr="spacer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161" name="Picture 35" descr="spacer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162" name="Picture 36" descr="spacer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163" name="Picture 37" descr="spacer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164" name="Picture 38" descr="spacer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165" name="Picture 39" descr="spacer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166" name="Picture 40" descr="spacer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167" name="Picture 41" descr="spacer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168" name="Picture 42" descr="spacer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169" name="Picture 43" descr="spacer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170" name="Picture 44" descr="spacer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171" name="Picture 46" descr="spacer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2" name="Picture 47" descr="spacer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3" name="Picture 48" descr="spacer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4" name="Picture 49" descr="spacer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175" name="Picture 50" descr="spacer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6" name="Picture 51" descr="spacer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7" name="Picture 52" descr="spacer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8" name="Picture 53" descr="spacer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9" name="Picture 54" descr="spacer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180" name="Picture 55" descr="spacer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1" name="Picture 56" descr="spacer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2" name="Picture 57" descr="spacer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3" name="Picture 58" descr="spacer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184" name="Picture 59" descr="spacer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5" name="Picture 60" descr="spacer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6" name="Picture 61" descr="spacer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7" name="Picture 62" descr="spacer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8" name="Picture 63" descr="spacer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189" name="Picture 64" descr="spacer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90" name="Picture 65" descr="spacer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191" name="Picture 66" descr="spacer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192" name="Picture 67" descr="spacer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193" name="Picture 68" descr="spacer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194" name="Picture 69" descr="spacer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195" name="Picture 70" descr="spacer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196" name="Picture 71" descr="spacer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97" name="Picture 76" descr="spacer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98" name="Picture 77" descr="spacer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99" name="Picture 78" descr="spacer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200" name="Picture 79" descr="spacer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201" name="Picture 80" descr="spacer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202" name="Picture 81" descr="spacer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203" name="Picture 82" descr="spacer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204" name="Picture 83" descr="spacer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5" name="Picture 84" descr="spacer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6" name="Picture 85" descr="spacer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7" name="Picture 86" descr="spacer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208" name="Picture 87" descr="spacer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9" name="Picture 88" descr="spacer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0" name="Picture 89" descr="spacer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1" name="Picture 90" descr="spacer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2" name="Picture 91" descr="spacer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213" name="Picture 92" descr="spacer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4" name="Picture 93" descr="spacer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5" name="Picture 94" descr="spacer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6" name="Picture 95" descr="spacer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217" name="Picture 96" descr="spacer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8" name="Picture 97" descr="spacer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9" name="Picture 98" descr="spacer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0" name="Picture 99" descr="spacer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1" name="Picture 100" descr="spacer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222" name="Picture 101" descr="spacer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3" name="Picture 102" descr="spacer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224" name="Picture 103" descr="spacer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225" name="Picture 104" descr="spacer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226" name="Picture 105" descr="spacer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227" name="Picture 106" descr="spacer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228" name="Picture 107" descr="spacer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229" name="Picture 108" descr="spacer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230" name="Picture 109" descr="spacer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231" name="Picture 110" descr="spacer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232" name="Picture 111" descr="spacer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233" name="Picture 112" descr="spacer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234" name="Picture 113" descr="spacer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235" name="Picture 114" descr="spacer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236" name="Picture 115" descr="spacer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7" name="Picture 116" descr="spacer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8" name="Picture 117" descr="spacer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9" name="Picture 118" descr="spacer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240" name="Picture 119" descr="spacer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1" name="Picture 120" descr="spacer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2" name="Picture 121" descr="spacer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3" name="Picture 122" descr="spacer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4" name="Picture 123" descr="spacer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245" name="Picture 124" descr="spacer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6" name="Picture 125" descr="spacer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7" name="Picture 126" descr="spacer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8" name="Picture 127" descr="spacer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249" name="Picture 128" descr="spacer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0" name="Picture 129" descr="spacer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1" name="Picture 130" descr="spacer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2" name="Picture 131" descr="spacer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3" name="Picture 132" descr="spacer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254" name="Picture 133" descr="spacer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5" name="Picture 134" descr="spacer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256" name="Picture 135" descr="spacer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257" name="Picture 136" descr="spacer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258" name="Picture 137" descr="spacer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259" name="Picture 138" descr="spacer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260" name="Picture 139" descr="spacer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261" name="Picture 140" descr="spacer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372"/>
  <sheetViews>
    <sheetView workbookViewId="0">
      <pane xSplit="2" ySplit="5" topLeftCell="J314" activePane="bottomRight" state="frozen"/>
      <selection pane="topRight" activeCell="C1" sqref="C1"/>
      <selection pane="bottomLeft" activeCell="A6" sqref="A6"/>
      <selection pane="bottomRight" activeCell="U345" sqref="U345"/>
    </sheetView>
  </sheetViews>
  <sheetFormatPr baseColWidth="10" defaultColWidth="11.42578125" defaultRowHeight="12.75"/>
  <cols>
    <col min="1" max="1" width="26.5703125" customWidth="1"/>
    <col min="2" max="2" width="13.7109375" customWidth="1"/>
    <col min="3" max="3" width="21.140625" customWidth="1"/>
    <col min="4" max="4" width="12.140625" bestFit="1" customWidth="1"/>
    <col min="5" max="5" width="13.140625" customWidth="1"/>
    <col min="6" max="6" width="12.140625" bestFit="1" customWidth="1"/>
    <col min="7" max="9" width="11.5703125" bestFit="1" customWidth="1"/>
    <col min="10" max="10" width="12.140625" bestFit="1" customWidth="1"/>
    <col min="11" max="11" width="11.85546875" customWidth="1"/>
    <col min="12" max="15" width="15" customWidth="1"/>
    <col min="16" max="16" width="13.28515625" customWidth="1"/>
    <col min="17" max="17" width="16.5703125" style="23" customWidth="1"/>
    <col min="18" max="20" width="11.5703125" bestFit="1" customWidth="1"/>
    <col min="21" max="21" width="11.5703125" customWidth="1"/>
    <col min="22" max="22" width="14.42578125" customWidth="1"/>
  </cols>
  <sheetData>
    <row r="1" spans="1:22">
      <c r="A1" s="28" t="s">
        <v>0</v>
      </c>
    </row>
    <row r="2" spans="1:22">
      <c r="A2" s="28" t="s">
        <v>1</v>
      </c>
    </row>
    <row r="3" spans="1:22" ht="25.5">
      <c r="A3" s="122" t="s">
        <v>2</v>
      </c>
    </row>
    <row r="4" spans="1:22" ht="12.75" customHeight="1">
      <c r="C4" s="205" t="s">
        <v>3</v>
      </c>
      <c r="D4" s="205"/>
      <c r="E4" s="205"/>
      <c r="F4" s="206" t="s">
        <v>4</v>
      </c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7" t="s">
        <v>5</v>
      </c>
      <c r="R4" s="209" t="s">
        <v>6</v>
      </c>
      <c r="S4" s="210"/>
      <c r="T4" s="210"/>
      <c r="U4" s="211"/>
      <c r="V4" s="203" t="s">
        <v>7</v>
      </c>
    </row>
    <row r="5" spans="1:22" s="28" customFormat="1" ht="26.25" customHeight="1">
      <c r="C5" s="123" t="s">
        <v>8</v>
      </c>
      <c r="D5" s="123" t="s">
        <v>9</v>
      </c>
      <c r="E5" s="123" t="s">
        <v>10</v>
      </c>
      <c r="F5" s="123" t="s">
        <v>11</v>
      </c>
      <c r="G5" s="123" t="s">
        <v>12</v>
      </c>
      <c r="H5" s="123" t="s">
        <v>13</v>
      </c>
      <c r="I5" s="123" t="s">
        <v>14</v>
      </c>
      <c r="J5" s="123" t="s">
        <v>15</v>
      </c>
      <c r="K5" s="123" t="s">
        <v>16</v>
      </c>
      <c r="L5" s="123" t="s">
        <v>17</v>
      </c>
      <c r="M5" s="123" t="s">
        <v>18</v>
      </c>
      <c r="N5" s="123" t="s">
        <v>19</v>
      </c>
      <c r="O5" s="123" t="s">
        <v>20</v>
      </c>
      <c r="P5" s="123" t="s">
        <v>10</v>
      </c>
      <c r="Q5" s="208"/>
      <c r="R5" s="124" t="s">
        <v>21</v>
      </c>
      <c r="S5" s="123" t="s">
        <v>22</v>
      </c>
      <c r="T5" s="123" t="s">
        <v>23</v>
      </c>
      <c r="U5" t="s">
        <v>89</v>
      </c>
      <c r="V5" s="204"/>
    </row>
    <row r="6" spans="1:22" s="28" customFormat="1" ht="15.75" customHeight="1">
      <c r="B6" s="125">
        <v>35431</v>
      </c>
      <c r="C6" s="126">
        <v>19505600</v>
      </c>
      <c r="D6" s="127">
        <v>1958600</v>
      </c>
      <c r="E6" s="128">
        <f>SUM(C6:D6)</f>
        <v>21464200</v>
      </c>
      <c r="F6" s="126"/>
      <c r="G6" s="127"/>
      <c r="H6" s="127"/>
      <c r="I6" s="127">
        <v>389600</v>
      </c>
      <c r="J6" s="127">
        <v>1405800</v>
      </c>
      <c r="K6" s="127">
        <v>901900</v>
      </c>
      <c r="L6" s="127"/>
      <c r="M6" s="127">
        <v>288400</v>
      </c>
      <c r="N6" s="127"/>
      <c r="O6" s="127"/>
      <c r="P6" s="128">
        <f t="shared" ref="P6:P16" si="0">SUM(F6:O6)</f>
        <v>2985700</v>
      </c>
      <c r="Q6" s="129">
        <f>SUM(P6,E6)</f>
        <v>24449900</v>
      </c>
      <c r="R6" s="126">
        <v>252700</v>
      </c>
      <c r="S6" s="127">
        <v>142000</v>
      </c>
      <c r="T6" s="127">
        <v>0</v>
      </c>
      <c r="U6" s="127"/>
      <c r="V6" s="130">
        <f>SUM(R6:T6)</f>
        <v>394700</v>
      </c>
    </row>
    <row r="7" spans="1:22" s="28" customFormat="1" ht="15.75" customHeight="1">
      <c r="B7" s="131">
        <v>35462</v>
      </c>
      <c r="C7" s="132">
        <v>16161200</v>
      </c>
      <c r="D7" s="129">
        <v>1629800</v>
      </c>
      <c r="E7" s="133">
        <f t="shared" ref="E7:E17" si="1">SUM(C7:D7)</f>
        <v>17791000</v>
      </c>
      <c r="F7" s="132"/>
      <c r="G7" s="129"/>
      <c r="H7" s="129"/>
      <c r="I7" s="129">
        <v>380400</v>
      </c>
      <c r="J7" s="129">
        <v>1157300</v>
      </c>
      <c r="K7" s="129">
        <v>860000</v>
      </c>
      <c r="L7" s="129"/>
      <c r="M7" s="129">
        <v>188000</v>
      </c>
      <c r="N7" s="129"/>
      <c r="O7" s="129"/>
      <c r="P7" s="133">
        <f t="shared" si="0"/>
        <v>2585700</v>
      </c>
      <c r="Q7" s="129">
        <f t="shared" ref="Q7:Q17" si="2">SUM(P7,E7)</f>
        <v>20376700</v>
      </c>
      <c r="R7" s="132">
        <v>202400</v>
      </c>
      <c r="S7" s="129">
        <v>122600</v>
      </c>
      <c r="T7" s="129">
        <v>0</v>
      </c>
      <c r="U7" s="129"/>
      <c r="V7" s="134">
        <f t="shared" ref="V7:V16" si="3">SUM(R7:T7)</f>
        <v>325000</v>
      </c>
    </row>
    <row r="8" spans="1:22" s="28" customFormat="1" ht="15.75" customHeight="1">
      <c r="B8" s="131">
        <v>35490</v>
      </c>
      <c r="C8" s="132">
        <v>18784300</v>
      </c>
      <c r="D8" s="129">
        <v>1778800</v>
      </c>
      <c r="E8" s="133">
        <f t="shared" si="1"/>
        <v>20563100</v>
      </c>
      <c r="F8" s="132"/>
      <c r="G8" s="129"/>
      <c r="H8" s="129"/>
      <c r="I8" s="129">
        <v>335800</v>
      </c>
      <c r="J8" s="129">
        <v>1639500</v>
      </c>
      <c r="K8" s="129">
        <v>780300</v>
      </c>
      <c r="L8" s="129"/>
      <c r="M8" s="129">
        <v>451900</v>
      </c>
      <c r="N8" s="129"/>
      <c r="O8" s="129"/>
      <c r="P8" s="133">
        <f t="shared" si="0"/>
        <v>3207500</v>
      </c>
      <c r="Q8" s="129">
        <f t="shared" si="2"/>
        <v>23770600</v>
      </c>
      <c r="R8" s="132">
        <v>221400</v>
      </c>
      <c r="S8" s="129">
        <v>141300</v>
      </c>
      <c r="T8" s="129">
        <v>0</v>
      </c>
      <c r="U8" s="129"/>
      <c r="V8" s="134">
        <f t="shared" si="3"/>
        <v>362700</v>
      </c>
    </row>
    <row r="9" spans="1:22" s="28" customFormat="1" ht="15.75" customHeight="1">
      <c r="B9" s="131">
        <v>35521</v>
      </c>
      <c r="C9" s="132">
        <v>18442500</v>
      </c>
      <c r="D9" s="129">
        <v>1976600</v>
      </c>
      <c r="E9" s="133">
        <f>SUM(C9:D9)</f>
        <v>20419100</v>
      </c>
      <c r="F9" s="132"/>
      <c r="G9" s="129"/>
      <c r="H9" s="129"/>
      <c r="I9" s="129">
        <v>255400</v>
      </c>
      <c r="J9" s="129">
        <v>608200</v>
      </c>
      <c r="K9" s="129">
        <v>945700</v>
      </c>
      <c r="L9" s="129"/>
      <c r="M9" s="129">
        <v>105800</v>
      </c>
      <c r="N9" s="129"/>
      <c r="O9" s="129"/>
      <c r="P9" s="133">
        <f t="shared" si="0"/>
        <v>1915100</v>
      </c>
      <c r="Q9" s="129">
        <f t="shared" si="2"/>
        <v>22334200</v>
      </c>
      <c r="R9" s="132">
        <v>230500</v>
      </c>
      <c r="S9" s="129">
        <v>141200</v>
      </c>
      <c r="T9" s="129">
        <v>0</v>
      </c>
      <c r="U9" s="129"/>
      <c r="V9" s="134">
        <f t="shared" si="3"/>
        <v>371700</v>
      </c>
    </row>
    <row r="10" spans="1:22" s="28" customFormat="1" ht="15.75" customHeight="1">
      <c r="B10" s="131">
        <v>35551</v>
      </c>
      <c r="C10" s="132">
        <v>19266500</v>
      </c>
      <c r="D10" s="129">
        <v>1924600</v>
      </c>
      <c r="E10" s="133">
        <f t="shared" si="1"/>
        <v>21191100</v>
      </c>
      <c r="F10" s="132"/>
      <c r="G10" s="129"/>
      <c r="H10" s="129"/>
      <c r="I10" s="129">
        <v>285900</v>
      </c>
      <c r="J10" s="129">
        <v>498100</v>
      </c>
      <c r="K10" s="129">
        <v>847700</v>
      </c>
      <c r="L10" s="129"/>
      <c r="M10" s="129">
        <v>327100</v>
      </c>
      <c r="N10" s="129"/>
      <c r="O10" s="129"/>
      <c r="P10" s="133">
        <f t="shared" si="0"/>
        <v>1958800</v>
      </c>
      <c r="Q10" s="129">
        <f t="shared" si="2"/>
        <v>23149900</v>
      </c>
      <c r="R10" s="132">
        <v>237400</v>
      </c>
      <c r="S10" s="129">
        <v>122500</v>
      </c>
      <c r="T10" s="129">
        <v>0</v>
      </c>
      <c r="U10" s="129"/>
      <c r="V10" s="134">
        <f t="shared" si="3"/>
        <v>359900</v>
      </c>
    </row>
    <row r="11" spans="1:22" s="28" customFormat="1" ht="15.75" customHeight="1">
      <c r="B11" s="131">
        <v>35582</v>
      </c>
      <c r="C11" s="132">
        <v>19025700</v>
      </c>
      <c r="D11" s="129">
        <v>1928800</v>
      </c>
      <c r="E11" s="133">
        <f t="shared" si="1"/>
        <v>20954500</v>
      </c>
      <c r="F11" s="132"/>
      <c r="G11" s="129"/>
      <c r="H11" s="129"/>
      <c r="I11" s="129">
        <v>287100</v>
      </c>
      <c r="J11" s="129">
        <v>339400</v>
      </c>
      <c r="K11" s="129">
        <v>791800</v>
      </c>
      <c r="L11" s="129"/>
      <c r="M11" s="129">
        <v>214300</v>
      </c>
      <c r="N11" s="129"/>
      <c r="O11" s="129"/>
      <c r="P11" s="133">
        <f t="shared" si="0"/>
        <v>1632600</v>
      </c>
      <c r="Q11" s="129">
        <f t="shared" si="2"/>
        <v>22587100</v>
      </c>
      <c r="R11" s="132">
        <v>234400</v>
      </c>
      <c r="S11" s="129">
        <v>135300</v>
      </c>
      <c r="T11" s="129">
        <v>0</v>
      </c>
      <c r="U11" s="129"/>
      <c r="V11" s="134">
        <f t="shared" si="3"/>
        <v>369700</v>
      </c>
    </row>
    <row r="12" spans="1:22" s="28" customFormat="1" ht="15.75" customHeight="1">
      <c r="B12" s="131">
        <v>35612</v>
      </c>
      <c r="C12" s="132">
        <v>19341200</v>
      </c>
      <c r="D12" s="129">
        <v>2088900</v>
      </c>
      <c r="E12" s="133">
        <f t="shared" si="1"/>
        <v>21430100</v>
      </c>
      <c r="F12" s="132"/>
      <c r="G12" s="129"/>
      <c r="H12" s="129"/>
      <c r="I12" s="129">
        <v>318300</v>
      </c>
      <c r="J12" s="129">
        <v>535500</v>
      </c>
      <c r="K12" s="129">
        <v>900300</v>
      </c>
      <c r="L12" s="129"/>
      <c r="M12" s="129">
        <v>631200</v>
      </c>
      <c r="N12" s="129"/>
      <c r="O12" s="129"/>
      <c r="P12" s="133">
        <f t="shared" si="0"/>
        <v>2385300</v>
      </c>
      <c r="Q12" s="129">
        <f t="shared" si="2"/>
        <v>23815400</v>
      </c>
      <c r="R12" s="132">
        <v>246500</v>
      </c>
      <c r="S12" s="129">
        <v>164100</v>
      </c>
      <c r="T12" s="129">
        <v>0</v>
      </c>
      <c r="U12" s="129"/>
      <c r="V12" s="134">
        <f t="shared" si="3"/>
        <v>410600</v>
      </c>
    </row>
    <row r="13" spans="1:22" s="28" customFormat="1" ht="15.75" customHeight="1">
      <c r="B13" s="131">
        <v>35643</v>
      </c>
      <c r="C13" s="132">
        <v>18758700</v>
      </c>
      <c r="D13" s="129">
        <v>1808000</v>
      </c>
      <c r="E13" s="133">
        <f t="shared" si="1"/>
        <v>20566700</v>
      </c>
      <c r="F13" s="132"/>
      <c r="G13" s="129"/>
      <c r="H13" s="129"/>
      <c r="I13" s="129">
        <v>331500</v>
      </c>
      <c r="J13" s="129">
        <v>408400</v>
      </c>
      <c r="K13" s="129">
        <v>657400</v>
      </c>
      <c r="L13" s="129"/>
      <c r="M13" s="129">
        <v>157500</v>
      </c>
      <c r="N13" s="129"/>
      <c r="O13" s="129"/>
      <c r="P13" s="133">
        <f t="shared" si="0"/>
        <v>1554800</v>
      </c>
      <c r="Q13" s="129">
        <f t="shared" si="2"/>
        <v>22121500</v>
      </c>
      <c r="R13" s="132">
        <v>211500</v>
      </c>
      <c r="S13" s="129">
        <v>162500</v>
      </c>
      <c r="T13" s="129">
        <v>0</v>
      </c>
      <c r="U13" s="129"/>
      <c r="V13" s="134">
        <f t="shared" si="3"/>
        <v>374000</v>
      </c>
    </row>
    <row r="14" spans="1:22" s="28" customFormat="1" ht="15.75" customHeight="1">
      <c r="B14" s="131">
        <v>35674</v>
      </c>
      <c r="C14" s="132">
        <v>17244900</v>
      </c>
      <c r="D14" s="129">
        <v>1819400</v>
      </c>
      <c r="E14" s="133">
        <f t="shared" si="1"/>
        <v>19064300</v>
      </c>
      <c r="F14" s="132"/>
      <c r="G14" s="129"/>
      <c r="H14" s="129"/>
      <c r="I14" s="129">
        <v>390300</v>
      </c>
      <c r="J14" s="129">
        <v>327000</v>
      </c>
      <c r="K14" s="129">
        <v>589800</v>
      </c>
      <c r="L14" s="129"/>
      <c r="M14" s="129">
        <v>147900</v>
      </c>
      <c r="N14" s="129"/>
      <c r="O14" s="129"/>
      <c r="P14" s="133">
        <f t="shared" si="0"/>
        <v>1455000</v>
      </c>
      <c r="Q14" s="129">
        <f t="shared" si="2"/>
        <v>20519300</v>
      </c>
      <c r="R14" s="132">
        <v>285200</v>
      </c>
      <c r="S14" s="129">
        <v>159100</v>
      </c>
      <c r="T14" s="129">
        <v>0</v>
      </c>
      <c r="U14" s="129"/>
      <c r="V14" s="134">
        <f t="shared" si="3"/>
        <v>444300</v>
      </c>
    </row>
    <row r="15" spans="1:22" s="28" customFormat="1" ht="15.75" customHeight="1">
      <c r="B15" s="131">
        <v>35704</v>
      </c>
      <c r="C15" s="132">
        <v>18660600</v>
      </c>
      <c r="D15" s="129">
        <v>1996600</v>
      </c>
      <c r="E15" s="133">
        <f t="shared" si="1"/>
        <v>20657200</v>
      </c>
      <c r="F15" s="132"/>
      <c r="G15" s="129"/>
      <c r="H15" s="129"/>
      <c r="I15" s="129">
        <v>459600</v>
      </c>
      <c r="J15" s="129">
        <v>375400</v>
      </c>
      <c r="K15" s="129">
        <v>809800</v>
      </c>
      <c r="L15" s="129"/>
      <c r="M15" s="129">
        <v>386800</v>
      </c>
      <c r="N15" s="129"/>
      <c r="O15" s="129"/>
      <c r="P15" s="133">
        <f t="shared" si="0"/>
        <v>2031600</v>
      </c>
      <c r="Q15" s="129">
        <f t="shared" si="2"/>
        <v>22688800</v>
      </c>
      <c r="R15" s="132">
        <v>288880</v>
      </c>
      <c r="S15" s="129">
        <v>152500</v>
      </c>
      <c r="T15" s="129">
        <v>0</v>
      </c>
      <c r="U15" s="129"/>
      <c r="V15" s="134">
        <f t="shared" si="3"/>
        <v>441380</v>
      </c>
    </row>
    <row r="16" spans="1:22" s="28" customFormat="1" ht="15.75" customHeight="1">
      <c r="B16" s="131">
        <v>35735</v>
      </c>
      <c r="C16" s="132">
        <v>17775400</v>
      </c>
      <c r="D16" s="129">
        <v>1832500</v>
      </c>
      <c r="E16" s="133">
        <f t="shared" si="1"/>
        <v>19607900</v>
      </c>
      <c r="F16" s="132"/>
      <c r="G16" s="129"/>
      <c r="H16" s="129"/>
      <c r="I16" s="129">
        <v>451400</v>
      </c>
      <c r="J16" s="129">
        <v>263300</v>
      </c>
      <c r="K16" s="129">
        <v>742000</v>
      </c>
      <c r="L16" s="129"/>
      <c r="M16" s="129">
        <v>177100</v>
      </c>
      <c r="N16" s="129"/>
      <c r="O16" s="129"/>
      <c r="P16" s="133">
        <f t="shared" si="0"/>
        <v>1633800</v>
      </c>
      <c r="Q16" s="129">
        <f t="shared" si="2"/>
        <v>21241700</v>
      </c>
      <c r="R16" s="132">
        <v>240400</v>
      </c>
      <c r="S16" s="129">
        <v>134900</v>
      </c>
      <c r="T16" s="129">
        <v>0</v>
      </c>
      <c r="U16" s="129"/>
      <c r="V16" s="134">
        <f t="shared" si="3"/>
        <v>375300</v>
      </c>
    </row>
    <row r="17" spans="2:22" s="28" customFormat="1" ht="15.75" customHeight="1">
      <c r="B17" s="131">
        <v>35765</v>
      </c>
      <c r="C17" s="135">
        <v>18790500</v>
      </c>
      <c r="D17" s="136">
        <v>1869600</v>
      </c>
      <c r="E17" s="137">
        <f t="shared" si="1"/>
        <v>20660100</v>
      </c>
      <c r="F17" s="135"/>
      <c r="G17" s="136"/>
      <c r="H17" s="136"/>
      <c r="I17" s="136">
        <v>504000</v>
      </c>
      <c r="J17" s="136">
        <v>403500</v>
      </c>
      <c r="K17" s="136">
        <v>649100</v>
      </c>
      <c r="L17" s="136"/>
      <c r="M17" s="136">
        <v>190700</v>
      </c>
      <c r="N17" s="136"/>
      <c r="O17" s="136"/>
      <c r="P17" s="137">
        <f>SUM(F17:O17)</f>
        <v>1747300</v>
      </c>
      <c r="Q17" s="129">
        <f t="shared" si="2"/>
        <v>22407400</v>
      </c>
      <c r="R17" s="135">
        <v>275800</v>
      </c>
      <c r="S17" s="136">
        <v>150300</v>
      </c>
      <c r="T17" s="136">
        <v>0</v>
      </c>
      <c r="U17" s="136"/>
      <c r="V17" s="138">
        <f>SUM(R17:T17)</f>
        <v>426100</v>
      </c>
    </row>
    <row r="18" spans="2:22" s="53" customFormat="1" ht="15.75" customHeight="1">
      <c r="B18" s="139">
        <v>1997</v>
      </c>
      <c r="C18" s="140">
        <f t="shared" ref="C18:V18" si="4">SUM(C6:C17)</f>
        <v>221757100</v>
      </c>
      <c r="D18" s="140">
        <f t="shared" si="4"/>
        <v>22612200</v>
      </c>
      <c r="E18" s="140">
        <f t="shared" si="4"/>
        <v>244369300</v>
      </c>
      <c r="F18" s="140">
        <f t="shared" si="4"/>
        <v>0</v>
      </c>
      <c r="G18" s="140">
        <f t="shared" si="4"/>
        <v>0</v>
      </c>
      <c r="H18" s="140"/>
      <c r="I18" s="140">
        <f t="shared" si="4"/>
        <v>4389300</v>
      </c>
      <c r="J18" s="140">
        <f t="shared" si="4"/>
        <v>7961400</v>
      </c>
      <c r="K18" s="140">
        <f t="shared" si="4"/>
        <v>9475800</v>
      </c>
      <c r="L18" s="140">
        <f t="shared" si="4"/>
        <v>0</v>
      </c>
      <c r="M18" s="140">
        <f t="shared" si="4"/>
        <v>3266700</v>
      </c>
      <c r="N18" s="140">
        <f t="shared" si="4"/>
        <v>0</v>
      </c>
      <c r="O18" s="140">
        <f t="shared" si="4"/>
        <v>0</v>
      </c>
      <c r="P18" s="141">
        <f t="shared" si="4"/>
        <v>25093200</v>
      </c>
      <c r="Q18" s="140">
        <f t="shared" si="4"/>
        <v>269462500</v>
      </c>
      <c r="R18" s="140">
        <f t="shared" si="4"/>
        <v>2927080</v>
      </c>
      <c r="S18" s="140">
        <f t="shared" si="4"/>
        <v>1728300</v>
      </c>
      <c r="T18" s="140">
        <f t="shared" si="4"/>
        <v>0</v>
      </c>
      <c r="U18" s="140"/>
      <c r="V18" s="142">
        <f t="shared" si="4"/>
        <v>4655380</v>
      </c>
    </row>
    <row r="19" spans="2:22" s="28" customFormat="1" ht="15.75" customHeight="1">
      <c r="B19" s="131">
        <v>35796</v>
      </c>
      <c r="C19" s="126">
        <v>18909800</v>
      </c>
      <c r="D19" s="127">
        <v>1802400</v>
      </c>
      <c r="E19" s="128">
        <f>SUM(C19:D19)</f>
        <v>20712200</v>
      </c>
      <c r="F19" s="126"/>
      <c r="G19" s="127"/>
      <c r="H19" s="127"/>
      <c r="I19" s="127">
        <v>542400</v>
      </c>
      <c r="J19" s="127">
        <v>664800</v>
      </c>
      <c r="K19" s="127">
        <v>801900</v>
      </c>
      <c r="L19" s="127"/>
      <c r="M19" s="127">
        <v>167200</v>
      </c>
      <c r="N19" s="127"/>
      <c r="O19" s="127"/>
      <c r="P19" s="128">
        <f t="shared" ref="P19:P29" si="5">SUM(F19:O19)</f>
        <v>2176300</v>
      </c>
      <c r="Q19" s="129">
        <f>SUM(P19,E19)</f>
        <v>22888500</v>
      </c>
      <c r="R19" s="126">
        <v>270100</v>
      </c>
      <c r="S19" s="127">
        <v>172100</v>
      </c>
      <c r="T19" s="127">
        <v>0</v>
      </c>
      <c r="U19" s="127"/>
      <c r="V19" s="130">
        <f>SUM(R19:T19)</f>
        <v>442200</v>
      </c>
    </row>
    <row r="20" spans="2:22" s="28" customFormat="1" ht="15.75" customHeight="1">
      <c r="B20" s="131">
        <v>35827</v>
      </c>
      <c r="C20" s="132">
        <v>17181900</v>
      </c>
      <c r="D20" s="129">
        <v>1841100</v>
      </c>
      <c r="E20" s="133">
        <f t="shared" ref="E20:E29" si="6">SUM(C20:D20)</f>
        <v>19023000</v>
      </c>
      <c r="F20" s="132"/>
      <c r="G20" s="129"/>
      <c r="H20" s="129"/>
      <c r="I20" s="129">
        <v>441400</v>
      </c>
      <c r="J20" s="129">
        <v>1051900</v>
      </c>
      <c r="K20" s="129">
        <v>804300</v>
      </c>
      <c r="L20" s="129"/>
      <c r="M20" s="129">
        <v>759300</v>
      </c>
      <c r="N20" s="129"/>
      <c r="O20" s="129"/>
      <c r="P20" s="133">
        <f t="shared" si="5"/>
        <v>3056900</v>
      </c>
      <c r="Q20" s="129">
        <f t="shared" ref="Q20:Q30" si="7">SUM(P20,E20)</f>
        <v>22079900</v>
      </c>
      <c r="R20" s="132">
        <v>223300</v>
      </c>
      <c r="S20" s="129">
        <v>131100</v>
      </c>
      <c r="T20" s="129">
        <v>0</v>
      </c>
      <c r="U20" s="129"/>
      <c r="V20" s="134">
        <f t="shared" ref="V20:V30" si="8">SUM(R20:T20)</f>
        <v>354400</v>
      </c>
    </row>
    <row r="21" spans="2:22" s="28" customFormat="1" ht="15.75" customHeight="1">
      <c r="B21" s="131">
        <v>35855</v>
      </c>
      <c r="C21" s="132">
        <v>18328700</v>
      </c>
      <c r="D21" s="129">
        <v>1913400</v>
      </c>
      <c r="E21" s="133">
        <f t="shared" si="6"/>
        <v>20242100</v>
      </c>
      <c r="F21" s="132"/>
      <c r="G21" s="129"/>
      <c r="H21" s="129"/>
      <c r="I21" s="129">
        <v>408200</v>
      </c>
      <c r="J21" s="129">
        <v>640800</v>
      </c>
      <c r="K21" s="129">
        <v>892700</v>
      </c>
      <c r="L21" s="129"/>
      <c r="M21" s="129">
        <v>553100</v>
      </c>
      <c r="N21" s="129"/>
      <c r="O21" s="129"/>
      <c r="P21" s="133">
        <f t="shared" si="5"/>
        <v>2494800</v>
      </c>
      <c r="Q21" s="129">
        <f t="shared" si="7"/>
        <v>22736900</v>
      </c>
      <c r="R21" s="132">
        <v>266300</v>
      </c>
      <c r="S21" s="129">
        <v>146000</v>
      </c>
      <c r="T21" s="129">
        <v>0</v>
      </c>
      <c r="U21" s="129"/>
      <c r="V21" s="134">
        <f t="shared" si="8"/>
        <v>412300</v>
      </c>
    </row>
    <row r="22" spans="2:22" s="28" customFormat="1" ht="15.75" customHeight="1">
      <c r="B22" s="131">
        <v>35886</v>
      </c>
      <c r="C22" s="132">
        <v>17859300</v>
      </c>
      <c r="D22" s="129">
        <v>1933300</v>
      </c>
      <c r="E22" s="133">
        <f>SUM(C22:D22)</f>
        <v>19792600</v>
      </c>
      <c r="F22" s="132"/>
      <c r="G22" s="129"/>
      <c r="H22" s="129"/>
      <c r="I22" s="129">
        <v>293800</v>
      </c>
      <c r="J22" s="129">
        <v>302600</v>
      </c>
      <c r="K22" s="129">
        <v>915800</v>
      </c>
      <c r="L22" s="129"/>
      <c r="M22" s="129">
        <v>833700</v>
      </c>
      <c r="N22" s="129"/>
      <c r="O22" s="129"/>
      <c r="P22" s="133">
        <f t="shared" si="5"/>
        <v>2345900</v>
      </c>
      <c r="Q22" s="129">
        <f t="shared" si="7"/>
        <v>22138500</v>
      </c>
      <c r="R22" s="132">
        <v>273300</v>
      </c>
      <c r="S22" s="129">
        <v>150700</v>
      </c>
      <c r="T22" s="129">
        <v>0</v>
      </c>
      <c r="U22" s="129"/>
      <c r="V22" s="134">
        <f t="shared" si="8"/>
        <v>424000</v>
      </c>
    </row>
    <row r="23" spans="2:22" s="28" customFormat="1" ht="15.75" customHeight="1">
      <c r="B23" s="131">
        <v>35916</v>
      </c>
      <c r="C23" s="132">
        <v>18937000</v>
      </c>
      <c r="D23" s="129">
        <v>2310000</v>
      </c>
      <c r="E23" s="133">
        <f t="shared" si="6"/>
        <v>21247000</v>
      </c>
      <c r="F23" s="132"/>
      <c r="G23" s="129"/>
      <c r="H23" s="129"/>
      <c r="I23" s="129">
        <v>337800</v>
      </c>
      <c r="J23" s="129">
        <v>302900</v>
      </c>
      <c r="K23" s="129">
        <v>882000</v>
      </c>
      <c r="L23" s="129"/>
      <c r="M23" s="129">
        <v>1126700</v>
      </c>
      <c r="N23" s="129"/>
      <c r="O23" s="129"/>
      <c r="P23" s="133">
        <f t="shared" si="5"/>
        <v>2649400</v>
      </c>
      <c r="Q23" s="129">
        <f t="shared" si="7"/>
        <v>23896400</v>
      </c>
      <c r="R23" s="132">
        <v>291700</v>
      </c>
      <c r="S23" s="129">
        <v>144300</v>
      </c>
      <c r="T23" s="129">
        <v>0</v>
      </c>
      <c r="U23" s="129"/>
      <c r="V23" s="134">
        <f t="shared" si="8"/>
        <v>436000</v>
      </c>
    </row>
    <row r="24" spans="2:22" s="28" customFormat="1" ht="15.75" customHeight="1">
      <c r="B24" s="131">
        <v>35947</v>
      </c>
      <c r="C24" s="132">
        <v>18994500</v>
      </c>
      <c r="D24" s="129">
        <v>2345500</v>
      </c>
      <c r="E24" s="133">
        <f t="shared" si="6"/>
        <v>21340000</v>
      </c>
      <c r="F24" s="132"/>
      <c r="G24" s="129"/>
      <c r="H24" s="129"/>
      <c r="I24" s="129">
        <v>316400</v>
      </c>
      <c r="J24" s="129">
        <v>479300</v>
      </c>
      <c r="K24" s="129">
        <v>705800</v>
      </c>
      <c r="L24" s="129"/>
      <c r="M24" s="129">
        <v>567300</v>
      </c>
      <c r="N24" s="129"/>
      <c r="O24" s="129"/>
      <c r="P24" s="133">
        <f t="shared" si="5"/>
        <v>2068800</v>
      </c>
      <c r="Q24" s="129">
        <f t="shared" si="7"/>
        <v>23408800</v>
      </c>
      <c r="R24" s="132">
        <v>329000</v>
      </c>
      <c r="S24" s="129">
        <v>137200</v>
      </c>
      <c r="T24" s="129">
        <v>0</v>
      </c>
      <c r="U24" s="129"/>
      <c r="V24" s="134">
        <f t="shared" si="8"/>
        <v>466200</v>
      </c>
    </row>
    <row r="25" spans="2:22" s="28" customFormat="1" ht="15.75" customHeight="1">
      <c r="B25" s="131">
        <v>35977</v>
      </c>
      <c r="C25" s="132">
        <v>19251700</v>
      </c>
      <c r="D25" s="129">
        <v>2511700</v>
      </c>
      <c r="E25" s="133">
        <f t="shared" si="6"/>
        <v>21763400</v>
      </c>
      <c r="F25" s="132"/>
      <c r="G25" s="129"/>
      <c r="H25" s="129"/>
      <c r="I25" s="129">
        <v>258200</v>
      </c>
      <c r="J25" s="129">
        <v>506300</v>
      </c>
      <c r="K25" s="129">
        <v>895500</v>
      </c>
      <c r="L25" s="129"/>
      <c r="M25" s="129">
        <v>642800</v>
      </c>
      <c r="N25" s="129"/>
      <c r="O25" s="129"/>
      <c r="P25" s="133">
        <f t="shared" si="5"/>
        <v>2302800</v>
      </c>
      <c r="Q25" s="129">
        <f t="shared" si="7"/>
        <v>24066200</v>
      </c>
      <c r="R25" s="132">
        <v>341300</v>
      </c>
      <c r="S25" s="129">
        <v>185200</v>
      </c>
      <c r="T25" s="129">
        <v>0</v>
      </c>
      <c r="U25" s="129"/>
      <c r="V25" s="134">
        <f t="shared" si="8"/>
        <v>526500</v>
      </c>
    </row>
    <row r="26" spans="2:22" s="28" customFormat="1" ht="15.75" customHeight="1">
      <c r="B26" s="131">
        <v>36008</v>
      </c>
      <c r="C26" s="132">
        <v>18420200</v>
      </c>
      <c r="D26" s="129">
        <v>2097500</v>
      </c>
      <c r="E26" s="133">
        <f t="shared" si="6"/>
        <v>20517700</v>
      </c>
      <c r="F26" s="132"/>
      <c r="G26" s="129"/>
      <c r="H26" s="129"/>
      <c r="I26" s="129">
        <v>291400</v>
      </c>
      <c r="J26" s="129">
        <v>283900</v>
      </c>
      <c r="K26" s="129">
        <v>774500</v>
      </c>
      <c r="L26" s="129"/>
      <c r="M26" s="129">
        <v>319200</v>
      </c>
      <c r="N26" s="129"/>
      <c r="O26" s="129"/>
      <c r="P26" s="133">
        <f t="shared" si="5"/>
        <v>1669000</v>
      </c>
      <c r="Q26" s="129">
        <f t="shared" si="7"/>
        <v>22186700</v>
      </c>
      <c r="R26" s="132">
        <v>212600</v>
      </c>
      <c r="S26" s="129">
        <v>175000</v>
      </c>
      <c r="T26" s="129">
        <v>0</v>
      </c>
      <c r="U26" s="129"/>
      <c r="V26" s="134">
        <f t="shared" si="8"/>
        <v>387600</v>
      </c>
    </row>
    <row r="27" spans="2:22" s="28" customFormat="1" ht="15.75" customHeight="1">
      <c r="B27" s="131">
        <v>36039</v>
      </c>
      <c r="C27" s="132">
        <v>18415500</v>
      </c>
      <c r="D27" s="129">
        <v>2296600</v>
      </c>
      <c r="E27" s="133">
        <f t="shared" si="6"/>
        <v>20712100</v>
      </c>
      <c r="F27" s="132"/>
      <c r="G27" s="129"/>
      <c r="H27" s="129"/>
      <c r="I27" s="129">
        <v>345600</v>
      </c>
      <c r="J27" s="129">
        <v>246100</v>
      </c>
      <c r="K27" s="129">
        <v>882800</v>
      </c>
      <c r="L27" s="129"/>
      <c r="M27" s="129">
        <v>552300</v>
      </c>
      <c r="N27" s="129"/>
      <c r="O27" s="129"/>
      <c r="P27" s="133">
        <f t="shared" si="5"/>
        <v>2026800</v>
      </c>
      <c r="Q27" s="129">
        <f t="shared" si="7"/>
        <v>22738900</v>
      </c>
      <c r="R27" s="132">
        <v>279900</v>
      </c>
      <c r="S27" s="129">
        <v>146300</v>
      </c>
      <c r="T27" s="129">
        <v>0</v>
      </c>
      <c r="U27" s="129"/>
      <c r="V27" s="134">
        <f t="shared" si="8"/>
        <v>426200</v>
      </c>
    </row>
    <row r="28" spans="2:22" s="28" customFormat="1" ht="15.75" customHeight="1">
      <c r="B28" s="131">
        <v>36069</v>
      </c>
      <c r="C28" s="132">
        <v>18351400</v>
      </c>
      <c r="D28" s="129">
        <v>2323900</v>
      </c>
      <c r="E28" s="133">
        <f t="shared" si="6"/>
        <v>20675300</v>
      </c>
      <c r="F28" s="132"/>
      <c r="G28" s="129"/>
      <c r="H28" s="129"/>
      <c r="I28" s="129">
        <v>366000</v>
      </c>
      <c r="J28" s="129">
        <v>149700</v>
      </c>
      <c r="K28" s="129">
        <v>825300</v>
      </c>
      <c r="L28" s="129"/>
      <c r="M28" s="129">
        <v>346200</v>
      </c>
      <c r="N28" s="129"/>
      <c r="O28" s="129"/>
      <c r="P28" s="133">
        <f t="shared" si="5"/>
        <v>1687200</v>
      </c>
      <c r="Q28" s="129">
        <f t="shared" si="7"/>
        <v>22362500</v>
      </c>
      <c r="R28" s="132">
        <v>329700</v>
      </c>
      <c r="S28" s="129">
        <v>157700</v>
      </c>
      <c r="T28" s="129">
        <v>0</v>
      </c>
      <c r="U28" s="129"/>
      <c r="V28" s="134">
        <f t="shared" si="8"/>
        <v>487400</v>
      </c>
    </row>
    <row r="29" spans="2:22" s="28" customFormat="1" ht="15.75" customHeight="1">
      <c r="B29" s="131">
        <v>36100</v>
      </c>
      <c r="C29" s="132">
        <v>17392000</v>
      </c>
      <c r="D29" s="129">
        <v>2124500</v>
      </c>
      <c r="E29" s="133">
        <f t="shared" si="6"/>
        <v>19516500</v>
      </c>
      <c r="F29" s="132"/>
      <c r="G29" s="129"/>
      <c r="H29" s="129"/>
      <c r="I29" s="129">
        <v>293200</v>
      </c>
      <c r="J29" s="129">
        <v>178800</v>
      </c>
      <c r="K29" s="129">
        <v>760900</v>
      </c>
      <c r="L29" s="129"/>
      <c r="M29" s="129">
        <v>487300</v>
      </c>
      <c r="N29" s="129"/>
      <c r="O29" s="129"/>
      <c r="P29" s="133">
        <f t="shared" si="5"/>
        <v>1720200</v>
      </c>
      <c r="Q29" s="129">
        <f t="shared" si="7"/>
        <v>21236700</v>
      </c>
      <c r="R29" s="132">
        <v>277200</v>
      </c>
      <c r="S29" s="129">
        <v>131400</v>
      </c>
      <c r="T29" s="129">
        <v>0</v>
      </c>
      <c r="U29" s="129"/>
      <c r="V29" s="134">
        <f t="shared" si="8"/>
        <v>408600</v>
      </c>
    </row>
    <row r="30" spans="2:22" s="28" customFormat="1" ht="15.75" customHeight="1">
      <c r="B30" s="131">
        <v>36130</v>
      </c>
      <c r="C30" s="135">
        <v>18222300</v>
      </c>
      <c r="D30" s="136">
        <v>2162000</v>
      </c>
      <c r="E30" s="137">
        <f>SUM(C30:D30)</f>
        <v>20384300</v>
      </c>
      <c r="F30" s="135"/>
      <c r="G30" s="136"/>
      <c r="H30" s="136"/>
      <c r="I30" s="136">
        <v>362000</v>
      </c>
      <c r="J30" s="136">
        <v>108600</v>
      </c>
      <c r="K30" s="136">
        <v>738200</v>
      </c>
      <c r="L30" s="136"/>
      <c r="M30" s="136">
        <v>276800</v>
      </c>
      <c r="N30" s="136"/>
      <c r="O30" s="136">
        <v>14300</v>
      </c>
      <c r="P30" s="137">
        <f>SUM(F30:O30)</f>
        <v>1499900</v>
      </c>
      <c r="Q30" s="129">
        <f t="shared" si="7"/>
        <v>21884200</v>
      </c>
      <c r="R30" s="135">
        <v>302300</v>
      </c>
      <c r="S30" s="136">
        <v>146400</v>
      </c>
      <c r="T30" s="136">
        <v>0</v>
      </c>
      <c r="U30" s="136"/>
      <c r="V30" s="138">
        <f t="shared" si="8"/>
        <v>448700</v>
      </c>
    </row>
    <row r="31" spans="2:22" s="53" customFormat="1" ht="15.75" customHeight="1">
      <c r="B31" s="139">
        <v>1998</v>
      </c>
      <c r="C31" s="140">
        <f t="shared" ref="C31:V31" si="9">SUM(C19:C30)</f>
        <v>220264300</v>
      </c>
      <c r="D31" s="140">
        <f t="shared" si="9"/>
        <v>25661900</v>
      </c>
      <c r="E31" s="140">
        <f t="shared" si="9"/>
        <v>245926200</v>
      </c>
      <c r="F31" s="140">
        <f t="shared" si="9"/>
        <v>0</v>
      </c>
      <c r="G31" s="140">
        <f t="shared" si="9"/>
        <v>0</v>
      </c>
      <c r="H31" s="140"/>
      <c r="I31" s="140">
        <f t="shared" si="9"/>
        <v>4256400</v>
      </c>
      <c r="J31" s="140">
        <f t="shared" si="9"/>
        <v>4915700</v>
      </c>
      <c r="K31" s="140">
        <f t="shared" si="9"/>
        <v>9879700</v>
      </c>
      <c r="L31" s="140">
        <f t="shared" si="9"/>
        <v>0</v>
      </c>
      <c r="M31" s="140">
        <f t="shared" si="9"/>
        <v>6631900</v>
      </c>
      <c r="N31" s="140">
        <f t="shared" si="9"/>
        <v>0</v>
      </c>
      <c r="O31" s="140">
        <f t="shared" si="9"/>
        <v>14300</v>
      </c>
      <c r="P31" s="141">
        <f t="shared" si="9"/>
        <v>25698000</v>
      </c>
      <c r="Q31" s="140">
        <f t="shared" si="9"/>
        <v>271624200</v>
      </c>
      <c r="R31" s="140">
        <f t="shared" si="9"/>
        <v>3396700</v>
      </c>
      <c r="S31" s="140">
        <f t="shared" si="9"/>
        <v>1823400</v>
      </c>
      <c r="T31" s="140">
        <f t="shared" si="9"/>
        <v>0</v>
      </c>
      <c r="U31" s="140"/>
      <c r="V31" s="142">
        <f t="shared" si="9"/>
        <v>5220100</v>
      </c>
    </row>
    <row r="32" spans="2:22" s="28" customFormat="1" ht="15.75" customHeight="1">
      <c r="B32" s="131">
        <v>36161</v>
      </c>
      <c r="C32" s="126">
        <v>18401000</v>
      </c>
      <c r="D32" s="127">
        <v>2123900</v>
      </c>
      <c r="E32" s="128">
        <f>SUM(C32:D32)</f>
        <v>20524900</v>
      </c>
      <c r="F32" s="126"/>
      <c r="G32" s="127"/>
      <c r="H32" s="127"/>
      <c r="I32" s="127">
        <v>463700</v>
      </c>
      <c r="J32" s="127">
        <v>116200</v>
      </c>
      <c r="K32" s="127">
        <v>786600</v>
      </c>
      <c r="L32" s="127"/>
      <c r="M32" s="127">
        <v>321200</v>
      </c>
      <c r="N32" s="127"/>
      <c r="O32" s="127"/>
      <c r="P32" s="128">
        <f>SUM(F32:O32)</f>
        <v>1687700</v>
      </c>
      <c r="Q32" s="129">
        <f>SUM(P32,E32)</f>
        <v>22212600</v>
      </c>
      <c r="R32" s="126">
        <v>261800</v>
      </c>
      <c r="S32" s="127">
        <v>157400</v>
      </c>
      <c r="T32" s="127">
        <v>0</v>
      </c>
      <c r="U32" s="127"/>
      <c r="V32" s="130">
        <f>SUM(R32:T32)</f>
        <v>419200</v>
      </c>
    </row>
    <row r="33" spans="2:22" s="28" customFormat="1" ht="15.75" customHeight="1">
      <c r="B33" s="131">
        <v>36192</v>
      </c>
      <c r="C33" s="132">
        <v>16995600</v>
      </c>
      <c r="D33" s="129">
        <v>2257200</v>
      </c>
      <c r="E33" s="133">
        <f t="shared" ref="E33:E43" si="10">SUM(C33:D33)</f>
        <v>19252800</v>
      </c>
      <c r="F33" s="132"/>
      <c r="G33" s="129"/>
      <c r="H33" s="129"/>
      <c r="I33" s="129">
        <v>776800</v>
      </c>
      <c r="J33" s="129">
        <v>184600</v>
      </c>
      <c r="K33" s="129">
        <v>1163200</v>
      </c>
      <c r="L33" s="129"/>
      <c r="M33" s="129">
        <v>570200</v>
      </c>
      <c r="N33" s="129"/>
      <c r="O33" s="129"/>
      <c r="P33" s="133">
        <f t="shared" ref="P33:P42" si="11">SUM(F33:O33)</f>
        <v>2694800</v>
      </c>
      <c r="Q33" s="129">
        <f t="shared" ref="Q33:Q43" si="12">SUM(P33,E33)</f>
        <v>21947600</v>
      </c>
      <c r="R33" s="132">
        <v>257800</v>
      </c>
      <c r="S33" s="129">
        <v>137300</v>
      </c>
      <c r="T33" s="129">
        <v>0</v>
      </c>
      <c r="U33" s="129"/>
      <c r="V33" s="134">
        <f t="shared" ref="V33:V43" si="13">SUM(R33:T33)</f>
        <v>395100</v>
      </c>
    </row>
    <row r="34" spans="2:22" s="28" customFormat="1" ht="15.75" customHeight="1">
      <c r="B34" s="131">
        <v>36220</v>
      </c>
      <c r="C34" s="132">
        <v>19694000</v>
      </c>
      <c r="D34" s="129">
        <v>2652800</v>
      </c>
      <c r="E34" s="133">
        <f t="shared" si="10"/>
        <v>22346800</v>
      </c>
      <c r="F34" s="132"/>
      <c r="G34" s="129"/>
      <c r="H34" s="129"/>
      <c r="I34" s="129">
        <v>531900</v>
      </c>
      <c r="J34" s="129">
        <v>172700</v>
      </c>
      <c r="K34" s="129">
        <v>1016600</v>
      </c>
      <c r="L34" s="129"/>
      <c r="M34" s="129">
        <v>573900</v>
      </c>
      <c r="N34" s="129"/>
      <c r="O34" s="129"/>
      <c r="P34" s="133">
        <f t="shared" si="11"/>
        <v>2295100</v>
      </c>
      <c r="Q34" s="129">
        <f t="shared" si="12"/>
        <v>24641900</v>
      </c>
      <c r="R34" s="132">
        <v>304100</v>
      </c>
      <c r="S34" s="129">
        <v>145000</v>
      </c>
      <c r="T34" s="129">
        <v>0</v>
      </c>
      <c r="U34" s="129"/>
      <c r="V34" s="134">
        <f t="shared" si="13"/>
        <v>449100</v>
      </c>
    </row>
    <row r="35" spans="2:22" s="28" customFormat="1" ht="15.75" customHeight="1">
      <c r="B35" s="131">
        <v>36251</v>
      </c>
      <c r="C35" s="132">
        <v>18109300</v>
      </c>
      <c r="D35" s="129">
        <v>2319800</v>
      </c>
      <c r="E35" s="133">
        <f>SUM(C35:D35)</f>
        <v>20429100</v>
      </c>
      <c r="F35" s="132"/>
      <c r="G35" s="129"/>
      <c r="H35" s="129"/>
      <c r="I35" s="129">
        <v>250800</v>
      </c>
      <c r="J35" s="129">
        <v>153900</v>
      </c>
      <c r="K35" s="129">
        <v>772800</v>
      </c>
      <c r="L35" s="129"/>
      <c r="M35" s="129">
        <v>395900</v>
      </c>
      <c r="N35" s="129"/>
      <c r="O35" s="129"/>
      <c r="P35" s="133">
        <f t="shared" si="11"/>
        <v>1573400</v>
      </c>
      <c r="Q35" s="129">
        <f t="shared" si="12"/>
        <v>22002500</v>
      </c>
      <c r="R35" s="132">
        <v>297600</v>
      </c>
      <c r="S35" s="129">
        <v>148200</v>
      </c>
      <c r="T35" s="129">
        <v>0</v>
      </c>
      <c r="U35" s="129"/>
      <c r="V35" s="134">
        <f t="shared" si="13"/>
        <v>445800</v>
      </c>
    </row>
    <row r="36" spans="2:22" s="28" customFormat="1" ht="15.75" customHeight="1">
      <c r="B36" s="131">
        <v>36281</v>
      </c>
      <c r="C36" s="132">
        <v>19085200</v>
      </c>
      <c r="D36" s="129">
        <v>2595800</v>
      </c>
      <c r="E36" s="133">
        <f t="shared" si="10"/>
        <v>21681000</v>
      </c>
      <c r="F36" s="132"/>
      <c r="G36" s="129"/>
      <c r="H36" s="129"/>
      <c r="I36" s="129">
        <v>263300</v>
      </c>
      <c r="J36" s="129">
        <v>204600</v>
      </c>
      <c r="K36" s="129">
        <v>810600</v>
      </c>
      <c r="L36" s="129"/>
      <c r="M36" s="129">
        <v>464700</v>
      </c>
      <c r="N36" s="129"/>
      <c r="O36" s="129"/>
      <c r="P36" s="133">
        <f t="shared" si="11"/>
        <v>1743200</v>
      </c>
      <c r="Q36" s="129">
        <f t="shared" si="12"/>
        <v>23424200</v>
      </c>
      <c r="R36" s="132">
        <v>286900</v>
      </c>
      <c r="S36" s="129">
        <v>152800</v>
      </c>
      <c r="T36" s="129">
        <v>0</v>
      </c>
      <c r="U36" s="129"/>
      <c r="V36" s="134">
        <f t="shared" si="13"/>
        <v>439700</v>
      </c>
    </row>
    <row r="37" spans="2:22" s="28" customFormat="1" ht="15.75" customHeight="1">
      <c r="B37" s="131">
        <v>36312</v>
      </c>
      <c r="C37" s="132">
        <v>19009900</v>
      </c>
      <c r="D37" s="129">
        <v>2742200</v>
      </c>
      <c r="E37" s="133">
        <f t="shared" si="10"/>
        <v>21752100</v>
      </c>
      <c r="F37" s="132"/>
      <c r="G37" s="129"/>
      <c r="H37" s="129"/>
      <c r="I37" s="129">
        <v>223300</v>
      </c>
      <c r="J37" s="129">
        <v>267000</v>
      </c>
      <c r="K37" s="129">
        <v>782700</v>
      </c>
      <c r="L37" s="129"/>
      <c r="M37" s="129">
        <v>326300</v>
      </c>
      <c r="N37" s="129"/>
      <c r="O37" s="129"/>
      <c r="P37" s="133">
        <f t="shared" si="11"/>
        <v>1599300</v>
      </c>
      <c r="Q37" s="129">
        <f t="shared" si="12"/>
        <v>23351400</v>
      </c>
      <c r="R37" s="132">
        <v>350300</v>
      </c>
      <c r="S37" s="129">
        <v>152200</v>
      </c>
      <c r="T37" s="129">
        <v>0</v>
      </c>
      <c r="U37" s="129"/>
      <c r="V37" s="134">
        <f t="shared" si="13"/>
        <v>502500</v>
      </c>
    </row>
    <row r="38" spans="2:22" s="28" customFormat="1" ht="15.75" customHeight="1">
      <c r="B38" s="131">
        <v>36342</v>
      </c>
      <c r="C38" s="132">
        <v>19852100</v>
      </c>
      <c r="D38" s="129">
        <v>2992000</v>
      </c>
      <c r="E38" s="133">
        <f t="shared" si="10"/>
        <v>22844100</v>
      </c>
      <c r="F38" s="132"/>
      <c r="G38" s="129"/>
      <c r="H38" s="129"/>
      <c r="I38" s="129">
        <v>234800</v>
      </c>
      <c r="J38" s="129">
        <v>377400</v>
      </c>
      <c r="K38" s="129">
        <v>870100</v>
      </c>
      <c r="L38" s="129"/>
      <c r="M38" s="129">
        <v>362000</v>
      </c>
      <c r="N38" s="129"/>
      <c r="O38" s="129"/>
      <c r="P38" s="133">
        <f t="shared" si="11"/>
        <v>1844300</v>
      </c>
      <c r="Q38" s="129">
        <f t="shared" si="12"/>
        <v>24688400</v>
      </c>
      <c r="R38" s="132">
        <v>353400</v>
      </c>
      <c r="S38" s="129">
        <v>101600</v>
      </c>
      <c r="T38" s="129">
        <v>0</v>
      </c>
      <c r="U38" s="129"/>
      <c r="V38" s="134">
        <f t="shared" si="13"/>
        <v>455000</v>
      </c>
    </row>
    <row r="39" spans="2:22" s="28" customFormat="1" ht="15.75" customHeight="1">
      <c r="B39" s="131">
        <v>36373</v>
      </c>
      <c r="C39" s="132">
        <v>19381400</v>
      </c>
      <c r="D39" s="129">
        <v>2606200</v>
      </c>
      <c r="E39" s="133">
        <f t="shared" si="10"/>
        <v>21987600</v>
      </c>
      <c r="F39" s="132"/>
      <c r="G39" s="129"/>
      <c r="H39" s="129"/>
      <c r="I39" s="129">
        <v>187700</v>
      </c>
      <c r="J39" s="129">
        <v>255800</v>
      </c>
      <c r="K39" s="129">
        <v>804200</v>
      </c>
      <c r="L39" s="129"/>
      <c r="M39" s="129">
        <v>378600</v>
      </c>
      <c r="N39" s="129"/>
      <c r="O39" s="129"/>
      <c r="P39" s="133">
        <f t="shared" si="11"/>
        <v>1626300</v>
      </c>
      <c r="Q39" s="129">
        <f t="shared" si="12"/>
        <v>23613900</v>
      </c>
      <c r="R39" s="132">
        <v>280100</v>
      </c>
      <c r="S39" s="129">
        <v>177700</v>
      </c>
      <c r="T39" s="129">
        <v>0</v>
      </c>
      <c r="U39" s="129"/>
      <c r="V39" s="134">
        <f t="shared" si="13"/>
        <v>457800</v>
      </c>
    </row>
    <row r="40" spans="2:22" s="28" customFormat="1" ht="15.75" customHeight="1">
      <c r="B40" s="131">
        <v>36404</v>
      </c>
      <c r="C40" s="132">
        <v>18667000</v>
      </c>
      <c r="D40" s="129">
        <v>2959000</v>
      </c>
      <c r="E40" s="133">
        <f t="shared" si="10"/>
        <v>21626000</v>
      </c>
      <c r="F40" s="132"/>
      <c r="G40" s="129"/>
      <c r="H40" s="129"/>
      <c r="I40" s="129">
        <v>258100</v>
      </c>
      <c r="J40" s="129">
        <v>156200</v>
      </c>
      <c r="K40" s="129">
        <v>820100</v>
      </c>
      <c r="L40" s="129"/>
      <c r="M40" s="129">
        <v>477300</v>
      </c>
      <c r="N40" s="129"/>
      <c r="O40" s="129"/>
      <c r="P40" s="133">
        <f t="shared" si="11"/>
        <v>1711700</v>
      </c>
      <c r="Q40" s="129">
        <f t="shared" si="12"/>
        <v>23337700</v>
      </c>
      <c r="R40" s="132">
        <v>326800</v>
      </c>
      <c r="S40" s="129">
        <v>141000</v>
      </c>
      <c r="T40" s="129">
        <v>0</v>
      </c>
      <c r="U40" s="129"/>
      <c r="V40" s="134">
        <f t="shared" si="13"/>
        <v>467800</v>
      </c>
    </row>
    <row r="41" spans="2:22" s="28" customFormat="1" ht="15.75" customHeight="1">
      <c r="B41" s="131">
        <v>36434</v>
      </c>
      <c r="C41" s="132">
        <v>18858800</v>
      </c>
      <c r="D41" s="129">
        <v>3027800</v>
      </c>
      <c r="E41" s="133">
        <f t="shared" si="10"/>
        <v>21886600</v>
      </c>
      <c r="F41" s="132"/>
      <c r="G41" s="129"/>
      <c r="H41" s="129"/>
      <c r="I41" s="129">
        <v>289600</v>
      </c>
      <c r="J41" s="129">
        <v>45500</v>
      </c>
      <c r="K41" s="129">
        <v>863700</v>
      </c>
      <c r="L41" s="129"/>
      <c r="M41" s="129">
        <v>391100</v>
      </c>
      <c r="N41" s="129"/>
      <c r="O41" s="129"/>
      <c r="P41" s="133">
        <f t="shared" si="11"/>
        <v>1589900</v>
      </c>
      <c r="Q41" s="129">
        <f t="shared" si="12"/>
        <v>23476500</v>
      </c>
      <c r="R41" s="132">
        <v>351200</v>
      </c>
      <c r="S41" s="129">
        <v>151500</v>
      </c>
      <c r="T41" s="129">
        <v>0</v>
      </c>
      <c r="U41" s="129"/>
      <c r="V41" s="134">
        <f t="shared" si="13"/>
        <v>502700</v>
      </c>
    </row>
    <row r="42" spans="2:22" s="28" customFormat="1" ht="15.75" customHeight="1">
      <c r="B42" s="131">
        <v>36465</v>
      </c>
      <c r="C42" s="132">
        <v>18112800</v>
      </c>
      <c r="D42" s="129">
        <v>3034700</v>
      </c>
      <c r="E42" s="133">
        <f t="shared" si="10"/>
        <v>21147500</v>
      </c>
      <c r="F42" s="132"/>
      <c r="G42" s="129"/>
      <c r="H42" s="129"/>
      <c r="I42" s="129">
        <v>311400</v>
      </c>
      <c r="J42" s="129">
        <v>53400</v>
      </c>
      <c r="K42" s="129">
        <v>851300</v>
      </c>
      <c r="L42" s="129"/>
      <c r="M42" s="129">
        <v>425100</v>
      </c>
      <c r="N42" s="129"/>
      <c r="O42" s="129"/>
      <c r="P42" s="133">
        <f t="shared" si="11"/>
        <v>1641200</v>
      </c>
      <c r="Q42" s="129">
        <f t="shared" si="12"/>
        <v>22788700</v>
      </c>
      <c r="R42" s="132">
        <v>335800</v>
      </c>
      <c r="S42" s="129">
        <v>153100</v>
      </c>
      <c r="T42" s="129">
        <v>0</v>
      </c>
      <c r="U42" s="129"/>
      <c r="V42" s="134">
        <f t="shared" si="13"/>
        <v>488900</v>
      </c>
    </row>
    <row r="43" spans="2:22" s="28" customFormat="1" ht="15.75" customHeight="1">
      <c r="B43" s="131">
        <v>36495</v>
      </c>
      <c r="C43" s="135">
        <v>18865800</v>
      </c>
      <c r="D43" s="136">
        <v>2983100</v>
      </c>
      <c r="E43" s="137">
        <f t="shared" si="10"/>
        <v>21848900</v>
      </c>
      <c r="F43" s="135"/>
      <c r="G43" s="136"/>
      <c r="H43" s="136"/>
      <c r="I43" s="136">
        <v>278900</v>
      </c>
      <c r="J43" s="136">
        <v>40900</v>
      </c>
      <c r="K43" s="136">
        <v>776200</v>
      </c>
      <c r="L43" s="136"/>
      <c r="M43" s="136">
        <v>391100</v>
      </c>
      <c r="N43" s="136"/>
      <c r="O43" s="136">
        <v>11800</v>
      </c>
      <c r="P43" s="137">
        <f>SUM(F43:O43)</f>
        <v>1498900</v>
      </c>
      <c r="Q43" s="129">
        <f t="shared" si="12"/>
        <v>23347800</v>
      </c>
      <c r="R43" s="135">
        <v>333200</v>
      </c>
      <c r="S43" s="136">
        <v>150800</v>
      </c>
      <c r="T43" s="136">
        <v>0</v>
      </c>
      <c r="U43" s="136"/>
      <c r="V43" s="138">
        <f t="shared" si="13"/>
        <v>484000</v>
      </c>
    </row>
    <row r="44" spans="2:22" s="53" customFormat="1" ht="15.75" customHeight="1">
      <c r="B44" s="139">
        <v>1999</v>
      </c>
      <c r="C44" s="140">
        <f t="shared" ref="C44:N44" si="14">SUM(C32:C43)</f>
        <v>225032900</v>
      </c>
      <c r="D44" s="140">
        <f t="shared" si="14"/>
        <v>32294500</v>
      </c>
      <c r="E44" s="140">
        <f t="shared" si="14"/>
        <v>257327400</v>
      </c>
      <c r="F44" s="140">
        <f t="shared" si="14"/>
        <v>0</v>
      </c>
      <c r="G44" s="140">
        <f t="shared" si="14"/>
        <v>0</v>
      </c>
      <c r="H44" s="140"/>
      <c r="I44" s="140">
        <f t="shared" si="14"/>
        <v>4070300</v>
      </c>
      <c r="J44" s="140">
        <f t="shared" si="14"/>
        <v>2028200</v>
      </c>
      <c r="K44" s="140">
        <f t="shared" si="14"/>
        <v>10318100</v>
      </c>
      <c r="L44" s="140">
        <f t="shared" si="14"/>
        <v>0</v>
      </c>
      <c r="M44" s="140">
        <f t="shared" si="14"/>
        <v>5077400</v>
      </c>
      <c r="N44" s="140">
        <f t="shared" si="14"/>
        <v>0</v>
      </c>
      <c r="O44" s="140"/>
      <c r="P44" s="141">
        <f t="shared" ref="P44:V44" si="15">SUM(P32:P43)</f>
        <v>21505800</v>
      </c>
      <c r="Q44" s="140">
        <f t="shared" si="15"/>
        <v>278833200</v>
      </c>
      <c r="R44" s="140">
        <f t="shared" si="15"/>
        <v>3739000</v>
      </c>
      <c r="S44" s="140">
        <f t="shared" si="15"/>
        <v>1768600</v>
      </c>
      <c r="T44" s="140">
        <f t="shared" si="15"/>
        <v>0</v>
      </c>
      <c r="U44" s="140"/>
      <c r="V44" s="142">
        <f t="shared" si="15"/>
        <v>5507600</v>
      </c>
    </row>
    <row r="45" spans="2:22" s="28" customFormat="1" ht="15.75" customHeight="1">
      <c r="B45" s="131">
        <v>36526</v>
      </c>
      <c r="C45" s="126">
        <v>18918100</v>
      </c>
      <c r="D45" s="127">
        <v>2824300</v>
      </c>
      <c r="E45" s="128">
        <f>SUM(C45:D45)</f>
        <v>21742400</v>
      </c>
      <c r="F45" s="126"/>
      <c r="G45" s="127"/>
      <c r="H45" s="127"/>
      <c r="I45" s="127">
        <v>326600</v>
      </c>
      <c r="J45" s="127">
        <v>92700</v>
      </c>
      <c r="K45" s="127">
        <v>759700</v>
      </c>
      <c r="L45" s="127"/>
      <c r="M45" s="127">
        <v>266100</v>
      </c>
      <c r="N45" s="127"/>
      <c r="O45" s="127"/>
      <c r="P45" s="128">
        <f t="shared" ref="P45:P55" si="16">SUM(F45:O45)</f>
        <v>1445100</v>
      </c>
      <c r="Q45" s="129">
        <f>SUM(P45,E45)</f>
        <v>23187500</v>
      </c>
      <c r="R45" s="126">
        <v>324500</v>
      </c>
      <c r="S45" s="127">
        <v>177000</v>
      </c>
      <c r="T45" s="127">
        <v>0</v>
      </c>
      <c r="U45" s="127"/>
      <c r="V45" s="130">
        <f>SUM(R45:T45)</f>
        <v>501500</v>
      </c>
    </row>
    <row r="46" spans="2:22" s="28" customFormat="1" ht="15.75" customHeight="1">
      <c r="B46" s="131">
        <v>36557</v>
      </c>
      <c r="C46" s="132">
        <v>17699300</v>
      </c>
      <c r="D46" s="129">
        <v>2848800</v>
      </c>
      <c r="E46" s="133">
        <f t="shared" ref="E46:E56" si="17">SUM(C46:D46)</f>
        <v>20548100</v>
      </c>
      <c r="F46" s="132"/>
      <c r="G46" s="129"/>
      <c r="H46" s="129"/>
      <c r="I46" s="129">
        <v>326200</v>
      </c>
      <c r="J46" s="129">
        <v>75100</v>
      </c>
      <c r="K46" s="129">
        <v>800600</v>
      </c>
      <c r="L46" s="129"/>
      <c r="M46" s="129">
        <v>438900</v>
      </c>
      <c r="N46" s="129"/>
      <c r="O46" s="129"/>
      <c r="P46" s="133">
        <f t="shared" si="16"/>
        <v>1640800</v>
      </c>
      <c r="Q46" s="129">
        <f t="shared" ref="Q46:Q56" si="18">SUM(P46,E46)</f>
        <v>22188900</v>
      </c>
      <c r="R46" s="132">
        <v>333900</v>
      </c>
      <c r="S46" s="129">
        <v>133300</v>
      </c>
      <c r="T46" s="129">
        <v>0</v>
      </c>
      <c r="U46" s="129"/>
      <c r="V46" s="134">
        <f t="shared" ref="V46:V56" si="19">SUM(R46:T46)</f>
        <v>467200</v>
      </c>
    </row>
    <row r="47" spans="2:22" s="28" customFormat="1" ht="15.75" customHeight="1">
      <c r="B47" s="131">
        <v>36586</v>
      </c>
      <c r="C47" s="132">
        <v>19045100</v>
      </c>
      <c r="D47" s="129">
        <v>3102700</v>
      </c>
      <c r="E47" s="133">
        <f t="shared" si="17"/>
        <v>22147800</v>
      </c>
      <c r="F47" s="132"/>
      <c r="G47" s="129"/>
      <c r="H47" s="129"/>
      <c r="I47" s="129">
        <v>292500</v>
      </c>
      <c r="J47" s="129">
        <v>65200</v>
      </c>
      <c r="K47" s="129">
        <v>859500</v>
      </c>
      <c r="L47" s="129"/>
      <c r="M47" s="129">
        <v>474800</v>
      </c>
      <c r="N47" s="129"/>
      <c r="O47" s="129"/>
      <c r="P47" s="133">
        <f t="shared" si="16"/>
        <v>1692000</v>
      </c>
      <c r="Q47" s="129">
        <f t="shared" si="18"/>
        <v>23839800</v>
      </c>
      <c r="R47" s="132">
        <v>368800</v>
      </c>
      <c r="S47" s="129">
        <v>127600</v>
      </c>
      <c r="T47" s="129">
        <v>0</v>
      </c>
      <c r="U47" s="129"/>
      <c r="V47" s="134">
        <f t="shared" si="19"/>
        <v>496400</v>
      </c>
    </row>
    <row r="48" spans="2:22" s="28" customFormat="1" ht="15.75" customHeight="1">
      <c r="B48" s="131">
        <v>36617</v>
      </c>
      <c r="C48" s="132">
        <v>18984300</v>
      </c>
      <c r="D48" s="129">
        <v>2988200</v>
      </c>
      <c r="E48" s="133">
        <f>SUM(C48:D48)</f>
        <v>21972500</v>
      </c>
      <c r="F48" s="132"/>
      <c r="G48" s="129"/>
      <c r="H48" s="129"/>
      <c r="I48" s="129">
        <v>214200</v>
      </c>
      <c r="J48" s="129">
        <v>107200</v>
      </c>
      <c r="K48" s="129">
        <v>883900</v>
      </c>
      <c r="L48" s="129"/>
      <c r="M48" s="129">
        <v>319600</v>
      </c>
      <c r="N48" s="129"/>
      <c r="O48" s="129"/>
      <c r="P48" s="133">
        <f t="shared" si="16"/>
        <v>1524900</v>
      </c>
      <c r="Q48" s="129">
        <f t="shared" si="18"/>
        <v>23497400</v>
      </c>
      <c r="R48" s="132">
        <v>317000</v>
      </c>
      <c r="S48" s="129">
        <v>141200</v>
      </c>
      <c r="T48" s="129">
        <v>0</v>
      </c>
      <c r="U48" s="129"/>
      <c r="V48" s="134">
        <f t="shared" si="19"/>
        <v>458200</v>
      </c>
    </row>
    <row r="49" spans="2:22" s="28" customFormat="1" ht="15.75" customHeight="1">
      <c r="B49" s="131">
        <v>36647</v>
      </c>
      <c r="C49" s="132">
        <v>19930300</v>
      </c>
      <c r="D49" s="129">
        <v>3181800</v>
      </c>
      <c r="E49" s="133">
        <f t="shared" si="17"/>
        <v>23112100</v>
      </c>
      <c r="F49" s="132"/>
      <c r="G49" s="129"/>
      <c r="H49" s="129"/>
      <c r="I49" s="129">
        <v>202700</v>
      </c>
      <c r="J49" s="129">
        <v>73100</v>
      </c>
      <c r="K49" s="129">
        <v>887100</v>
      </c>
      <c r="L49" s="129"/>
      <c r="M49" s="129">
        <v>361900</v>
      </c>
      <c r="N49" s="129"/>
      <c r="O49" s="129"/>
      <c r="P49" s="133">
        <f t="shared" si="16"/>
        <v>1524800</v>
      </c>
      <c r="Q49" s="129">
        <f t="shared" si="18"/>
        <v>24636900</v>
      </c>
      <c r="R49" s="132">
        <v>324200</v>
      </c>
      <c r="S49" s="129">
        <v>161400</v>
      </c>
      <c r="T49" s="129">
        <v>0</v>
      </c>
      <c r="U49" s="129"/>
      <c r="V49" s="134">
        <f t="shared" si="19"/>
        <v>485600</v>
      </c>
    </row>
    <row r="50" spans="2:22" s="28" customFormat="1" ht="15.75" customHeight="1">
      <c r="B50" s="131">
        <v>36678</v>
      </c>
      <c r="C50" s="132">
        <v>19583400</v>
      </c>
      <c r="D50" s="129">
        <v>3236700</v>
      </c>
      <c r="E50" s="133">
        <f t="shared" si="17"/>
        <v>22820100</v>
      </c>
      <c r="F50" s="132"/>
      <c r="G50" s="129"/>
      <c r="H50" s="129"/>
      <c r="I50" s="129">
        <v>245800</v>
      </c>
      <c r="J50" s="129">
        <v>157700</v>
      </c>
      <c r="K50" s="129">
        <v>966500</v>
      </c>
      <c r="L50" s="129"/>
      <c r="M50" s="129">
        <v>220200</v>
      </c>
      <c r="N50" s="129"/>
      <c r="O50" s="129"/>
      <c r="P50" s="133">
        <f t="shared" si="16"/>
        <v>1590200</v>
      </c>
      <c r="Q50" s="129">
        <f t="shared" si="18"/>
        <v>24410300</v>
      </c>
      <c r="R50" s="132">
        <v>338800</v>
      </c>
      <c r="S50" s="129">
        <v>109600</v>
      </c>
      <c r="T50" s="129">
        <v>0</v>
      </c>
      <c r="U50" s="129"/>
      <c r="V50" s="134">
        <f t="shared" si="19"/>
        <v>448400</v>
      </c>
    </row>
    <row r="51" spans="2:22" s="28" customFormat="1" ht="15.75" customHeight="1">
      <c r="B51" s="131">
        <v>36708</v>
      </c>
      <c r="C51" s="132">
        <v>19686900</v>
      </c>
      <c r="D51" s="129">
        <v>3167300</v>
      </c>
      <c r="E51" s="133">
        <f t="shared" si="17"/>
        <v>22854200</v>
      </c>
      <c r="F51" s="132"/>
      <c r="G51" s="129"/>
      <c r="H51" s="129"/>
      <c r="I51" s="129">
        <v>234800</v>
      </c>
      <c r="J51" s="129">
        <v>192600</v>
      </c>
      <c r="K51" s="129">
        <v>744800</v>
      </c>
      <c r="L51" s="129"/>
      <c r="M51" s="129">
        <v>348500</v>
      </c>
      <c r="N51" s="129"/>
      <c r="O51" s="129"/>
      <c r="P51" s="133">
        <f t="shared" si="16"/>
        <v>1520700</v>
      </c>
      <c r="Q51" s="129">
        <f t="shared" si="18"/>
        <v>24374900</v>
      </c>
      <c r="R51" s="132">
        <v>295800</v>
      </c>
      <c r="S51" s="129">
        <v>173400</v>
      </c>
      <c r="T51" s="129">
        <v>0</v>
      </c>
      <c r="U51" s="129"/>
      <c r="V51" s="134">
        <f t="shared" si="19"/>
        <v>469200</v>
      </c>
    </row>
    <row r="52" spans="2:22" s="28" customFormat="1" ht="15.75" customHeight="1">
      <c r="B52" s="131">
        <v>36739</v>
      </c>
      <c r="C52" s="132">
        <v>19517200</v>
      </c>
      <c r="D52" s="129">
        <v>2942200</v>
      </c>
      <c r="E52" s="133">
        <f t="shared" si="17"/>
        <v>22459400</v>
      </c>
      <c r="F52" s="132"/>
      <c r="G52" s="129"/>
      <c r="H52" s="129"/>
      <c r="I52" s="129">
        <v>265100</v>
      </c>
      <c r="J52" s="129">
        <v>139700</v>
      </c>
      <c r="K52" s="129">
        <v>565800</v>
      </c>
      <c r="L52" s="129"/>
      <c r="M52" s="129">
        <v>419500</v>
      </c>
      <c r="N52" s="129"/>
      <c r="O52" s="129"/>
      <c r="P52" s="133">
        <f t="shared" si="16"/>
        <v>1390100</v>
      </c>
      <c r="Q52" s="129">
        <f t="shared" si="18"/>
        <v>23849500</v>
      </c>
      <c r="R52" s="132">
        <v>303300</v>
      </c>
      <c r="S52" s="129">
        <v>115600</v>
      </c>
      <c r="T52" s="129">
        <v>0</v>
      </c>
      <c r="U52" s="129"/>
      <c r="V52" s="134">
        <f t="shared" si="19"/>
        <v>418900</v>
      </c>
    </row>
    <row r="53" spans="2:22" s="28" customFormat="1" ht="15.75" customHeight="1">
      <c r="B53" s="131">
        <v>36770</v>
      </c>
      <c r="C53" s="132">
        <v>18675200</v>
      </c>
      <c r="D53" s="129">
        <v>2996800</v>
      </c>
      <c r="E53" s="133">
        <f t="shared" si="17"/>
        <v>21672000</v>
      </c>
      <c r="F53" s="132"/>
      <c r="G53" s="129"/>
      <c r="H53" s="129"/>
      <c r="I53" s="129">
        <v>276100</v>
      </c>
      <c r="J53" s="129">
        <v>118400</v>
      </c>
      <c r="K53" s="129">
        <v>759300</v>
      </c>
      <c r="L53" s="129"/>
      <c r="M53" s="129">
        <v>200900</v>
      </c>
      <c r="N53" s="129"/>
      <c r="O53" s="129"/>
      <c r="P53" s="133">
        <f t="shared" si="16"/>
        <v>1354700</v>
      </c>
      <c r="Q53" s="129">
        <f t="shared" si="18"/>
        <v>23026700</v>
      </c>
      <c r="R53" s="132">
        <v>330700</v>
      </c>
      <c r="S53" s="129">
        <v>168400</v>
      </c>
      <c r="T53" s="129">
        <v>0</v>
      </c>
      <c r="U53" s="129"/>
      <c r="V53" s="134">
        <f t="shared" si="19"/>
        <v>499100</v>
      </c>
    </row>
    <row r="54" spans="2:22" s="28" customFormat="1" ht="15.75" customHeight="1">
      <c r="B54" s="131">
        <v>36800</v>
      </c>
      <c r="C54" s="132">
        <v>19221400</v>
      </c>
      <c r="D54" s="129">
        <v>3085000</v>
      </c>
      <c r="E54" s="133">
        <f t="shared" si="17"/>
        <v>22306400</v>
      </c>
      <c r="F54" s="132"/>
      <c r="G54" s="129"/>
      <c r="H54" s="129"/>
      <c r="I54" s="129">
        <v>269000</v>
      </c>
      <c r="J54" s="129">
        <v>54700</v>
      </c>
      <c r="K54" s="129">
        <v>840500</v>
      </c>
      <c r="L54" s="129"/>
      <c r="M54" s="129">
        <v>425800</v>
      </c>
      <c r="N54" s="129"/>
      <c r="O54" s="129"/>
      <c r="P54" s="133">
        <f t="shared" si="16"/>
        <v>1590000</v>
      </c>
      <c r="Q54" s="129">
        <f t="shared" si="18"/>
        <v>23896400</v>
      </c>
      <c r="R54" s="132">
        <v>395200</v>
      </c>
      <c r="S54" s="129">
        <v>153600</v>
      </c>
      <c r="T54" s="129">
        <v>0</v>
      </c>
      <c r="U54" s="129"/>
      <c r="V54" s="134">
        <f t="shared" si="19"/>
        <v>548800</v>
      </c>
    </row>
    <row r="55" spans="2:22" s="28" customFormat="1" ht="15.75" customHeight="1">
      <c r="B55" s="131">
        <v>36831</v>
      </c>
      <c r="C55" s="132">
        <v>18228400</v>
      </c>
      <c r="D55" s="129">
        <v>2953500</v>
      </c>
      <c r="E55" s="133">
        <f t="shared" si="17"/>
        <v>21181900</v>
      </c>
      <c r="F55" s="132"/>
      <c r="G55" s="129"/>
      <c r="H55" s="129"/>
      <c r="I55" s="129">
        <v>329400</v>
      </c>
      <c r="J55" s="129">
        <v>23700</v>
      </c>
      <c r="K55" s="129">
        <v>828300</v>
      </c>
      <c r="L55" s="129"/>
      <c r="M55" s="129">
        <v>372400</v>
      </c>
      <c r="N55" s="129"/>
      <c r="O55" s="129"/>
      <c r="P55" s="133">
        <f t="shared" si="16"/>
        <v>1553800</v>
      </c>
      <c r="Q55" s="129">
        <f t="shared" si="18"/>
        <v>22735700</v>
      </c>
      <c r="R55" s="132">
        <v>361500</v>
      </c>
      <c r="S55" s="129">
        <v>118800</v>
      </c>
      <c r="T55" s="129">
        <v>0</v>
      </c>
      <c r="U55" s="129"/>
      <c r="V55" s="134">
        <f t="shared" si="19"/>
        <v>480300</v>
      </c>
    </row>
    <row r="56" spans="2:22" s="28" customFormat="1" ht="15.75" customHeight="1">
      <c r="B56" s="131">
        <v>36861</v>
      </c>
      <c r="C56" s="135">
        <v>20885100</v>
      </c>
      <c r="D56" s="136">
        <v>3154800</v>
      </c>
      <c r="E56" s="137">
        <f t="shared" si="17"/>
        <v>24039900</v>
      </c>
      <c r="F56" s="135"/>
      <c r="G56" s="136"/>
      <c r="H56" s="136"/>
      <c r="I56" s="136">
        <v>274800</v>
      </c>
      <c r="J56" s="136">
        <v>3600</v>
      </c>
      <c r="K56" s="136">
        <v>735900</v>
      </c>
      <c r="L56" s="136"/>
      <c r="M56" s="136">
        <v>525200</v>
      </c>
      <c r="N56" s="136"/>
      <c r="O56" s="136">
        <v>125800</v>
      </c>
      <c r="P56" s="137">
        <f>SUM(F56:O56)</f>
        <v>1665300</v>
      </c>
      <c r="Q56" s="129">
        <f t="shared" si="18"/>
        <v>25705200</v>
      </c>
      <c r="R56" s="135">
        <v>353800</v>
      </c>
      <c r="S56" s="136">
        <v>151700</v>
      </c>
      <c r="T56" s="136">
        <v>0</v>
      </c>
      <c r="U56" s="136"/>
      <c r="V56" s="138">
        <f t="shared" si="19"/>
        <v>505500</v>
      </c>
    </row>
    <row r="57" spans="2:22" s="28" customFormat="1" ht="15.75" customHeight="1">
      <c r="B57" s="139">
        <v>2000</v>
      </c>
      <c r="C57" s="140">
        <f t="shared" ref="C57:N57" si="20">SUM(C45:C56)</f>
        <v>230374700</v>
      </c>
      <c r="D57" s="140">
        <f t="shared" si="20"/>
        <v>36482100</v>
      </c>
      <c r="E57" s="140">
        <f t="shared" si="20"/>
        <v>266856800</v>
      </c>
      <c r="F57" s="140">
        <f t="shared" si="20"/>
        <v>0</v>
      </c>
      <c r="G57" s="140">
        <f t="shared" si="20"/>
        <v>0</v>
      </c>
      <c r="H57" s="140"/>
      <c r="I57" s="140">
        <f t="shared" si="20"/>
        <v>3257200</v>
      </c>
      <c r="J57" s="140">
        <f t="shared" si="20"/>
        <v>1103700</v>
      </c>
      <c r="K57" s="140">
        <f t="shared" si="20"/>
        <v>9631900</v>
      </c>
      <c r="L57" s="140">
        <f t="shared" si="20"/>
        <v>0</v>
      </c>
      <c r="M57" s="140">
        <f t="shared" si="20"/>
        <v>4373800</v>
      </c>
      <c r="N57" s="140">
        <f t="shared" si="20"/>
        <v>0</v>
      </c>
      <c r="O57" s="140"/>
      <c r="P57" s="143">
        <f t="shared" ref="P57:V57" si="21">SUM(P45:P56)</f>
        <v>18492400</v>
      </c>
      <c r="Q57" s="140">
        <f t="shared" si="21"/>
        <v>285349200</v>
      </c>
      <c r="R57" s="144">
        <f t="shared" si="21"/>
        <v>4047500</v>
      </c>
      <c r="S57" s="144">
        <f t="shared" si="21"/>
        <v>1731600</v>
      </c>
      <c r="T57" s="144">
        <f t="shared" si="21"/>
        <v>0</v>
      </c>
      <c r="U57" s="144"/>
      <c r="V57" s="145">
        <f t="shared" si="21"/>
        <v>5779100</v>
      </c>
    </row>
    <row r="58" spans="2:22" s="28" customFormat="1" ht="14.25" customHeight="1">
      <c r="B58" s="131">
        <v>36892</v>
      </c>
      <c r="C58" s="132">
        <v>20372100</v>
      </c>
      <c r="D58" s="129">
        <v>3206400</v>
      </c>
      <c r="E58" s="133">
        <f>SUM(C58:D58)</f>
        <v>23578500</v>
      </c>
      <c r="F58" s="132"/>
      <c r="G58" s="129"/>
      <c r="H58" s="129"/>
      <c r="I58" s="129">
        <v>343000</v>
      </c>
      <c r="J58" s="129">
        <v>107500</v>
      </c>
      <c r="K58" s="129">
        <v>690100</v>
      </c>
      <c r="L58" s="129"/>
      <c r="M58" s="129">
        <v>546300</v>
      </c>
      <c r="N58" s="129"/>
      <c r="O58" s="129"/>
      <c r="P58" s="133">
        <f>SUM(F58:O58)</f>
        <v>1686900</v>
      </c>
      <c r="Q58" s="132">
        <f>SUM(P58,E58)</f>
        <v>25265400</v>
      </c>
      <c r="R58" s="146">
        <v>304500</v>
      </c>
      <c r="S58" s="127">
        <v>138600</v>
      </c>
      <c r="T58" s="127"/>
      <c r="U58" s="127"/>
      <c r="V58" s="130">
        <f>SUM(R58:T58)</f>
        <v>443100</v>
      </c>
    </row>
    <row r="59" spans="2:22" s="28" customFormat="1" ht="14.25" customHeight="1">
      <c r="B59" s="131">
        <v>36923</v>
      </c>
      <c r="C59" s="132">
        <v>16314200</v>
      </c>
      <c r="D59" s="129">
        <v>2792300</v>
      </c>
      <c r="E59" s="133">
        <f t="shared" ref="E59:E67" si="22">SUM(C59:D59)</f>
        <v>19106500</v>
      </c>
      <c r="F59" s="132"/>
      <c r="G59" s="129"/>
      <c r="H59" s="129"/>
      <c r="I59" s="129">
        <v>263600</v>
      </c>
      <c r="J59" s="129">
        <v>171500</v>
      </c>
      <c r="K59" s="129">
        <v>694300</v>
      </c>
      <c r="L59" s="129"/>
      <c r="M59" s="129">
        <v>607600</v>
      </c>
      <c r="N59" s="129"/>
      <c r="O59" s="129"/>
      <c r="P59" s="133">
        <f t="shared" ref="P59:P67" si="23">SUM(F59:O59)</f>
        <v>1737000</v>
      </c>
      <c r="Q59" s="132">
        <f t="shared" ref="Q59:Q69" si="24">SUM(P59,E59)</f>
        <v>20843500</v>
      </c>
      <c r="R59" s="147">
        <v>303300</v>
      </c>
      <c r="S59" s="129">
        <v>152800</v>
      </c>
      <c r="T59" s="129"/>
      <c r="U59" s="129"/>
      <c r="V59" s="134">
        <f t="shared" ref="V59:V69" si="25">SUM(R59:T59)</f>
        <v>456100</v>
      </c>
    </row>
    <row r="60" spans="2:22" s="28" customFormat="1" ht="14.25" customHeight="1">
      <c r="B60" s="131">
        <v>36951</v>
      </c>
      <c r="C60" s="132">
        <v>18323700</v>
      </c>
      <c r="D60" s="129">
        <v>3300800</v>
      </c>
      <c r="E60" s="133">
        <f t="shared" si="22"/>
        <v>21624500</v>
      </c>
      <c r="F60" s="132"/>
      <c r="G60" s="129"/>
      <c r="H60" s="129"/>
      <c r="I60" s="129">
        <v>336100</v>
      </c>
      <c r="J60" s="129">
        <v>21500</v>
      </c>
      <c r="K60" s="129">
        <v>802100</v>
      </c>
      <c r="L60" s="129"/>
      <c r="M60" s="129">
        <v>343500</v>
      </c>
      <c r="N60" s="129"/>
      <c r="O60" s="129"/>
      <c r="P60" s="133">
        <f t="shared" si="23"/>
        <v>1503200</v>
      </c>
      <c r="Q60" s="132">
        <f t="shared" si="24"/>
        <v>23127700</v>
      </c>
      <c r="R60" s="147">
        <v>345600</v>
      </c>
      <c r="S60" s="129">
        <v>161300</v>
      </c>
      <c r="T60" s="129"/>
      <c r="U60" s="129"/>
      <c r="V60" s="134">
        <f t="shared" si="25"/>
        <v>506900</v>
      </c>
    </row>
    <row r="61" spans="2:22" s="28" customFormat="1" ht="14.25" customHeight="1">
      <c r="B61" s="131">
        <v>36982</v>
      </c>
      <c r="C61" s="132">
        <v>17814100</v>
      </c>
      <c r="D61" s="129">
        <v>2370700</v>
      </c>
      <c r="E61" s="133">
        <f>SUM(C61:D61)</f>
        <v>20184800</v>
      </c>
      <c r="F61" s="132"/>
      <c r="G61" s="129"/>
      <c r="H61" s="129"/>
      <c r="I61" s="129">
        <v>240700</v>
      </c>
      <c r="J61" s="129">
        <v>17900</v>
      </c>
      <c r="K61" s="129">
        <v>682600</v>
      </c>
      <c r="L61" s="129"/>
      <c r="M61" s="129">
        <v>358500</v>
      </c>
      <c r="N61" s="129"/>
      <c r="O61" s="129"/>
      <c r="P61" s="133">
        <f t="shared" si="23"/>
        <v>1299700</v>
      </c>
      <c r="Q61" s="132">
        <f t="shared" si="24"/>
        <v>21484500</v>
      </c>
      <c r="R61" s="147">
        <v>291400</v>
      </c>
      <c r="S61" s="129">
        <v>138000</v>
      </c>
      <c r="T61" s="129"/>
      <c r="U61" s="129"/>
      <c r="V61" s="134">
        <f t="shared" si="25"/>
        <v>429400</v>
      </c>
    </row>
    <row r="62" spans="2:22" s="28" customFormat="1" ht="14.25" customHeight="1">
      <c r="B62" s="131">
        <v>37012</v>
      </c>
      <c r="C62" s="132">
        <v>18956200</v>
      </c>
      <c r="D62" s="129">
        <v>3178500</v>
      </c>
      <c r="E62" s="133">
        <f t="shared" si="22"/>
        <v>22134700</v>
      </c>
      <c r="F62" s="132"/>
      <c r="G62" s="129"/>
      <c r="H62" s="129"/>
      <c r="I62" s="129">
        <v>263900</v>
      </c>
      <c r="J62" s="129">
        <v>19600</v>
      </c>
      <c r="K62" s="129">
        <v>677700</v>
      </c>
      <c r="L62" s="129"/>
      <c r="M62" s="129">
        <v>388800</v>
      </c>
      <c r="N62" s="129"/>
      <c r="O62" s="129"/>
      <c r="P62" s="133">
        <f t="shared" si="23"/>
        <v>1350000</v>
      </c>
      <c r="Q62" s="132">
        <f t="shared" si="24"/>
        <v>23484700</v>
      </c>
      <c r="R62" s="147">
        <v>315000</v>
      </c>
      <c r="S62" s="129">
        <v>141500</v>
      </c>
      <c r="T62" s="129"/>
      <c r="U62" s="129"/>
      <c r="V62" s="134">
        <f t="shared" si="25"/>
        <v>456500</v>
      </c>
    </row>
    <row r="63" spans="2:22" s="28" customFormat="1" ht="14.25" customHeight="1">
      <c r="B63" s="131">
        <v>37043</v>
      </c>
      <c r="C63" s="132">
        <v>19337800</v>
      </c>
      <c r="D63" s="129">
        <v>3116000</v>
      </c>
      <c r="E63" s="133">
        <f t="shared" si="22"/>
        <v>22453800</v>
      </c>
      <c r="F63" s="132"/>
      <c r="G63" s="129"/>
      <c r="H63" s="129"/>
      <c r="I63" s="129">
        <v>249000</v>
      </c>
      <c r="J63" s="129">
        <v>70800</v>
      </c>
      <c r="K63" s="129">
        <v>458100</v>
      </c>
      <c r="L63" s="129"/>
      <c r="M63" s="129">
        <v>266000</v>
      </c>
      <c r="N63" s="129"/>
      <c r="O63" s="129"/>
      <c r="P63" s="133">
        <f t="shared" si="23"/>
        <v>1043900</v>
      </c>
      <c r="Q63" s="132">
        <f t="shared" si="24"/>
        <v>23497700</v>
      </c>
      <c r="R63" s="147">
        <v>298100</v>
      </c>
      <c r="S63" s="129">
        <v>105200</v>
      </c>
      <c r="T63" s="129"/>
      <c r="U63" s="129"/>
      <c r="V63" s="134">
        <f t="shared" si="25"/>
        <v>403300</v>
      </c>
    </row>
    <row r="64" spans="2:22" s="28" customFormat="1" ht="14.25" customHeight="1">
      <c r="B64" s="131">
        <v>37073</v>
      </c>
      <c r="C64" s="132">
        <v>19939700</v>
      </c>
      <c r="D64" s="129">
        <v>3181800</v>
      </c>
      <c r="E64" s="133">
        <f t="shared" si="22"/>
        <v>23121500</v>
      </c>
      <c r="F64" s="132"/>
      <c r="G64" s="129"/>
      <c r="H64" s="129"/>
      <c r="I64" s="129">
        <v>230800</v>
      </c>
      <c r="J64" s="129">
        <v>95600</v>
      </c>
      <c r="K64" s="129">
        <v>499500</v>
      </c>
      <c r="L64" s="129"/>
      <c r="M64" s="129">
        <v>274800</v>
      </c>
      <c r="N64" s="129"/>
      <c r="O64" s="129"/>
      <c r="P64" s="133">
        <f t="shared" si="23"/>
        <v>1100700</v>
      </c>
      <c r="Q64" s="132">
        <f t="shared" si="24"/>
        <v>24222200</v>
      </c>
      <c r="R64" s="147">
        <v>295600</v>
      </c>
      <c r="S64" s="129">
        <v>130700</v>
      </c>
      <c r="T64" s="129"/>
      <c r="U64" s="129"/>
      <c r="V64" s="134">
        <f t="shared" si="25"/>
        <v>426300</v>
      </c>
    </row>
    <row r="65" spans="2:23" s="28" customFormat="1" ht="14.25" customHeight="1">
      <c r="B65" s="131">
        <v>37104</v>
      </c>
      <c r="C65" s="132">
        <v>19868900</v>
      </c>
      <c r="D65" s="129">
        <v>2889200</v>
      </c>
      <c r="E65" s="190">
        <f>SUM(C65:D65)+716.3*1000</f>
        <v>23474400</v>
      </c>
      <c r="F65" s="132"/>
      <c r="G65" s="129"/>
      <c r="H65" s="129"/>
      <c r="I65" s="129">
        <v>299500</v>
      </c>
      <c r="J65" s="129">
        <v>118900</v>
      </c>
      <c r="K65" s="129">
        <v>474300</v>
      </c>
      <c r="L65" s="129"/>
      <c r="M65" s="129">
        <v>325100</v>
      </c>
      <c r="N65" s="129"/>
      <c r="O65" s="129"/>
      <c r="P65" s="133">
        <f t="shared" si="23"/>
        <v>1217800</v>
      </c>
      <c r="Q65" s="132">
        <f t="shared" si="24"/>
        <v>24692200</v>
      </c>
      <c r="R65" s="147">
        <v>250900</v>
      </c>
      <c r="S65" s="129">
        <v>144500</v>
      </c>
      <c r="T65" s="129"/>
      <c r="U65" s="129"/>
      <c r="V65" s="134">
        <f t="shared" si="25"/>
        <v>395400</v>
      </c>
    </row>
    <row r="66" spans="2:23" s="28" customFormat="1" ht="14.25" customHeight="1">
      <c r="B66" s="131">
        <v>37135</v>
      </c>
      <c r="C66" s="132">
        <v>19781800</v>
      </c>
      <c r="D66" s="129">
        <v>2818000</v>
      </c>
      <c r="E66" s="133">
        <f t="shared" si="22"/>
        <v>22599800</v>
      </c>
      <c r="F66" s="132"/>
      <c r="G66" s="129"/>
      <c r="H66" s="129"/>
      <c r="I66" s="129">
        <v>338900</v>
      </c>
      <c r="J66" s="129">
        <v>90900</v>
      </c>
      <c r="K66" s="129">
        <v>394600</v>
      </c>
      <c r="L66" s="129"/>
      <c r="M66" s="129">
        <v>74200</v>
      </c>
      <c r="N66" s="129"/>
      <c r="O66" s="129"/>
      <c r="P66" s="133">
        <f>SUM(F66:O66)</f>
        <v>898600</v>
      </c>
      <c r="Q66" s="132">
        <f t="shared" si="24"/>
        <v>23498400</v>
      </c>
      <c r="R66" s="147">
        <v>305600</v>
      </c>
      <c r="S66" s="129">
        <v>114200</v>
      </c>
      <c r="T66" s="129"/>
      <c r="U66" s="129"/>
      <c r="V66" s="134">
        <f t="shared" si="25"/>
        <v>419800</v>
      </c>
    </row>
    <row r="67" spans="2:23" s="28" customFormat="1" ht="14.25" customHeight="1">
      <c r="B67" s="131">
        <v>37165</v>
      </c>
      <c r="C67" s="132">
        <v>21310300</v>
      </c>
      <c r="D67" s="129">
        <v>3252100</v>
      </c>
      <c r="E67" s="133">
        <f t="shared" si="22"/>
        <v>24562400</v>
      </c>
      <c r="F67" s="132"/>
      <c r="G67" s="129"/>
      <c r="H67" s="129"/>
      <c r="I67" s="129">
        <v>602700</v>
      </c>
      <c r="J67" s="129">
        <v>147600</v>
      </c>
      <c r="K67" s="129">
        <v>749300</v>
      </c>
      <c r="L67" s="129"/>
      <c r="M67" s="129">
        <v>555400</v>
      </c>
      <c r="N67" s="129"/>
      <c r="O67" s="129"/>
      <c r="P67" s="133">
        <f t="shared" si="23"/>
        <v>2055000</v>
      </c>
      <c r="Q67" s="132">
        <f t="shared" si="24"/>
        <v>26617400</v>
      </c>
      <c r="R67" s="147">
        <v>352500</v>
      </c>
      <c r="S67" s="129">
        <v>129900</v>
      </c>
      <c r="T67" s="129"/>
      <c r="U67" s="129"/>
      <c r="V67" s="134">
        <f t="shared" si="25"/>
        <v>482400</v>
      </c>
    </row>
    <row r="68" spans="2:23" s="28" customFormat="1" ht="14.25" customHeight="1">
      <c r="B68" s="131">
        <v>37196</v>
      </c>
      <c r="C68" s="132">
        <v>19669200</v>
      </c>
      <c r="D68" s="129">
        <v>3190500</v>
      </c>
      <c r="E68" s="133">
        <f>SUM(C68:D68)</f>
        <v>22859700</v>
      </c>
      <c r="F68" s="132"/>
      <c r="G68" s="129"/>
      <c r="H68" s="129"/>
      <c r="I68" s="129">
        <v>422000</v>
      </c>
      <c r="J68" s="129">
        <v>139300</v>
      </c>
      <c r="K68" s="129">
        <v>679500</v>
      </c>
      <c r="L68" s="129"/>
      <c r="M68" s="129">
        <v>806300</v>
      </c>
      <c r="N68" s="129"/>
      <c r="O68" s="129"/>
      <c r="P68" s="133">
        <f>SUM(F68:O68)</f>
        <v>2047100</v>
      </c>
      <c r="Q68" s="132">
        <f t="shared" si="24"/>
        <v>24906800</v>
      </c>
      <c r="R68" s="147">
        <v>311000</v>
      </c>
      <c r="S68" s="129">
        <v>129900</v>
      </c>
      <c r="T68" s="129"/>
      <c r="U68" s="129"/>
      <c r="V68" s="134">
        <f t="shared" si="25"/>
        <v>440900</v>
      </c>
    </row>
    <row r="69" spans="2:23" s="28" customFormat="1" ht="14.25" customHeight="1">
      <c r="B69" s="148">
        <v>37226</v>
      </c>
      <c r="C69" s="149" t="s">
        <v>24</v>
      </c>
      <c r="D69" s="150" t="s">
        <v>24</v>
      </c>
      <c r="E69" s="137">
        <v>23345104</v>
      </c>
      <c r="F69" s="150"/>
      <c r="G69" s="150"/>
      <c r="H69" s="150"/>
      <c r="I69" s="150" t="s">
        <v>24</v>
      </c>
      <c r="J69" s="150" t="s">
        <v>24</v>
      </c>
      <c r="K69" s="150" t="s">
        <v>24</v>
      </c>
      <c r="L69" s="150"/>
      <c r="M69" s="150" t="s">
        <v>24</v>
      </c>
      <c r="N69" s="150"/>
      <c r="O69" s="150"/>
      <c r="P69" s="133">
        <v>1353332</v>
      </c>
      <c r="Q69" s="135">
        <f t="shared" si="24"/>
        <v>24698436</v>
      </c>
      <c r="R69" s="151">
        <v>323558</v>
      </c>
      <c r="S69" s="136">
        <v>135826</v>
      </c>
      <c r="T69" s="136"/>
      <c r="U69" s="136"/>
      <c r="V69" s="138">
        <f t="shared" si="25"/>
        <v>459384</v>
      </c>
    </row>
    <row r="70" spans="2:23" s="28" customFormat="1" ht="14.25" customHeight="1">
      <c r="B70" s="152">
        <v>2001</v>
      </c>
      <c r="C70" s="140">
        <f t="shared" ref="C70:N70" si="26">SUM(C58:C69)</f>
        <v>211688000</v>
      </c>
      <c r="D70" s="140">
        <f t="shared" si="26"/>
        <v>33296300</v>
      </c>
      <c r="E70" s="140">
        <f t="shared" si="26"/>
        <v>269045704</v>
      </c>
      <c r="F70" s="140">
        <f t="shared" si="26"/>
        <v>0</v>
      </c>
      <c r="G70" s="140">
        <f t="shared" si="26"/>
        <v>0</v>
      </c>
      <c r="H70" s="140"/>
      <c r="I70" s="140">
        <f t="shared" si="26"/>
        <v>3590200</v>
      </c>
      <c r="J70" s="140">
        <f t="shared" si="26"/>
        <v>1001100</v>
      </c>
      <c r="K70" s="140">
        <f t="shared" si="26"/>
        <v>6802100</v>
      </c>
      <c r="L70" s="140">
        <f t="shared" si="26"/>
        <v>0</v>
      </c>
      <c r="M70" s="140">
        <f t="shared" si="26"/>
        <v>4546500</v>
      </c>
      <c r="N70" s="140">
        <f t="shared" si="26"/>
        <v>0</v>
      </c>
      <c r="O70" s="140"/>
      <c r="P70" s="144">
        <f t="shared" ref="P70:V70" si="27">SUM(P58:P69)</f>
        <v>17293232</v>
      </c>
      <c r="Q70" s="140">
        <f t="shared" si="27"/>
        <v>286338936</v>
      </c>
      <c r="R70" s="143">
        <f t="shared" si="27"/>
        <v>3697058</v>
      </c>
      <c r="S70" s="143">
        <f t="shared" si="27"/>
        <v>1622426</v>
      </c>
      <c r="T70" s="143">
        <f t="shared" si="27"/>
        <v>0</v>
      </c>
      <c r="U70" s="143"/>
      <c r="V70" s="143">
        <f t="shared" si="27"/>
        <v>5319484</v>
      </c>
    </row>
    <row r="71" spans="2:23" s="28" customFormat="1" ht="14.25" customHeight="1">
      <c r="B71" s="125">
        <v>37257</v>
      </c>
      <c r="C71" s="126">
        <v>20679951</v>
      </c>
      <c r="D71" s="127">
        <v>2697380</v>
      </c>
      <c r="E71" s="128">
        <f>SUM(C71:D71)</f>
        <v>23377331</v>
      </c>
      <c r="F71" s="126">
        <v>23260</v>
      </c>
      <c r="G71" s="127">
        <v>461940</v>
      </c>
      <c r="H71" s="127"/>
      <c r="I71" s="127">
        <v>405220</v>
      </c>
      <c r="J71" s="127">
        <v>33160</v>
      </c>
      <c r="K71" s="127">
        <v>554420</v>
      </c>
      <c r="L71" s="127"/>
      <c r="M71" s="127"/>
      <c r="N71" s="127">
        <v>28500</v>
      </c>
      <c r="O71" s="127"/>
      <c r="P71" s="128">
        <f t="shared" ref="P71:P81" si="28">SUM(F71:O71)</f>
        <v>1506500</v>
      </c>
      <c r="Q71" s="128">
        <f>SUM(P71,E71)</f>
        <v>24883831</v>
      </c>
      <c r="R71" s="126">
        <v>336116</v>
      </c>
      <c r="S71" s="127">
        <v>141752</v>
      </c>
      <c r="T71" s="127">
        <v>23740</v>
      </c>
      <c r="U71" s="127"/>
      <c r="V71" s="130">
        <f>SUM(R71:T71)</f>
        <v>501608</v>
      </c>
      <c r="W71" s="194"/>
    </row>
    <row r="72" spans="2:23" s="28" customFormat="1" ht="14.25" customHeight="1">
      <c r="B72" s="131">
        <v>37288</v>
      </c>
      <c r="C72" s="132">
        <v>16724350</v>
      </c>
      <c r="D72" s="129">
        <v>2218780</v>
      </c>
      <c r="E72" s="133">
        <f t="shared" ref="E72:E82" si="29">SUM(C72:D72)</f>
        <v>18943130</v>
      </c>
      <c r="F72" s="132">
        <v>19520</v>
      </c>
      <c r="G72" s="129">
        <v>224860</v>
      </c>
      <c r="H72" s="129"/>
      <c r="I72" s="129">
        <v>320320</v>
      </c>
      <c r="J72" s="129">
        <v>10880</v>
      </c>
      <c r="K72" s="129">
        <v>486180</v>
      </c>
      <c r="L72" s="129"/>
      <c r="M72" s="129"/>
      <c r="N72" s="129">
        <v>26160</v>
      </c>
      <c r="O72" s="129"/>
      <c r="P72" s="133">
        <f t="shared" si="28"/>
        <v>1087920</v>
      </c>
      <c r="Q72" s="133">
        <f t="shared" ref="Q72:Q82" si="30">SUM(P72,E72)</f>
        <v>20031050</v>
      </c>
      <c r="R72" s="132">
        <v>293124</v>
      </c>
      <c r="S72" s="129">
        <v>145615</v>
      </c>
      <c r="T72" s="129">
        <v>40090</v>
      </c>
      <c r="U72" s="129"/>
      <c r="V72" s="134">
        <f t="shared" ref="V72:V81" si="31">SUM(R72:T72)</f>
        <v>478829</v>
      </c>
      <c r="W72" s="194"/>
    </row>
    <row r="73" spans="2:23" s="28" customFormat="1" ht="14.25" customHeight="1">
      <c r="B73" s="131">
        <v>37316</v>
      </c>
      <c r="C73" s="132">
        <v>20164772</v>
      </c>
      <c r="D73" s="129">
        <v>2688812</v>
      </c>
      <c r="E73" s="133">
        <f t="shared" si="29"/>
        <v>22853584</v>
      </c>
      <c r="F73" s="132">
        <v>45760</v>
      </c>
      <c r="G73" s="129">
        <v>387240</v>
      </c>
      <c r="H73" s="129"/>
      <c r="I73" s="129">
        <v>344680</v>
      </c>
      <c r="J73" s="129">
        <v>36180</v>
      </c>
      <c r="K73" s="129">
        <v>469181</v>
      </c>
      <c r="L73" s="129"/>
      <c r="M73" s="129"/>
      <c r="N73" s="129">
        <v>42740</v>
      </c>
      <c r="O73" s="129"/>
      <c r="P73" s="133">
        <f t="shared" si="28"/>
        <v>1325781</v>
      </c>
      <c r="Q73" s="133">
        <f t="shared" si="30"/>
        <v>24179365</v>
      </c>
      <c r="R73" s="132">
        <v>374102</v>
      </c>
      <c r="S73" s="129">
        <v>131581</v>
      </c>
      <c r="T73" s="129">
        <v>69495</v>
      </c>
      <c r="U73" s="129"/>
      <c r="V73" s="134">
        <f t="shared" si="31"/>
        <v>575178</v>
      </c>
      <c r="W73" s="194"/>
    </row>
    <row r="74" spans="2:23" s="28" customFormat="1" ht="14.25" customHeight="1">
      <c r="B74" s="131">
        <v>37347</v>
      </c>
      <c r="C74" s="132">
        <v>20313880</v>
      </c>
      <c r="D74" s="129">
        <v>3143600</v>
      </c>
      <c r="E74" s="133">
        <f>SUM(C74:D74)</f>
        <v>23457480</v>
      </c>
      <c r="F74" s="132">
        <v>12580</v>
      </c>
      <c r="G74" s="129">
        <v>431300</v>
      </c>
      <c r="H74" s="129"/>
      <c r="I74" s="129">
        <v>364300</v>
      </c>
      <c r="J74" s="129">
        <v>94740</v>
      </c>
      <c r="K74" s="129">
        <v>583600</v>
      </c>
      <c r="L74" s="129"/>
      <c r="M74" s="129"/>
      <c r="N74" s="129">
        <v>63220</v>
      </c>
      <c r="O74" s="129"/>
      <c r="P74" s="133">
        <f t="shared" si="28"/>
        <v>1549740</v>
      </c>
      <c r="Q74" s="133">
        <f t="shared" si="30"/>
        <v>25007220</v>
      </c>
      <c r="R74" s="132">
        <v>324027</v>
      </c>
      <c r="S74" s="129">
        <v>188370</v>
      </c>
      <c r="T74" s="129">
        <v>95300</v>
      </c>
      <c r="U74" s="129"/>
      <c r="V74" s="134">
        <f t="shared" si="31"/>
        <v>607697</v>
      </c>
      <c r="W74" s="194"/>
    </row>
    <row r="75" spans="2:23" s="28" customFormat="1" ht="14.25" customHeight="1">
      <c r="B75" s="131">
        <v>37377</v>
      </c>
      <c r="C75" s="132">
        <v>21239832</v>
      </c>
      <c r="D75" s="129">
        <v>3126798</v>
      </c>
      <c r="E75" s="133">
        <f t="shared" si="29"/>
        <v>24366630</v>
      </c>
      <c r="F75" s="132">
        <v>14960</v>
      </c>
      <c r="G75" s="129">
        <v>273000</v>
      </c>
      <c r="H75" s="129"/>
      <c r="I75" s="129">
        <v>343060</v>
      </c>
      <c r="J75" s="129">
        <v>119480</v>
      </c>
      <c r="K75" s="129">
        <v>476260</v>
      </c>
      <c r="L75" s="129"/>
      <c r="M75" s="129"/>
      <c r="N75" s="129">
        <v>44520</v>
      </c>
      <c r="O75" s="129"/>
      <c r="P75" s="133">
        <f t="shared" si="28"/>
        <v>1271280</v>
      </c>
      <c r="Q75" s="133">
        <f t="shared" si="30"/>
        <v>25637910</v>
      </c>
      <c r="R75" s="132">
        <v>344320</v>
      </c>
      <c r="S75" s="129">
        <v>194100</v>
      </c>
      <c r="T75" s="129">
        <v>86670</v>
      </c>
      <c r="U75" s="129"/>
      <c r="V75" s="134">
        <f t="shared" si="31"/>
        <v>625090</v>
      </c>
      <c r="W75" s="194"/>
    </row>
    <row r="76" spans="2:23" s="28" customFormat="1" ht="14.25" customHeight="1">
      <c r="B76" s="131">
        <v>37408</v>
      </c>
      <c r="C76" s="132">
        <v>18123495</v>
      </c>
      <c r="D76" s="129">
        <v>2027810</v>
      </c>
      <c r="E76" s="133">
        <f t="shared" si="29"/>
        <v>20151305</v>
      </c>
      <c r="F76" s="132">
        <v>13700</v>
      </c>
      <c r="G76" s="129">
        <v>275460</v>
      </c>
      <c r="H76" s="129"/>
      <c r="I76" s="129">
        <v>179680</v>
      </c>
      <c r="J76" s="129">
        <v>167220</v>
      </c>
      <c r="K76" s="129">
        <v>311570</v>
      </c>
      <c r="L76" s="129"/>
      <c r="M76" s="129"/>
      <c r="N76" s="129">
        <v>39460</v>
      </c>
      <c r="O76" s="129"/>
      <c r="P76" s="133">
        <f t="shared" si="28"/>
        <v>987090</v>
      </c>
      <c r="Q76" s="133">
        <f t="shared" si="30"/>
        <v>21138395</v>
      </c>
      <c r="R76" s="132">
        <v>226266</v>
      </c>
      <c r="S76" s="129">
        <v>120770</v>
      </c>
      <c r="T76" s="129">
        <v>41605</v>
      </c>
      <c r="U76" s="129"/>
      <c r="V76" s="134">
        <f t="shared" si="31"/>
        <v>388641</v>
      </c>
      <c r="W76" s="194"/>
    </row>
    <row r="77" spans="2:23" s="28" customFormat="1" ht="14.25" customHeight="1">
      <c r="B77" s="131">
        <v>37438</v>
      </c>
      <c r="C77" s="132">
        <v>22337800</v>
      </c>
      <c r="D77" s="129">
        <v>3248730</v>
      </c>
      <c r="E77" s="133">
        <f t="shared" si="29"/>
        <v>25586530</v>
      </c>
      <c r="F77" s="132">
        <v>18860</v>
      </c>
      <c r="G77" s="129">
        <v>441180</v>
      </c>
      <c r="H77" s="129"/>
      <c r="I77" s="129">
        <v>347882</v>
      </c>
      <c r="J77" s="129">
        <v>236960</v>
      </c>
      <c r="K77" s="129">
        <v>542500</v>
      </c>
      <c r="L77" s="129"/>
      <c r="M77" s="129"/>
      <c r="N77" s="129">
        <v>69920</v>
      </c>
      <c r="O77" s="129"/>
      <c r="P77" s="133">
        <f t="shared" si="28"/>
        <v>1657302</v>
      </c>
      <c r="Q77" s="133">
        <f t="shared" si="30"/>
        <v>27243832</v>
      </c>
      <c r="R77" s="132">
        <v>431124</v>
      </c>
      <c r="S77" s="129">
        <v>158000</v>
      </c>
      <c r="T77" s="129">
        <v>100100</v>
      </c>
      <c r="U77" s="129"/>
      <c r="V77" s="134">
        <f t="shared" si="31"/>
        <v>689224</v>
      </c>
      <c r="W77" s="194"/>
    </row>
    <row r="78" spans="2:23" s="28" customFormat="1" ht="14.25" customHeight="1">
      <c r="B78" s="131">
        <v>37469</v>
      </c>
      <c r="C78" s="132">
        <v>20863160</v>
      </c>
      <c r="D78" s="129">
        <v>2673570</v>
      </c>
      <c r="E78" s="133">
        <f t="shared" si="29"/>
        <v>23536730</v>
      </c>
      <c r="F78" s="132">
        <v>21340</v>
      </c>
      <c r="G78" s="129">
        <v>261600</v>
      </c>
      <c r="H78" s="129"/>
      <c r="I78" s="129">
        <v>272440</v>
      </c>
      <c r="J78" s="129">
        <v>134640</v>
      </c>
      <c r="K78" s="129">
        <v>401250</v>
      </c>
      <c r="L78" s="129"/>
      <c r="M78" s="129"/>
      <c r="N78" s="129">
        <v>54290</v>
      </c>
      <c r="O78" s="129"/>
      <c r="P78" s="133">
        <f t="shared" si="28"/>
        <v>1145560</v>
      </c>
      <c r="Q78" s="133">
        <f t="shared" si="30"/>
        <v>24682290</v>
      </c>
      <c r="R78" s="132">
        <v>272626</v>
      </c>
      <c r="S78" s="129">
        <v>195080</v>
      </c>
      <c r="T78" s="129">
        <v>67080</v>
      </c>
      <c r="U78" s="129"/>
      <c r="V78" s="134">
        <f t="shared" si="31"/>
        <v>534786</v>
      </c>
      <c r="W78" s="194"/>
    </row>
    <row r="79" spans="2:23" s="28" customFormat="1" ht="14.25" customHeight="1">
      <c r="B79" s="131">
        <v>37500</v>
      </c>
      <c r="C79" s="132">
        <v>19780690</v>
      </c>
      <c r="D79" s="129">
        <v>3143560</v>
      </c>
      <c r="E79" s="133">
        <f t="shared" si="29"/>
        <v>22924250</v>
      </c>
      <c r="F79" s="132">
        <v>13600</v>
      </c>
      <c r="G79" s="129">
        <v>588020</v>
      </c>
      <c r="H79" s="129"/>
      <c r="I79" s="129">
        <v>390240</v>
      </c>
      <c r="J79" s="129">
        <v>136540</v>
      </c>
      <c r="K79" s="129">
        <v>547200</v>
      </c>
      <c r="L79" s="129"/>
      <c r="M79" s="129"/>
      <c r="N79" s="129">
        <v>72480</v>
      </c>
      <c r="O79" s="129"/>
      <c r="P79" s="133">
        <f t="shared" si="28"/>
        <v>1748080</v>
      </c>
      <c r="Q79" s="133">
        <f t="shared" si="30"/>
        <v>24672330</v>
      </c>
      <c r="R79" s="132">
        <v>377304</v>
      </c>
      <c r="S79" s="129">
        <v>170413</v>
      </c>
      <c r="T79" s="129">
        <v>78180</v>
      </c>
      <c r="U79" s="129"/>
      <c r="V79" s="134">
        <f t="shared" si="31"/>
        <v>625897</v>
      </c>
      <c r="W79" s="194"/>
    </row>
    <row r="80" spans="2:23" s="28" customFormat="1" ht="14.25" customHeight="1">
      <c r="B80" s="131">
        <v>37530</v>
      </c>
      <c r="C80" s="132">
        <v>20254321</v>
      </c>
      <c r="D80" s="129">
        <v>3473900</v>
      </c>
      <c r="E80" s="133">
        <f t="shared" si="29"/>
        <v>23728221</v>
      </c>
      <c r="F80" s="132">
        <v>14360</v>
      </c>
      <c r="G80" s="129">
        <v>316680</v>
      </c>
      <c r="H80" s="129"/>
      <c r="I80" s="129">
        <v>355260</v>
      </c>
      <c r="J80" s="129">
        <v>62380</v>
      </c>
      <c r="K80" s="129">
        <v>651250</v>
      </c>
      <c r="L80" s="129"/>
      <c r="M80" s="129"/>
      <c r="N80" s="129">
        <v>72460</v>
      </c>
      <c r="O80" s="129"/>
      <c r="P80" s="133">
        <f t="shared" si="28"/>
        <v>1472390</v>
      </c>
      <c r="Q80" s="133">
        <f t="shared" si="30"/>
        <v>25200611</v>
      </c>
      <c r="R80" s="132">
        <v>426636</v>
      </c>
      <c r="S80" s="129">
        <v>162760</v>
      </c>
      <c r="T80" s="129">
        <v>89160</v>
      </c>
      <c r="U80" s="129"/>
      <c r="V80" s="134">
        <f t="shared" si="31"/>
        <v>678556</v>
      </c>
      <c r="W80" s="194"/>
    </row>
    <row r="81" spans="2:23" s="28" customFormat="1" ht="14.25" customHeight="1">
      <c r="B81" s="131">
        <v>37561</v>
      </c>
      <c r="C81" s="132">
        <v>19730241</v>
      </c>
      <c r="D81" s="129">
        <v>3502010</v>
      </c>
      <c r="E81" s="133">
        <f t="shared" si="29"/>
        <v>23232251</v>
      </c>
      <c r="F81" s="132">
        <v>21480</v>
      </c>
      <c r="G81" s="129">
        <v>241440</v>
      </c>
      <c r="H81" s="129"/>
      <c r="I81" s="129">
        <v>439520</v>
      </c>
      <c r="J81" s="129">
        <v>77580</v>
      </c>
      <c r="K81" s="129">
        <v>651454</v>
      </c>
      <c r="L81" s="129"/>
      <c r="M81" s="129"/>
      <c r="N81" s="129">
        <v>74940</v>
      </c>
      <c r="O81" s="129"/>
      <c r="P81" s="133">
        <f t="shared" si="28"/>
        <v>1506414</v>
      </c>
      <c r="Q81" s="133">
        <f t="shared" si="30"/>
        <v>24738665</v>
      </c>
      <c r="R81" s="132">
        <v>393118</v>
      </c>
      <c r="S81" s="129">
        <v>146129</v>
      </c>
      <c r="T81" s="129">
        <v>100420</v>
      </c>
      <c r="U81" s="129"/>
      <c r="V81" s="134">
        <f t="shared" si="31"/>
        <v>639667</v>
      </c>
      <c r="W81" s="194"/>
    </row>
    <row r="82" spans="2:23" s="28" customFormat="1" ht="14.25" customHeight="1">
      <c r="B82" s="148">
        <v>37591</v>
      </c>
      <c r="C82" s="135">
        <v>21017121</v>
      </c>
      <c r="D82" s="136">
        <v>3156500</v>
      </c>
      <c r="E82" s="137">
        <f t="shared" si="29"/>
        <v>24173621</v>
      </c>
      <c r="F82" s="135">
        <v>20480</v>
      </c>
      <c r="G82" s="136">
        <v>297080</v>
      </c>
      <c r="H82" s="136"/>
      <c r="I82" s="136">
        <v>535260</v>
      </c>
      <c r="J82" s="136">
        <v>68100</v>
      </c>
      <c r="K82" s="136">
        <v>570200</v>
      </c>
      <c r="L82" s="136"/>
      <c r="M82" s="136"/>
      <c r="N82" s="136">
        <v>57960</v>
      </c>
      <c r="O82" s="136"/>
      <c r="P82" s="137">
        <f>SUM(F82:O82)</f>
        <v>1549080</v>
      </c>
      <c r="Q82" s="137">
        <f t="shared" si="30"/>
        <v>25722701</v>
      </c>
      <c r="R82" s="135">
        <v>393435</v>
      </c>
      <c r="S82" s="136">
        <v>172678</v>
      </c>
      <c r="T82" s="136">
        <v>105580</v>
      </c>
      <c r="U82" s="136"/>
      <c r="V82" s="138">
        <f>SUM(R82:T82)</f>
        <v>671693</v>
      </c>
      <c r="W82" s="194"/>
    </row>
    <row r="83" spans="2:23" s="28" customFormat="1" ht="14.25" customHeight="1">
      <c r="B83" s="152">
        <v>2002</v>
      </c>
      <c r="C83" s="140">
        <f t="shared" ref="C83:N83" si="32">SUM(C71:C82)</f>
        <v>241229613</v>
      </c>
      <c r="D83" s="140">
        <f t="shared" si="32"/>
        <v>35101450</v>
      </c>
      <c r="E83" s="140">
        <f t="shared" si="32"/>
        <v>276331063</v>
      </c>
      <c r="F83" s="140">
        <f t="shared" si="32"/>
        <v>239900</v>
      </c>
      <c r="G83" s="140">
        <f t="shared" si="32"/>
        <v>4199800</v>
      </c>
      <c r="H83" s="140"/>
      <c r="I83" s="140">
        <f t="shared" si="32"/>
        <v>4297862</v>
      </c>
      <c r="J83" s="140">
        <f t="shared" si="32"/>
        <v>1177860</v>
      </c>
      <c r="K83" s="140">
        <f t="shared" si="32"/>
        <v>6245065</v>
      </c>
      <c r="L83" s="140">
        <f t="shared" si="32"/>
        <v>0</v>
      </c>
      <c r="M83" s="140">
        <f t="shared" si="32"/>
        <v>0</v>
      </c>
      <c r="N83" s="140">
        <f t="shared" si="32"/>
        <v>646650</v>
      </c>
      <c r="O83" s="140"/>
      <c r="P83" s="143">
        <f t="shared" ref="P83:V83" si="33">SUM(P71:P82)</f>
        <v>16807137</v>
      </c>
      <c r="Q83" s="140">
        <f t="shared" si="33"/>
        <v>293138200</v>
      </c>
      <c r="R83" s="140">
        <f t="shared" si="33"/>
        <v>4192198</v>
      </c>
      <c r="S83" s="140">
        <f t="shared" si="33"/>
        <v>1927248</v>
      </c>
      <c r="T83" s="140">
        <f t="shared" si="33"/>
        <v>897420</v>
      </c>
      <c r="U83" s="140"/>
      <c r="V83" s="140">
        <f t="shared" si="33"/>
        <v>7016866</v>
      </c>
    </row>
    <row r="84" spans="2:23" s="28" customFormat="1" ht="14.25" customHeight="1">
      <c r="B84" s="125">
        <v>37622</v>
      </c>
      <c r="C84" s="126">
        <v>21049470</v>
      </c>
      <c r="D84" s="127">
        <v>2570860</v>
      </c>
      <c r="E84" s="128">
        <f>SUM(C84:D84)</f>
        <v>23620330</v>
      </c>
      <c r="F84" s="126">
        <v>34880</v>
      </c>
      <c r="G84" s="127">
        <v>485620</v>
      </c>
      <c r="H84" s="127"/>
      <c r="I84" s="127">
        <v>510380</v>
      </c>
      <c r="J84" s="127">
        <v>49580</v>
      </c>
      <c r="K84" s="127">
        <v>598200</v>
      </c>
      <c r="L84" s="127"/>
      <c r="M84" s="127"/>
      <c r="N84" s="127">
        <v>97960</v>
      </c>
      <c r="O84" s="129"/>
      <c r="P84" s="129">
        <f>SUM(F84:O84)</f>
        <v>1776620</v>
      </c>
      <c r="Q84" s="153">
        <f>SUM(P84,E84)</f>
        <v>25396950</v>
      </c>
      <c r="R84" s="126">
        <v>386203</v>
      </c>
      <c r="S84" s="127">
        <v>204290</v>
      </c>
      <c r="T84" s="127">
        <v>86960</v>
      </c>
      <c r="U84" s="127"/>
      <c r="V84" s="130">
        <f>SUM(R84:T84)</f>
        <v>677453</v>
      </c>
    </row>
    <row r="85" spans="2:23" s="28" customFormat="1" ht="14.25" customHeight="1">
      <c r="B85" s="131">
        <v>37653</v>
      </c>
      <c r="C85" s="132">
        <v>18667480</v>
      </c>
      <c r="D85" s="129">
        <v>2300020</v>
      </c>
      <c r="E85" s="133">
        <f t="shared" ref="E85:E95" si="34">SUM(C85:D85)</f>
        <v>20967500</v>
      </c>
      <c r="F85" s="132">
        <v>16980</v>
      </c>
      <c r="G85" s="129">
        <v>177180</v>
      </c>
      <c r="H85" s="129"/>
      <c r="I85" s="129">
        <v>535160</v>
      </c>
      <c r="J85" s="129">
        <v>53360</v>
      </c>
      <c r="K85" s="129">
        <v>368440</v>
      </c>
      <c r="L85" s="129"/>
      <c r="M85" s="129"/>
      <c r="N85" s="129">
        <v>67720</v>
      </c>
      <c r="O85" s="129"/>
      <c r="P85" s="129">
        <f t="shared" ref="P85:P94" si="35">SUM(F85:O85)</f>
        <v>1218840</v>
      </c>
      <c r="Q85" s="154">
        <f t="shared" ref="Q85:Q95" si="36">SUM(P85,E85)</f>
        <v>22186340</v>
      </c>
      <c r="R85" s="132">
        <v>357718</v>
      </c>
      <c r="S85" s="129">
        <v>161135</v>
      </c>
      <c r="T85" s="129">
        <v>86440</v>
      </c>
      <c r="U85" s="129"/>
      <c r="V85" s="134">
        <f t="shared" ref="V85:V94" si="37">SUM(R85:T85)</f>
        <v>605293</v>
      </c>
    </row>
    <row r="86" spans="2:23" s="28" customFormat="1" ht="14.25" customHeight="1">
      <c r="B86" s="131">
        <v>37681</v>
      </c>
      <c r="C86" s="132">
        <v>21083460</v>
      </c>
      <c r="D86" s="129">
        <v>2553500</v>
      </c>
      <c r="E86" s="133">
        <f t="shared" si="34"/>
        <v>23636960</v>
      </c>
      <c r="F86" s="132">
        <v>12460</v>
      </c>
      <c r="G86" s="129">
        <v>95340</v>
      </c>
      <c r="H86" s="129"/>
      <c r="I86" s="129">
        <v>489320</v>
      </c>
      <c r="J86" s="129">
        <v>63940</v>
      </c>
      <c r="K86" s="129">
        <v>563360</v>
      </c>
      <c r="L86" s="129"/>
      <c r="M86" s="129"/>
      <c r="N86" s="129">
        <v>81520</v>
      </c>
      <c r="O86" s="129"/>
      <c r="P86" s="129">
        <f t="shared" si="35"/>
        <v>1305940</v>
      </c>
      <c r="Q86" s="154">
        <f t="shared" si="36"/>
        <v>24942900</v>
      </c>
      <c r="R86" s="132">
        <v>430853</v>
      </c>
      <c r="S86" s="129">
        <v>161170</v>
      </c>
      <c r="T86" s="129">
        <v>117240</v>
      </c>
      <c r="U86" s="129"/>
      <c r="V86" s="134">
        <f t="shared" si="37"/>
        <v>709263</v>
      </c>
    </row>
    <row r="87" spans="2:23" s="28" customFormat="1" ht="14.25" customHeight="1">
      <c r="B87" s="131">
        <v>37712</v>
      </c>
      <c r="C87" s="132">
        <v>21072120</v>
      </c>
      <c r="D87" s="129">
        <v>2570060</v>
      </c>
      <c r="E87" s="133">
        <f>SUM(C87:D87)</f>
        <v>23642180</v>
      </c>
      <c r="F87" s="132">
        <v>18900</v>
      </c>
      <c r="G87" s="129">
        <v>171180</v>
      </c>
      <c r="H87" s="129"/>
      <c r="I87" s="129">
        <v>400240</v>
      </c>
      <c r="J87" s="129">
        <v>65440</v>
      </c>
      <c r="K87" s="129">
        <v>493988</v>
      </c>
      <c r="L87" s="129"/>
      <c r="M87" s="129"/>
      <c r="N87" s="129">
        <v>62180</v>
      </c>
      <c r="O87" s="129"/>
      <c r="P87" s="129">
        <f t="shared" si="35"/>
        <v>1211928</v>
      </c>
      <c r="Q87" s="154">
        <f t="shared" si="36"/>
        <v>24854108</v>
      </c>
      <c r="R87" s="132">
        <v>415726</v>
      </c>
      <c r="S87" s="129">
        <v>168194</v>
      </c>
      <c r="T87" s="129">
        <v>132700</v>
      </c>
      <c r="U87" s="129"/>
      <c r="V87" s="134">
        <f t="shared" si="37"/>
        <v>716620</v>
      </c>
    </row>
    <row r="88" spans="2:23" s="28" customFormat="1" ht="14.25" customHeight="1">
      <c r="B88" s="131">
        <v>37742</v>
      </c>
      <c r="C88" s="132">
        <v>21825545</v>
      </c>
      <c r="D88" s="129">
        <v>2463600</v>
      </c>
      <c r="E88" s="133">
        <f t="shared" si="34"/>
        <v>24289145</v>
      </c>
      <c r="F88" s="132">
        <v>40320</v>
      </c>
      <c r="G88" s="129">
        <v>288200</v>
      </c>
      <c r="H88" s="129"/>
      <c r="I88" s="129">
        <v>461140</v>
      </c>
      <c r="J88" s="129">
        <v>90740</v>
      </c>
      <c r="K88" s="129">
        <v>589380</v>
      </c>
      <c r="L88" s="129"/>
      <c r="M88" s="129"/>
      <c r="N88" s="129">
        <v>112300</v>
      </c>
      <c r="O88" s="129"/>
      <c r="P88" s="129">
        <f t="shared" si="35"/>
        <v>1582080</v>
      </c>
      <c r="Q88" s="154">
        <f t="shared" si="36"/>
        <v>25871225</v>
      </c>
      <c r="R88" s="132">
        <v>449372</v>
      </c>
      <c r="S88" s="129">
        <v>198090</v>
      </c>
      <c r="T88" s="129">
        <v>124860</v>
      </c>
      <c r="U88" s="129"/>
      <c r="V88" s="134">
        <f t="shared" si="37"/>
        <v>772322</v>
      </c>
    </row>
    <row r="89" spans="2:23" s="28" customFormat="1" ht="14.25" customHeight="1">
      <c r="B89" s="131">
        <v>37773</v>
      </c>
      <c r="C89" s="132">
        <v>21546345</v>
      </c>
      <c r="D89" s="129">
        <v>2509220</v>
      </c>
      <c r="E89" s="133">
        <f t="shared" si="34"/>
        <v>24055565</v>
      </c>
      <c r="F89" s="132">
        <v>14300</v>
      </c>
      <c r="G89" s="129">
        <v>124060</v>
      </c>
      <c r="H89" s="129"/>
      <c r="I89" s="129">
        <v>400220</v>
      </c>
      <c r="J89" s="129">
        <v>211700</v>
      </c>
      <c r="K89" s="129">
        <v>449960</v>
      </c>
      <c r="L89" s="129"/>
      <c r="M89" s="129"/>
      <c r="N89" s="129">
        <v>101560</v>
      </c>
      <c r="O89" s="129"/>
      <c r="P89" s="129">
        <f t="shared" si="35"/>
        <v>1301800</v>
      </c>
      <c r="Q89" s="154">
        <f t="shared" si="36"/>
        <v>25357365</v>
      </c>
      <c r="R89" s="132">
        <v>420620</v>
      </c>
      <c r="S89" s="129">
        <v>200840</v>
      </c>
      <c r="T89" s="129">
        <v>133040</v>
      </c>
      <c r="U89" s="129"/>
      <c r="V89" s="134">
        <f t="shared" si="37"/>
        <v>754500</v>
      </c>
    </row>
    <row r="90" spans="2:23" s="28" customFormat="1" ht="14.25" customHeight="1">
      <c r="B90" s="131">
        <v>37803</v>
      </c>
      <c r="C90" s="132">
        <v>22232680</v>
      </c>
      <c r="D90" s="129">
        <v>2932340</v>
      </c>
      <c r="E90" s="133">
        <f t="shared" si="34"/>
        <v>25165020</v>
      </c>
      <c r="F90" s="132">
        <v>17100</v>
      </c>
      <c r="G90" s="129">
        <v>268660</v>
      </c>
      <c r="H90" s="129"/>
      <c r="I90" s="129">
        <v>406540</v>
      </c>
      <c r="J90" s="129">
        <v>260040</v>
      </c>
      <c r="K90" s="129">
        <v>576660</v>
      </c>
      <c r="L90" s="129"/>
      <c r="M90" s="129"/>
      <c r="N90" s="129">
        <v>102720</v>
      </c>
      <c r="O90" s="129"/>
      <c r="P90" s="129">
        <f t="shared" si="35"/>
        <v>1631720</v>
      </c>
      <c r="Q90" s="154">
        <f t="shared" si="36"/>
        <v>26796740</v>
      </c>
      <c r="R90" s="132">
        <v>442330</v>
      </c>
      <c r="S90" s="129">
        <v>163340</v>
      </c>
      <c r="T90" s="129">
        <v>146860</v>
      </c>
      <c r="U90" s="129"/>
      <c r="V90" s="134">
        <f t="shared" si="37"/>
        <v>752530</v>
      </c>
    </row>
    <row r="91" spans="2:23" s="28" customFormat="1" ht="14.25" customHeight="1">
      <c r="B91" s="131">
        <v>37834</v>
      </c>
      <c r="C91" s="132">
        <v>22308900</v>
      </c>
      <c r="D91" s="129">
        <v>2399340</v>
      </c>
      <c r="E91" s="133">
        <f t="shared" si="34"/>
        <v>24708240</v>
      </c>
      <c r="F91" s="132">
        <v>13840</v>
      </c>
      <c r="G91" s="129">
        <v>93880</v>
      </c>
      <c r="H91" s="129"/>
      <c r="I91" s="129">
        <v>368700</v>
      </c>
      <c r="J91" s="129">
        <v>149500</v>
      </c>
      <c r="K91" s="129">
        <v>485740</v>
      </c>
      <c r="L91" s="129"/>
      <c r="M91" s="129"/>
      <c r="N91" s="129">
        <v>86800</v>
      </c>
      <c r="O91" s="129"/>
      <c r="P91" s="129">
        <f t="shared" si="35"/>
        <v>1198460</v>
      </c>
      <c r="Q91" s="154">
        <f t="shared" si="36"/>
        <v>25906700</v>
      </c>
      <c r="R91" s="132">
        <v>358720</v>
      </c>
      <c r="S91" s="129">
        <v>198110</v>
      </c>
      <c r="T91" s="129">
        <v>141160</v>
      </c>
      <c r="U91" s="129"/>
      <c r="V91" s="134">
        <f t="shared" si="37"/>
        <v>697990</v>
      </c>
    </row>
    <row r="92" spans="2:23" s="28" customFormat="1" ht="14.25" customHeight="1">
      <c r="B92" s="131">
        <v>37865</v>
      </c>
      <c r="C92" s="132">
        <v>20978000</v>
      </c>
      <c r="D92" s="129">
        <v>2442320</v>
      </c>
      <c r="E92" s="133">
        <f t="shared" si="34"/>
        <v>23420320</v>
      </c>
      <c r="F92" s="132">
        <v>20380</v>
      </c>
      <c r="G92" s="129">
        <v>254800</v>
      </c>
      <c r="H92" s="129"/>
      <c r="I92" s="129">
        <v>640850</v>
      </c>
      <c r="J92" s="129">
        <v>188640</v>
      </c>
      <c r="K92" s="129">
        <v>710140</v>
      </c>
      <c r="L92" s="129"/>
      <c r="M92" s="129"/>
      <c r="N92" s="129">
        <v>97480</v>
      </c>
      <c r="O92" s="129"/>
      <c r="P92" s="129">
        <f t="shared" si="35"/>
        <v>1912290</v>
      </c>
      <c r="Q92" s="154">
        <f t="shared" si="36"/>
        <v>25332610</v>
      </c>
      <c r="R92" s="132">
        <v>446210</v>
      </c>
      <c r="S92" s="129">
        <v>234110</v>
      </c>
      <c r="T92" s="129">
        <v>133340</v>
      </c>
      <c r="U92" s="129"/>
      <c r="V92" s="134">
        <f t="shared" si="37"/>
        <v>813660</v>
      </c>
    </row>
    <row r="93" spans="2:23" s="28" customFormat="1" ht="14.25" customHeight="1">
      <c r="B93" s="131">
        <v>37895</v>
      </c>
      <c r="C93" s="132">
        <v>22370280</v>
      </c>
      <c r="D93" s="129">
        <v>3212020</v>
      </c>
      <c r="E93" s="133">
        <f t="shared" si="34"/>
        <v>25582300</v>
      </c>
      <c r="F93" s="132">
        <v>15700</v>
      </c>
      <c r="G93" s="129">
        <v>311720</v>
      </c>
      <c r="H93" s="129"/>
      <c r="I93" s="129">
        <v>495340</v>
      </c>
      <c r="J93" s="129">
        <v>142400</v>
      </c>
      <c r="K93" s="129">
        <v>848290</v>
      </c>
      <c r="L93" s="129"/>
      <c r="M93" s="129"/>
      <c r="N93" s="129">
        <v>111680</v>
      </c>
      <c r="O93" s="129"/>
      <c r="P93" s="129">
        <f t="shared" si="35"/>
        <v>1925130</v>
      </c>
      <c r="Q93" s="154">
        <f t="shared" si="36"/>
        <v>27507430</v>
      </c>
      <c r="R93" s="132">
        <v>443860</v>
      </c>
      <c r="S93" s="129">
        <v>204190</v>
      </c>
      <c r="T93" s="129">
        <v>149680</v>
      </c>
      <c r="U93" s="129"/>
      <c r="V93" s="134">
        <f t="shared" si="37"/>
        <v>797730</v>
      </c>
    </row>
    <row r="94" spans="2:23" s="28" customFormat="1" ht="14.25" customHeight="1">
      <c r="B94" s="131">
        <v>37926</v>
      </c>
      <c r="C94" s="132">
        <v>21061140</v>
      </c>
      <c r="D94" s="129">
        <v>3250100</v>
      </c>
      <c r="E94" s="133">
        <f t="shared" si="34"/>
        <v>24311240</v>
      </c>
      <c r="F94" s="132">
        <v>26900</v>
      </c>
      <c r="G94" s="129">
        <v>212260</v>
      </c>
      <c r="H94" s="129"/>
      <c r="I94" s="129">
        <v>564340</v>
      </c>
      <c r="J94" s="129">
        <v>318420</v>
      </c>
      <c r="K94" s="129">
        <v>650320</v>
      </c>
      <c r="L94" s="129"/>
      <c r="M94" s="129"/>
      <c r="N94" s="129">
        <v>89760</v>
      </c>
      <c r="O94" s="129"/>
      <c r="P94" s="129">
        <f t="shared" si="35"/>
        <v>1862000</v>
      </c>
      <c r="Q94" s="154">
        <f t="shared" si="36"/>
        <v>26173240</v>
      </c>
      <c r="R94" s="132">
        <v>488910</v>
      </c>
      <c r="S94" s="129">
        <v>126570</v>
      </c>
      <c r="T94" s="129">
        <v>145740</v>
      </c>
      <c r="U94" s="129"/>
      <c r="V94" s="134">
        <f t="shared" si="37"/>
        <v>761220</v>
      </c>
    </row>
    <row r="95" spans="2:23" s="28" customFormat="1" ht="14.25" customHeight="1">
      <c r="B95" s="148">
        <v>37956</v>
      </c>
      <c r="C95" s="135">
        <v>22563460</v>
      </c>
      <c r="D95" s="136">
        <v>2836640</v>
      </c>
      <c r="E95" s="137">
        <f t="shared" si="34"/>
        <v>25400100</v>
      </c>
      <c r="F95" s="135">
        <v>20560</v>
      </c>
      <c r="G95" s="136">
        <v>233640</v>
      </c>
      <c r="H95" s="136"/>
      <c r="I95" s="136">
        <v>512480</v>
      </c>
      <c r="J95" s="136">
        <v>815140</v>
      </c>
      <c r="K95" s="136">
        <v>818720</v>
      </c>
      <c r="L95" s="136"/>
      <c r="M95" s="136"/>
      <c r="N95" s="136">
        <v>73000</v>
      </c>
      <c r="O95" s="129"/>
      <c r="P95" s="129">
        <f>SUM(F95:O95)</f>
        <v>2473540</v>
      </c>
      <c r="Q95" s="155">
        <f t="shared" si="36"/>
        <v>27873640</v>
      </c>
      <c r="R95" s="135">
        <v>465550</v>
      </c>
      <c r="S95" s="136">
        <v>133810</v>
      </c>
      <c r="T95" s="136">
        <v>141080</v>
      </c>
      <c r="U95" s="136"/>
      <c r="V95" s="138">
        <f>SUM(R95:T95)</f>
        <v>740440</v>
      </c>
    </row>
    <row r="96" spans="2:23" s="28" customFormat="1" ht="14.25" customHeight="1">
      <c r="B96" s="152">
        <v>2003</v>
      </c>
      <c r="C96" s="144">
        <f t="shared" ref="C96:N96" si="38">SUM(C84:C95)</f>
        <v>256758880</v>
      </c>
      <c r="D96" s="144">
        <f t="shared" si="38"/>
        <v>32040020</v>
      </c>
      <c r="E96" s="144">
        <f t="shared" si="38"/>
        <v>288798900</v>
      </c>
      <c r="F96" s="140">
        <f t="shared" si="38"/>
        <v>252320</v>
      </c>
      <c r="G96" s="140">
        <f t="shared" si="38"/>
        <v>2716540</v>
      </c>
      <c r="H96" s="140"/>
      <c r="I96" s="140">
        <f t="shared" si="38"/>
        <v>5784710</v>
      </c>
      <c r="J96" s="140">
        <f t="shared" si="38"/>
        <v>2408900</v>
      </c>
      <c r="K96" s="140">
        <f t="shared" si="38"/>
        <v>7153198</v>
      </c>
      <c r="L96" s="140">
        <f t="shared" si="38"/>
        <v>0</v>
      </c>
      <c r="M96" s="140">
        <f t="shared" si="38"/>
        <v>0</v>
      </c>
      <c r="N96" s="140">
        <f t="shared" si="38"/>
        <v>1084680</v>
      </c>
      <c r="O96" s="140"/>
      <c r="P96" s="144">
        <f t="shared" ref="P96:V96" si="39">SUM(P84:P95)</f>
        <v>19400348</v>
      </c>
      <c r="Q96" s="140">
        <f t="shared" si="39"/>
        <v>308199248</v>
      </c>
      <c r="R96" s="140">
        <f t="shared" si="39"/>
        <v>5106072</v>
      </c>
      <c r="S96" s="140">
        <f t="shared" si="39"/>
        <v>2153849</v>
      </c>
      <c r="T96" s="140">
        <f t="shared" si="39"/>
        <v>1539100</v>
      </c>
      <c r="U96" s="140"/>
      <c r="V96" s="140">
        <f t="shared" si="39"/>
        <v>8799021</v>
      </c>
    </row>
    <row r="97" spans="2:26" s="28" customFormat="1" ht="14.25" customHeight="1">
      <c r="B97" s="156">
        <v>37987</v>
      </c>
      <c r="C97" s="126">
        <v>23953540</v>
      </c>
      <c r="D97" s="127">
        <v>2595760</v>
      </c>
      <c r="E97" s="128">
        <f>C97+D97</f>
        <v>26549300</v>
      </c>
      <c r="F97" s="127">
        <v>16100</v>
      </c>
      <c r="G97" s="127">
        <v>72420</v>
      </c>
      <c r="H97" s="127"/>
      <c r="I97" s="127">
        <v>599460</v>
      </c>
      <c r="J97" s="127">
        <v>536700</v>
      </c>
      <c r="K97" s="127">
        <v>868860</v>
      </c>
      <c r="L97" s="127"/>
      <c r="M97" s="127"/>
      <c r="N97" s="127">
        <v>105300</v>
      </c>
      <c r="O97" s="127"/>
      <c r="P97" s="128">
        <f t="shared" ref="P97:P107" si="40">SUM(F97:O97)</f>
        <v>2198840</v>
      </c>
      <c r="Q97" s="128">
        <f>SUM(P97,E97)</f>
        <v>28748140</v>
      </c>
      <c r="R97" s="126">
        <v>465550</v>
      </c>
      <c r="S97" s="127">
        <v>133810</v>
      </c>
      <c r="T97" s="127">
        <v>141080</v>
      </c>
      <c r="U97" s="127"/>
      <c r="V97" s="130">
        <f>SUM(R97:T97)</f>
        <v>740440</v>
      </c>
    </row>
    <row r="98" spans="2:26" s="28" customFormat="1" ht="14.25" customHeight="1">
      <c r="B98" s="157">
        <v>38018</v>
      </c>
      <c r="C98" s="132">
        <v>20110630</v>
      </c>
      <c r="D98" s="129">
        <v>2837560</v>
      </c>
      <c r="E98" s="133">
        <f t="shared" ref="E98:E108" si="41">C98+D98</f>
        <v>22948190</v>
      </c>
      <c r="F98" s="129">
        <v>9980</v>
      </c>
      <c r="G98" s="129">
        <v>1237600</v>
      </c>
      <c r="H98" s="129"/>
      <c r="I98" s="129">
        <v>416840</v>
      </c>
      <c r="J98" s="129">
        <v>168252</v>
      </c>
      <c r="K98" s="129">
        <v>803510</v>
      </c>
      <c r="L98" s="129"/>
      <c r="M98" s="129"/>
      <c r="N98" s="129">
        <v>90740</v>
      </c>
      <c r="O98" s="129"/>
      <c r="P98" s="133">
        <f t="shared" si="40"/>
        <v>2726922</v>
      </c>
      <c r="Q98" s="133">
        <f t="shared" ref="Q98:Q107" si="42">SUM(P98,E98)</f>
        <v>25675112</v>
      </c>
      <c r="R98" s="132">
        <v>503720</v>
      </c>
      <c r="S98" s="129">
        <v>254180</v>
      </c>
      <c r="T98" s="129">
        <v>127920</v>
      </c>
      <c r="U98" s="129"/>
      <c r="V98" s="134">
        <f t="shared" ref="V98:V107" si="43">SUM(R98:T98)</f>
        <v>885820</v>
      </c>
    </row>
    <row r="99" spans="2:26" s="28" customFormat="1" ht="13.5" customHeight="1">
      <c r="B99" s="157">
        <v>38047</v>
      </c>
      <c r="C99" s="132">
        <v>22932049</v>
      </c>
      <c r="D99" s="129">
        <v>2987820</v>
      </c>
      <c r="E99" s="133">
        <f t="shared" si="41"/>
        <v>25919869</v>
      </c>
      <c r="F99" s="129">
        <v>13480</v>
      </c>
      <c r="G99" s="129">
        <v>310500</v>
      </c>
      <c r="H99" s="129"/>
      <c r="I99" s="129">
        <v>417700</v>
      </c>
      <c r="J99" s="129">
        <v>264400</v>
      </c>
      <c r="K99" s="129">
        <v>907620</v>
      </c>
      <c r="L99" s="129"/>
      <c r="M99" s="129"/>
      <c r="N99" s="129">
        <v>113060</v>
      </c>
      <c r="O99" s="129"/>
      <c r="P99" s="133">
        <f t="shared" si="40"/>
        <v>2026760</v>
      </c>
      <c r="Q99" s="133">
        <f t="shared" si="42"/>
        <v>27946629</v>
      </c>
      <c r="R99" s="132">
        <v>455550</v>
      </c>
      <c r="S99" s="129">
        <v>58100</v>
      </c>
      <c r="T99" s="129">
        <v>116940</v>
      </c>
      <c r="U99" s="129"/>
      <c r="V99" s="134">
        <f t="shared" si="43"/>
        <v>630590</v>
      </c>
    </row>
    <row r="100" spans="2:26" s="28" customFormat="1" ht="14.25" customHeight="1">
      <c r="B100" s="157">
        <v>38078</v>
      </c>
      <c r="C100" s="132">
        <v>22027080</v>
      </c>
      <c r="D100" s="129">
        <v>2711860</v>
      </c>
      <c r="E100" s="133">
        <f t="shared" si="41"/>
        <v>24738940</v>
      </c>
      <c r="F100" s="129">
        <v>6380</v>
      </c>
      <c r="G100" s="129">
        <v>117600</v>
      </c>
      <c r="H100" s="129"/>
      <c r="I100" s="129">
        <v>344220</v>
      </c>
      <c r="J100" s="129">
        <v>4295690</v>
      </c>
      <c r="K100" s="129">
        <v>2778600</v>
      </c>
      <c r="L100" s="129"/>
      <c r="M100" s="129"/>
      <c r="N100" s="129">
        <v>93980</v>
      </c>
      <c r="O100" s="129"/>
      <c r="P100" s="133">
        <f t="shared" si="40"/>
        <v>7636470</v>
      </c>
      <c r="Q100" s="133">
        <f t="shared" si="42"/>
        <v>32375410</v>
      </c>
      <c r="R100" s="132">
        <v>517730</v>
      </c>
      <c r="S100" s="129">
        <v>285050</v>
      </c>
      <c r="T100" s="129">
        <v>161700</v>
      </c>
      <c r="U100" s="129"/>
      <c r="V100" s="134">
        <f t="shared" si="43"/>
        <v>964480</v>
      </c>
    </row>
    <row r="101" spans="2:26" s="28" customFormat="1" ht="14.25" customHeight="1">
      <c r="B101" s="157">
        <v>38108</v>
      </c>
      <c r="C101" s="132">
        <v>20516690</v>
      </c>
      <c r="D101" s="129">
        <v>2838040</v>
      </c>
      <c r="E101" s="133">
        <f t="shared" si="41"/>
        <v>23354730</v>
      </c>
      <c r="F101" s="129">
        <v>5900</v>
      </c>
      <c r="G101" s="129">
        <v>213900</v>
      </c>
      <c r="H101" s="129"/>
      <c r="I101" s="129">
        <v>291740</v>
      </c>
      <c r="J101" s="129">
        <v>207300</v>
      </c>
      <c r="K101" s="129">
        <v>681120</v>
      </c>
      <c r="L101" s="129"/>
      <c r="M101" s="129"/>
      <c r="N101" s="129">
        <v>123840</v>
      </c>
      <c r="O101" s="129"/>
      <c r="P101" s="133">
        <f t="shared" si="40"/>
        <v>1523800</v>
      </c>
      <c r="Q101" s="133">
        <f t="shared" si="42"/>
        <v>24878530</v>
      </c>
      <c r="R101" s="132">
        <v>476650</v>
      </c>
      <c r="S101" s="129">
        <v>136890</v>
      </c>
      <c r="T101" s="129">
        <v>133360</v>
      </c>
      <c r="U101" s="129"/>
      <c r="V101" s="134">
        <f t="shared" si="43"/>
        <v>746900</v>
      </c>
    </row>
    <row r="102" spans="2:26" s="28" customFormat="1" ht="14.25" customHeight="1">
      <c r="B102" s="157">
        <v>38139</v>
      </c>
      <c r="C102" s="132">
        <v>21961960</v>
      </c>
      <c r="D102" s="129">
        <v>3085680</v>
      </c>
      <c r="E102" s="133">
        <f t="shared" si="41"/>
        <v>25047640</v>
      </c>
      <c r="F102" s="129">
        <v>11180</v>
      </c>
      <c r="G102" s="129">
        <v>142340</v>
      </c>
      <c r="H102" s="129"/>
      <c r="I102" s="129">
        <v>308880</v>
      </c>
      <c r="J102" s="129">
        <v>272400</v>
      </c>
      <c r="K102" s="129">
        <v>852960</v>
      </c>
      <c r="L102" s="129"/>
      <c r="M102" s="129"/>
      <c r="N102" s="129">
        <v>113540</v>
      </c>
      <c r="O102" s="129"/>
      <c r="P102" s="133">
        <f t="shared" si="40"/>
        <v>1701300</v>
      </c>
      <c r="Q102" s="133">
        <f t="shared" si="42"/>
        <v>26748940</v>
      </c>
      <c r="R102" s="132">
        <v>519280</v>
      </c>
      <c r="S102" s="129">
        <v>174310</v>
      </c>
      <c r="T102" s="129">
        <v>134840</v>
      </c>
      <c r="U102" s="129"/>
      <c r="V102" s="134">
        <f t="shared" si="43"/>
        <v>828430</v>
      </c>
    </row>
    <row r="103" spans="2:26" s="28" customFormat="1" ht="14.25" customHeight="1">
      <c r="B103" s="157">
        <v>38169</v>
      </c>
      <c r="C103" s="132">
        <v>17488400</v>
      </c>
      <c r="D103" s="129">
        <v>2559640</v>
      </c>
      <c r="E103" s="133">
        <f t="shared" si="41"/>
        <v>20048040</v>
      </c>
      <c r="F103" s="129">
        <v>7780</v>
      </c>
      <c r="G103" s="129">
        <v>39500</v>
      </c>
      <c r="H103" s="129"/>
      <c r="I103" s="129">
        <v>379360</v>
      </c>
      <c r="J103" s="129">
        <v>250280</v>
      </c>
      <c r="K103" s="129">
        <v>658210</v>
      </c>
      <c r="L103" s="129"/>
      <c r="M103" s="129"/>
      <c r="N103" s="129">
        <v>96420</v>
      </c>
      <c r="O103" s="129"/>
      <c r="P103" s="133">
        <f t="shared" si="40"/>
        <v>1431550</v>
      </c>
      <c r="Q103" s="133">
        <f t="shared" si="42"/>
        <v>21479590</v>
      </c>
      <c r="R103" s="132">
        <v>574680</v>
      </c>
      <c r="S103" s="129">
        <v>191660</v>
      </c>
      <c r="T103" s="129">
        <v>188540</v>
      </c>
      <c r="U103" s="129"/>
      <c r="V103" s="134">
        <f t="shared" si="43"/>
        <v>954880</v>
      </c>
    </row>
    <row r="104" spans="2:26" s="28" customFormat="1" ht="14.25" customHeight="1">
      <c r="B104" s="157">
        <v>38200</v>
      </c>
      <c r="C104" s="132">
        <v>22697860</v>
      </c>
      <c r="D104" s="129">
        <v>2810760</v>
      </c>
      <c r="E104" s="133">
        <f t="shared" si="41"/>
        <v>25508620</v>
      </c>
      <c r="F104" s="129">
        <v>22380</v>
      </c>
      <c r="G104" s="129">
        <v>231280</v>
      </c>
      <c r="H104" s="129"/>
      <c r="I104" s="129">
        <v>362740</v>
      </c>
      <c r="J104" s="129">
        <v>159080</v>
      </c>
      <c r="K104" s="129">
        <v>660840</v>
      </c>
      <c r="L104" s="129"/>
      <c r="M104" s="129"/>
      <c r="N104" s="129">
        <v>72200</v>
      </c>
      <c r="O104" s="129"/>
      <c r="P104" s="133">
        <f t="shared" si="40"/>
        <v>1508520</v>
      </c>
      <c r="Q104" s="133">
        <f t="shared" si="42"/>
        <v>27017140</v>
      </c>
      <c r="R104" s="132">
        <v>563600</v>
      </c>
      <c r="S104" s="129">
        <v>201730</v>
      </c>
      <c r="T104" s="129">
        <v>220660</v>
      </c>
      <c r="U104" s="129"/>
      <c r="V104" s="134">
        <f t="shared" si="43"/>
        <v>985990</v>
      </c>
    </row>
    <row r="105" spans="2:26" s="28" customFormat="1" ht="14.25" customHeight="1">
      <c r="B105" s="157">
        <v>38231</v>
      </c>
      <c r="C105" s="132">
        <v>20884140</v>
      </c>
      <c r="D105" s="129">
        <v>2871180</v>
      </c>
      <c r="E105" s="133">
        <f t="shared" si="41"/>
        <v>23755320</v>
      </c>
      <c r="F105" s="129">
        <v>16360</v>
      </c>
      <c r="G105" s="129">
        <v>211440</v>
      </c>
      <c r="H105" s="129"/>
      <c r="I105" s="129">
        <v>352620</v>
      </c>
      <c r="J105" s="129">
        <v>122140</v>
      </c>
      <c r="K105" s="129">
        <v>655880</v>
      </c>
      <c r="L105" s="129"/>
      <c r="M105" s="129"/>
      <c r="N105" s="129">
        <v>105940</v>
      </c>
      <c r="O105" s="129"/>
      <c r="P105" s="133">
        <f t="shared" si="40"/>
        <v>1464380</v>
      </c>
      <c r="Q105" s="133">
        <f t="shared" si="42"/>
        <v>25219700</v>
      </c>
      <c r="R105" s="132">
        <v>452700</v>
      </c>
      <c r="S105" s="129">
        <v>183690</v>
      </c>
      <c r="T105" s="129">
        <v>166700</v>
      </c>
      <c r="U105" s="129"/>
      <c r="V105" s="134">
        <f t="shared" si="43"/>
        <v>803090</v>
      </c>
    </row>
    <row r="106" spans="2:26" s="28" customFormat="1" ht="14.25" customHeight="1">
      <c r="B106" s="157">
        <v>38261</v>
      </c>
      <c r="C106" s="132">
        <v>20535226</v>
      </c>
      <c r="D106" s="129">
        <v>2945460</v>
      </c>
      <c r="E106" s="133">
        <f t="shared" si="41"/>
        <v>23480686</v>
      </c>
      <c r="F106" s="129">
        <v>6520</v>
      </c>
      <c r="G106" s="129">
        <v>318940</v>
      </c>
      <c r="H106" s="129"/>
      <c r="I106" s="129">
        <v>374100</v>
      </c>
      <c r="J106" s="129">
        <v>249520</v>
      </c>
      <c r="K106" s="129">
        <v>795720</v>
      </c>
      <c r="L106" s="129"/>
      <c r="M106" s="129"/>
      <c r="N106" s="129">
        <v>100620</v>
      </c>
      <c r="O106" s="129"/>
      <c r="P106" s="133">
        <f t="shared" si="40"/>
        <v>1845420</v>
      </c>
      <c r="Q106" s="133">
        <f t="shared" si="42"/>
        <v>25326106</v>
      </c>
      <c r="R106" s="132">
        <v>554820</v>
      </c>
      <c r="S106" s="129">
        <v>179630</v>
      </c>
      <c r="T106" s="129">
        <v>146560</v>
      </c>
      <c r="U106" s="129"/>
      <c r="V106" s="134">
        <f t="shared" si="43"/>
        <v>881010</v>
      </c>
    </row>
    <row r="107" spans="2:26" s="28" customFormat="1" ht="14.25" customHeight="1">
      <c r="B107" s="157">
        <v>38292</v>
      </c>
      <c r="C107" s="132">
        <v>21280180</v>
      </c>
      <c r="D107" s="129">
        <v>3326580</v>
      </c>
      <c r="E107" s="133">
        <f t="shared" si="41"/>
        <v>24606760</v>
      </c>
      <c r="F107" s="129">
        <v>5820</v>
      </c>
      <c r="G107" s="129">
        <v>289980</v>
      </c>
      <c r="H107" s="129"/>
      <c r="I107" s="129">
        <v>509380</v>
      </c>
      <c r="J107" s="129">
        <v>161120</v>
      </c>
      <c r="K107" s="129">
        <v>948500</v>
      </c>
      <c r="L107" s="129"/>
      <c r="M107" s="129"/>
      <c r="N107" s="129">
        <v>144740</v>
      </c>
      <c r="O107" s="129"/>
      <c r="P107" s="133">
        <f t="shared" si="40"/>
        <v>2059540</v>
      </c>
      <c r="Q107" s="133">
        <f t="shared" si="42"/>
        <v>26666300</v>
      </c>
      <c r="R107" s="132">
        <v>522038</v>
      </c>
      <c r="S107" s="129">
        <v>186050</v>
      </c>
      <c r="T107" s="129">
        <v>192940</v>
      </c>
      <c r="U107" s="129"/>
      <c r="V107" s="134">
        <f t="shared" si="43"/>
        <v>901028</v>
      </c>
    </row>
    <row r="108" spans="2:26" s="28" customFormat="1" ht="14.25" customHeight="1">
      <c r="B108" s="158">
        <v>38322</v>
      </c>
      <c r="C108" s="135">
        <v>22710340</v>
      </c>
      <c r="D108" s="136">
        <v>3439320</v>
      </c>
      <c r="E108" s="137">
        <f t="shared" si="41"/>
        <v>26149660</v>
      </c>
      <c r="F108" s="136">
        <v>11640</v>
      </c>
      <c r="G108" s="136">
        <v>120060</v>
      </c>
      <c r="H108" s="136"/>
      <c r="I108" s="136">
        <v>630140</v>
      </c>
      <c r="J108" s="136">
        <v>161400</v>
      </c>
      <c r="K108" s="136">
        <v>767320</v>
      </c>
      <c r="L108" s="136"/>
      <c r="M108" s="136"/>
      <c r="N108" s="136">
        <v>136260</v>
      </c>
      <c r="O108" s="136"/>
      <c r="P108" s="137">
        <f>SUM(F108:O108)</f>
        <v>1826820</v>
      </c>
      <c r="Q108" s="137">
        <f>SUM(P108,E108)</f>
        <v>27976480</v>
      </c>
      <c r="R108" s="135">
        <v>565010</v>
      </c>
      <c r="S108" s="136">
        <v>141080</v>
      </c>
      <c r="T108" s="136">
        <v>205800</v>
      </c>
      <c r="U108" s="136"/>
      <c r="V108" s="138">
        <f>SUM(R108:T108)</f>
        <v>911890</v>
      </c>
    </row>
    <row r="109" spans="2:26" s="159" customFormat="1" ht="14.25" customHeight="1">
      <c r="B109" s="160">
        <v>2004</v>
      </c>
      <c r="C109" s="143">
        <f t="shared" ref="C109:N109" si="44">SUM(C97:C108)</f>
        <v>257098095</v>
      </c>
      <c r="D109" s="143">
        <f t="shared" si="44"/>
        <v>35009660</v>
      </c>
      <c r="E109" s="143">
        <f t="shared" si="44"/>
        <v>292107755</v>
      </c>
      <c r="F109" s="140">
        <f t="shared" si="44"/>
        <v>133520</v>
      </c>
      <c r="G109" s="140">
        <f t="shared" si="44"/>
        <v>3305560</v>
      </c>
      <c r="H109" s="140"/>
      <c r="I109" s="140">
        <f t="shared" si="44"/>
        <v>4987180</v>
      </c>
      <c r="J109" s="140">
        <f t="shared" si="44"/>
        <v>6848282</v>
      </c>
      <c r="K109" s="140">
        <f t="shared" si="44"/>
        <v>11379140</v>
      </c>
      <c r="L109" s="140">
        <f t="shared" si="44"/>
        <v>0</v>
      </c>
      <c r="M109" s="140">
        <f t="shared" si="44"/>
        <v>0</v>
      </c>
      <c r="N109" s="140">
        <f t="shared" si="44"/>
        <v>1296640</v>
      </c>
      <c r="O109" s="140"/>
      <c r="P109" s="141">
        <f t="shared" ref="P109:V109" si="45">SUM(P97:P108)</f>
        <v>27950322</v>
      </c>
      <c r="Q109" s="140">
        <f t="shared" si="45"/>
        <v>320058077</v>
      </c>
      <c r="R109" s="140">
        <f t="shared" si="45"/>
        <v>6171328</v>
      </c>
      <c r="S109" s="140">
        <f t="shared" si="45"/>
        <v>2126180</v>
      </c>
      <c r="T109" s="140">
        <f t="shared" si="45"/>
        <v>1937040</v>
      </c>
      <c r="U109" s="140"/>
      <c r="V109" s="140">
        <f t="shared" si="45"/>
        <v>10234548</v>
      </c>
    </row>
    <row r="110" spans="2:26" s="28" customFormat="1" ht="14.25" customHeight="1">
      <c r="B110" s="125">
        <v>38353</v>
      </c>
      <c r="C110" s="127">
        <v>22130284</v>
      </c>
      <c r="D110" s="127">
        <v>3102920</v>
      </c>
      <c r="E110" s="127">
        <f>SUM(C110:D110)</f>
        <v>25233204</v>
      </c>
      <c r="F110" s="126"/>
      <c r="G110" s="127">
        <v>393900</v>
      </c>
      <c r="H110" s="127"/>
      <c r="I110" s="127">
        <v>531380</v>
      </c>
      <c r="J110" s="127">
        <v>110340</v>
      </c>
      <c r="K110" s="127">
        <v>858020</v>
      </c>
      <c r="L110" s="127"/>
      <c r="M110" s="127"/>
      <c r="N110" s="127">
        <v>304460</v>
      </c>
      <c r="O110" s="127"/>
      <c r="P110" s="128">
        <f>SUM(F110:O110)</f>
        <v>2198100</v>
      </c>
      <c r="Q110" s="128">
        <f>SUM(P110,E110)</f>
        <v>27431304</v>
      </c>
      <c r="R110" s="127">
        <v>499050</v>
      </c>
      <c r="S110" s="127">
        <v>232500</v>
      </c>
      <c r="T110" s="127">
        <v>197400</v>
      </c>
      <c r="U110" s="127"/>
      <c r="V110" s="130">
        <f>SUM(R110:T110)</f>
        <v>928950</v>
      </c>
      <c r="W110" s="161"/>
      <c r="X110" s="161"/>
      <c r="Y110" s="161"/>
      <c r="Z110" s="161"/>
    </row>
    <row r="111" spans="2:26" s="28" customFormat="1" ht="14.25" customHeight="1">
      <c r="B111" s="131">
        <v>38384</v>
      </c>
      <c r="C111" s="129">
        <v>19885960</v>
      </c>
      <c r="D111" s="129">
        <v>2954540</v>
      </c>
      <c r="E111" s="129">
        <f t="shared" ref="E111:E121" si="46">SUM(C111:D111)</f>
        <v>22840500</v>
      </c>
      <c r="F111" s="132"/>
      <c r="G111" s="129">
        <v>507180</v>
      </c>
      <c r="H111" s="129"/>
      <c r="I111" s="129">
        <v>413440</v>
      </c>
      <c r="J111" s="129">
        <v>161240</v>
      </c>
      <c r="K111" s="129">
        <v>876820</v>
      </c>
      <c r="L111" s="129"/>
      <c r="M111" s="129"/>
      <c r="N111" s="129">
        <v>216320</v>
      </c>
      <c r="O111" s="129"/>
      <c r="P111" s="133">
        <f t="shared" ref="P111:P121" si="47">SUM(F111:O111)</f>
        <v>2175000</v>
      </c>
      <c r="Q111" s="133">
        <f t="shared" ref="Q111:Q121" si="48">SUM(P111,E111)</f>
        <v>25015500</v>
      </c>
      <c r="R111" s="129">
        <v>501590</v>
      </c>
      <c r="S111" s="129">
        <v>185250</v>
      </c>
      <c r="T111" s="129">
        <v>205800</v>
      </c>
      <c r="U111" s="129"/>
      <c r="V111" s="134">
        <f t="shared" ref="V111:V120" si="49">SUM(R111:T111)</f>
        <v>892640</v>
      </c>
    </row>
    <row r="112" spans="2:26" s="28" customFormat="1" ht="14.25" customHeight="1">
      <c r="B112" s="131">
        <v>38412</v>
      </c>
      <c r="C112" s="129">
        <v>21919940</v>
      </c>
      <c r="D112" s="129">
        <v>3438300</v>
      </c>
      <c r="E112" s="129">
        <f t="shared" si="46"/>
        <v>25358240</v>
      </c>
      <c r="F112" s="132"/>
      <c r="G112" s="129">
        <v>361560</v>
      </c>
      <c r="H112" s="129"/>
      <c r="I112" s="129">
        <v>332920</v>
      </c>
      <c r="J112" s="129">
        <v>158160</v>
      </c>
      <c r="K112" s="129">
        <v>854460</v>
      </c>
      <c r="L112" s="129"/>
      <c r="M112" s="129"/>
      <c r="N112" s="129">
        <v>214200</v>
      </c>
      <c r="O112" s="129"/>
      <c r="P112" s="133">
        <f t="shared" si="47"/>
        <v>1921300</v>
      </c>
      <c r="Q112" s="133">
        <f t="shared" si="48"/>
        <v>27279540</v>
      </c>
      <c r="R112" s="129">
        <v>558900</v>
      </c>
      <c r="S112" s="129">
        <v>144270</v>
      </c>
      <c r="T112" s="129">
        <v>220680</v>
      </c>
      <c r="U112" s="129"/>
      <c r="V112" s="134">
        <f t="shared" si="49"/>
        <v>923850</v>
      </c>
    </row>
    <row r="113" spans="2:22" s="28" customFormat="1" ht="14.25" customHeight="1">
      <c r="B113" s="131">
        <v>38443</v>
      </c>
      <c r="C113" s="129">
        <v>19976220</v>
      </c>
      <c r="D113" s="129">
        <v>3597840</v>
      </c>
      <c r="E113" s="129">
        <f>SUM(C113:D113)</f>
        <v>23574060</v>
      </c>
      <c r="F113" s="132"/>
      <c r="G113" s="129">
        <v>422180</v>
      </c>
      <c r="H113" s="129"/>
      <c r="I113" s="129">
        <v>233600</v>
      </c>
      <c r="J113" s="129">
        <v>106200</v>
      </c>
      <c r="K113" s="129">
        <v>808020</v>
      </c>
      <c r="L113" s="129"/>
      <c r="M113" s="129"/>
      <c r="N113" s="129">
        <v>166400</v>
      </c>
      <c r="O113" s="129"/>
      <c r="P113" s="133">
        <f t="shared" si="47"/>
        <v>1736400</v>
      </c>
      <c r="Q113" s="133">
        <f t="shared" si="48"/>
        <v>25310460</v>
      </c>
      <c r="R113" s="129">
        <v>705057</v>
      </c>
      <c r="S113" s="129">
        <v>171240</v>
      </c>
      <c r="T113" s="129">
        <v>197580</v>
      </c>
      <c r="U113" s="129"/>
      <c r="V113" s="134">
        <f t="shared" si="49"/>
        <v>1073877</v>
      </c>
    </row>
    <row r="114" spans="2:22" s="28" customFormat="1" ht="14.25" customHeight="1">
      <c r="B114" s="131">
        <v>38473</v>
      </c>
      <c r="C114" s="129">
        <v>19893390</v>
      </c>
      <c r="D114" s="129">
        <v>3504240</v>
      </c>
      <c r="E114" s="129">
        <f t="shared" si="46"/>
        <v>23397630</v>
      </c>
      <c r="F114" s="132"/>
      <c r="G114" s="129">
        <v>211800</v>
      </c>
      <c r="H114" s="129"/>
      <c r="I114" s="129">
        <v>303880</v>
      </c>
      <c r="J114" s="129">
        <v>177580</v>
      </c>
      <c r="K114" s="129">
        <v>785680</v>
      </c>
      <c r="L114" s="129"/>
      <c r="M114" s="129"/>
      <c r="N114" s="129">
        <v>108780</v>
      </c>
      <c r="O114" s="129"/>
      <c r="P114" s="133">
        <f t="shared" si="47"/>
        <v>1587720</v>
      </c>
      <c r="Q114" s="133">
        <f t="shared" si="48"/>
        <v>24985350</v>
      </c>
      <c r="R114" s="129">
        <v>673063</v>
      </c>
      <c r="S114" s="129">
        <v>187430</v>
      </c>
      <c r="T114" s="129">
        <v>207120</v>
      </c>
      <c r="U114" s="129"/>
      <c r="V114" s="134">
        <f t="shared" si="49"/>
        <v>1067613</v>
      </c>
    </row>
    <row r="115" spans="2:22" s="28" customFormat="1" ht="14.25" customHeight="1">
      <c r="B115" s="131">
        <v>38504</v>
      </c>
      <c r="C115" s="129">
        <v>18541768</v>
      </c>
      <c r="D115" s="129">
        <v>3579920</v>
      </c>
      <c r="E115" s="129">
        <f t="shared" si="46"/>
        <v>22121688</v>
      </c>
      <c r="F115" s="132"/>
      <c r="G115" s="129">
        <v>493460</v>
      </c>
      <c r="H115" s="129"/>
      <c r="I115" s="129">
        <v>345760</v>
      </c>
      <c r="J115" s="129">
        <v>276340</v>
      </c>
      <c r="K115" s="129">
        <v>612790</v>
      </c>
      <c r="L115" s="129"/>
      <c r="M115" s="129"/>
      <c r="N115" s="129">
        <v>78920</v>
      </c>
      <c r="O115" s="129"/>
      <c r="P115" s="133">
        <f t="shared" si="47"/>
        <v>1807270</v>
      </c>
      <c r="Q115" s="133">
        <f t="shared" si="48"/>
        <v>23928958</v>
      </c>
      <c r="R115" s="129">
        <v>663024</v>
      </c>
      <c r="S115" s="129">
        <v>183390</v>
      </c>
      <c r="T115" s="129">
        <v>207480</v>
      </c>
      <c r="U115" s="129"/>
      <c r="V115" s="134">
        <f t="shared" si="49"/>
        <v>1053894</v>
      </c>
    </row>
    <row r="116" spans="2:22" s="28" customFormat="1" ht="14.25" customHeight="1">
      <c r="B116" s="131">
        <v>38534</v>
      </c>
      <c r="C116" s="129">
        <v>19211260</v>
      </c>
      <c r="D116" s="129">
        <v>3472740</v>
      </c>
      <c r="E116" s="129">
        <f t="shared" si="46"/>
        <v>22684000</v>
      </c>
      <c r="F116" s="132"/>
      <c r="G116" s="129">
        <v>387200</v>
      </c>
      <c r="H116" s="129"/>
      <c r="I116" s="129">
        <v>205120</v>
      </c>
      <c r="J116" s="129">
        <v>406160</v>
      </c>
      <c r="K116" s="129">
        <v>795950</v>
      </c>
      <c r="L116" s="129"/>
      <c r="M116" s="129"/>
      <c r="N116" s="129">
        <v>113000</v>
      </c>
      <c r="O116" s="129"/>
      <c r="P116" s="133">
        <f t="shared" si="47"/>
        <v>1907430</v>
      </c>
      <c r="Q116" s="133">
        <f t="shared" si="48"/>
        <v>24591430</v>
      </c>
      <c r="R116" s="129">
        <v>618066</v>
      </c>
      <c r="S116" s="129">
        <v>165270</v>
      </c>
      <c r="T116" s="129">
        <v>217720</v>
      </c>
      <c r="U116" s="129"/>
      <c r="V116" s="134">
        <f t="shared" si="49"/>
        <v>1001056</v>
      </c>
    </row>
    <row r="117" spans="2:22" s="28" customFormat="1" ht="14.25" customHeight="1">
      <c r="B117" s="131">
        <v>38565</v>
      </c>
      <c r="C117" s="129">
        <v>20729699</v>
      </c>
      <c r="D117" s="129">
        <v>3105560</v>
      </c>
      <c r="E117" s="129">
        <f t="shared" si="46"/>
        <v>23835259</v>
      </c>
      <c r="F117" s="132"/>
      <c r="G117" s="129">
        <v>330600</v>
      </c>
      <c r="H117" s="129"/>
      <c r="I117" s="129">
        <v>283500</v>
      </c>
      <c r="J117" s="129">
        <v>144980</v>
      </c>
      <c r="K117" s="129">
        <v>567004</v>
      </c>
      <c r="L117" s="129"/>
      <c r="M117" s="129"/>
      <c r="N117" s="129">
        <v>91240</v>
      </c>
      <c r="O117" s="129"/>
      <c r="P117" s="133">
        <f t="shared" si="47"/>
        <v>1417324</v>
      </c>
      <c r="Q117" s="133">
        <f t="shared" si="48"/>
        <v>25252583</v>
      </c>
      <c r="R117" s="129">
        <v>544023</v>
      </c>
      <c r="S117" s="129">
        <v>147040</v>
      </c>
      <c r="T117" s="129">
        <v>227480</v>
      </c>
      <c r="U117" s="129"/>
      <c r="V117" s="134">
        <f t="shared" si="49"/>
        <v>918543</v>
      </c>
    </row>
    <row r="118" spans="2:22" s="28" customFormat="1" ht="14.25" customHeight="1">
      <c r="B118" s="131">
        <v>38596</v>
      </c>
      <c r="C118" s="129">
        <v>19825603</v>
      </c>
      <c r="D118" s="129">
        <v>3283780</v>
      </c>
      <c r="E118" s="129">
        <f t="shared" si="46"/>
        <v>23109383</v>
      </c>
      <c r="F118" s="132"/>
      <c r="G118" s="129">
        <v>362200</v>
      </c>
      <c r="H118" s="129"/>
      <c r="I118" s="129">
        <v>387360</v>
      </c>
      <c r="J118" s="129">
        <v>199720</v>
      </c>
      <c r="K118" s="129">
        <v>648720</v>
      </c>
      <c r="L118" s="129"/>
      <c r="M118" s="129"/>
      <c r="N118" s="129">
        <v>63040</v>
      </c>
      <c r="O118" s="129"/>
      <c r="P118" s="133">
        <f t="shared" si="47"/>
        <v>1661040</v>
      </c>
      <c r="Q118" s="133">
        <f t="shared" si="48"/>
        <v>24770423</v>
      </c>
      <c r="R118" s="129">
        <v>630690</v>
      </c>
      <c r="S118" s="129">
        <v>226550</v>
      </c>
      <c r="T118" s="129">
        <v>251540</v>
      </c>
      <c r="U118" s="129"/>
      <c r="V118" s="134">
        <f t="shared" si="49"/>
        <v>1108780</v>
      </c>
    </row>
    <row r="119" spans="2:22" s="28" customFormat="1" ht="14.25" customHeight="1">
      <c r="B119" s="131">
        <v>38626</v>
      </c>
      <c r="C119" s="129">
        <v>21555040</v>
      </c>
      <c r="D119" s="129">
        <v>3551420</v>
      </c>
      <c r="E119" s="129">
        <f t="shared" si="46"/>
        <v>25106460</v>
      </c>
      <c r="F119" s="132"/>
      <c r="G119" s="129">
        <v>290080</v>
      </c>
      <c r="H119" s="129"/>
      <c r="I119" s="129">
        <v>393000</v>
      </c>
      <c r="J119" s="129">
        <v>157080</v>
      </c>
      <c r="K119" s="129">
        <v>772080</v>
      </c>
      <c r="L119" s="129"/>
      <c r="M119" s="129"/>
      <c r="N119" s="129">
        <v>122680</v>
      </c>
      <c r="O119" s="129"/>
      <c r="P119" s="133">
        <f t="shared" si="47"/>
        <v>1734920</v>
      </c>
      <c r="Q119" s="133">
        <f t="shared" si="48"/>
        <v>26841380</v>
      </c>
      <c r="R119" s="129">
        <v>679320</v>
      </c>
      <c r="S119" s="129">
        <v>160660</v>
      </c>
      <c r="T119" s="129">
        <v>222560</v>
      </c>
      <c r="U119" s="129"/>
      <c r="V119" s="134">
        <f t="shared" si="49"/>
        <v>1062540</v>
      </c>
    </row>
    <row r="120" spans="2:22" s="28" customFormat="1" ht="14.25" customHeight="1">
      <c r="B120" s="131">
        <v>38657</v>
      </c>
      <c r="C120" s="129">
        <v>18631106</v>
      </c>
      <c r="D120" s="129">
        <v>3362170</v>
      </c>
      <c r="E120" s="129">
        <f t="shared" si="46"/>
        <v>21993276</v>
      </c>
      <c r="F120" s="132"/>
      <c r="G120" s="129">
        <v>362700</v>
      </c>
      <c r="H120" s="129"/>
      <c r="I120" s="129">
        <v>457620</v>
      </c>
      <c r="J120" s="129">
        <v>222280</v>
      </c>
      <c r="K120" s="129">
        <v>736210</v>
      </c>
      <c r="L120" s="129"/>
      <c r="M120" s="129"/>
      <c r="N120" s="129">
        <v>137560</v>
      </c>
      <c r="O120" s="129"/>
      <c r="P120" s="133">
        <f t="shared" si="47"/>
        <v>1916370</v>
      </c>
      <c r="Q120" s="133">
        <f t="shared" si="48"/>
        <v>23909646</v>
      </c>
      <c r="R120" s="129">
        <v>669150</v>
      </c>
      <c r="S120" s="129">
        <v>229430</v>
      </c>
      <c r="T120" s="129">
        <v>211500</v>
      </c>
      <c r="U120" s="129"/>
      <c r="V120" s="134">
        <f t="shared" si="49"/>
        <v>1110080</v>
      </c>
    </row>
    <row r="121" spans="2:22" s="28" customFormat="1" ht="14.25" customHeight="1">
      <c r="B121" s="148">
        <v>38687</v>
      </c>
      <c r="C121" s="136">
        <v>18780998</v>
      </c>
      <c r="D121" s="136">
        <v>3345420</v>
      </c>
      <c r="E121" s="136">
        <f t="shared" si="46"/>
        <v>22126418</v>
      </c>
      <c r="F121" s="135"/>
      <c r="G121" s="136">
        <v>581330</v>
      </c>
      <c r="H121" s="136"/>
      <c r="I121" s="136">
        <v>341000</v>
      </c>
      <c r="J121" s="136">
        <v>176500</v>
      </c>
      <c r="K121" s="136">
        <v>591720</v>
      </c>
      <c r="L121" s="136"/>
      <c r="M121" s="136"/>
      <c r="N121" s="136">
        <v>101540</v>
      </c>
      <c r="O121" s="136"/>
      <c r="P121" s="137">
        <f t="shared" si="47"/>
        <v>1792090</v>
      </c>
      <c r="Q121" s="137">
        <f t="shared" si="48"/>
        <v>23918508</v>
      </c>
      <c r="R121" s="136">
        <v>694180</v>
      </c>
      <c r="S121" s="136">
        <v>222990</v>
      </c>
      <c r="T121" s="136">
        <v>211540</v>
      </c>
      <c r="U121" s="136"/>
      <c r="V121" s="138">
        <f>SUM(R121:T121)</f>
        <v>1128710</v>
      </c>
    </row>
    <row r="122" spans="2:22" s="159" customFormat="1" ht="14.25" customHeight="1">
      <c r="B122" s="162">
        <v>2005</v>
      </c>
      <c r="C122" s="140">
        <f t="shared" ref="C122:N122" si="50">SUM(C110:C121)</f>
        <v>241081268</v>
      </c>
      <c r="D122" s="140">
        <f t="shared" si="50"/>
        <v>40298850</v>
      </c>
      <c r="E122" s="140">
        <f t="shared" si="50"/>
        <v>281380118</v>
      </c>
      <c r="F122" s="140">
        <f t="shared" si="50"/>
        <v>0</v>
      </c>
      <c r="G122" s="140">
        <f t="shared" si="50"/>
        <v>4704190</v>
      </c>
      <c r="H122" s="140"/>
      <c r="I122" s="140">
        <f t="shared" si="50"/>
        <v>4228580</v>
      </c>
      <c r="J122" s="140">
        <f t="shared" si="50"/>
        <v>2296580</v>
      </c>
      <c r="K122" s="140">
        <f t="shared" si="50"/>
        <v>8907474</v>
      </c>
      <c r="L122" s="140">
        <f t="shared" si="50"/>
        <v>0</v>
      </c>
      <c r="M122" s="140">
        <f t="shared" si="50"/>
        <v>0</v>
      </c>
      <c r="N122" s="140">
        <f t="shared" si="50"/>
        <v>1718140</v>
      </c>
      <c r="O122" s="140"/>
      <c r="P122" s="141">
        <f t="shared" ref="P122:V122" si="51">SUM(P110:P121)</f>
        <v>21854964</v>
      </c>
      <c r="Q122" s="140">
        <f t="shared" si="51"/>
        <v>303235082</v>
      </c>
      <c r="R122" s="140">
        <f t="shared" si="51"/>
        <v>7436113</v>
      </c>
      <c r="S122" s="140">
        <f t="shared" si="51"/>
        <v>2256020</v>
      </c>
      <c r="T122" s="140">
        <f t="shared" si="51"/>
        <v>2578400</v>
      </c>
      <c r="U122" s="140"/>
      <c r="V122" s="140">
        <f t="shared" si="51"/>
        <v>12270533</v>
      </c>
    </row>
    <row r="123" spans="2:22" s="28" customFormat="1" ht="14.25" customHeight="1">
      <c r="B123" s="125">
        <v>38718</v>
      </c>
      <c r="C123" s="127">
        <v>23194650</v>
      </c>
      <c r="D123" s="127">
        <v>3403180</v>
      </c>
      <c r="E123" s="127">
        <f>SUM(C123:D123)</f>
        <v>26597830</v>
      </c>
      <c r="F123" s="126"/>
      <c r="G123" s="127">
        <v>582900</v>
      </c>
      <c r="H123" s="127"/>
      <c r="I123" s="127">
        <v>323160</v>
      </c>
      <c r="J123" s="127">
        <v>149160</v>
      </c>
      <c r="K123" s="127">
        <v>559820</v>
      </c>
      <c r="L123" s="127"/>
      <c r="M123" s="127"/>
      <c r="N123" s="127"/>
      <c r="O123" s="127"/>
      <c r="P123" s="128">
        <f t="shared" ref="P123:P133" si="52">SUM(F123:O123)</f>
        <v>1615040</v>
      </c>
      <c r="Q123" s="128">
        <f>SUM(P123,E123)</f>
        <v>28212870</v>
      </c>
      <c r="R123" s="126">
        <v>655820</v>
      </c>
      <c r="S123" s="127">
        <v>212290</v>
      </c>
      <c r="T123" s="127">
        <v>196230</v>
      </c>
      <c r="U123" s="127"/>
      <c r="V123" s="130">
        <f>SUM(R123:T123)</f>
        <v>1064340</v>
      </c>
    </row>
    <row r="124" spans="2:22" s="28" customFormat="1" ht="14.25" customHeight="1">
      <c r="B124" s="131">
        <v>38749</v>
      </c>
      <c r="C124" s="129">
        <v>19609420</v>
      </c>
      <c r="D124" s="129">
        <v>2720500</v>
      </c>
      <c r="E124" s="129">
        <f t="shared" ref="E124:E134" si="53">SUM(C124:D124)</f>
        <v>22329920</v>
      </c>
      <c r="F124" s="132"/>
      <c r="G124" s="129">
        <v>270300</v>
      </c>
      <c r="H124" s="129"/>
      <c r="I124" s="129">
        <v>364020</v>
      </c>
      <c r="J124" s="129">
        <v>64780</v>
      </c>
      <c r="K124" s="129">
        <v>466060</v>
      </c>
      <c r="L124" s="129"/>
      <c r="M124" s="129"/>
      <c r="N124" s="129"/>
      <c r="O124" s="129"/>
      <c r="P124" s="133">
        <f t="shared" si="52"/>
        <v>1165160</v>
      </c>
      <c r="Q124" s="133">
        <f t="shared" ref="Q124:Q134" si="54">SUM(P124,E124)</f>
        <v>23495080</v>
      </c>
      <c r="R124" s="132">
        <v>583680</v>
      </c>
      <c r="S124" s="129">
        <v>262060</v>
      </c>
      <c r="T124" s="129">
        <v>160280</v>
      </c>
      <c r="U124" s="129"/>
      <c r="V124" s="134">
        <f t="shared" ref="V124:V133" si="55">SUM(R124:T124)</f>
        <v>1006020</v>
      </c>
    </row>
    <row r="125" spans="2:22" s="28" customFormat="1" ht="14.25" customHeight="1">
      <c r="B125" s="131">
        <v>38777</v>
      </c>
      <c r="C125" s="129">
        <v>22239500</v>
      </c>
      <c r="D125" s="129">
        <v>3290080</v>
      </c>
      <c r="E125" s="129">
        <f t="shared" si="53"/>
        <v>25529580</v>
      </c>
      <c r="F125" s="132"/>
      <c r="G125" s="129">
        <v>820640</v>
      </c>
      <c r="H125" s="129"/>
      <c r="I125" s="129">
        <v>399560</v>
      </c>
      <c r="J125" s="129">
        <v>161200</v>
      </c>
      <c r="K125" s="129">
        <v>557960</v>
      </c>
      <c r="L125" s="129"/>
      <c r="M125" s="129"/>
      <c r="N125" s="129"/>
      <c r="O125" s="129"/>
      <c r="P125" s="133">
        <f t="shared" si="52"/>
        <v>1939360</v>
      </c>
      <c r="Q125" s="133">
        <f t="shared" si="54"/>
        <v>27468940</v>
      </c>
      <c r="R125" s="132">
        <v>726400</v>
      </c>
      <c r="S125" s="129">
        <v>263050</v>
      </c>
      <c r="T125" s="129">
        <v>203280</v>
      </c>
      <c r="U125" s="129"/>
      <c r="V125" s="134">
        <f t="shared" si="55"/>
        <v>1192730</v>
      </c>
    </row>
    <row r="126" spans="2:22" s="28" customFormat="1" ht="14.25" customHeight="1">
      <c r="B126" s="131">
        <v>38808</v>
      </c>
      <c r="C126" s="129">
        <v>21514109</v>
      </c>
      <c r="D126" s="129">
        <v>2666020</v>
      </c>
      <c r="E126" s="129">
        <f>SUM(C126:D126)</f>
        <v>24180129</v>
      </c>
      <c r="F126" s="132"/>
      <c r="G126" s="129">
        <v>427940</v>
      </c>
      <c r="H126" s="129"/>
      <c r="I126" s="129">
        <v>372840</v>
      </c>
      <c r="J126" s="129">
        <v>143080</v>
      </c>
      <c r="K126" s="129">
        <v>532820</v>
      </c>
      <c r="L126" s="129"/>
      <c r="M126" s="129"/>
      <c r="N126" s="129"/>
      <c r="O126" s="129"/>
      <c r="P126" s="133">
        <f t="shared" si="52"/>
        <v>1476680</v>
      </c>
      <c r="Q126" s="133">
        <f t="shared" si="54"/>
        <v>25656809</v>
      </c>
      <c r="R126" s="132">
        <v>598400</v>
      </c>
      <c r="S126" s="129">
        <v>153040</v>
      </c>
      <c r="T126" s="129">
        <v>168680</v>
      </c>
      <c r="U126" s="129"/>
      <c r="V126" s="134">
        <f t="shared" si="55"/>
        <v>920120</v>
      </c>
    </row>
    <row r="127" spans="2:22" s="28" customFormat="1" ht="14.25" customHeight="1">
      <c r="B127" s="131">
        <v>38838</v>
      </c>
      <c r="C127" s="129">
        <v>22579212</v>
      </c>
      <c r="D127" s="129">
        <v>3023140</v>
      </c>
      <c r="E127" s="129">
        <f t="shared" si="53"/>
        <v>25602352</v>
      </c>
      <c r="F127" s="132"/>
      <c r="G127" s="129">
        <v>270440</v>
      </c>
      <c r="H127" s="129"/>
      <c r="I127" s="129">
        <v>359928</v>
      </c>
      <c r="J127" s="129">
        <v>200940</v>
      </c>
      <c r="K127" s="129">
        <v>568300</v>
      </c>
      <c r="L127" s="129"/>
      <c r="M127" s="129"/>
      <c r="N127" s="129"/>
      <c r="O127" s="129"/>
      <c r="P127" s="133">
        <f t="shared" si="52"/>
        <v>1399608</v>
      </c>
      <c r="Q127" s="133">
        <f t="shared" si="54"/>
        <v>27001960</v>
      </c>
      <c r="R127" s="132">
        <v>691600</v>
      </c>
      <c r="S127" s="129">
        <v>202810</v>
      </c>
      <c r="T127" s="129">
        <v>194860</v>
      </c>
      <c r="U127" s="129"/>
      <c r="V127" s="134">
        <f t="shared" si="55"/>
        <v>1089270</v>
      </c>
    </row>
    <row r="128" spans="2:22" s="28" customFormat="1" ht="14.25" customHeight="1">
      <c r="B128" s="131">
        <v>38869</v>
      </c>
      <c r="C128" s="129">
        <v>21849796</v>
      </c>
      <c r="D128" s="129">
        <v>3038300</v>
      </c>
      <c r="E128" s="129">
        <f t="shared" si="53"/>
        <v>24888096</v>
      </c>
      <c r="F128" s="132"/>
      <c r="G128" s="129">
        <v>134340</v>
      </c>
      <c r="H128" s="129"/>
      <c r="I128" s="129">
        <v>275740</v>
      </c>
      <c r="J128" s="129">
        <v>259280</v>
      </c>
      <c r="K128" s="129">
        <v>477820</v>
      </c>
      <c r="L128" s="129"/>
      <c r="M128" s="129"/>
      <c r="N128" s="129"/>
      <c r="O128" s="129"/>
      <c r="P128" s="133">
        <f t="shared" si="52"/>
        <v>1147180</v>
      </c>
      <c r="Q128" s="133">
        <f t="shared" si="54"/>
        <v>26035276</v>
      </c>
      <c r="R128" s="132">
        <v>651520</v>
      </c>
      <c r="S128" s="129">
        <v>181390</v>
      </c>
      <c r="T128" s="129">
        <v>189980</v>
      </c>
      <c r="U128" s="129"/>
      <c r="V128" s="134">
        <f t="shared" si="55"/>
        <v>1022890</v>
      </c>
    </row>
    <row r="129" spans="2:22" s="28" customFormat="1" ht="14.25" customHeight="1">
      <c r="B129" s="131">
        <v>38899</v>
      </c>
      <c r="C129" s="129">
        <v>22963720</v>
      </c>
      <c r="D129" s="129">
        <v>2886140</v>
      </c>
      <c r="E129" s="129">
        <f t="shared" si="53"/>
        <v>25849860</v>
      </c>
      <c r="F129" s="132"/>
      <c r="G129" s="129">
        <v>340880</v>
      </c>
      <c r="H129" s="129"/>
      <c r="I129" s="129">
        <v>260080</v>
      </c>
      <c r="J129" s="129">
        <v>324840</v>
      </c>
      <c r="K129" s="129">
        <v>554440</v>
      </c>
      <c r="L129" s="129"/>
      <c r="M129" s="129"/>
      <c r="N129" s="129"/>
      <c r="O129" s="129"/>
      <c r="P129" s="133">
        <f t="shared" si="52"/>
        <v>1480240</v>
      </c>
      <c r="Q129" s="133">
        <f t="shared" si="54"/>
        <v>27330100</v>
      </c>
      <c r="R129" s="132">
        <v>579280</v>
      </c>
      <c r="S129" s="129">
        <v>218060</v>
      </c>
      <c r="T129" s="129">
        <v>196100</v>
      </c>
      <c r="U129" s="129"/>
      <c r="V129" s="134">
        <f t="shared" si="55"/>
        <v>993440</v>
      </c>
    </row>
    <row r="130" spans="2:22" s="28" customFormat="1" ht="14.25" customHeight="1">
      <c r="B130" s="131">
        <v>38930</v>
      </c>
      <c r="C130" s="129">
        <v>22585146</v>
      </c>
      <c r="D130" s="129">
        <v>2435120</v>
      </c>
      <c r="E130" s="129">
        <f t="shared" si="53"/>
        <v>25020266</v>
      </c>
      <c r="F130" s="132"/>
      <c r="G130" s="129">
        <v>552520</v>
      </c>
      <c r="H130" s="129"/>
      <c r="I130" s="129">
        <v>388420</v>
      </c>
      <c r="J130" s="129">
        <v>243320</v>
      </c>
      <c r="K130" s="129">
        <v>563560</v>
      </c>
      <c r="L130" s="129"/>
      <c r="M130" s="129"/>
      <c r="N130" s="129"/>
      <c r="O130" s="129"/>
      <c r="P130" s="133">
        <f t="shared" si="52"/>
        <v>1747820</v>
      </c>
      <c r="Q130" s="133">
        <f t="shared" si="54"/>
        <v>26768086</v>
      </c>
      <c r="R130" s="132">
        <v>484700</v>
      </c>
      <c r="S130" s="129">
        <v>234140</v>
      </c>
      <c r="T130" s="129">
        <v>204780</v>
      </c>
      <c r="U130" s="129"/>
      <c r="V130" s="134">
        <f t="shared" si="55"/>
        <v>923620</v>
      </c>
    </row>
    <row r="131" spans="2:22" s="28" customFormat="1" ht="14.25" customHeight="1">
      <c r="B131" s="131">
        <v>38961</v>
      </c>
      <c r="C131" s="129">
        <v>22200560</v>
      </c>
      <c r="D131" s="129">
        <v>2674400</v>
      </c>
      <c r="E131" s="129">
        <f t="shared" si="53"/>
        <v>24874960</v>
      </c>
      <c r="F131" s="132"/>
      <c r="G131" s="129">
        <v>695340</v>
      </c>
      <c r="H131" s="129"/>
      <c r="I131" s="129">
        <v>341700</v>
      </c>
      <c r="J131" s="129">
        <v>172180</v>
      </c>
      <c r="K131" s="129">
        <v>503000</v>
      </c>
      <c r="L131" s="129"/>
      <c r="M131" s="129"/>
      <c r="N131" s="129"/>
      <c r="O131" s="129"/>
      <c r="P131" s="133">
        <f t="shared" si="52"/>
        <v>1712220</v>
      </c>
      <c r="Q131" s="133">
        <f t="shared" si="54"/>
        <v>26587180</v>
      </c>
      <c r="R131" s="132">
        <v>636820</v>
      </c>
      <c r="S131" s="129">
        <v>235320</v>
      </c>
      <c r="T131" s="129">
        <v>205360</v>
      </c>
      <c r="U131" s="129"/>
      <c r="V131" s="134">
        <f t="shared" si="55"/>
        <v>1077500</v>
      </c>
    </row>
    <row r="132" spans="2:22" s="28" customFormat="1" ht="14.25" customHeight="1">
      <c r="B132" s="131">
        <v>38991</v>
      </c>
      <c r="C132" s="129">
        <v>22305860</v>
      </c>
      <c r="D132" s="129">
        <v>2740540</v>
      </c>
      <c r="E132" s="129">
        <f t="shared" si="53"/>
        <v>25046400</v>
      </c>
      <c r="F132" s="132"/>
      <c r="G132" s="129">
        <v>579540</v>
      </c>
      <c r="H132" s="129"/>
      <c r="I132" s="129">
        <v>377660</v>
      </c>
      <c r="J132" s="129">
        <v>130180</v>
      </c>
      <c r="K132" s="129">
        <v>558560</v>
      </c>
      <c r="L132" s="129"/>
      <c r="M132" s="129"/>
      <c r="N132" s="129"/>
      <c r="O132" s="129"/>
      <c r="P132" s="133">
        <f t="shared" si="52"/>
        <v>1645940</v>
      </c>
      <c r="Q132" s="133">
        <f t="shared" si="54"/>
        <v>26692340</v>
      </c>
      <c r="R132" s="132">
        <v>643370</v>
      </c>
      <c r="S132" s="129">
        <v>240990</v>
      </c>
      <c r="T132" s="129">
        <v>201420</v>
      </c>
      <c r="U132" s="129"/>
      <c r="V132" s="134">
        <f t="shared" si="55"/>
        <v>1085780</v>
      </c>
    </row>
    <row r="133" spans="2:22" s="28" customFormat="1" ht="14.25" customHeight="1">
      <c r="B133" s="131">
        <v>39022</v>
      </c>
      <c r="C133" s="129">
        <v>22613642</v>
      </c>
      <c r="D133" s="129">
        <v>2922040</v>
      </c>
      <c r="E133" s="129">
        <f t="shared" si="53"/>
        <v>25535682</v>
      </c>
      <c r="F133" s="132"/>
      <c r="G133" s="129">
        <v>311880</v>
      </c>
      <c r="H133" s="129"/>
      <c r="I133" s="129">
        <v>415920</v>
      </c>
      <c r="J133" s="129">
        <v>234460</v>
      </c>
      <c r="K133" s="129">
        <v>672540</v>
      </c>
      <c r="L133" s="129"/>
      <c r="M133" s="129"/>
      <c r="N133" s="129"/>
      <c r="O133" s="129"/>
      <c r="P133" s="133">
        <f t="shared" si="52"/>
        <v>1634800</v>
      </c>
      <c r="Q133" s="133">
        <f t="shared" si="54"/>
        <v>27170482</v>
      </c>
      <c r="R133" s="132">
        <v>640660</v>
      </c>
      <c r="S133" s="129">
        <v>160220</v>
      </c>
      <c r="T133" s="129">
        <v>219120</v>
      </c>
      <c r="U133" s="129"/>
      <c r="V133" s="134">
        <f t="shared" si="55"/>
        <v>1020000</v>
      </c>
    </row>
    <row r="134" spans="2:22" s="28" customFormat="1" ht="14.25" customHeight="1">
      <c r="B134" s="148">
        <v>39052</v>
      </c>
      <c r="C134" s="136">
        <v>22563692</v>
      </c>
      <c r="D134" s="136">
        <v>2658280</v>
      </c>
      <c r="E134" s="136">
        <f t="shared" si="53"/>
        <v>25221972</v>
      </c>
      <c r="F134" s="135"/>
      <c r="G134" s="136">
        <v>286240</v>
      </c>
      <c r="H134" s="136"/>
      <c r="I134" s="136">
        <v>371500</v>
      </c>
      <c r="J134" s="136">
        <v>103900</v>
      </c>
      <c r="K134" s="136">
        <v>556460</v>
      </c>
      <c r="L134" s="136"/>
      <c r="M134" s="136"/>
      <c r="N134" s="136"/>
      <c r="O134" s="136"/>
      <c r="P134" s="137">
        <f>SUM(F134:O134)</f>
        <v>1318100</v>
      </c>
      <c r="Q134" s="137">
        <f t="shared" si="54"/>
        <v>26540072</v>
      </c>
      <c r="R134" s="135">
        <v>640860</v>
      </c>
      <c r="S134" s="136">
        <v>293930</v>
      </c>
      <c r="T134" s="136">
        <v>214680</v>
      </c>
      <c r="U134" s="136"/>
      <c r="V134" s="138">
        <f>SUM(R134:T134)</f>
        <v>1149470</v>
      </c>
    </row>
    <row r="135" spans="2:22" s="28" customFormat="1" ht="14.25" customHeight="1">
      <c r="B135" s="152">
        <v>2006</v>
      </c>
      <c r="C135" s="140">
        <f t="shared" ref="C135:N135" si="56">SUM(C123:C134)</f>
        <v>266219307</v>
      </c>
      <c r="D135" s="140">
        <f t="shared" si="56"/>
        <v>34457740</v>
      </c>
      <c r="E135" s="140">
        <f t="shared" si="56"/>
        <v>300677047</v>
      </c>
      <c r="F135" s="140">
        <v>113900</v>
      </c>
      <c r="G135" s="140">
        <f t="shared" si="56"/>
        <v>5272960</v>
      </c>
      <c r="H135" s="140"/>
      <c r="I135" s="140">
        <f t="shared" si="56"/>
        <v>4250528</v>
      </c>
      <c r="J135" s="140">
        <f t="shared" si="56"/>
        <v>2187320</v>
      </c>
      <c r="K135" s="140">
        <f t="shared" si="56"/>
        <v>6571340</v>
      </c>
      <c r="L135" s="140">
        <v>326200</v>
      </c>
      <c r="M135" s="140">
        <f t="shared" si="56"/>
        <v>0</v>
      </c>
      <c r="N135" s="140">
        <f t="shared" si="56"/>
        <v>0</v>
      </c>
      <c r="O135" s="140"/>
      <c r="P135" s="141">
        <v>18722248</v>
      </c>
      <c r="Q135" s="141">
        <v>319399295</v>
      </c>
      <c r="R135" s="140">
        <f>SUM(R123:R134)</f>
        <v>7533110</v>
      </c>
      <c r="S135" s="140">
        <f>SUM(S123:S134)</f>
        <v>2657300</v>
      </c>
      <c r="T135" s="140">
        <f>SUM(T123:T134)</f>
        <v>2354770</v>
      </c>
      <c r="U135" s="140"/>
      <c r="V135" s="140">
        <f>SUM(V123:V134)</f>
        <v>12545180</v>
      </c>
    </row>
    <row r="136" spans="2:22" s="28" customFormat="1" ht="14.25" customHeight="1">
      <c r="B136" s="125">
        <v>39083</v>
      </c>
      <c r="C136" s="127">
        <v>22929790</v>
      </c>
      <c r="D136" s="127">
        <v>2721540</v>
      </c>
      <c r="E136" s="128">
        <f>SUM(C136:D136)</f>
        <v>25651330</v>
      </c>
      <c r="F136" s="127">
        <v>8540</v>
      </c>
      <c r="G136" s="127">
        <v>228380</v>
      </c>
      <c r="H136" s="127"/>
      <c r="I136" s="127">
        <v>398740</v>
      </c>
      <c r="J136" s="127">
        <v>102440</v>
      </c>
      <c r="K136" s="127">
        <v>441120</v>
      </c>
      <c r="L136" s="127">
        <v>27380</v>
      </c>
      <c r="M136" s="127"/>
      <c r="N136" s="127"/>
      <c r="O136" s="127"/>
      <c r="P136" s="128">
        <f t="shared" ref="P136:P146" si="57">SUM(F136:O136)</f>
        <v>1206600</v>
      </c>
      <c r="Q136" s="128">
        <f>SUM(P136,E136)</f>
        <v>26857930</v>
      </c>
      <c r="R136" s="127">
        <v>655420</v>
      </c>
      <c r="S136" s="127">
        <v>342540</v>
      </c>
      <c r="T136" s="127">
        <v>204060</v>
      </c>
      <c r="U136" s="127"/>
      <c r="V136" s="130">
        <f>SUM(R136:T136)</f>
        <v>1202020</v>
      </c>
    </row>
    <row r="137" spans="2:22" s="28" customFormat="1" ht="14.25" customHeight="1">
      <c r="B137" s="131">
        <v>39114</v>
      </c>
      <c r="C137" s="129">
        <v>20935180</v>
      </c>
      <c r="D137" s="129">
        <v>2633600</v>
      </c>
      <c r="E137" s="133">
        <f t="shared" ref="E137:E147" si="58">SUM(C137:D137)</f>
        <v>23568780</v>
      </c>
      <c r="F137" s="129">
        <v>7940</v>
      </c>
      <c r="G137" s="129">
        <v>465300</v>
      </c>
      <c r="H137" s="129"/>
      <c r="I137" s="129">
        <v>471400</v>
      </c>
      <c r="J137" s="129">
        <v>71440</v>
      </c>
      <c r="K137" s="129">
        <v>497420</v>
      </c>
      <c r="L137" s="129">
        <v>26900</v>
      </c>
      <c r="M137" s="129"/>
      <c r="N137" s="129"/>
      <c r="O137" s="129"/>
      <c r="P137" s="133">
        <f t="shared" si="57"/>
        <v>1540400</v>
      </c>
      <c r="Q137" s="133">
        <f t="shared" ref="Q137:Q147" si="59">SUM(P137,E137)</f>
        <v>25109180</v>
      </c>
      <c r="R137" s="129">
        <v>607500</v>
      </c>
      <c r="S137" s="129">
        <v>216680</v>
      </c>
      <c r="T137" s="129">
        <v>188080</v>
      </c>
      <c r="U137" s="129"/>
      <c r="V137" s="134">
        <f t="shared" ref="V137:V146" si="60">SUM(R137:T137)</f>
        <v>1012260</v>
      </c>
    </row>
    <row r="138" spans="2:22" s="28" customFormat="1" ht="14.25" customHeight="1">
      <c r="B138" s="131">
        <v>39142</v>
      </c>
      <c r="C138" s="129">
        <v>22978260</v>
      </c>
      <c r="D138" s="129">
        <v>2941080</v>
      </c>
      <c r="E138" s="133">
        <f t="shared" si="58"/>
        <v>25919340</v>
      </c>
      <c r="F138" s="129">
        <v>7860</v>
      </c>
      <c r="G138" s="129">
        <v>379840</v>
      </c>
      <c r="H138" s="129"/>
      <c r="I138" s="129">
        <v>339880</v>
      </c>
      <c r="J138" s="129">
        <v>106900</v>
      </c>
      <c r="K138" s="129">
        <v>573760</v>
      </c>
      <c r="L138" s="129">
        <v>27700</v>
      </c>
      <c r="M138" s="129"/>
      <c r="N138" s="129"/>
      <c r="O138" s="129"/>
      <c r="P138" s="133">
        <f t="shared" si="57"/>
        <v>1435940</v>
      </c>
      <c r="Q138" s="133">
        <f t="shared" si="59"/>
        <v>27355280</v>
      </c>
      <c r="R138" s="129">
        <v>694540</v>
      </c>
      <c r="S138" s="129">
        <v>277920</v>
      </c>
      <c r="T138" s="129">
        <v>232680</v>
      </c>
      <c r="U138" s="129"/>
      <c r="V138" s="134">
        <f t="shared" si="60"/>
        <v>1205140</v>
      </c>
    </row>
    <row r="139" spans="2:22" s="28" customFormat="1" ht="14.25" customHeight="1">
      <c r="B139" s="131">
        <v>39173</v>
      </c>
      <c r="C139" s="129">
        <v>21963536</v>
      </c>
      <c r="D139" s="129">
        <v>2799640</v>
      </c>
      <c r="E139" s="133">
        <f>SUM(C139:D139)</f>
        <v>24763176</v>
      </c>
      <c r="F139" s="129">
        <v>10200</v>
      </c>
      <c r="G139" s="129">
        <v>154380</v>
      </c>
      <c r="H139" s="129"/>
      <c r="I139" s="129">
        <v>322260</v>
      </c>
      <c r="J139" s="129">
        <v>93280</v>
      </c>
      <c r="K139" s="129">
        <v>508000</v>
      </c>
      <c r="L139" s="129">
        <v>25860</v>
      </c>
      <c r="M139" s="129"/>
      <c r="N139" s="129"/>
      <c r="O139" s="129"/>
      <c r="P139" s="133">
        <f t="shared" si="57"/>
        <v>1113980</v>
      </c>
      <c r="Q139" s="133">
        <f t="shared" si="59"/>
        <v>25877156</v>
      </c>
      <c r="R139" s="129">
        <v>606780</v>
      </c>
      <c r="S139" s="129">
        <v>222380</v>
      </c>
      <c r="T139" s="129">
        <v>219600</v>
      </c>
      <c r="U139" s="129"/>
      <c r="V139" s="134">
        <f t="shared" si="60"/>
        <v>1048760</v>
      </c>
    </row>
    <row r="140" spans="2:22" s="28" customFormat="1" ht="14.25" customHeight="1">
      <c r="B140" s="131">
        <v>39203</v>
      </c>
      <c r="C140" s="129">
        <v>23498460</v>
      </c>
      <c r="D140" s="129">
        <v>3015380</v>
      </c>
      <c r="E140" s="133">
        <f t="shared" si="58"/>
        <v>26513840</v>
      </c>
      <c r="F140" s="129">
        <v>9640</v>
      </c>
      <c r="G140" s="129">
        <v>315620</v>
      </c>
      <c r="H140" s="129"/>
      <c r="I140" s="129">
        <v>365340</v>
      </c>
      <c r="J140" s="129">
        <v>108720</v>
      </c>
      <c r="K140" s="129">
        <v>584580</v>
      </c>
      <c r="L140" s="129">
        <v>25980</v>
      </c>
      <c r="M140" s="129"/>
      <c r="N140" s="129"/>
      <c r="O140" s="129"/>
      <c r="P140" s="133">
        <f t="shared" si="57"/>
        <v>1409880</v>
      </c>
      <c r="Q140" s="133">
        <f t="shared" si="59"/>
        <v>27923720</v>
      </c>
      <c r="R140" s="129">
        <v>735980</v>
      </c>
      <c r="S140" s="129">
        <v>274200</v>
      </c>
      <c r="T140" s="129">
        <v>247860</v>
      </c>
      <c r="U140" s="129"/>
      <c r="V140" s="134">
        <f t="shared" si="60"/>
        <v>1258040</v>
      </c>
    </row>
    <row r="141" spans="2:22" s="28" customFormat="1" ht="14.25" customHeight="1">
      <c r="B141" s="131">
        <v>39234</v>
      </c>
      <c r="C141" s="129">
        <v>22604552</v>
      </c>
      <c r="D141" s="129">
        <v>2504680</v>
      </c>
      <c r="E141" s="133">
        <f t="shared" si="58"/>
        <v>25109232</v>
      </c>
      <c r="F141" s="129">
        <v>7440</v>
      </c>
      <c r="G141" s="129">
        <v>64540</v>
      </c>
      <c r="H141" s="129"/>
      <c r="I141" s="129">
        <v>251060</v>
      </c>
      <c r="J141" s="129">
        <v>154300</v>
      </c>
      <c r="K141" s="129">
        <v>505920</v>
      </c>
      <c r="L141" s="129">
        <v>24200</v>
      </c>
      <c r="M141" s="129"/>
      <c r="N141" s="129"/>
      <c r="O141" s="129"/>
      <c r="P141" s="133">
        <f t="shared" si="57"/>
        <v>1007460</v>
      </c>
      <c r="Q141" s="133">
        <f t="shared" si="59"/>
        <v>26116692</v>
      </c>
      <c r="R141" s="129">
        <v>677160</v>
      </c>
      <c r="S141" s="129">
        <v>278380</v>
      </c>
      <c r="T141" s="129">
        <v>238010</v>
      </c>
      <c r="U141" s="129"/>
      <c r="V141" s="134">
        <f t="shared" si="60"/>
        <v>1193550</v>
      </c>
    </row>
    <row r="142" spans="2:22" s="28" customFormat="1" ht="14.25" customHeight="1">
      <c r="B142" s="131">
        <v>39264</v>
      </c>
      <c r="C142" s="129">
        <v>22836040</v>
      </c>
      <c r="D142" s="129">
        <v>2570220</v>
      </c>
      <c r="E142" s="133">
        <f>SUM(C142:D142)</f>
        <v>25406260</v>
      </c>
      <c r="F142" s="129">
        <v>11540</v>
      </c>
      <c r="G142" s="129">
        <v>246240</v>
      </c>
      <c r="H142" s="129"/>
      <c r="I142" s="129">
        <v>248710</v>
      </c>
      <c r="J142" s="129">
        <v>141060</v>
      </c>
      <c r="K142" s="129">
        <v>502120</v>
      </c>
      <c r="L142" s="129">
        <v>25200</v>
      </c>
      <c r="M142" s="129"/>
      <c r="N142" s="129"/>
      <c r="O142" s="129"/>
      <c r="P142" s="133">
        <f t="shared" si="57"/>
        <v>1174870</v>
      </c>
      <c r="Q142" s="133">
        <f t="shared" si="59"/>
        <v>26581130</v>
      </c>
      <c r="R142" s="129">
        <v>630840</v>
      </c>
      <c r="S142" s="129">
        <v>252840</v>
      </c>
      <c r="T142" s="129">
        <v>240500</v>
      </c>
      <c r="U142" s="129"/>
      <c r="V142" s="134">
        <f t="shared" si="60"/>
        <v>1124180</v>
      </c>
    </row>
    <row r="143" spans="2:22" s="28" customFormat="1" ht="14.25" customHeight="1">
      <c r="B143" s="131">
        <v>39295</v>
      </c>
      <c r="C143" s="129">
        <v>22605595</v>
      </c>
      <c r="D143" s="129">
        <v>2596740</v>
      </c>
      <c r="E143" s="133">
        <f t="shared" si="58"/>
        <v>25202335</v>
      </c>
      <c r="F143" s="129">
        <v>9440</v>
      </c>
      <c r="G143" s="129">
        <v>204700</v>
      </c>
      <c r="H143" s="129"/>
      <c r="I143" s="129">
        <v>276560</v>
      </c>
      <c r="J143" s="129">
        <v>118920</v>
      </c>
      <c r="K143" s="129">
        <v>485160</v>
      </c>
      <c r="L143" s="129">
        <v>26840</v>
      </c>
      <c r="M143" s="129"/>
      <c r="N143" s="129"/>
      <c r="O143" s="129"/>
      <c r="P143" s="133">
        <f t="shared" si="57"/>
        <v>1121620</v>
      </c>
      <c r="Q143" s="133">
        <f t="shared" si="59"/>
        <v>26323955</v>
      </c>
      <c r="R143" s="129">
        <v>519440</v>
      </c>
      <c r="S143" s="129">
        <v>277820</v>
      </c>
      <c r="T143" s="129">
        <v>246340</v>
      </c>
      <c r="U143" s="129"/>
      <c r="V143" s="134">
        <f t="shared" si="60"/>
        <v>1043600</v>
      </c>
    </row>
    <row r="144" spans="2:22" s="28" customFormat="1" ht="14.25" customHeight="1">
      <c r="B144" s="131">
        <v>39326</v>
      </c>
      <c r="C144" s="129">
        <v>22174440</v>
      </c>
      <c r="D144" s="129">
        <v>2787040</v>
      </c>
      <c r="E144" s="133">
        <f t="shared" si="58"/>
        <v>24961480</v>
      </c>
      <c r="F144" s="129">
        <v>9960</v>
      </c>
      <c r="G144" s="129">
        <v>168980</v>
      </c>
      <c r="H144" s="129"/>
      <c r="I144" s="129">
        <v>384380</v>
      </c>
      <c r="J144" s="129">
        <v>721700</v>
      </c>
      <c r="K144" s="129">
        <v>505820</v>
      </c>
      <c r="L144" s="129">
        <v>27460</v>
      </c>
      <c r="M144" s="129"/>
      <c r="N144" s="129"/>
      <c r="O144" s="129"/>
      <c r="P144" s="133">
        <f t="shared" si="57"/>
        <v>1818300</v>
      </c>
      <c r="Q144" s="133">
        <f t="shared" si="59"/>
        <v>26779780</v>
      </c>
      <c r="R144" s="129">
        <v>698200</v>
      </c>
      <c r="S144" s="129">
        <v>233350</v>
      </c>
      <c r="T144" s="129">
        <v>245020</v>
      </c>
      <c r="U144" s="129"/>
      <c r="V144" s="134">
        <f t="shared" si="60"/>
        <v>1176570</v>
      </c>
    </row>
    <row r="145" spans="2:22" s="28" customFormat="1" ht="14.25" customHeight="1">
      <c r="B145" s="131">
        <v>39356</v>
      </c>
      <c r="C145" s="129">
        <v>22607160</v>
      </c>
      <c r="D145" s="129">
        <v>3044900</v>
      </c>
      <c r="E145" s="133">
        <f t="shared" si="58"/>
        <v>25652060</v>
      </c>
      <c r="F145" s="129">
        <v>12000</v>
      </c>
      <c r="G145" s="129">
        <v>181920</v>
      </c>
      <c r="H145" s="129"/>
      <c r="I145" s="129">
        <v>362140</v>
      </c>
      <c r="J145" s="129">
        <v>4535620</v>
      </c>
      <c r="K145" s="129">
        <v>530380</v>
      </c>
      <c r="L145" s="129">
        <v>34840</v>
      </c>
      <c r="M145" s="129"/>
      <c r="N145" s="129"/>
      <c r="O145" s="129"/>
      <c r="P145" s="133">
        <f t="shared" si="57"/>
        <v>5656900</v>
      </c>
      <c r="Q145" s="133">
        <f t="shared" si="59"/>
        <v>31308960</v>
      </c>
      <c r="R145" s="129">
        <v>797300</v>
      </c>
      <c r="S145" s="129">
        <v>282500</v>
      </c>
      <c r="T145" s="129">
        <v>275160</v>
      </c>
      <c r="U145" s="129"/>
      <c r="V145" s="134">
        <f t="shared" si="60"/>
        <v>1354960</v>
      </c>
    </row>
    <row r="146" spans="2:22" s="28" customFormat="1" ht="14.25" customHeight="1">
      <c r="B146" s="131">
        <v>39387</v>
      </c>
      <c r="C146" s="129">
        <v>21243610</v>
      </c>
      <c r="D146" s="129">
        <v>2980840</v>
      </c>
      <c r="E146" s="133">
        <f t="shared" si="58"/>
        <v>24224450</v>
      </c>
      <c r="F146" s="129">
        <v>10220</v>
      </c>
      <c r="G146" s="129">
        <v>201680</v>
      </c>
      <c r="H146" s="129"/>
      <c r="I146" s="129">
        <v>413280</v>
      </c>
      <c r="J146" s="129">
        <v>270240</v>
      </c>
      <c r="K146" s="129">
        <v>480620</v>
      </c>
      <c r="L146" s="129">
        <v>27680</v>
      </c>
      <c r="M146" s="129"/>
      <c r="N146" s="129"/>
      <c r="O146" s="129"/>
      <c r="P146" s="133">
        <f t="shared" si="57"/>
        <v>1403720</v>
      </c>
      <c r="Q146" s="133">
        <f t="shared" si="59"/>
        <v>25628170</v>
      </c>
      <c r="R146" s="129">
        <v>778000</v>
      </c>
      <c r="S146" s="129">
        <v>295490</v>
      </c>
      <c r="T146" s="129">
        <v>274000</v>
      </c>
      <c r="U146" s="129"/>
      <c r="V146" s="134">
        <f t="shared" si="60"/>
        <v>1347490</v>
      </c>
    </row>
    <row r="147" spans="2:22" s="28" customFormat="1" ht="14.25" customHeight="1">
      <c r="B147" s="148">
        <v>39417</v>
      </c>
      <c r="C147" s="136">
        <v>21955550</v>
      </c>
      <c r="D147" s="136">
        <v>2690480</v>
      </c>
      <c r="E147" s="137">
        <f t="shared" si="58"/>
        <v>24646030</v>
      </c>
      <c r="F147" s="136">
        <v>7400</v>
      </c>
      <c r="G147" s="136">
        <v>51960</v>
      </c>
      <c r="H147" s="136"/>
      <c r="I147" s="136">
        <v>383100</v>
      </c>
      <c r="J147" s="136">
        <v>206560</v>
      </c>
      <c r="K147" s="136">
        <v>432760</v>
      </c>
      <c r="L147" s="136">
        <v>26740</v>
      </c>
      <c r="M147" s="136"/>
      <c r="N147" s="136"/>
      <c r="O147" s="136"/>
      <c r="P147" s="137">
        <f>SUM(F147:O147)</f>
        <v>1108520</v>
      </c>
      <c r="Q147" s="137">
        <f t="shared" si="59"/>
        <v>25754550</v>
      </c>
      <c r="R147" s="136">
        <v>773080</v>
      </c>
      <c r="S147" s="136">
        <v>263040</v>
      </c>
      <c r="T147" s="136">
        <v>269620</v>
      </c>
      <c r="U147" s="136"/>
      <c r="V147" s="138">
        <f>SUM(R147:T147)</f>
        <v>1305740</v>
      </c>
    </row>
    <row r="148" spans="2:22" s="28" customFormat="1" ht="14.25" customHeight="1">
      <c r="B148" s="163">
        <v>2007</v>
      </c>
      <c r="C148" s="140">
        <f>SUM(C136:C147)</f>
        <v>268332173</v>
      </c>
      <c r="D148" s="140">
        <f t="shared" ref="D148:V148" si="61">SUM(D136:D147)</f>
        <v>33286140</v>
      </c>
      <c r="E148" s="140">
        <f t="shared" si="61"/>
        <v>301618313</v>
      </c>
      <c r="F148" s="140">
        <f t="shared" si="61"/>
        <v>112180</v>
      </c>
      <c r="G148" s="140">
        <f t="shared" si="61"/>
        <v>2663540</v>
      </c>
      <c r="H148" s="140"/>
      <c r="I148" s="140">
        <f t="shared" si="61"/>
        <v>4216850</v>
      </c>
      <c r="J148" s="140">
        <f t="shared" si="61"/>
        <v>6631180</v>
      </c>
      <c r="K148" s="140">
        <f t="shared" si="61"/>
        <v>6047660</v>
      </c>
      <c r="L148" s="140">
        <f t="shared" si="61"/>
        <v>326780</v>
      </c>
      <c r="M148" s="140">
        <f>SUM(M136:M147)</f>
        <v>0</v>
      </c>
      <c r="N148" s="140">
        <f>SUM(N136:N147)</f>
        <v>0</v>
      </c>
      <c r="O148" s="140"/>
      <c r="P148" s="143">
        <f t="shared" si="61"/>
        <v>19998190</v>
      </c>
      <c r="Q148" s="140">
        <f t="shared" si="61"/>
        <v>321616503</v>
      </c>
      <c r="R148" s="140">
        <f t="shared" si="61"/>
        <v>8174240</v>
      </c>
      <c r="S148" s="140">
        <f t="shared" si="61"/>
        <v>3217140</v>
      </c>
      <c r="T148" s="140">
        <f t="shared" si="61"/>
        <v>2880930</v>
      </c>
      <c r="U148" s="140"/>
      <c r="V148" s="140">
        <f t="shared" si="61"/>
        <v>14272310</v>
      </c>
    </row>
    <row r="149" spans="2:22">
      <c r="B149" s="164">
        <v>39448</v>
      </c>
      <c r="C149" s="165">
        <v>22342380</v>
      </c>
      <c r="D149" s="165">
        <v>2800580</v>
      </c>
      <c r="E149" s="166">
        <f>SUM(C149:D149)</f>
        <v>25142960</v>
      </c>
      <c r="F149" s="165">
        <v>8600</v>
      </c>
      <c r="G149" s="165">
        <v>423540</v>
      </c>
      <c r="H149" s="165"/>
      <c r="I149" s="165">
        <v>389900</v>
      </c>
      <c r="J149" s="165">
        <v>106940</v>
      </c>
      <c r="K149" s="165">
        <v>513500</v>
      </c>
      <c r="L149" s="165">
        <v>30080</v>
      </c>
      <c r="M149" s="165"/>
      <c r="N149" s="165"/>
      <c r="O149" s="165"/>
      <c r="P149" s="166">
        <f t="shared" ref="P149:P159" si="62">SUM(F149:O149)</f>
        <v>1472560</v>
      </c>
      <c r="Q149" s="167">
        <f>SUM(P149,E149)</f>
        <v>26615520</v>
      </c>
      <c r="R149" s="168">
        <v>832680</v>
      </c>
      <c r="S149" s="168">
        <v>354240</v>
      </c>
      <c r="T149" s="168">
        <v>313490</v>
      </c>
      <c r="U149" s="168"/>
      <c r="V149" s="166">
        <f>SUM(R149:T149)</f>
        <v>1500410</v>
      </c>
    </row>
    <row r="150" spans="2:22">
      <c r="B150" s="164">
        <v>39479</v>
      </c>
      <c r="C150" s="165">
        <v>20059590</v>
      </c>
      <c r="D150" s="165">
        <v>2732600</v>
      </c>
      <c r="E150" s="166">
        <f t="shared" ref="E150:E174" si="63">SUM(C150:D150)</f>
        <v>22792190</v>
      </c>
      <c r="F150" s="165">
        <v>5260</v>
      </c>
      <c r="G150" s="165">
        <v>267800</v>
      </c>
      <c r="H150" s="165"/>
      <c r="I150" s="165">
        <v>421020</v>
      </c>
      <c r="J150" s="165">
        <v>110640</v>
      </c>
      <c r="K150" s="165">
        <v>439100</v>
      </c>
      <c r="L150" s="165">
        <v>11820</v>
      </c>
      <c r="M150" s="165"/>
      <c r="N150" s="165"/>
      <c r="O150" s="165"/>
      <c r="P150" s="166">
        <f t="shared" si="62"/>
        <v>1255640</v>
      </c>
      <c r="Q150" s="167">
        <f t="shared" ref="Q150:Q174" si="64">SUM(P150,E150)</f>
        <v>24047830</v>
      </c>
      <c r="R150" s="168">
        <v>744080</v>
      </c>
      <c r="S150" s="168">
        <v>241980</v>
      </c>
      <c r="T150" s="168">
        <v>266080</v>
      </c>
      <c r="U150" s="168"/>
      <c r="V150" s="166">
        <f t="shared" ref="V150:V186" si="65">SUM(R150:T150)</f>
        <v>1252140</v>
      </c>
    </row>
    <row r="151" spans="2:22">
      <c r="B151" s="164">
        <v>39508</v>
      </c>
      <c r="C151" s="165">
        <v>21361878</v>
      </c>
      <c r="D151" s="168">
        <v>2681080</v>
      </c>
      <c r="E151" s="166">
        <f t="shared" si="63"/>
        <v>24042958</v>
      </c>
      <c r="F151" s="165">
        <v>3980</v>
      </c>
      <c r="G151" s="165">
        <v>183100</v>
      </c>
      <c r="H151" s="165"/>
      <c r="I151" s="165">
        <v>374280</v>
      </c>
      <c r="J151" s="165">
        <v>158460</v>
      </c>
      <c r="K151" s="165">
        <v>494960</v>
      </c>
      <c r="L151" s="165">
        <v>12260</v>
      </c>
      <c r="M151" s="165"/>
      <c r="N151" s="165"/>
      <c r="O151" s="165"/>
      <c r="P151" s="166">
        <f t="shared" si="62"/>
        <v>1227040</v>
      </c>
      <c r="Q151" s="167">
        <f t="shared" si="64"/>
        <v>25269998</v>
      </c>
      <c r="R151" s="168">
        <v>778260</v>
      </c>
      <c r="S151" s="168">
        <v>275780</v>
      </c>
      <c r="T151" s="168">
        <v>299620</v>
      </c>
      <c r="U151" s="168"/>
      <c r="V151" s="166">
        <f t="shared" si="65"/>
        <v>1353660</v>
      </c>
    </row>
    <row r="152" spans="2:22">
      <c r="B152" s="164">
        <v>39539</v>
      </c>
      <c r="C152" s="165">
        <v>20813784</v>
      </c>
      <c r="D152" s="165">
        <v>2929040</v>
      </c>
      <c r="E152" s="166">
        <f>SUM(C152:D152)</f>
        <v>23742824</v>
      </c>
      <c r="F152" s="168">
        <v>8060</v>
      </c>
      <c r="G152" s="168">
        <v>174040</v>
      </c>
      <c r="H152" s="168"/>
      <c r="I152" s="168">
        <v>350300</v>
      </c>
      <c r="J152" s="168">
        <v>119760</v>
      </c>
      <c r="K152" s="168">
        <v>438000</v>
      </c>
      <c r="L152" s="168">
        <v>10300</v>
      </c>
      <c r="M152" s="168"/>
      <c r="N152" s="168"/>
      <c r="O152" s="168"/>
      <c r="P152" s="166">
        <f t="shared" si="62"/>
        <v>1100460</v>
      </c>
      <c r="Q152" s="167">
        <f t="shared" si="64"/>
        <v>24843284</v>
      </c>
      <c r="R152" s="168">
        <v>788840</v>
      </c>
      <c r="S152" s="168">
        <v>253840</v>
      </c>
      <c r="T152" s="168">
        <v>310060</v>
      </c>
      <c r="U152" s="168"/>
      <c r="V152" s="166">
        <f t="shared" si="65"/>
        <v>1352740</v>
      </c>
    </row>
    <row r="153" spans="2:22">
      <c r="B153" s="164">
        <v>39569</v>
      </c>
      <c r="C153" s="165">
        <v>21578460</v>
      </c>
      <c r="D153" s="165">
        <v>2931560</v>
      </c>
      <c r="E153" s="166">
        <f t="shared" si="63"/>
        <v>24510020</v>
      </c>
      <c r="F153" s="168">
        <v>6280</v>
      </c>
      <c r="G153" s="168">
        <v>248480</v>
      </c>
      <c r="H153" s="168"/>
      <c r="I153" s="168">
        <v>381120</v>
      </c>
      <c r="J153" s="168">
        <v>100420</v>
      </c>
      <c r="K153" s="168">
        <v>462960</v>
      </c>
      <c r="L153" s="168">
        <v>10260</v>
      </c>
      <c r="M153" s="168"/>
      <c r="N153" s="168"/>
      <c r="O153" s="168"/>
      <c r="P153" s="166">
        <f t="shared" si="62"/>
        <v>1209520</v>
      </c>
      <c r="Q153" s="167">
        <f t="shared" si="64"/>
        <v>25719540</v>
      </c>
      <c r="R153" s="168">
        <v>784100</v>
      </c>
      <c r="S153" s="168">
        <v>289520</v>
      </c>
      <c r="T153" s="168">
        <v>330700</v>
      </c>
      <c r="U153" s="168"/>
      <c r="V153" s="166">
        <f t="shared" si="65"/>
        <v>1404320</v>
      </c>
    </row>
    <row r="154" spans="2:22">
      <c r="B154" s="164">
        <v>39600</v>
      </c>
      <c r="C154" s="165">
        <v>20840160</v>
      </c>
      <c r="D154" s="165">
        <v>2625580</v>
      </c>
      <c r="E154" s="166">
        <f t="shared" si="63"/>
        <v>23465740</v>
      </c>
      <c r="F154" s="168">
        <v>6300</v>
      </c>
      <c r="G154" s="168">
        <v>200560</v>
      </c>
      <c r="H154" s="168"/>
      <c r="I154" s="168">
        <v>287800</v>
      </c>
      <c r="J154" s="168">
        <v>91960</v>
      </c>
      <c r="K154" s="168">
        <v>444320</v>
      </c>
      <c r="L154" s="168">
        <v>8660</v>
      </c>
      <c r="M154" s="168"/>
      <c r="N154" s="168"/>
      <c r="O154" s="168"/>
      <c r="P154" s="166">
        <f t="shared" si="62"/>
        <v>1039600</v>
      </c>
      <c r="Q154" s="167">
        <f t="shared" si="64"/>
        <v>24505340</v>
      </c>
      <c r="R154" s="168">
        <v>737020</v>
      </c>
      <c r="S154" s="168">
        <v>323240</v>
      </c>
      <c r="T154" s="168">
        <v>313380</v>
      </c>
      <c r="U154" s="168"/>
      <c r="V154" s="166">
        <f t="shared" si="65"/>
        <v>1373640</v>
      </c>
    </row>
    <row r="155" spans="2:22">
      <c r="B155" s="164">
        <v>39630</v>
      </c>
      <c r="C155" s="165">
        <v>22276810</v>
      </c>
      <c r="D155" s="165">
        <v>2942860</v>
      </c>
      <c r="E155" s="166">
        <f t="shared" si="63"/>
        <v>25219670</v>
      </c>
      <c r="F155" s="168">
        <v>4000</v>
      </c>
      <c r="G155" s="168">
        <v>153840</v>
      </c>
      <c r="H155" s="168"/>
      <c r="I155" s="168">
        <v>221500</v>
      </c>
      <c r="J155" s="168">
        <v>100280</v>
      </c>
      <c r="K155" s="168">
        <v>505060</v>
      </c>
      <c r="L155" s="168">
        <v>10380</v>
      </c>
      <c r="M155" s="168"/>
      <c r="N155" s="168"/>
      <c r="O155" s="168"/>
      <c r="P155" s="166">
        <f>SUM(F155:O155)</f>
        <v>995060</v>
      </c>
      <c r="Q155" s="167">
        <f t="shared" si="64"/>
        <v>26214730</v>
      </c>
      <c r="R155" s="168">
        <v>743860</v>
      </c>
      <c r="S155" s="168">
        <v>318640</v>
      </c>
      <c r="T155" s="168">
        <v>347820</v>
      </c>
      <c r="U155" s="168"/>
      <c r="V155" s="166">
        <f t="shared" si="65"/>
        <v>1410320</v>
      </c>
    </row>
    <row r="156" spans="2:22">
      <c r="B156" s="164">
        <v>39661</v>
      </c>
      <c r="C156" s="165">
        <v>21508480</v>
      </c>
      <c r="D156" s="165">
        <v>2400340</v>
      </c>
      <c r="E156" s="166">
        <f t="shared" si="63"/>
        <v>23908820</v>
      </c>
      <c r="F156" s="168">
        <v>4220</v>
      </c>
      <c r="G156" s="168">
        <v>236500</v>
      </c>
      <c r="H156" s="168"/>
      <c r="I156" s="168">
        <v>306520</v>
      </c>
      <c r="J156" s="168">
        <v>80740</v>
      </c>
      <c r="K156" s="168">
        <v>458300</v>
      </c>
      <c r="L156" s="168">
        <v>7940</v>
      </c>
      <c r="M156" s="168"/>
      <c r="N156" s="168"/>
      <c r="O156" s="168"/>
      <c r="P156" s="166">
        <f t="shared" si="62"/>
        <v>1094220</v>
      </c>
      <c r="Q156" s="167">
        <f t="shared" si="64"/>
        <v>25003040</v>
      </c>
      <c r="R156" s="168">
        <v>584120</v>
      </c>
      <c r="S156" s="168">
        <v>302860</v>
      </c>
      <c r="T156" s="168">
        <v>311900</v>
      </c>
      <c r="U156" s="168"/>
      <c r="V156" s="166">
        <f t="shared" si="65"/>
        <v>1198880</v>
      </c>
    </row>
    <row r="157" spans="2:22">
      <c r="B157" s="164">
        <v>39692</v>
      </c>
      <c r="C157" s="165">
        <v>21379350</v>
      </c>
      <c r="D157" s="165">
        <v>2820120</v>
      </c>
      <c r="E157" s="166">
        <f t="shared" si="63"/>
        <v>24199470</v>
      </c>
      <c r="F157" s="168">
        <v>3840</v>
      </c>
      <c r="G157" s="168">
        <v>290780</v>
      </c>
      <c r="H157" s="168"/>
      <c r="I157" s="168">
        <v>412440</v>
      </c>
      <c r="J157" s="168">
        <v>97240</v>
      </c>
      <c r="K157" s="168">
        <v>535140</v>
      </c>
      <c r="L157" s="168">
        <v>7040</v>
      </c>
      <c r="M157" s="168"/>
      <c r="N157" s="168"/>
      <c r="O157" s="168"/>
      <c r="P157" s="166">
        <f t="shared" si="62"/>
        <v>1346480</v>
      </c>
      <c r="Q157" s="167">
        <f t="shared" si="64"/>
        <v>25545950</v>
      </c>
      <c r="R157" s="168">
        <v>819020</v>
      </c>
      <c r="S157" s="168">
        <v>233790</v>
      </c>
      <c r="T157" s="168">
        <v>347000</v>
      </c>
      <c r="U157" s="168"/>
      <c r="V157" s="166">
        <f t="shared" si="65"/>
        <v>1399810</v>
      </c>
    </row>
    <row r="158" spans="2:22">
      <c r="B158" s="164">
        <v>39722</v>
      </c>
      <c r="C158" s="165">
        <v>22053300</v>
      </c>
      <c r="D158" s="165">
        <v>2997260</v>
      </c>
      <c r="E158" s="166">
        <f t="shared" si="63"/>
        <v>25050560</v>
      </c>
      <c r="F158" s="168">
        <v>4700</v>
      </c>
      <c r="G158" s="168">
        <v>382860</v>
      </c>
      <c r="H158" s="168"/>
      <c r="I158" s="168">
        <v>541280</v>
      </c>
      <c r="J158" s="168">
        <v>81020</v>
      </c>
      <c r="K158" s="168">
        <v>537600</v>
      </c>
      <c r="L158" s="168">
        <v>15060</v>
      </c>
      <c r="M158" s="168"/>
      <c r="N158" s="168"/>
      <c r="O158" s="168"/>
      <c r="P158" s="166">
        <f t="shared" si="62"/>
        <v>1562520</v>
      </c>
      <c r="Q158" s="167">
        <f t="shared" si="64"/>
        <v>26613080</v>
      </c>
      <c r="R158" s="168">
        <v>856920</v>
      </c>
      <c r="S158" s="168">
        <v>351080</v>
      </c>
      <c r="T158" s="168">
        <v>357120</v>
      </c>
      <c r="U158" s="168"/>
      <c r="V158" s="166">
        <f t="shared" si="65"/>
        <v>1565120</v>
      </c>
    </row>
    <row r="159" spans="2:22">
      <c r="B159" s="164">
        <v>39753</v>
      </c>
      <c r="C159" s="165">
        <v>20232680</v>
      </c>
      <c r="D159" s="165">
        <v>2832340</v>
      </c>
      <c r="E159" s="166">
        <f t="shared" si="63"/>
        <v>23065020</v>
      </c>
      <c r="F159" s="168">
        <v>4700</v>
      </c>
      <c r="G159" s="168">
        <v>281920</v>
      </c>
      <c r="H159" s="168"/>
      <c r="I159" s="168">
        <v>491880</v>
      </c>
      <c r="J159" s="168">
        <v>66820</v>
      </c>
      <c r="K159" s="168">
        <v>457220</v>
      </c>
      <c r="L159" s="168">
        <v>13080</v>
      </c>
      <c r="M159" s="168"/>
      <c r="N159" s="168"/>
      <c r="O159" s="168"/>
      <c r="P159" s="166">
        <f t="shared" si="62"/>
        <v>1315620</v>
      </c>
      <c r="Q159" s="167">
        <f t="shared" si="64"/>
        <v>24380640</v>
      </c>
      <c r="R159" s="168">
        <v>777700</v>
      </c>
      <c r="S159" s="168">
        <v>245860</v>
      </c>
      <c r="T159" s="168">
        <v>334540</v>
      </c>
      <c r="U159" s="168"/>
      <c r="V159" s="166">
        <f t="shared" si="65"/>
        <v>1358100</v>
      </c>
    </row>
    <row r="160" spans="2:22">
      <c r="B160" s="164">
        <v>39783</v>
      </c>
      <c r="C160" s="165">
        <v>20234320</v>
      </c>
      <c r="D160" s="165">
        <v>2407560</v>
      </c>
      <c r="E160" s="166">
        <f t="shared" si="63"/>
        <v>22641880</v>
      </c>
      <c r="F160" s="168">
        <v>4460</v>
      </c>
      <c r="G160" s="168">
        <v>352260</v>
      </c>
      <c r="H160" s="168"/>
      <c r="I160" s="168">
        <v>401800</v>
      </c>
      <c r="J160" s="168">
        <v>67040</v>
      </c>
      <c r="K160" s="168">
        <v>365800</v>
      </c>
      <c r="L160" s="168">
        <v>10200</v>
      </c>
      <c r="M160" s="168"/>
      <c r="N160" s="168"/>
      <c r="O160" s="168"/>
      <c r="P160" s="166">
        <f>SUM(F160:O160)</f>
        <v>1201560</v>
      </c>
      <c r="Q160" s="167">
        <f t="shared" si="64"/>
        <v>23843440</v>
      </c>
      <c r="R160" s="168">
        <v>812520</v>
      </c>
      <c r="S160" s="168">
        <v>297460</v>
      </c>
      <c r="T160" s="168">
        <v>327960</v>
      </c>
      <c r="U160" s="168"/>
      <c r="V160" s="166">
        <f>SUM(R160:T160)</f>
        <v>1437940</v>
      </c>
    </row>
    <row r="161" spans="1:22">
      <c r="B161" s="169">
        <v>2008</v>
      </c>
      <c r="C161" s="170">
        <f>SUM(C149:C160)</f>
        <v>254681192</v>
      </c>
      <c r="D161" s="170">
        <f>SUM(D149:D160)</f>
        <v>33100920</v>
      </c>
      <c r="E161" s="170">
        <f t="shared" si="63"/>
        <v>287782112</v>
      </c>
      <c r="F161" s="171">
        <f t="shared" ref="F161:L161" si="66">SUM(F149:F160)</f>
        <v>64400</v>
      </c>
      <c r="G161" s="170">
        <f t="shared" si="66"/>
        <v>3195680</v>
      </c>
      <c r="H161" s="170"/>
      <c r="I161" s="170">
        <f t="shared" si="66"/>
        <v>4579840</v>
      </c>
      <c r="J161" s="170">
        <f t="shared" si="66"/>
        <v>1181320</v>
      </c>
      <c r="K161" s="170">
        <f t="shared" si="66"/>
        <v>5651960</v>
      </c>
      <c r="L161" s="170">
        <f t="shared" si="66"/>
        <v>147080</v>
      </c>
      <c r="M161" s="170">
        <f>SUM(M149:M160)</f>
        <v>0</v>
      </c>
      <c r="N161" s="170">
        <f>SUM(N149:N160)</f>
        <v>0</v>
      </c>
      <c r="O161" s="170"/>
      <c r="P161" s="170">
        <f>SUM(F161:L161)</f>
        <v>14820280</v>
      </c>
      <c r="Q161" s="172">
        <f t="shared" si="64"/>
        <v>302602392</v>
      </c>
      <c r="R161" s="171">
        <f>SUM(R149:R160)</f>
        <v>9259120</v>
      </c>
      <c r="S161" s="170">
        <f>SUM(S149:S160)</f>
        <v>3488290</v>
      </c>
      <c r="T161" s="170">
        <f>SUM(T149:T160)</f>
        <v>3859670</v>
      </c>
      <c r="U161" s="170"/>
      <c r="V161" s="170">
        <f t="shared" si="65"/>
        <v>16607080</v>
      </c>
    </row>
    <row r="162" spans="1:22">
      <c r="B162" s="164">
        <v>39814</v>
      </c>
      <c r="C162" s="165">
        <v>20546800</v>
      </c>
      <c r="D162" s="165">
        <v>2516220</v>
      </c>
      <c r="E162" s="166">
        <f t="shared" si="63"/>
        <v>23063020</v>
      </c>
      <c r="F162" s="165">
        <v>3140</v>
      </c>
      <c r="G162" s="165">
        <v>290540</v>
      </c>
      <c r="H162" s="165"/>
      <c r="I162" s="165">
        <v>466400</v>
      </c>
      <c r="J162" s="165">
        <v>69260</v>
      </c>
      <c r="K162" s="165">
        <v>361070</v>
      </c>
      <c r="L162" s="168">
        <v>9420</v>
      </c>
      <c r="M162" s="168"/>
      <c r="N162" s="168"/>
      <c r="O162" s="168"/>
      <c r="P162" s="166">
        <f>SUM(F162:O162)</f>
        <v>1199830</v>
      </c>
      <c r="Q162" s="167">
        <f t="shared" si="64"/>
        <v>24262850</v>
      </c>
      <c r="R162" s="168">
        <v>827440</v>
      </c>
      <c r="S162" s="168">
        <v>369240</v>
      </c>
      <c r="T162" s="168">
        <v>327020</v>
      </c>
      <c r="U162" s="168"/>
      <c r="V162" s="166">
        <f t="shared" si="65"/>
        <v>1523700</v>
      </c>
    </row>
    <row r="163" spans="1:22">
      <c r="B163" s="164">
        <v>39845</v>
      </c>
      <c r="C163" s="165">
        <v>18515460</v>
      </c>
      <c r="D163" s="165">
        <v>2544340</v>
      </c>
      <c r="E163" s="166">
        <f t="shared" si="63"/>
        <v>21059800</v>
      </c>
      <c r="F163" s="165">
        <v>3000</v>
      </c>
      <c r="G163" s="165">
        <v>274040</v>
      </c>
      <c r="H163" s="165"/>
      <c r="I163" s="165">
        <v>422380</v>
      </c>
      <c r="J163" s="165">
        <v>162940</v>
      </c>
      <c r="K163" s="165">
        <v>428140</v>
      </c>
      <c r="L163" s="168">
        <v>10220</v>
      </c>
      <c r="M163" s="168"/>
      <c r="N163" s="168"/>
      <c r="O163" s="168"/>
      <c r="P163" s="166">
        <f t="shared" ref="P163:P172" si="67">SUM(F163:O163)</f>
        <v>1300720</v>
      </c>
      <c r="Q163" s="167">
        <f t="shared" si="64"/>
        <v>22360520</v>
      </c>
      <c r="R163" s="168">
        <v>758940</v>
      </c>
      <c r="S163" s="168">
        <v>281420</v>
      </c>
      <c r="T163" s="168">
        <v>323194</v>
      </c>
      <c r="U163" s="168"/>
      <c r="V163" s="166">
        <f t="shared" si="65"/>
        <v>1363554</v>
      </c>
    </row>
    <row r="164" spans="1:22">
      <c r="B164" s="164">
        <v>39873</v>
      </c>
      <c r="C164" s="165">
        <v>20376580</v>
      </c>
      <c r="D164" s="165">
        <v>2759860</v>
      </c>
      <c r="E164" s="166">
        <f t="shared" si="63"/>
        <v>23136440</v>
      </c>
      <c r="F164" s="165">
        <v>4920</v>
      </c>
      <c r="G164" s="165">
        <v>629820</v>
      </c>
      <c r="H164" s="165"/>
      <c r="I164" s="165">
        <v>470160</v>
      </c>
      <c r="J164" s="165">
        <v>79480</v>
      </c>
      <c r="K164" s="165">
        <v>408520</v>
      </c>
      <c r="L164" s="168">
        <v>10220</v>
      </c>
      <c r="M164" s="168"/>
      <c r="N164" s="168"/>
      <c r="O164" s="168"/>
      <c r="P164" s="166">
        <f t="shared" si="67"/>
        <v>1603120</v>
      </c>
      <c r="Q164" s="167">
        <f t="shared" si="64"/>
        <v>24739560</v>
      </c>
      <c r="R164" s="168">
        <v>794100</v>
      </c>
      <c r="S164" s="168">
        <v>268880</v>
      </c>
      <c r="T164" s="168">
        <v>336500</v>
      </c>
      <c r="U164" s="168"/>
      <c r="V164" s="166">
        <f t="shared" si="65"/>
        <v>1399480</v>
      </c>
    </row>
    <row r="165" spans="1:22">
      <c r="B165" s="164">
        <v>39904</v>
      </c>
      <c r="C165" s="165">
        <v>19466360</v>
      </c>
      <c r="D165" s="165">
        <v>2483360</v>
      </c>
      <c r="E165" s="166">
        <f t="shared" si="63"/>
        <v>21949720</v>
      </c>
      <c r="F165" s="165">
        <v>4820</v>
      </c>
      <c r="G165" s="165">
        <v>414420</v>
      </c>
      <c r="H165" s="165"/>
      <c r="I165" s="165">
        <v>387420</v>
      </c>
      <c r="J165" s="165">
        <v>112600</v>
      </c>
      <c r="K165" s="165">
        <v>380300</v>
      </c>
      <c r="L165" s="168">
        <v>7680</v>
      </c>
      <c r="M165" s="168"/>
      <c r="N165" s="168"/>
      <c r="O165" s="168"/>
      <c r="P165" s="166">
        <f t="shared" si="67"/>
        <v>1307240</v>
      </c>
      <c r="Q165" s="167">
        <f t="shared" si="64"/>
        <v>23256960</v>
      </c>
      <c r="R165" s="168">
        <v>709320</v>
      </c>
      <c r="S165" s="168">
        <v>269760</v>
      </c>
      <c r="T165" s="168">
        <v>326480</v>
      </c>
      <c r="U165" s="168"/>
      <c r="V165" s="166">
        <f t="shared" si="65"/>
        <v>1305560</v>
      </c>
    </row>
    <row r="166" spans="1:22">
      <c r="B166" s="164">
        <v>39934</v>
      </c>
      <c r="C166" s="165">
        <v>20432560</v>
      </c>
      <c r="D166" s="165">
        <v>2693440</v>
      </c>
      <c r="E166" s="166">
        <f t="shared" si="63"/>
        <v>23126000</v>
      </c>
      <c r="F166" s="165">
        <v>2780</v>
      </c>
      <c r="G166" s="165">
        <v>400140</v>
      </c>
      <c r="H166" s="165"/>
      <c r="I166" s="165">
        <v>319260</v>
      </c>
      <c r="J166" s="165">
        <v>102100</v>
      </c>
      <c r="K166" s="165">
        <v>391600</v>
      </c>
      <c r="L166" s="168">
        <v>8920</v>
      </c>
      <c r="M166" s="168"/>
      <c r="N166" s="168"/>
      <c r="O166" s="168"/>
      <c r="P166" s="166">
        <f t="shared" si="67"/>
        <v>1224800</v>
      </c>
      <c r="Q166" s="167">
        <f t="shared" si="64"/>
        <v>24350800</v>
      </c>
      <c r="R166" s="168">
        <v>737030</v>
      </c>
      <c r="S166" s="168">
        <v>257620</v>
      </c>
      <c r="T166" s="168">
        <v>337420</v>
      </c>
      <c r="U166" s="168"/>
      <c r="V166" s="166">
        <f t="shared" si="65"/>
        <v>1332070</v>
      </c>
    </row>
    <row r="167" spans="1:22">
      <c r="B167" s="164">
        <v>39965</v>
      </c>
      <c r="C167" s="165">
        <v>20438440</v>
      </c>
      <c r="D167" s="165">
        <v>2818200</v>
      </c>
      <c r="E167" s="166">
        <f t="shared" si="63"/>
        <v>23256640</v>
      </c>
      <c r="F167" s="165">
        <v>4380</v>
      </c>
      <c r="G167" s="165">
        <v>373600</v>
      </c>
      <c r="H167" s="165"/>
      <c r="I167" s="165">
        <v>389520</v>
      </c>
      <c r="J167" s="165">
        <v>99000</v>
      </c>
      <c r="K167" s="165">
        <v>434180</v>
      </c>
      <c r="L167" s="168">
        <v>6860</v>
      </c>
      <c r="M167" s="168"/>
      <c r="N167" s="168"/>
      <c r="O167" s="168"/>
      <c r="P167" s="166">
        <f t="shared" si="67"/>
        <v>1307540</v>
      </c>
      <c r="Q167" s="167">
        <f t="shared" si="64"/>
        <v>24564180</v>
      </c>
      <c r="R167" s="168">
        <v>736900</v>
      </c>
      <c r="S167" s="168">
        <v>323780</v>
      </c>
      <c r="T167" s="168">
        <v>352140</v>
      </c>
      <c r="U167" s="168"/>
      <c r="V167" s="166">
        <f t="shared" si="65"/>
        <v>1412820</v>
      </c>
    </row>
    <row r="168" spans="1:22">
      <c r="B168" s="164">
        <v>39995</v>
      </c>
      <c r="C168" s="165">
        <v>21189320</v>
      </c>
      <c r="D168" s="165">
        <v>2968600</v>
      </c>
      <c r="E168" s="166">
        <f t="shared" si="63"/>
        <v>24157920</v>
      </c>
      <c r="F168" s="165">
        <v>2720</v>
      </c>
      <c r="G168" s="165">
        <v>238080</v>
      </c>
      <c r="H168" s="165"/>
      <c r="I168" s="165">
        <v>309440</v>
      </c>
      <c r="J168" s="165">
        <v>88760</v>
      </c>
      <c r="K168" s="165">
        <v>463700</v>
      </c>
      <c r="L168" s="168">
        <v>12020</v>
      </c>
      <c r="M168" s="168"/>
      <c r="N168" s="168"/>
      <c r="O168" s="168"/>
      <c r="P168" s="166">
        <f t="shared" si="67"/>
        <v>1114720</v>
      </c>
      <c r="Q168" s="167">
        <f t="shared" si="64"/>
        <v>25272640</v>
      </c>
      <c r="R168" s="168">
        <v>725650</v>
      </c>
      <c r="S168" s="168">
        <v>321350</v>
      </c>
      <c r="T168" s="168">
        <v>351880</v>
      </c>
      <c r="U168" s="168"/>
      <c r="V168" s="166">
        <f t="shared" si="65"/>
        <v>1398880</v>
      </c>
    </row>
    <row r="169" spans="1:22">
      <c r="B169" s="164">
        <v>40026</v>
      </c>
      <c r="C169" s="165">
        <v>20427910</v>
      </c>
      <c r="D169" s="165">
        <v>2417940</v>
      </c>
      <c r="E169" s="166">
        <f t="shared" si="63"/>
        <v>22845850</v>
      </c>
      <c r="F169" s="165">
        <v>3340</v>
      </c>
      <c r="G169" s="165">
        <v>304780</v>
      </c>
      <c r="H169" s="165"/>
      <c r="I169" s="165">
        <v>291740</v>
      </c>
      <c r="J169" s="165">
        <v>75380</v>
      </c>
      <c r="K169" s="165">
        <v>435120</v>
      </c>
      <c r="L169" s="168">
        <v>13440</v>
      </c>
      <c r="M169" s="168"/>
      <c r="N169" s="168"/>
      <c r="O169" s="168"/>
      <c r="P169" s="166">
        <f t="shared" si="67"/>
        <v>1123800</v>
      </c>
      <c r="Q169" s="167">
        <f t="shared" si="64"/>
        <v>23969650</v>
      </c>
      <c r="R169" s="168">
        <v>569200</v>
      </c>
      <c r="S169" s="168">
        <v>332480</v>
      </c>
      <c r="T169" s="168">
        <v>337980</v>
      </c>
      <c r="U169" s="168"/>
      <c r="V169" s="166">
        <f t="shared" si="65"/>
        <v>1239660</v>
      </c>
    </row>
    <row r="170" spans="1:22">
      <c r="B170" s="164">
        <v>40057</v>
      </c>
      <c r="C170" s="165">
        <v>19860830</v>
      </c>
      <c r="D170" s="165">
        <v>2823380</v>
      </c>
      <c r="E170" s="166">
        <f t="shared" si="63"/>
        <v>22684210</v>
      </c>
      <c r="F170" s="165">
        <v>3640</v>
      </c>
      <c r="G170" s="165">
        <v>250840</v>
      </c>
      <c r="H170" s="165"/>
      <c r="I170" s="165">
        <v>388020</v>
      </c>
      <c r="J170" s="165">
        <v>81620</v>
      </c>
      <c r="K170" s="165">
        <v>452380</v>
      </c>
      <c r="L170" s="168">
        <v>11440</v>
      </c>
      <c r="M170" s="168"/>
      <c r="N170" s="168"/>
      <c r="O170" s="168"/>
      <c r="P170" s="166">
        <f t="shared" si="67"/>
        <v>1187940</v>
      </c>
      <c r="Q170" s="167">
        <f t="shared" si="64"/>
        <v>23872150</v>
      </c>
      <c r="R170" s="168">
        <v>770360</v>
      </c>
      <c r="S170" s="168">
        <v>312300</v>
      </c>
      <c r="T170" s="168">
        <v>359460</v>
      </c>
      <c r="U170" s="168"/>
      <c r="V170" s="166">
        <f t="shared" si="65"/>
        <v>1442120</v>
      </c>
    </row>
    <row r="171" spans="1:22">
      <c r="B171" s="164">
        <v>40087</v>
      </c>
      <c r="C171" s="165">
        <v>20142180</v>
      </c>
      <c r="D171" s="165">
        <v>2850840</v>
      </c>
      <c r="E171" s="166">
        <f t="shared" si="63"/>
        <v>22993020</v>
      </c>
      <c r="F171" s="165">
        <v>4320</v>
      </c>
      <c r="G171" s="165">
        <v>517080</v>
      </c>
      <c r="H171" s="165"/>
      <c r="I171" s="165">
        <v>415000</v>
      </c>
      <c r="J171" s="165">
        <v>55100</v>
      </c>
      <c r="K171" s="165">
        <v>444620</v>
      </c>
      <c r="L171" s="168">
        <v>9620</v>
      </c>
      <c r="M171" s="168"/>
      <c r="N171" s="168"/>
      <c r="O171" s="168"/>
      <c r="P171" s="166">
        <f t="shared" si="67"/>
        <v>1445740</v>
      </c>
      <c r="Q171" s="167">
        <f t="shared" si="64"/>
        <v>24438760</v>
      </c>
      <c r="R171" s="168">
        <v>789936</v>
      </c>
      <c r="S171" s="168">
        <v>306360</v>
      </c>
      <c r="T171" s="168">
        <v>355760</v>
      </c>
      <c r="U171" s="168"/>
      <c r="V171" s="166">
        <f t="shared" si="65"/>
        <v>1452056</v>
      </c>
    </row>
    <row r="172" spans="1:22">
      <c r="B172" s="164">
        <v>40118</v>
      </c>
      <c r="C172" s="165">
        <v>18882610</v>
      </c>
      <c r="D172" s="165">
        <v>2710500</v>
      </c>
      <c r="E172" s="166">
        <f t="shared" si="63"/>
        <v>21593110</v>
      </c>
      <c r="F172" s="165">
        <v>4380</v>
      </c>
      <c r="G172" s="165">
        <v>329600</v>
      </c>
      <c r="H172" s="165"/>
      <c r="I172" s="165">
        <v>382020</v>
      </c>
      <c r="J172" s="165">
        <v>61840</v>
      </c>
      <c r="K172" s="165">
        <v>402500</v>
      </c>
      <c r="L172" s="168">
        <v>8540</v>
      </c>
      <c r="M172" s="168"/>
      <c r="N172" s="168"/>
      <c r="O172" s="168"/>
      <c r="P172" s="166">
        <f t="shared" si="67"/>
        <v>1188880</v>
      </c>
      <c r="Q172" s="167">
        <f t="shared" si="64"/>
        <v>22781990</v>
      </c>
      <c r="R172" s="168">
        <v>724850</v>
      </c>
      <c r="S172" s="168">
        <v>310320</v>
      </c>
      <c r="T172" s="168">
        <v>334200</v>
      </c>
      <c r="U172" s="168"/>
      <c r="V172" s="166">
        <f t="shared" si="65"/>
        <v>1369370</v>
      </c>
    </row>
    <row r="173" spans="1:22">
      <c r="B173" s="164">
        <v>40148</v>
      </c>
      <c r="C173" s="165">
        <v>20262289</v>
      </c>
      <c r="D173" s="165">
        <v>2763220</v>
      </c>
      <c r="E173" s="166">
        <f>SUM(C173:D173)</f>
        <v>23025509</v>
      </c>
      <c r="F173" s="165">
        <v>2520</v>
      </c>
      <c r="G173" s="165">
        <v>317020</v>
      </c>
      <c r="H173" s="165"/>
      <c r="I173" s="165">
        <v>309560</v>
      </c>
      <c r="J173" s="165">
        <v>80280</v>
      </c>
      <c r="K173" s="165">
        <v>387060</v>
      </c>
      <c r="L173" s="168">
        <v>9360</v>
      </c>
      <c r="M173" s="168"/>
      <c r="N173" s="168"/>
      <c r="O173" s="168"/>
      <c r="P173" s="166">
        <f>SUM(F173:O173)</f>
        <v>1105800</v>
      </c>
      <c r="Q173" s="167">
        <f>SUM(P173,E173)</f>
        <v>24131309</v>
      </c>
      <c r="R173" s="168">
        <v>823110</v>
      </c>
      <c r="S173" s="168">
        <v>296280</v>
      </c>
      <c r="T173" s="168">
        <v>358040</v>
      </c>
      <c r="U173" s="168"/>
      <c r="V173" s="166">
        <f t="shared" si="65"/>
        <v>1477430</v>
      </c>
    </row>
    <row r="174" spans="1:22">
      <c r="B174" s="169">
        <v>2009</v>
      </c>
      <c r="C174" s="170">
        <f>SUM(C162:C173)</f>
        <v>240541339</v>
      </c>
      <c r="D174" s="170">
        <f>SUM(D162:D173)</f>
        <v>32349900</v>
      </c>
      <c r="E174" s="170">
        <f t="shared" si="63"/>
        <v>272891239</v>
      </c>
      <c r="F174" s="171">
        <f t="shared" ref="F174:P174" si="68">SUM(F162:F173)</f>
        <v>43960</v>
      </c>
      <c r="G174" s="170">
        <f t="shared" si="68"/>
        <v>4339960</v>
      </c>
      <c r="H174" s="170"/>
      <c r="I174" s="170">
        <f t="shared" si="68"/>
        <v>4550920</v>
      </c>
      <c r="J174" s="170">
        <f t="shared" si="68"/>
        <v>1068360</v>
      </c>
      <c r="K174" s="170">
        <f t="shared" si="68"/>
        <v>4989190</v>
      </c>
      <c r="L174" s="170">
        <f t="shared" si="68"/>
        <v>117740</v>
      </c>
      <c r="M174" s="170">
        <f>SUM(M162:M173)</f>
        <v>0</v>
      </c>
      <c r="N174" s="170">
        <f>SUM(N162:N173)</f>
        <v>0</v>
      </c>
      <c r="O174" s="170"/>
      <c r="P174" s="170">
        <f t="shared" si="68"/>
        <v>15110130</v>
      </c>
      <c r="Q174" s="172">
        <f t="shared" si="64"/>
        <v>288001369</v>
      </c>
      <c r="R174" s="171">
        <f>SUM(R162:R173)</f>
        <v>8966836</v>
      </c>
      <c r="S174" s="170">
        <f>SUM(S162:S173)</f>
        <v>3649790</v>
      </c>
      <c r="T174" s="170">
        <f>SUM(T162:T173)</f>
        <v>4100074</v>
      </c>
      <c r="U174" s="170"/>
      <c r="V174" s="170">
        <f t="shared" si="65"/>
        <v>16716700</v>
      </c>
    </row>
    <row r="175" spans="1:22">
      <c r="A175" s="65"/>
      <c r="B175" s="16">
        <v>40179</v>
      </c>
      <c r="C175" s="30">
        <v>20839380</v>
      </c>
      <c r="D175" s="30">
        <v>2840500</v>
      </c>
      <c r="E175" s="173">
        <f>SUM(C175:D175)</f>
        <v>23679880</v>
      </c>
      <c r="F175" s="30">
        <v>2600</v>
      </c>
      <c r="G175" s="30">
        <v>363000</v>
      </c>
      <c r="H175" s="30"/>
      <c r="I175" s="30">
        <v>323700</v>
      </c>
      <c r="J175" s="30">
        <v>339600</v>
      </c>
      <c r="K175" s="30">
        <v>328720</v>
      </c>
      <c r="L175" s="30">
        <v>9480</v>
      </c>
      <c r="M175" s="30"/>
      <c r="N175" s="30"/>
      <c r="O175" s="30"/>
      <c r="P175" s="173">
        <f>SUM(F175:O175)</f>
        <v>1367100</v>
      </c>
      <c r="Q175" s="175">
        <f>SUM(P175,E175)</f>
        <v>25046980</v>
      </c>
      <c r="R175" s="30">
        <v>847330</v>
      </c>
      <c r="S175" s="30">
        <v>300460</v>
      </c>
      <c r="T175" s="30">
        <v>370340</v>
      </c>
      <c r="U175" s="30"/>
      <c r="V175" s="173">
        <f t="shared" si="65"/>
        <v>1518130</v>
      </c>
    </row>
    <row r="176" spans="1:22">
      <c r="A176" s="65"/>
      <c r="B176" s="16">
        <v>40210</v>
      </c>
      <c r="C176" s="30">
        <v>18498460</v>
      </c>
      <c r="D176" s="30">
        <v>2780200</v>
      </c>
      <c r="E176" s="166">
        <f t="shared" ref="E176:E185" si="69">SUM(C176:D176)</f>
        <v>21278660</v>
      </c>
      <c r="F176" s="30">
        <v>3020</v>
      </c>
      <c r="G176" s="30">
        <v>305120</v>
      </c>
      <c r="H176" s="30"/>
      <c r="I176" s="30">
        <v>388840</v>
      </c>
      <c r="J176" s="30">
        <v>630420</v>
      </c>
      <c r="K176" s="30">
        <v>335590</v>
      </c>
      <c r="L176" s="30">
        <v>12020</v>
      </c>
      <c r="M176" s="30"/>
      <c r="N176" s="30"/>
      <c r="O176" s="30"/>
      <c r="P176" s="166">
        <f t="shared" ref="P176:P186" si="70">SUM(F176:O176)</f>
        <v>1675010</v>
      </c>
      <c r="Q176" s="167">
        <f t="shared" ref="Q176:Q185" si="71">SUM(P176,E176)</f>
        <v>22953670</v>
      </c>
      <c r="R176" s="30">
        <v>723538</v>
      </c>
      <c r="S176" s="30">
        <v>305200</v>
      </c>
      <c r="T176" s="30">
        <v>364140</v>
      </c>
      <c r="U176" s="30"/>
      <c r="V176" s="166">
        <f t="shared" si="65"/>
        <v>1392878</v>
      </c>
    </row>
    <row r="177" spans="1:22">
      <c r="A177" s="65"/>
      <c r="B177" s="16">
        <v>40238</v>
      </c>
      <c r="C177" s="30">
        <v>21066970</v>
      </c>
      <c r="D177" s="30">
        <v>3092240</v>
      </c>
      <c r="E177" s="166">
        <f t="shared" si="69"/>
        <v>24159210</v>
      </c>
      <c r="F177" s="30">
        <v>7040</v>
      </c>
      <c r="G177" s="30">
        <v>349120</v>
      </c>
      <c r="H177" s="30"/>
      <c r="I177" s="30">
        <v>463020</v>
      </c>
      <c r="J177" s="30">
        <v>802760</v>
      </c>
      <c r="K177" s="30">
        <v>359800</v>
      </c>
      <c r="L177" s="30">
        <v>8940</v>
      </c>
      <c r="M177" s="30"/>
      <c r="N177" s="30"/>
      <c r="O177" s="30"/>
      <c r="P177" s="166">
        <f t="shared" si="70"/>
        <v>1990680</v>
      </c>
      <c r="Q177" s="167">
        <f t="shared" si="71"/>
        <v>26149890</v>
      </c>
      <c r="R177" s="30">
        <v>807540</v>
      </c>
      <c r="S177" s="30">
        <v>291610</v>
      </c>
      <c r="T177" s="30">
        <v>384760</v>
      </c>
      <c r="U177" s="30"/>
      <c r="V177" s="166">
        <f t="shared" si="65"/>
        <v>1483910</v>
      </c>
    </row>
    <row r="178" spans="1:22">
      <c r="A178" s="65"/>
      <c r="B178" s="16">
        <v>40269</v>
      </c>
      <c r="C178" s="30">
        <v>20033560</v>
      </c>
      <c r="D178" s="30">
        <v>2835060</v>
      </c>
      <c r="E178" s="166">
        <f t="shared" si="69"/>
        <v>22868620</v>
      </c>
      <c r="F178" s="30">
        <v>4760</v>
      </c>
      <c r="G178" s="30">
        <v>515780</v>
      </c>
      <c r="H178" s="30"/>
      <c r="I178" s="30">
        <v>411760</v>
      </c>
      <c r="J178" s="30">
        <v>338420</v>
      </c>
      <c r="K178" s="30">
        <v>351480</v>
      </c>
      <c r="L178" s="30">
        <v>13640</v>
      </c>
      <c r="M178" s="30"/>
      <c r="N178" s="30"/>
      <c r="O178" s="30"/>
      <c r="P178" s="166">
        <f t="shared" si="70"/>
        <v>1635840</v>
      </c>
      <c r="Q178" s="167">
        <f t="shared" si="71"/>
        <v>24504460</v>
      </c>
      <c r="R178" s="30">
        <v>746696</v>
      </c>
      <c r="S178" s="30">
        <v>311260</v>
      </c>
      <c r="T178" s="30">
        <v>374700</v>
      </c>
      <c r="U178" s="30"/>
      <c r="V178" s="166">
        <f t="shared" si="65"/>
        <v>1432656</v>
      </c>
    </row>
    <row r="179" spans="1:22">
      <c r="A179" s="65"/>
      <c r="B179" s="16">
        <v>40299</v>
      </c>
      <c r="C179" s="30">
        <v>20408700</v>
      </c>
      <c r="D179" s="30">
        <v>3072040</v>
      </c>
      <c r="E179" s="166">
        <f t="shared" si="69"/>
        <v>23480740</v>
      </c>
      <c r="F179" s="30">
        <v>2880</v>
      </c>
      <c r="G179" s="30">
        <v>540580</v>
      </c>
      <c r="H179" s="30"/>
      <c r="I179" s="30">
        <v>389180</v>
      </c>
      <c r="J179" s="30">
        <v>361900</v>
      </c>
      <c r="K179" s="30">
        <v>367380</v>
      </c>
      <c r="L179" s="30">
        <v>10660</v>
      </c>
      <c r="M179" s="30"/>
      <c r="N179" s="30"/>
      <c r="O179" s="30"/>
      <c r="P179" s="166">
        <f t="shared" si="70"/>
        <v>1672580</v>
      </c>
      <c r="Q179" s="167">
        <f t="shared" si="71"/>
        <v>25153320</v>
      </c>
      <c r="R179" s="30">
        <v>750390</v>
      </c>
      <c r="S179" s="30">
        <v>318950</v>
      </c>
      <c r="T179" s="30">
        <v>370180</v>
      </c>
      <c r="U179" s="30"/>
      <c r="V179" s="166">
        <f t="shared" si="65"/>
        <v>1439520</v>
      </c>
    </row>
    <row r="180" spans="1:22">
      <c r="A180" s="65"/>
      <c r="B180" s="16">
        <v>40330</v>
      </c>
      <c r="C180" s="30">
        <v>20364498</v>
      </c>
      <c r="D180" s="30">
        <v>3173900</v>
      </c>
      <c r="E180" s="166">
        <f t="shared" si="69"/>
        <v>23538398</v>
      </c>
      <c r="F180" s="30">
        <v>2920</v>
      </c>
      <c r="G180" s="30">
        <v>697560</v>
      </c>
      <c r="H180" s="30"/>
      <c r="I180" s="30">
        <v>373760</v>
      </c>
      <c r="J180" s="30">
        <v>101020</v>
      </c>
      <c r="K180" s="30">
        <v>377800</v>
      </c>
      <c r="L180" s="30">
        <v>10640</v>
      </c>
      <c r="M180" s="30"/>
      <c r="N180" s="30"/>
      <c r="O180" s="30"/>
      <c r="P180" s="166">
        <f t="shared" si="70"/>
        <v>1563700</v>
      </c>
      <c r="Q180" s="167">
        <f t="shared" si="71"/>
        <v>25102098</v>
      </c>
      <c r="R180" s="30">
        <v>774970</v>
      </c>
      <c r="S180" s="30">
        <v>308050</v>
      </c>
      <c r="T180" s="30">
        <v>375780</v>
      </c>
      <c r="U180" s="30"/>
      <c r="V180" s="166">
        <f t="shared" si="65"/>
        <v>1458800</v>
      </c>
    </row>
    <row r="181" spans="1:22">
      <c r="A181" s="65"/>
      <c r="B181" s="16">
        <v>40360</v>
      </c>
      <c r="C181" s="30">
        <v>21246280</v>
      </c>
      <c r="D181" s="30">
        <v>3107900</v>
      </c>
      <c r="E181" s="166">
        <f t="shared" si="69"/>
        <v>24354180</v>
      </c>
      <c r="F181" s="30">
        <v>4500</v>
      </c>
      <c r="G181" s="30">
        <v>573960</v>
      </c>
      <c r="H181" s="30"/>
      <c r="I181" s="30">
        <v>344820</v>
      </c>
      <c r="J181" s="30">
        <v>83380</v>
      </c>
      <c r="K181" s="30">
        <v>429920</v>
      </c>
      <c r="L181" s="30">
        <v>9180</v>
      </c>
      <c r="M181" s="30"/>
      <c r="N181" s="30"/>
      <c r="O181" s="30"/>
      <c r="P181" s="166">
        <f t="shared" si="70"/>
        <v>1445760</v>
      </c>
      <c r="Q181" s="167">
        <f t="shared" si="71"/>
        <v>25799940</v>
      </c>
      <c r="R181" s="30">
        <v>720120</v>
      </c>
      <c r="S181" s="30">
        <v>288800</v>
      </c>
      <c r="T181" s="30">
        <v>390940</v>
      </c>
      <c r="U181" s="30"/>
      <c r="V181" s="166">
        <f t="shared" si="65"/>
        <v>1399860</v>
      </c>
    </row>
    <row r="182" spans="1:22">
      <c r="A182" s="65"/>
      <c r="B182" s="16">
        <v>40391</v>
      </c>
      <c r="C182" s="30">
        <v>20571480</v>
      </c>
      <c r="D182" s="30">
        <v>2723000</v>
      </c>
      <c r="E182" s="166">
        <f t="shared" si="69"/>
        <v>23294480</v>
      </c>
      <c r="F182" s="30">
        <v>3980</v>
      </c>
      <c r="G182" s="30">
        <v>233160</v>
      </c>
      <c r="H182" s="30"/>
      <c r="I182" s="30">
        <v>310780</v>
      </c>
      <c r="J182" s="30">
        <v>120040</v>
      </c>
      <c r="K182" s="30">
        <v>409240</v>
      </c>
      <c r="L182" s="30">
        <v>10300</v>
      </c>
      <c r="M182" s="30"/>
      <c r="N182" s="30"/>
      <c r="O182" s="30"/>
      <c r="P182" s="166">
        <f t="shared" si="70"/>
        <v>1087500</v>
      </c>
      <c r="Q182" s="167">
        <f t="shared" si="71"/>
        <v>24381980</v>
      </c>
      <c r="R182" s="30">
        <v>610550</v>
      </c>
      <c r="S182" s="30">
        <v>348650</v>
      </c>
      <c r="T182" s="30">
        <v>368040</v>
      </c>
      <c r="U182" s="30"/>
      <c r="V182" s="166">
        <f t="shared" si="65"/>
        <v>1327240</v>
      </c>
    </row>
    <row r="183" spans="1:22">
      <c r="A183" s="65"/>
      <c r="B183" s="16">
        <v>40422</v>
      </c>
      <c r="C183" s="30">
        <v>19745910</v>
      </c>
      <c r="D183" s="30">
        <v>2934360</v>
      </c>
      <c r="E183" s="166">
        <f t="shared" si="69"/>
        <v>22680270</v>
      </c>
      <c r="F183" s="30">
        <v>11060</v>
      </c>
      <c r="G183" s="30">
        <v>563960</v>
      </c>
      <c r="H183" s="30"/>
      <c r="I183" s="30">
        <v>434020</v>
      </c>
      <c r="J183" s="30">
        <v>29940</v>
      </c>
      <c r="K183" s="30">
        <v>424200</v>
      </c>
      <c r="L183" s="30">
        <v>12220</v>
      </c>
      <c r="M183" s="30"/>
      <c r="N183" s="30"/>
      <c r="O183" s="30"/>
      <c r="P183" s="166">
        <f t="shared" si="70"/>
        <v>1475400</v>
      </c>
      <c r="Q183" s="167">
        <f t="shared" si="71"/>
        <v>24155670</v>
      </c>
      <c r="R183" s="30">
        <v>741380</v>
      </c>
      <c r="S183" s="30">
        <v>305000</v>
      </c>
      <c r="T183" s="30">
        <v>374360</v>
      </c>
      <c r="U183" s="30"/>
      <c r="V183" s="166">
        <f t="shared" si="65"/>
        <v>1420740</v>
      </c>
    </row>
    <row r="184" spans="1:22">
      <c r="A184" s="65"/>
      <c r="B184" s="16">
        <v>40452</v>
      </c>
      <c r="C184" s="30">
        <v>20020820</v>
      </c>
      <c r="D184" s="30">
        <v>3195060</v>
      </c>
      <c r="E184" s="166">
        <f t="shared" si="69"/>
        <v>23215880</v>
      </c>
      <c r="F184" s="30">
        <v>1800</v>
      </c>
      <c r="G184" s="30">
        <v>1021940</v>
      </c>
      <c r="H184" s="30"/>
      <c r="I184" s="30">
        <v>423940</v>
      </c>
      <c r="J184" s="30">
        <v>29760</v>
      </c>
      <c r="K184" s="30">
        <v>449140</v>
      </c>
      <c r="L184" s="30">
        <v>11400</v>
      </c>
      <c r="M184" s="30"/>
      <c r="N184" s="30"/>
      <c r="O184" s="30"/>
      <c r="P184" s="166">
        <f t="shared" si="70"/>
        <v>1937980</v>
      </c>
      <c r="Q184" s="167">
        <f t="shared" si="71"/>
        <v>25153860</v>
      </c>
      <c r="R184" s="30">
        <v>785470</v>
      </c>
      <c r="S184" s="30">
        <v>261090</v>
      </c>
      <c r="T184" s="30">
        <v>363190</v>
      </c>
      <c r="U184" s="30"/>
      <c r="V184" s="166">
        <f t="shared" si="65"/>
        <v>1409750</v>
      </c>
    </row>
    <row r="185" spans="1:22">
      <c r="A185" s="65"/>
      <c r="B185" s="16">
        <v>40483</v>
      </c>
      <c r="C185" s="30">
        <v>18979130</v>
      </c>
      <c r="D185" s="30">
        <v>2974980</v>
      </c>
      <c r="E185" s="166">
        <f t="shared" si="69"/>
        <v>21954110</v>
      </c>
      <c r="F185" s="30">
        <v>2500</v>
      </c>
      <c r="G185" s="30">
        <v>1071580</v>
      </c>
      <c r="H185" s="30"/>
      <c r="I185" s="30">
        <v>390500</v>
      </c>
      <c r="J185" s="30">
        <v>23740</v>
      </c>
      <c r="K185" s="30">
        <v>443560</v>
      </c>
      <c r="L185" s="30">
        <v>11080</v>
      </c>
      <c r="M185" s="30"/>
      <c r="N185" s="30"/>
      <c r="O185" s="30"/>
      <c r="P185" s="166">
        <f t="shared" si="70"/>
        <v>1942960</v>
      </c>
      <c r="Q185" s="167">
        <f t="shared" si="71"/>
        <v>23897070</v>
      </c>
      <c r="R185" s="30">
        <v>742974</v>
      </c>
      <c r="S185" s="30">
        <v>323760</v>
      </c>
      <c r="T185" s="30">
        <v>378640</v>
      </c>
      <c r="U185" s="30"/>
      <c r="V185" s="166">
        <f t="shared" si="65"/>
        <v>1445374</v>
      </c>
    </row>
    <row r="186" spans="1:22">
      <c r="A186" s="65"/>
      <c r="B186" s="16">
        <v>40513</v>
      </c>
      <c r="C186" s="30">
        <v>20609350</v>
      </c>
      <c r="D186" s="30">
        <v>3192350</v>
      </c>
      <c r="E186" s="174">
        <f>SUM(C186:D186)</f>
        <v>23801700</v>
      </c>
      <c r="F186" s="30">
        <v>2400</v>
      </c>
      <c r="G186" s="30">
        <v>363540</v>
      </c>
      <c r="H186" s="30"/>
      <c r="I186" s="30">
        <v>419020</v>
      </c>
      <c r="J186" s="30">
        <v>52780</v>
      </c>
      <c r="K186" s="30">
        <v>396640</v>
      </c>
      <c r="L186" s="30">
        <v>13080</v>
      </c>
      <c r="M186" s="30"/>
      <c r="N186" s="30"/>
      <c r="O186" s="30"/>
      <c r="P186" s="174">
        <f t="shared" si="70"/>
        <v>1247460</v>
      </c>
      <c r="Q186" s="176">
        <f>SUM(P186,E186)</f>
        <v>25049160</v>
      </c>
      <c r="R186" s="30">
        <v>793100</v>
      </c>
      <c r="S186" s="30">
        <v>250500</v>
      </c>
      <c r="T186" s="30">
        <v>401310</v>
      </c>
      <c r="U186" s="30"/>
      <c r="V186" s="174">
        <f t="shared" si="65"/>
        <v>1444910</v>
      </c>
    </row>
    <row r="187" spans="1:22">
      <c r="B187" s="169">
        <v>2010</v>
      </c>
      <c r="C187" s="170">
        <f>SUM(C175:C186)</f>
        <v>242384538</v>
      </c>
      <c r="D187" s="170">
        <f t="shared" ref="D187:V187" si="72">SUM(D175:D186)</f>
        <v>35921590</v>
      </c>
      <c r="E187" s="170">
        <f t="shared" si="72"/>
        <v>278306128</v>
      </c>
      <c r="F187" s="170">
        <f t="shared" si="72"/>
        <v>49460</v>
      </c>
      <c r="G187" s="170">
        <f t="shared" si="72"/>
        <v>6599300</v>
      </c>
      <c r="H187" s="170"/>
      <c r="I187" s="170">
        <f t="shared" si="72"/>
        <v>4673340</v>
      </c>
      <c r="J187" s="170">
        <f t="shared" si="72"/>
        <v>2913760</v>
      </c>
      <c r="K187" s="170">
        <f t="shared" si="72"/>
        <v>4673470</v>
      </c>
      <c r="L187" s="170">
        <f t="shared" si="72"/>
        <v>132640</v>
      </c>
      <c r="M187" s="170">
        <f t="shared" si="72"/>
        <v>0</v>
      </c>
      <c r="N187" s="170">
        <f t="shared" si="72"/>
        <v>0</v>
      </c>
      <c r="O187" s="170">
        <f t="shared" si="72"/>
        <v>0</v>
      </c>
      <c r="P187" s="170">
        <f t="shared" si="72"/>
        <v>19041970</v>
      </c>
      <c r="Q187" s="170">
        <f t="shared" si="72"/>
        <v>297348098</v>
      </c>
      <c r="R187" s="170">
        <f t="shared" si="72"/>
        <v>9044058</v>
      </c>
      <c r="S187" s="170">
        <f t="shared" si="72"/>
        <v>3613330</v>
      </c>
      <c r="T187" s="170">
        <f t="shared" si="72"/>
        <v>4516380</v>
      </c>
      <c r="U187" s="170"/>
      <c r="V187" s="170">
        <f t="shared" si="72"/>
        <v>17173768</v>
      </c>
    </row>
    <row r="188" spans="1:22">
      <c r="B188" s="185">
        <v>40544</v>
      </c>
      <c r="C188" s="30">
        <v>20388560</v>
      </c>
      <c r="D188" s="30">
        <v>2835780</v>
      </c>
      <c r="E188" s="173">
        <f>SUM(C188:D188)</f>
        <v>23224340</v>
      </c>
      <c r="F188" s="30">
        <v>2120</v>
      </c>
      <c r="G188" s="30">
        <v>375220</v>
      </c>
      <c r="H188" s="30"/>
      <c r="I188" s="30">
        <v>408540</v>
      </c>
      <c r="J188" s="30">
        <v>141560</v>
      </c>
      <c r="K188" s="30">
        <v>457040</v>
      </c>
      <c r="L188" s="30">
        <v>11060</v>
      </c>
      <c r="M188" s="30"/>
      <c r="N188" s="30"/>
      <c r="O188" s="30"/>
      <c r="P188" s="173">
        <f>SUM(F188:O188)</f>
        <v>1395540</v>
      </c>
      <c r="Q188" s="175">
        <f>SUM(P188,E188)</f>
        <v>24619880</v>
      </c>
      <c r="R188" s="30">
        <v>802800</v>
      </c>
      <c r="S188" s="30">
        <v>407250</v>
      </c>
      <c r="T188" s="30">
        <v>354800</v>
      </c>
      <c r="U188" s="30"/>
      <c r="V188" s="173">
        <f t="shared" ref="V188:V212" si="73">SUM(R188:T188)</f>
        <v>1564850</v>
      </c>
    </row>
    <row r="189" spans="1:22">
      <c r="B189" s="186">
        <v>40575</v>
      </c>
      <c r="C189" s="30">
        <v>17767080</v>
      </c>
      <c r="D189" s="30">
        <v>2776700</v>
      </c>
      <c r="E189" s="166">
        <f t="shared" ref="E189:E198" si="74">SUM(C189:D189)</f>
        <v>20543780</v>
      </c>
      <c r="F189" s="30">
        <v>3780</v>
      </c>
      <c r="G189" s="30">
        <v>620140</v>
      </c>
      <c r="H189" s="30"/>
      <c r="I189" s="30">
        <v>460580</v>
      </c>
      <c r="J189" s="30">
        <v>53900</v>
      </c>
      <c r="K189" s="30">
        <v>390000</v>
      </c>
      <c r="L189" s="30">
        <v>8160</v>
      </c>
      <c r="M189" s="30"/>
      <c r="N189" s="30"/>
      <c r="O189" s="30"/>
      <c r="P189" s="166">
        <f t="shared" ref="P189:P199" si="75">SUM(F189:O189)</f>
        <v>1536560</v>
      </c>
      <c r="Q189" s="167">
        <f t="shared" ref="Q189:Q198" si="76">SUM(P189,E189)</f>
        <v>22080340</v>
      </c>
      <c r="R189" s="30">
        <v>676046</v>
      </c>
      <c r="S189" s="30">
        <v>292750</v>
      </c>
      <c r="T189" s="30">
        <v>325800</v>
      </c>
      <c r="U189" s="30"/>
      <c r="V189" s="166">
        <f t="shared" si="73"/>
        <v>1294596</v>
      </c>
    </row>
    <row r="190" spans="1:22">
      <c r="B190" s="186">
        <v>40603</v>
      </c>
      <c r="C190" s="30">
        <v>19877780</v>
      </c>
      <c r="D190" s="30">
        <v>3046460</v>
      </c>
      <c r="E190" s="166">
        <f t="shared" si="74"/>
        <v>22924240</v>
      </c>
      <c r="F190" s="30">
        <v>4580</v>
      </c>
      <c r="G190" s="30">
        <v>717100</v>
      </c>
      <c r="H190" s="30"/>
      <c r="I190" s="30">
        <v>440560</v>
      </c>
      <c r="J190" s="30">
        <v>1322200</v>
      </c>
      <c r="K190" s="30">
        <v>410300</v>
      </c>
      <c r="L190" s="30">
        <v>8900</v>
      </c>
      <c r="M190" s="30"/>
      <c r="N190" s="30"/>
      <c r="O190" s="30"/>
      <c r="P190" s="166">
        <f t="shared" si="75"/>
        <v>2903640</v>
      </c>
      <c r="Q190" s="167">
        <f t="shared" si="76"/>
        <v>25827880</v>
      </c>
      <c r="R190" s="30">
        <v>783610</v>
      </c>
      <c r="S190" s="30">
        <v>298950</v>
      </c>
      <c r="T190" s="30">
        <v>389640</v>
      </c>
      <c r="U190" s="30"/>
      <c r="V190" s="166">
        <f t="shared" si="73"/>
        <v>1472200</v>
      </c>
    </row>
    <row r="191" spans="1:22">
      <c r="B191" s="186">
        <v>40634</v>
      </c>
      <c r="C191" s="30">
        <v>19626660</v>
      </c>
      <c r="D191" s="30">
        <v>2703700</v>
      </c>
      <c r="E191" s="166">
        <f t="shared" si="74"/>
        <v>22330360</v>
      </c>
      <c r="F191" s="30">
        <v>6140</v>
      </c>
      <c r="G191" s="30">
        <v>535500</v>
      </c>
      <c r="H191" s="30"/>
      <c r="I191" s="30">
        <v>387700</v>
      </c>
      <c r="J191" s="30">
        <v>93360</v>
      </c>
      <c r="K191" s="30">
        <v>377520</v>
      </c>
      <c r="L191" s="30">
        <v>3620</v>
      </c>
      <c r="M191" s="30"/>
      <c r="N191" s="30"/>
      <c r="O191" s="30"/>
      <c r="P191" s="166">
        <f t="shared" si="75"/>
        <v>1403840</v>
      </c>
      <c r="Q191" s="167">
        <f t="shared" si="76"/>
        <v>23734200</v>
      </c>
      <c r="R191" s="30">
        <v>694150</v>
      </c>
      <c r="S191" s="30">
        <v>261500</v>
      </c>
      <c r="T191" s="30">
        <v>366860</v>
      </c>
      <c r="U191" s="30"/>
      <c r="V191" s="166">
        <f t="shared" si="73"/>
        <v>1322510</v>
      </c>
    </row>
    <row r="192" spans="1:22">
      <c r="B192" s="186">
        <v>40664</v>
      </c>
      <c r="C192" s="30">
        <v>20216407</v>
      </c>
      <c r="D192" s="30">
        <v>2933280</v>
      </c>
      <c r="E192" s="166">
        <f t="shared" si="74"/>
        <v>23149687</v>
      </c>
      <c r="F192" s="30">
        <v>2360</v>
      </c>
      <c r="G192" s="30">
        <v>594920</v>
      </c>
      <c r="H192" s="30"/>
      <c r="I192" s="30">
        <v>376840</v>
      </c>
      <c r="J192" s="30">
        <v>144680</v>
      </c>
      <c r="K192" s="30">
        <v>350860</v>
      </c>
      <c r="L192" s="30">
        <v>5220</v>
      </c>
      <c r="M192" s="30"/>
      <c r="N192" s="30"/>
      <c r="O192" s="30"/>
      <c r="P192" s="166">
        <f t="shared" si="75"/>
        <v>1474880</v>
      </c>
      <c r="Q192" s="167">
        <f t="shared" si="76"/>
        <v>24624567</v>
      </c>
      <c r="R192" s="30">
        <v>743570</v>
      </c>
      <c r="S192" s="30">
        <v>268450</v>
      </c>
      <c r="T192" s="30">
        <v>396800</v>
      </c>
      <c r="U192" s="30"/>
      <c r="V192" s="166">
        <f t="shared" si="73"/>
        <v>1408820</v>
      </c>
    </row>
    <row r="193" spans="2:22">
      <c r="B193" s="186">
        <v>40695</v>
      </c>
      <c r="C193" s="30">
        <v>20129080</v>
      </c>
      <c r="D193" s="30">
        <v>3007060</v>
      </c>
      <c r="E193" s="166">
        <f t="shared" si="74"/>
        <v>23136140</v>
      </c>
      <c r="F193" s="30">
        <v>2420</v>
      </c>
      <c r="G193" s="30">
        <v>364260</v>
      </c>
      <c r="H193" s="30"/>
      <c r="I193" s="30">
        <v>305500</v>
      </c>
      <c r="J193" s="30">
        <v>109980</v>
      </c>
      <c r="K193" s="30">
        <v>364540</v>
      </c>
      <c r="L193" s="30">
        <v>4860</v>
      </c>
      <c r="M193" s="30"/>
      <c r="N193" s="30"/>
      <c r="O193" s="30"/>
      <c r="P193" s="166">
        <f t="shared" si="75"/>
        <v>1151560</v>
      </c>
      <c r="Q193" s="167">
        <f t="shared" si="76"/>
        <v>24287700</v>
      </c>
      <c r="R193" s="30">
        <v>684652</v>
      </c>
      <c r="S193" s="30">
        <v>271250</v>
      </c>
      <c r="T193" s="30">
        <v>393480</v>
      </c>
      <c r="U193" s="30"/>
      <c r="V193" s="166">
        <f t="shared" si="73"/>
        <v>1349382</v>
      </c>
    </row>
    <row r="194" spans="2:22">
      <c r="B194" s="186">
        <v>40725</v>
      </c>
      <c r="C194" s="30">
        <v>20530860</v>
      </c>
      <c r="D194" s="30">
        <v>2991960</v>
      </c>
      <c r="E194" s="166">
        <f t="shared" si="74"/>
        <v>23522820</v>
      </c>
      <c r="F194" s="30">
        <v>2260</v>
      </c>
      <c r="G194" s="30">
        <v>686160</v>
      </c>
      <c r="H194" s="30"/>
      <c r="I194" s="30">
        <v>273280</v>
      </c>
      <c r="J194" s="30">
        <v>82520</v>
      </c>
      <c r="K194" s="30">
        <v>445440</v>
      </c>
      <c r="L194" s="30">
        <v>4560</v>
      </c>
      <c r="M194" s="30"/>
      <c r="N194" s="30"/>
      <c r="O194" s="30"/>
      <c r="P194" s="166">
        <f t="shared" si="75"/>
        <v>1494220</v>
      </c>
      <c r="Q194" s="167">
        <f t="shared" si="76"/>
        <v>25017040</v>
      </c>
      <c r="R194" s="30">
        <v>717150</v>
      </c>
      <c r="S194" s="30">
        <v>241700</v>
      </c>
      <c r="T194" s="30">
        <v>380400</v>
      </c>
      <c r="U194" s="30"/>
      <c r="V194" s="166">
        <f t="shared" si="73"/>
        <v>1339250</v>
      </c>
    </row>
    <row r="195" spans="2:22">
      <c r="B195" s="186">
        <v>40756</v>
      </c>
      <c r="C195" s="30">
        <v>20334942</v>
      </c>
      <c r="D195" s="30">
        <v>2643460</v>
      </c>
      <c r="E195" s="166">
        <f t="shared" si="74"/>
        <v>22978402</v>
      </c>
      <c r="F195" s="30">
        <v>2540</v>
      </c>
      <c r="G195" s="30">
        <v>301420</v>
      </c>
      <c r="H195" s="30"/>
      <c r="I195" s="30">
        <v>320820</v>
      </c>
      <c r="J195" s="30">
        <v>97180</v>
      </c>
      <c r="K195" s="30">
        <v>390500</v>
      </c>
      <c r="L195" s="30">
        <v>3680</v>
      </c>
      <c r="M195" s="30"/>
      <c r="N195" s="30"/>
      <c r="O195" s="30"/>
      <c r="P195" s="166">
        <f t="shared" si="75"/>
        <v>1116140</v>
      </c>
      <c r="Q195" s="167">
        <f t="shared" si="76"/>
        <v>24094542</v>
      </c>
      <c r="R195" s="30">
        <v>598596</v>
      </c>
      <c r="S195" s="30">
        <v>271000</v>
      </c>
      <c r="T195" s="30">
        <v>403920</v>
      </c>
      <c r="U195" s="30"/>
      <c r="V195" s="166">
        <f t="shared" si="73"/>
        <v>1273516</v>
      </c>
    </row>
    <row r="196" spans="2:22">
      <c r="B196" s="186">
        <v>40787</v>
      </c>
      <c r="C196" s="30">
        <v>19293670</v>
      </c>
      <c r="D196" s="30">
        <v>2919180</v>
      </c>
      <c r="E196" s="166">
        <f t="shared" si="74"/>
        <v>22212850</v>
      </c>
      <c r="F196" s="30">
        <v>3720</v>
      </c>
      <c r="G196" s="30">
        <v>569780</v>
      </c>
      <c r="H196" s="30"/>
      <c r="I196" s="30">
        <v>281140</v>
      </c>
      <c r="J196" s="30">
        <v>57280</v>
      </c>
      <c r="K196" s="30">
        <v>423340</v>
      </c>
      <c r="L196" s="30">
        <v>11480</v>
      </c>
      <c r="M196" s="30"/>
      <c r="N196" s="30"/>
      <c r="O196" s="30"/>
      <c r="P196" s="166">
        <f t="shared" si="75"/>
        <v>1346740</v>
      </c>
      <c r="Q196" s="167">
        <f t="shared" si="76"/>
        <v>23559590</v>
      </c>
      <c r="R196" s="30">
        <v>750380</v>
      </c>
      <c r="S196" s="30">
        <v>287300</v>
      </c>
      <c r="T196" s="30">
        <v>394360</v>
      </c>
      <c r="U196" s="30"/>
      <c r="V196" s="166">
        <f t="shared" si="73"/>
        <v>1432040</v>
      </c>
    </row>
    <row r="197" spans="2:22">
      <c r="B197" s="186">
        <v>40817</v>
      </c>
      <c r="C197" s="30">
        <v>19398620</v>
      </c>
      <c r="D197" s="30">
        <v>3003340</v>
      </c>
      <c r="E197" s="166">
        <f t="shared" si="74"/>
        <v>22401960</v>
      </c>
      <c r="F197" s="30">
        <v>4600</v>
      </c>
      <c r="G197" s="30">
        <v>431600</v>
      </c>
      <c r="H197" s="30"/>
      <c r="I197" s="30">
        <v>407660</v>
      </c>
      <c r="J197" s="30">
        <v>60840</v>
      </c>
      <c r="K197" s="30">
        <v>385020</v>
      </c>
      <c r="L197" s="30">
        <v>7540</v>
      </c>
      <c r="M197" s="30"/>
      <c r="N197" s="30"/>
      <c r="O197" s="30"/>
      <c r="P197" s="166">
        <f t="shared" si="75"/>
        <v>1297260</v>
      </c>
      <c r="Q197" s="167">
        <f t="shared" si="76"/>
        <v>23699220</v>
      </c>
      <c r="R197" s="30">
        <v>726300</v>
      </c>
      <c r="S197" s="30">
        <v>294000</v>
      </c>
      <c r="T197" s="30">
        <v>395740</v>
      </c>
      <c r="U197" s="30"/>
      <c r="V197" s="166">
        <f t="shared" si="73"/>
        <v>1416040</v>
      </c>
    </row>
    <row r="198" spans="2:22">
      <c r="B198" s="186">
        <v>40848</v>
      </c>
      <c r="C198" s="30">
        <v>19095790</v>
      </c>
      <c r="D198" s="30">
        <v>3165760</v>
      </c>
      <c r="E198" s="166">
        <f t="shared" si="74"/>
        <v>22261550</v>
      </c>
      <c r="F198" s="30">
        <v>2420</v>
      </c>
      <c r="G198" s="30">
        <v>429320</v>
      </c>
      <c r="H198" s="30"/>
      <c r="I198" s="30">
        <v>465080</v>
      </c>
      <c r="J198" s="30">
        <v>83740</v>
      </c>
      <c r="K198" s="30">
        <v>405640</v>
      </c>
      <c r="L198" s="30">
        <v>8340</v>
      </c>
      <c r="M198" s="30"/>
      <c r="N198" s="30"/>
      <c r="O198" s="30"/>
      <c r="P198" s="166">
        <f t="shared" si="75"/>
        <v>1394540</v>
      </c>
      <c r="Q198" s="167">
        <f t="shared" si="76"/>
        <v>23656090</v>
      </c>
      <c r="R198" s="30">
        <v>792936</v>
      </c>
      <c r="S198" s="30">
        <v>292350</v>
      </c>
      <c r="T198" s="30">
        <v>403800</v>
      </c>
      <c r="U198" s="30"/>
      <c r="V198" s="166">
        <f t="shared" si="73"/>
        <v>1489086</v>
      </c>
    </row>
    <row r="199" spans="2:22">
      <c r="B199" s="186">
        <v>40878</v>
      </c>
      <c r="C199" s="30">
        <v>19403144</v>
      </c>
      <c r="D199" s="30">
        <v>2637840</v>
      </c>
      <c r="E199" s="174">
        <f>SUM(C199:D199)</f>
        <v>22040984</v>
      </c>
      <c r="F199" s="30">
        <v>2980</v>
      </c>
      <c r="G199" s="30">
        <v>328600</v>
      </c>
      <c r="H199" s="30"/>
      <c r="I199" s="30">
        <v>372620</v>
      </c>
      <c r="J199" s="30">
        <v>58680</v>
      </c>
      <c r="K199" s="30">
        <v>329080</v>
      </c>
      <c r="L199" s="30">
        <v>6600</v>
      </c>
      <c r="M199" s="30"/>
      <c r="N199" s="30"/>
      <c r="O199" s="30"/>
      <c r="P199" s="174">
        <f t="shared" si="75"/>
        <v>1098560</v>
      </c>
      <c r="Q199" s="176">
        <f>SUM(P199,E199)</f>
        <v>23139544</v>
      </c>
      <c r="R199" s="30">
        <v>702312</v>
      </c>
      <c r="S199" s="30">
        <v>280450</v>
      </c>
      <c r="T199" s="30">
        <v>387860</v>
      </c>
      <c r="U199" s="30"/>
      <c r="V199" s="174">
        <f t="shared" si="73"/>
        <v>1370622</v>
      </c>
    </row>
    <row r="200" spans="2:22">
      <c r="B200" s="169">
        <v>2011</v>
      </c>
      <c r="C200" s="170">
        <f t="shared" ref="C200:V200" si="77">SUM(C188:C199)</f>
        <v>236062593</v>
      </c>
      <c r="D200" s="170">
        <f t="shared" si="77"/>
        <v>34664520</v>
      </c>
      <c r="E200" s="170">
        <f t="shared" si="77"/>
        <v>270727113</v>
      </c>
      <c r="F200" s="170">
        <f t="shared" si="77"/>
        <v>39920</v>
      </c>
      <c r="G200" s="170">
        <f t="shared" si="77"/>
        <v>5954020</v>
      </c>
      <c r="H200" s="170"/>
      <c r="I200" s="170">
        <f t="shared" si="77"/>
        <v>4500320</v>
      </c>
      <c r="J200" s="170">
        <f t="shared" si="77"/>
        <v>2305920</v>
      </c>
      <c r="K200" s="170">
        <f t="shared" si="77"/>
        <v>4729280</v>
      </c>
      <c r="L200" s="170">
        <f t="shared" si="77"/>
        <v>84020</v>
      </c>
      <c r="M200" s="170">
        <f t="shared" si="77"/>
        <v>0</v>
      </c>
      <c r="N200" s="170">
        <f t="shared" si="77"/>
        <v>0</v>
      </c>
      <c r="O200" s="170">
        <f t="shared" si="77"/>
        <v>0</v>
      </c>
      <c r="P200" s="170">
        <f t="shared" si="77"/>
        <v>17613480</v>
      </c>
      <c r="Q200" s="170">
        <f t="shared" si="77"/>
        <v>288340593</v>
      </c>
      <c r="R200" s="170">
        <f t="shared" si="77"/>
        <v>8672502</v>
      </c>
      <c r="S200" s="170">
        <f t="shared" si="77"/>
        <v>3466950</v>
      </c>
      <c r="T200" s="170">
        <f t="shared" si="77"/>
        <v>4593460</v>
      </c>
      <c r="U200" s="170"/>
      <c r="V200" s="170">
        <f t="shared" si="77"/>
        <v>16732912</v>
      </c>
    </row>
    <row r="201" spans="2:22">
      <c r="B201" s="185">
        <v>40909</v>
      </c>
      <c r="C201" s="30">
        <v>19741978</v>
      </c>
      <c r="D201" s="30">
        <v>2517298</v>
      </c>
      <c r="E201" s="173">
        <f>SUM(C201:D201)</f>
        <v>22259276</v>
      </c>
      <c r="F201" s="30">
        <v>2680</v>
      </c>
      <c r="G201" s="30">
        <v>665260</v>
      </c>
      <c r="H201" s="30"/>
      <c r="I201" s="30">
        <v>462420</v>
      </c>
      <c r="J201" s="30">
        <v>43500</v>
      </c>
      <c r="K201" s="30">
        <v>313180</v>
      </c>
      <c r="L201" s="30">
        <v>4380</v>
      </c>
      <c r="M201" s="30"/>
      <c r="N201" s="30"/>
      <c r="O201" s="30"/>
      <c r="P201" s="173">
        <f>SUM(F201:O201)</f>
        <v>1491420</v>
      </c>
      <c r="Q201" s="175">
        <f>SUM(P201,E201)</f>
        <v>23750696</v>
      </c>
      <c r="R201" s="30">
        <v>751556</v>
      </c>
      <c r="S201" s="30">
        <v>438150</v>
      </c>
      <c r="T201" s="30">
        <v>412180</v>
      </c>
      <c r="U201" s="30"/>
      <c r="V201" s="173">
        <f t="shared" si="73"/>
        <v>1601886</v>
      </c>
    </row>
    <row r="202" spans="2:22">
      <c r="B202" s="186">
        <v>40940</v>
      </c>
      <c r="C202" s="30">
        <v>17439108</v>
      </c>
      <c r="D202" s="30">
        <v>2539236</v>
      </c>
      <c r="E202" s="166">
        <f t="shared" ref="E202:E211" si="78">SUM(C202:D202)</f>
        <v>19978344</v>
      </c>
      <c r="F202" s="30">
        <v>3980</v>
      </c>
      <c r="G202" s="30">
        <v>914340</v>
      </c>
      <c r="H202" s="30"/>
      <c r="I202" s="30">
        <v>346820</v>
      </c>
      <c r="J202" s="30">
        <v>78500</v>
      </c>
      <c r="K202" s="30">
        <v>291960</v>
      </c>
      <c r="L202" s="30">
        <v>7460</v>
      </c>
      <c r="M202" s="30"/>
      <c r="N202" s="30"/>
      <c r="O202" s="30"/>
      <c r="P202" s="166">
        <f t="shared" ref="P202:P212" si="79">SUM(F202:O202)</f>
        <v>1643060</v>
      </c>
      <c r="Q202" s="167">
        <f t="shared" ref="Q202:Q211" si="80">SUM(P202,E202)</f>
        <v>21621404</v>
      </c>
      <c r="R202" s="30">
        <v>607920</v>
      </c>
      <c r="S202" s="30">
        <v>294350</v>
      </c>
      <c r="T202" s="30">
        <v>375980</v>
      </c>
      <c r="U202" s="30"/>
      <c r="V202" s="166">
        <f t="shared" si="73"/>
        <v>1278250</v>
      </c>
    </row>
    <row r="203" spans="2:22">
      <c r="B203" s="186">
        <v>40969</v>
      </c>
      <c r="C203" s="30">
        <v>19104534</v>
      </c>
      <c r="D203" s="30">
        <v>3217020</v>
      </c>
      <c r="E203" s="166">
        <f t="shared" si="78"/>
        <v>22321554</v>
      </c>
      <c r="F203" s="30">
        <v>3660</v>
      </c>
      <c r="G203" s="30">
        <v>1027240</v>
      </c>
      <c r="H203" s="30"/>
      <c r="I203" s="30">
        <v>309020</v>
      </c>
      <c r="J203" s="30">
        <v>101400</v>
      </c>
      <c r="K203" s="30">
        <v>302440</v>
      </c>
      <c r="L203" s="30">
        <v>2500</v>
      </c>
      <c r="M203" s="30"/>
      <c r="N203" s="30"/>
      <c r="O203" s="30"/>
      <c r="P203" s="166">
        <f t="shared" si="79"/>
        <v>1746260</v>
      </c>
      <c r="Q203" s="167">
        <f t="shared" si="80"/>
        <v>24067814</v>
      </c>
      <c r="R203" s="30">
        <v>682700</v>
      </c>
      <c r="S203" s="30">
        <v>264600</v>
      </c>
      <c r="T203" s="30">
        <v>395460</v>
      </c>
      <c r="U203" s="30"/>
      <c r="V203" s="166">
        <f t="shared" si="73"/>
        <v>1342760</v>
      </c>
    </row>
    <row r="204" spans="2:22">
      <c r="B204" s="186">
        <v>41000</v>
      </c>
      <c r="C204" s="30">
        <v>18264920</v>
      </c>
      <c r="D204" s="30">
        <v>2445360</v>
      </c>
      <c r="E204" s="166">
        <f t="shared" si="78"/>
        <v>20710280</v>
      </c>
      <c r="F204" s="30">
        <v>2620</v>
      </c>
      <c r="G204" s="30">
        <v>791380</v>
      </c>
      <c r="H204" s="30"/>
      <c r="I204" s="30">
        <v>244800</v>
      </c>
      <c r="J204" s="30">
        <v>65980</v>
      </c>
      <c r="K204" s="30">
        <v>280320</v>
      </c>
      <c r="L204" s="30">
        <v>5700</v>
      </c>
      <c r="M204" s="30"/>
      <c r="N204" s="30"/>
      <c r="O204" s="30"/>
      <c r="P204" s="166">
        <f t="shared" si="79"/>
        <v>1390800</v>
      </c>
      <c r="Q204" s="167">
        <f t="shared" si="80"/>
        <v>22101080</v>
      </c>
      <c r="R204" s="30">
        <v>607450</v>
      </c>
      <c r="S204" s="30">
        <v>307350</v>
      </c>
      <c r="T204" s="30">
        <v>369900</v>
      </c>
      <c r="U204" s="30"/>
      <c r="V204" s="166">
        <f t="shared" si="73"/>
        <v>1284700</v>
      </c>
    </row>
    <row r="205" spans="2:22">
      <c r="B205" s="186">
        <v>41030</v>
      </c>
      <c r="C205" s="30">
        <v>19626900</v>
      </c>
      <c r="D205" s="30">
        <v>2934020</v>
      </c>
      <c r="E205" s="166">
        <f t="shared" si="78"/>
        <v>22560920</v>
      </c>
      <c r="F205" s="30">
        <v>3340</v>
      </c>
      <c r="G205" s="30">
        <v>1348460</v>
      </c>
      <c r="H205" s="30"/>
      <c r="I205" s="30">
        <v>335140</v>
      </c>
      <c r="J205" s="30">
        <v>89020</v>
      </c>
      <c r="K205" s="30">
        <v>347580</v>
      </c>
      <c r="L205" s="30">
        <v>4280</v>
      </c>
      <c r="M205" s="30"/>
      <c r="N205" s="30"/>
      <c r="O205" s="30"/>
      <c r="P205" s="166">
        <f t="shared" si="79"/>
        <v>2127820</v>
      </c>
      <c r="Q205" s="167">
        <f t="shared" si="80"/>
        <v>24688740</v>
      </c>
      <c r="R205" s="30">
        <v>694820</v>
      </c>
      <c r="S205" s="30">
        <v>339830</v>
      </c>
      <c r="T205" s="30">
        <v>416440</v>
      </c>
      <c r="U205" s="30"/>
      <c r="V205" s="166">
        <f t="shared" si="73"/>
        <v>1451090</v>
      </c>
    </row>
    <row r="206" spans="2:22">
      <c r="B206" s="186">
        <v>41061</v>
      </c>
      <c r="C206" s="30">
        <v>19058460</v>
      </c>
      <c r="D206" s="30">
        <v>2833840</v>
      </c>
      <c r="E206" s="166">
        <f t="shared" si="78"/>
        <v>21892300</v>
      </c>
      <c r="F206" s="30">
        <v>2620</v>
      </c>
      <c r="G206" s="30">
        <v>636080</v>
      </c>
      <c r="H206" s="30"/>
      <c r="I206" s="30">
        <v>302740</v>
      </c>
      <c r="J206" s="30">
        <v>128100</v>
      </c>
      <c r="K206" s="30">
        <v>269760</v>
      </c>
      <c r="L206" s="30">
        <v>3240</v>
      </c>
      <c r="M206" s="30"/>
      <c r="N206" s="30"/>
      <c r="O206" s="30"/>
      <c r="P206" s="166">
        <f t="shared" si="79"/>
        <v>1342540</v>
      </c>
      <c r="Q206" s="167">
        <f t="shared" si="80"/>
        <v>23234840</v>
      </c>
      <c r="R206" s="30">
        <v>635940</v>
      </c>
      <c r="S206" s="30">
        <v>303180</v>
      </c>
      <c r="T206" s="30">
        <v>403800</v>
      </c>
      <c r="U206" s="30"/>
      <c r="V206" s="166">
        <f t="shared" si="73"/>
        <v>1342920</v>
      </c>
    </row>
    <row r="207" spans="2:22">
      <c r="B207" s="186">
        <v>41091</v>
      </c>
      <c r="C207" s="30">
        <v>19255631</v>
      </c>
      <c r="D207" s="30">
        <v>3019110</v>
      </c>
      <c r="E207" s="166">
        <f t="shared" si="78"/>
        <v>22274741</v>
      </c>
      <c r="F207" s="30">
        <v>2820</v>
      </c>
      <c r="G207" s="30">
        <v>296940</v>
      </c>
      <c r="H207" s="30"/>
      <c r="I207" s="30">
        <v>304260</v>
      </c>
      <c r="J207" s="30">
        <v>158380</v>
      </c>
      <c r="K207" s="30">
        <v>368820</v>
      </c>
      <c r="L207" s="30">
        <v>1880</v>
      </c>
      <c r="M207" s="30"/>
      <c r="N207" s="30"/>
      <c r="O207" s="30"/>
      <c r="P207" s="166">
        <f t="shared" si="79"/>
        <v>1133100</v>
      </c>
      <c r="Q207" s="167">
        <f t="shared" si="80"/>
        <v>23407841</v>
      </c>
      <c r="R207" s="30">
        <v>651810</v>
      </c>
      <c r="S207" s="30">
        <v>328480</v>
      </c>
      <c r="T207" s="30">
        <v>414600</v>
      </c>
      <c r="U207" s="30"/>
      <c r="V207" s="166">
        <f t="shared" si="73"/>
        <v>1394890</v>
      </c>
    </row>
    <row r="208" spans="2:22">
      <c r="B208" s="186">
        <v>41122</v>
      </c>
      <c r="C208" s="30">
        <v>19083670</v>
      </c>
      <c r="D208" s="30">
        <v>2956960</v>
      </c>
      <c r="E208" s="166">
        <f t="shared" si="78"/>
        <v>22040630</v>
      </c>
      <c r="F208" s="30">
        <v>6380</v>
      </c>
      <c r="G208" s="30">
        <v>381100</v>
      </c>
      <c r="H208" s="30"/>
      <c r="I208" s="30">
        <v>266640</v>
      </c>
      <c r="J208" s="30">
        <v>103900</v>
      </c>
      <c r="K208" s="30">
        <v>306580</v>
      </c>
      <c r="L208" s="30">
        <v>3600</v>
      </c>
      <c r="M208" s="30"/>
      <c r="N208" s="30"/>
      <c r="O208" s="30"/>
      <c r="P208" s="166">
        <f t="shared" si="79"/>
        <v>1068200</v>
      </c>
      <c r="Q208" s="167">
        <f t="shared" si="80"/>
        <v>23108830</v>
      </c>
      <c r="R208" s="30">
        <v>583860</v>
      </c>
      <c r="S208" s="30">
        <v>329880</v>
      </c>
      <c r="T208" s="30">
        <v>408920</v>
      </c>
      <c r="U208" s="30"/>
      <c r="V208" s="166">
        <f t="shared" si="73"/>
        <v>1322660</v>
      </c>
    </row>
    <row r="209" spans="2:28">
      <c r="B209" s="186">
        <v>41153</v>
      </c>
      <c r="C209" s="30">
        <v>18240820</v>
      </c>
      <c r="D209" s="30">
        <v>2946320</v>
      </c>
      <c r="E209" s="166">
        <f t="shared" si="78"/>
        <v>21187140</v>
      </c>
      <c r="F209" s="30">
        <v>4160</v>
      </c>
      <c r="G209" s="30">
        <v>381840</v>
      </c>
      <c r="H209" s="30"/>
      <c r="I209" s="30">
        <v>307660</v>
      </c>
      <c r="J209" s="30">
        <v>51820</v>
      </c>
      <c r="K209" s="30">
        <v>323020</v>
      </c>
      <c r="L209" s="30">
        <v>3480</v>
      </c>
      <c r="M209" s="30"/>
      <c r="N209" s="30"/>
      <c r="O209" s="30"/>
      <c r="P209" s="166">
        <f t="shared" si="79"/>
        <v>1071980</v>
      </c>
      <c r="Q209" s="167">
        <f t="shared" si="80"/>
        <v>22259120</v>
      </c>
      <c r="R209" s="30">
        <v>672992</v>
      </c>
      <c r="S209" s="30">
        <v>214380</v>
      </c>
      <c r="T209" s="30">
        <v>379760</v>
      </c>
      <c r="U209" s="30"/>
      <c r="V209" s="166">
        <f t="shared" si="73"/>
        <v>1267132</v>
      </c>
    </row>
    <row r="210" spans="2:28">
      <c r="B210" s="186">
        <v>41183</v>
      </c>
      <c r="C210" s="30">
        <v>19070640</v>
      </c>
      <c r="D210" s="30">
        <v>3437440</v>
      </c>
      <c r="E210" s="166">
        <f t="shared" si="78"/>
        <v>22508080</v>
      </c>
      <c r="F210" s="30">
        <v>4040</v>
      </c>
      <c r="G210" s="30">
        <v>346880</v>
      </c>
      <c r="H210" s="30"/>
      <c r="I210" s="30">
        <v>378840</v>
      </c>
      <c r="J210" s="30">
        <v>796620</v>
      </c>
      <c r="K210" s="30">
        <v>357720</v>
      </c>
      <c r="L210" s="30">
        <v>3580</v>
      </c>
      <c r="M210" s="30"/>
      <c r="N210" s="30"/>
      <c r="O210" s="30"/>
      <c r="P210" s="166">
        <f t="shared" si="79"/>
        <v>1887680</v>
      </c>
      <c r="Q210" s="167">
        <f t="shared" si="80"/>
        <v>24395760</v>
      </c>
      <c r="R210" s="30">
        <v>749268</v>
      </c>
      <c r="S210" s="30">
        <v>353220</v>
      </c>
      <c r="T210" s="30">
        <v>454600</v>
      </c>
      <c r="U210" s="30"/>
      <c r="V210" s="166">
        <f t="shared" si="73"/>
        <v>1557088</v>
      </c>
    </row>
    <row r="211" spans="2:28">
      <c r="B211" s="186">
        <v>41214</v>
      </c>
      <c r="C211" s="30">
        <v>18535120</v>
      </c>
      <c r="D211" s="30">
        <v>3366520</v>
      </c>
      <c r="E211" s="166">
        <f t="shared" si="78"/>
        <v>21901640</v>
      </c>
      <c r="F211" s="30">
        <v>3120</v>
      </c>
      <c r="G211" s="30">
        <v>630960</v>
      </c>
      <c r="H211" s="30"/>
      <c r="I211" s="30">
        <v>397320</v>
      </c>
      <c r="J211" s="30">
        <v>371738</v>
      </c>
      <c r="K211" s="30">
        <v>301840</v>
      </c>
      <c r="L211" s="30">
        <v>4900</v>
      </c>
      <c r="M211" s="30"/>
      <c r="N211" s="30"/>
      <c r="O211" s="30"/>
      <c r="P211" s="166">
        <f t="shared" si="79"/>
        <v>1709878</v>
      </c>
      <c r="Q211" s="167">
        <f t="shared" si="80"/>
        <v>23611518</v>
      </c>
      <c r="R211" s="30">
        <v>714622</v>
      </c>
      <c r="S211" s="30">
        <v>275180</v>
      </c>
      <c r="T211" s="30">
        <v>467640</v>
      </c>
      <c r="U211" s="30"/>
      <c r="V211" s="166">
        <f t="shared" si="73"/>
        <v>1457442</v>
      </c>
    </row>
    <row r="212" spans="2:28">
      <c r="B212" s="186">
        <v>41244</v>
      </c>
      <c r="C212" s="30">
        <v>18808040</v>
      </c>
      <c r="D212" s="30">
        <v>2536540</v>
      </c>
      <c r="E212" s="174">
        <f>SUM(C212:D212)</f>
        <v>21344580</v>
      </c>
      <c r="F212" s="30">
        <v>2240</v>
      </c>
      <c r="G212" s="30">
        <v>411440</v>
      </c>
      <c r="H212" s="30"/>
      <c r="I212" s="30">
        <v>362240</v>
      </c>
      <c r="J212" s="30">
        <v>739560</v>
      </c>
      <c r="K212" s="30">
        <v>239540</v>
      </c>
      <c r="L212" s="30">
        <v>4240</v>
      </c>
      <c r="M212" s="30"/>
      <c r="N212" s="30"/>
      <c r="O212" s="30"/>
      <c r="P212" s="174">
        <f t="shared" si="79"/>
        <v>1759260</v>
      </c>
      <c r="Q212" s="176">
        <f>SUM(P212,E212)</f>
        <v>23103840</v>
      </c>
      <c r="R212" s="30">
        <v>634042</v>
      </c>
      <c r="S212" s="30">
        <v>322620</v>
      </c>
      <c r="T212" s="30">
        <v>397320</v>
      </c>
      <c r="U212" s="30"/>
      <c r="V212" s="174">
        <f t="shared" si="73"/>
        <v>1353982</v>
      </c>
    </row>
    <row r="213" spans="2:28">
      <c r="B213" s="169">
        <v>2012</v>
      </c>
      <c r="C213" s="170">
        <v>226229821</v>
      </c>
      <c r="D213" s="170">
        <v>34749664</v>
      </c>
      <c r="E213" s="170">
        <f>SUM(E201:E212)</f>
        <v>260979485</v>
      </c>
      <c r="F213" s="170">
        <v>41660</v>
      </c>
      <c r="G213" s="170">
        <v>7831920</v>
      </c>
      <c r="H213" s="170"/>
      <c r="I213" s="170">
        <v>4017900</v>
      </c>
      <c r="J213" s="170">
        <v>2728518</v>
      </c>
      <c r="K213" s="170">
        <v>3702760</v>
      </c>
      <c r="L213" s="170">
        <v>49240</v>
      </c>
      <c r="M213" s="170">
        <f>SUM(M201:M212)</f>
        <v>0</v>
      </c>
      <c r="N213" s="170">
        <f>SUM(N201:N212)</f>
        <v>0</v>
      </c>
      <c r="O213" s="170">
        <f>SUM(O201:O212)</f>
        <v>0</v>
      </c>
      <c r="P213" s="170">
        <f>SUM(P201:P212)</f>
        <v>18371998</v>
      </c>
      <c r="Q213" s="170">
        <f>SUM(Q201:Q212)</f>
        <v>279351483</v>
      </c>
      <c r="R213" s="170">
        <v>7986980</v>
      </c>
      <c r="S213" s="170">
        <v>3771220</v>
      </c>
      <c r="T213" s="170">
        <v>4896600</v>
      </c>
      <c r="U213" s="170"/>
      <c r="V213" s="170">
        <f>SUM(V201:V212)</f>
        <v>16654800</v>
      </c>
    </row>
    <row r="214" spans="2:28">
      <c r="B214" s="185">
        <v>41275</v>
      </c>
      <c r="C214" s="30">
        <v>18017640</v>
      </c>
      <c r="D214" s="30">
        <v>2712920</v>
      </c>
      <c r="E214" s="173">
        <v>20730560</v>
      </c>
      <c r="F214" s="30">
        <v>3280</v>
      </c>
      <c r="G214" s="30">
        <v>1034410</v>
      </c>
      <c r="H214" s="30">
        <v>404196</v>
      </c>
      <c r="I214" s="30">
        <v>434740</v>
      </c>
      <c r="J214" s="30">
        <v>139160</v>
      </c>
      <c r="K214" s="30">
        <v>245920</v>
      </c>
      <c r="L214" s="30">
        <v>3940</v>
      </c>
      <c r="M214" s="30"/>
      <c r="N214" s="30"/>
      <c r="O214" s="30"/>
      <c r="P214" s="173">
        <v>2265646</v>
      </c>
      <c r="Q214" s="175">
        <v>22996206</v>
      </c>
      <c r="R214" s="30">
        <v>680774</v>
      </c>
      <c r="S214" s="30">
        <v>449700</v>
      </c>
      <c r="T214" s="30">
        <v>395020</v>
      </c>
      <c r="U214" s="30"/>
      <c r="V214" s="173">
        <v>1525494</v>
      </c>
    </row>
    <row r="215" spans="2:28">
      <c r="B215" s="186">
        <v>41306</v>
      </c>
      <c r="C215" s="30">
        <v>15657660</v>
      </c>
      <c r="D215" s="30">
        <v>2678340</v>
      </c>
      <c r="E215" s="166">
        <v>18336000</v>
      </c>
      <c r="F215" s="30">
        <v>2580</v>
      </c>
      <c r="G215" s="30">
        <v>480820</v>
      </c>
      <c r="H215" s="30">
        <v>423200</v>
      </c>
      <c r="I215" s="30">
        <v>291460</v>
      </c>
      <c r="J215" s="30">
        <v>137320</v>
      </c>
      <c r="K215" s="30">
        <v>229680</v>
      </c>
      <c r="L215" s="30">
        <v>3700</v>
      </c>
      <c r="M215" s="30"/>
      <c r="N215" s="30"/>
      <c r="O215" s="30"/>
      <c r="P215" s="166">
        <v>1568760</v>
      </c>
      <c r="Q215" s="167">
        <v>19904760</v>
      </c>
      <c r="R215" s="30">
        <v>535141</v>
      </c>
      <c r="S215" s="30">
        <v>285980</v>
      </c>
      <c r="T215" s="30">
        <v>344380</v>
      </c>
      <c r="U215" s="30"/>
      <c r="V215" s="166">
        <v>1165501</v>
      </c>
    </row>
    <row r="216" spans="2:28">
      <c r="B216" s="186">
        <v>41334</v>
      </c>
      <c r="C216" s="30">
        <v>17407130</v>
      </c>
      <c r="D216" s="30">
        <v>2660160</v>
      </c>
      <c r="E216" s="166">
        <v>20067290</v>
      </c>
      <c r="F216" s="30">
        <v>2160</v>
      </c>
      <c r="G216" s="30">
        <v>500400</v>
      </c>
      <c r="H216" s="30">
        <v>425320</v>
      </c>
      <c r="I216" s="30">
        <v>231100</v>
      </c>
      <c r="J216" s="30">
        <v>248840</v>
      </c>
      <c r="K216" s="30">
        <v>207220</v>
      </c>
      <c r="L216" s="30">
        <v>1620</v>
      </c>
      <c r="M216" s="30"/>
      <c r="N216" s="30"/>
      <c r="O216" s="30"/>
      <c r="P216" s="166">
        <v>1616660</v>
      </c>
      <c r="Q216" s="167">
        <v>21683950</v>
      </c>
      <c r="R216" s="30">
        <v>535051</v>
      </c>
      <c r="S216" s="30">
        <v>229980</v>
      </c>
      <c r="T216" s="30">
        <v>385760</v>
      </c>
      <c r="U216" s="30"/>
      <c r="V216" s="166">
        <v>1150791</v>
      </c>
    </row>
    <row r="217" spans="2:28">
      <c r="B217" s="186">
        <v>41365</v>
      </c>
      <c r="C217" s="30">
        <v>17733940</v>
      </c>
      <c r="D217" s="30">
        <v>2868120</v>
      </c>
      <c r="E217" s="166">
        <v>20602060</v>
      </c>
      <c r="F217" s="30">
        <v>3300</v>
      </c>
      <c r="G217" s="30">
        <v>660000</v>
      </c>
      <c r="H217" s="30">
        <v>356720</v>
      </c>
      <c r="I217" s="30">
        <v>322160</v>
      </c>
      <c r="J217" s="30">
        <v>137420</v>
      </c>
      <c r="K217" s="30">
        <v>193680</v>
      </c>
      <c r="L217" s="30"/>
      <c r="M217" s="30"/>
      <c r="N217" s="30"/>
      <c r="O217" s="30"/>
      <c r="P217" s="166">
        <v>1673280</v>
      </c>
      <c r="Q217" s="167">
        <v>22275340</v>
      </c>
      <c r="R217" s="30">
        <v>562435</v>
      </c>
      <c r="S217" s="30">
        <v>338540</v>
      </c>
      <c r="T217" s="30">
        <v>399740</v>
      </c>
      <c r="U217" s="30"/>
      <c r="V217" s="166">
        <v>1300715</v>
      </c>
    </row>
    <row r="218" spans="2:28">
      <c r="B218" s="186">
        <v>41395</v>
      </c>
      <c r="C218" s="30">
        <v>18003230</v>
      </c>
      <c r="D218" s="30">
        <v>3050340</v>
      </c>
      <c r="E218" s="166">
        <v>21053570</v>
      </c>
      <c r="F218" s="30">
        <v>3580</v>
      </c>
      <c r="G218" s="30">
        <v>805720</v>
      </c>
      <c r="H218" s="30">
        <v>378720</v>
      </c>
      <c r="I218" s="30">
        <v>414560</v>
      </c>
      <c r="J218" s="30">
        <v>79080</v>
      </c>
      <c r="K218" s="30">
        <v>217980</v>
      </c>
      <c r="L218" s="30"/>
      <c r="M218" s="30"/>
      <c r="N218" s="30"/>
      <c r="O218" s="30"/>
      <c r="P218" s="166">
        <v>1899640</v>
      </c>
      <c r="Q218" s="167">
        <v>22953210</v>
      </c>
      <c r="R218" s="30">
        <v>586990</v>
      </c>
      <c r="S218" s="30">
        <v>299060</v>
      </c>
      <c r="T218" s="30">
        <v>404980</v>
      </c>
      <c r="U218" s="30"/>
      <c r="V218" s="166">
        <v>1291030</v>
      </c>
      <c r="X218" s="23"/>
      <c r="Z218" s="23"/>
      <c r="AB218" s="23"/>
    </row>
    <row r="219" spans="2:28">
      <c r="B219" s="186">
        <v>41426</v>
      </c>
      <c r="C219" s="30">
        <v>17501880</v>
      </c>
      <c r="D219" s="30">
        <v>2554480</v>
      </c>
      <c r="E219" s="166">
        <v>20056360</v>
      </c>
      <c r="F219" s="30">
        <v>2460</v>
      </c>
      <c r="G219" s="30">
        <v>583600</v>
      </c>
      <c r="H219" s="30">
        <v>331060</v>
      </c>
      <c r="I219" s="30">
        <v>362020</v>
      </c>
      <c r="J219" s="30">
        <v>253500</v>
      </c>
      <c r="K219" s="30">
        <v>221320</v>
      </c>
      <c r="L219" s="30">
        <v>220</v>
      </c>
      <c r="M219" s="30"/>
      <c r="N219" s="30"/>
      <c r="O219" s="30"/>
      <c r="P219" s="166">
        <v>1754180</v>
      </c>
      <c r="Q219" s="167">
        <v>21810540</v>
      </c>
      <c r="R219" s="30">
        <v>531020</v>
      </c>
      <c r="S219" s="30">
        <v>230540</v>
      </c>
      <c r="T219" s="30">
        <v>352780</v>
      </c>
      <c r="U219" s="30"/>
      <c r="V219" s="166">
        <v>1114340</v>
      </c>
    </row>
    <row r="220" spans="2:28">
      <c r="B220" s="186">
        <v>41456</v>
      </c>
      <c r="C220" s="30">
        <v>18027740</v>
      </c>
      <c r="D220" s="30">
        <v>2718100</v>
      </c>
      <c r="E220" s="166">
        <v>20745840</v>
      </c>
      <c r="F220" s="30">
        <v>1980</v>
      </c>
      <c r="G220" s="30">
        <v>977500</v>
      </c>
      <c r="H220" s="30">
        <v>491640</v>
      </c>
      <c r="I220" s="30">
        <v>491890</v>
      </c>
      <c r="J220" s="30">
        <v>197380</v>
      </c>
      <c r="K220" s="30">
        <v>294860</v>
      </c>
      <c r="L220" s="30"/>
      <c r="M220" s="30"/>
      <c r="N220" s="30"/>
      <c r="O220" s="30"/>
      <c r="P220" s="166">
        <v>2455250</v>
      </c>
      <c r="Q220" s="167">
        <v>23201090</v>
      </c>
      <c r="R220" s="30">
        <v>623794</v>
      </c>
      <c r="S220" s="30">
        <v>343760</v>
      </c>
      <c r="T220" s="30">
        <v>390460</v>
      </c>
      <c r="U220" s="30"/>
      <c r="V220" s="166">
        <v>1358014</v>
      </c>
    </row>
    <row r="221" spans="2:28">
      <c r="B221" s="186">
        <v>41487</v>
      </c>
      <c r="C221" s="30">
        <v>18170360</v>
      </c>
      <c r="D221" s="30">
        <v>2353560</v>
      </c>
      <c r="E221" s="166">
        <v>20523920</v>
      </c>
      <c r="F221" s="30">
        <v>3860</v>
      </c>
      <c r="G221" s="30">
        <v>543560</v>
      </c>
      <c r="H221" s="30">
        <v>588300</v>
      </c>
      <c r="I221" s="30">
        <v>418600</v>
      </c>
      <c r="J221" s="30">
        <v>213600</v>
      </c>
      <c r="K221" s="30">
        <v>248870</v>
      </c>
      <c r="L221" s="30"/>
      <c r="M221" s="30"/>
      <c r="N221" s="30"/>
      <c r="O221" s="30"/>
      <c r="P221" s="166">
        <v>2016790</v>
      </c>
      <c r="Q221" s="167">
        <v>22540710</v>
      </c>
      <c r="R221" s="30">
        <v>507463</v>
      </c>
      <c r="S221" s="30">
        <v>316080</v>
      </c>
      <c r="T221" s="30">
        <v>379920</v>
      </c>
      <c r="U221" s="30"/>
      <c r="V221" s="166">
        <v>1203463</v>
      </c>
    </row>
    <row r="222" spans="2:28">
      <c r="B222" s="186">
        <v>41518</v>
      </c>
      <c r="C222" s="30">
        <v>17806200</v>
      </c>
      <c r="D222" s="30">
        <v>2392140</v>
      </c>
      <c r="E222" s="166">
        <v>20198340</v>
      </c>
      <c r="F222" s="30">
        <v>2920</v>
      </c>
      <c r="G222" s="30">
        <v>860040</v>
      </c>
      <c r="H222" s="30">
        <v>310700</v>
      </c>
      <c r="I222" s="30">
        <v>393760</v>
      </c>
      <c r="J222" s="30">
        <v>178440</v>
      </c>
      <c r="K222" s="30">
        <v>261640</v>
      </c>
      <c r="L222" s="30"/>
      <c r="M222" s="30"/>
      <c r="N222" s="30"/>
      <c r="O222" s="30"/>
      <c r="P222" s="166">
        <v>2007500</v>
      </c>
      <c r="Q222" s="167">
        <v>22205840</v>
      </c>
      <c r="R222" s="30">
        <v>594965</v>
      </c>
      <c r="S222" s="30">
        <v>259900</v>
      </c>
      <c r="T222" s="30">
        <v>390380</v>
      </c>
      <c r="U222" s="30"/>
      <c r="V222" s="166">
        <v>1245245</v>
      </c>
    </row>
    <row r="223" spans="2:28">
      <c r="B223" s="186">
        <v>41548</v>
      </c>
      <c r="C223" s="30">
        <v>18065500</v>
      </c>
      <c r="D223" s="30">
        <v>2957900</v>
      </c>
      <c r="E223" s="166">
        <v>21023400</v>
      </c>
      <c r="F223" s="30">
        <v>2860</v>
      </c>
      <c r="G223" s="30">
        <v>939740</v>
      </c>
      <c r="H223" s="30">
        <v>389380</v>
      </c>
      <c r="I223" s="30">
        <v>501020</v>
      </c>
      <c r="J223" s="30">
        <v>207460</v>
      </c>
      <c r="K223" s="30">
        <v>262020</v>
      </c>
      <c r="L223" s="30"/>
      <c r="M223" s="30"/>
      <c r="N223" s="30"/>
      <c r="O223" s="30"/>
      <c r="P223" s="166">
        <v>2302480</v>
      </c>
      <c r="Q223" s="167">
        <v>23325880</v>
      </c>
      <c r="R223" s="30">
        <v>627336</v>
      </c>
      <c r="S223" s="30">
        <v>361710</v>
      </c>
      <c r="T223" s="30">
        <v>409520</v>
      </c>
      <c r="U223" s="30"/>
      <c r="V223" s="166">
        <v>1398566</v>
      </c>
      <c r="W223" s="18"/>
    </row>
    <row r="224" spans="2:28">
      <c r="B224" s="186">
        <v>41579</v>
      </c>
      <c r="C224" s="30">
        <v>16473680</v>
      </c>
      <c r="D224" s="30">
        <v>2746540</v>
      </c>
      <c r="E224" s="166">
        <v>19220220</v>
      </c>
      <c r="F224" s="30">
        <v>1560</v>
      </c>
      <c r="G224" s="30">
        <v>880460</v>
      </c>
      <c r="H224" s="30">
        <v>365140</v>
      </c>
      <c r="I224" s="30">
        <v>400620</v>
      </c>
      <c r="J224" s="30">
        <v>509540</v>
      </c>
      <c r="K224" s="30">
        <v>236700</v>
      </c>
      <c r="L224" s="30"/>
      <c r="M224" s="30"/>
      <c r="N224" s="30"/>
      <c r="O224" s="30"/>
      <c r="P224" s="166">
        <v>2394020</v>
      </c>
      <c r="Q224" s="167">
        <v>21614240</v>
      </c>
      <c r="R224" s="30">
        <v>525000</v>
      </c>
      <c r="S224" s="30">
        <v>292970</v>
      </c>
      <c r="T224" s="30">
        <v>365780</v>
      </c>
      <c r="U224" s="30"/>
      <c r="V224" s="166">
        <v>1183750</v>
      </c>
      <c r="W224" s="187"/>
      <c r="X224" s="187"/>
      <c r="Y224" s="187"/>
      <c r="Z224" s="187"/>
      <c r="AA224" s="187"/>
      <c r="AB224" s="187"/>
    </row>
    <row r="225" spans="2:28">
      <c r="B225" s="186">
        <v>41609</v>
      </c>
      <c r="C225" s="30">
        <v>17059540</v>
      </c>
      <c r="D225" s="30">
        <v>2166200</v>
      </c>
      <c r="E225" s="174">
        <v>19225740</v>
      </c>
      <c r="F225" s="30">
        <v>1240</v>
      </c>
      <c r="G225" s="30">
        <v>514640</v>
      </c>
      <c r="H225" s="30">
        <v>424320</v>
      </c>
      <c r="I225" s="30">
        <v>292460</v>
      </c>
      <c r="J225" s="30">
        <v>533530</v>
      </c>
      <c r="K225" s="30">
        <v>172760</v>
      </c>
      <c r="L225" s="30">
        <v>8800</v>
      </c>
      <c r="M225" s="30"/>
      <c r="N225" s="30"/>
      <c r="O225" s="30"/>
      <c r="P225" s="174">
        <v>1947750</v>
      </c>
      <c r="Q225" s="176">
        <v>21173490</v>
      </c>
      <c r="R225" s="30">
        <v>544329</v>
      </c>
      <c r="S225" s="30">
        <v>217200</v>
      </c>
      <c r="T225" s="30">
        <v>354760</v>
      </c>
      <c r="U225" s="30"/>
      <c r="V225" s="174">
        <v>1116289</v>
      </c>
      <c r="W225" s="187"/>
      <c r="X225" s="187"/>
      <c r="Y225" s="187"/>
      <c r="Z225" s="187"/>
      <c r="AA225" s="187"/>
      <c r="AB225" s="187"/>
    </row>
    <row r="226" spans="2:28">
      <c r="B226" s="169">
        <v>2013</v>
      </c>
      <c r="C226" s="170">
        <v>209924500</v>
      </c>
      <c r="D226" s="170">
        <v>31858800</v>
      </c>
      <c r="E226" s="170">
        <v>241783300</v>
      </c>
      <c r="F226" s="170">
        <v>31780</v>
      </c>
      <c r="G226" s="170">
        <v>8780890</v>
      </c>
      <c r="H226" s="170">
        <v>4888696</v>
      </c>
      <c r="I226" s="170">
        <v>4554390</v>
      </c>
      <c r="J226" s="170">
        <v>2835270</v>
      </c>
      <c r="K226" s="170">
        <v>2792650</v>
      </c>
      <c r="L226" s="170">
        <v>18280</v>
      </c>
      <c r="M226" s="170"/>
      <c r="N226" s="170"/>
      <c r="O226" s="170"/>
      <c r="P226" s="170">
        <v>23901956</v>
      </c>
      <c r="Q226" s="170">
        <v>265685256</v>
      </c>
      <c r="R226" s="170">
        <v>6854298</v>
      </c>
      <c r="S226" s="170">
        <v>3625420</v>
      </c>
      <c r="T226" s="170">
        <v>4573480</v>
      </c>
      <c r="U226" s="170"/>
      <c r="V226" s="170">
        <v>15053198</v>
      </c>
      <c r="W226" s="187"/>
      <c r="X226" s="187"/>
      <c r="Y226" s="187"/>
      <c r="Z226" s="187"/>
      <c r="AA226" s="187"/>
      <c r="AB226" s="187"/>
    </row>
    <row r="227" spans="2:28">
      <c r="B227" s="185">
        <v>41640</v>
      </c>
      <c r="C227" s="30">
        <v>17696810</v>
      </c>
      <c r="D227" s="30">
        <v>2543780</v>
      </c>
      <c r="E227" s="173">
        <v>20240590</v>
      </c>
      <c r="F227" s="30">
        <v>2780</v>
      </c>
      <c r="G227" s="30">
        <v>840560</v>
      </c>
      <c r="H227" s="30">
        <v>406040</v>
      </c>
      <c r="I227" s="30">
        <v>530580</v>
      </c>
      <c r="J227" s="30">
        <v>261680</v>
      </c>
      <c r="K227" s="30">
        <v>213510</v>
      </c>
      <c r="L227" s="30">
        <v>0</v>
      </c>
      <c r="M227" s="30"/>
      <c r="N227" s="30"/>
      <c r="O227" s="30"/>
      <c r="P227" s="173">
        <v>2255150</v>
      </c>
      <c r="Q227" s="175">
        <v>22495700</v>
      </c>
      <c r="R227" s="30">
        <v>641360</v>
      </c>
      <c r="S227" s="30">
        <v>490650</v>
      </c>
      <c r="T227" s="30">
        <v>390390</v>
      </c>
      <c r="U227" s="30"/>
      <c r="V227" s="173">
        <v>1522400</v>
      </c>
    </row>
    <row r="228" spans="2:28">
      <c r="B228" s="186">
        <v>41671</v>
      </c>
      <c r="C228" s="30">
        <v>15557410</v>
      </c>
      <c r="D228" s="30">
        <v>2291850</v>
      </c>
      <c r="E228" s="166">
        <v>17849260</v>
      </c>
      <c r="F228" s="30">
        <v>1340</v>
      </c>
      <c r="G228" s="30">
        <v>858760</v>
      </c>
      <c r="H228" s="30">
        <v>226960</v>
      </c>
      <c r="I228" s="30">
        <v>418850</v>
      </c>
      <c r="J228" s="30">
        <v>129940</v>
      </c>
      <c r="K228" s="30">
        <v>176840</v>
      </c>
      <c r="L228" s="30">
        <v>6440</v>
      </c>
      <c r="M228" s="30"/>
      <c r="N228" s="30"/>
      <c r="O228" s="30"/>
      <c r="P228" s="166">
        <v>1819130</v>
      </c>
      <c r="Q228" s="167">
        <v>19668400</v>
      </c>
      <c r="R228" s="30">
        <v>501100</v>
      </c>
      <c r="S228" s="30">
        <v>291090</v>
      </c>
      <c r="T228" s="30">
        <v>318340</v>
      </c>
      <c r="U228" s="30"/>
      <c r="V228" s="166">
        <v>1110530</v>
      </c>
    </row>
    <row r="229" spans="2:28">
      <c r="B229" s="186">
        <v>41699</v>
      </c>
      <c r="C229" s="30">
        <v>17350720</v>
      </c>
      <c r="D229" s="30">
        <v>2773760</v>
      </c>
      <c r="E229" s="166">
        <v>20124480</v>
      </c>
      <c r="F229" s="30">
        <v>2420</v>
      </c>
      <c r="G229" s="30">
        <v>940680</v>
      </c>
      <c r="H229" s="30">
        <v>358730</v>
      </c>
      <c r="I229" s="30">
        <v>434670</v>
      </c>
      <c r="J229" s="30">
        <v>151780</v>
      </c>
      <c r="K229" s="30">
        <v>215240</v>
      </c>
      <c r="L229" s="30">
        <v>0</v>
      </c>
      <c r="M229" s="30"/>
      <c r="N229" s="30"/>
      <c r="O229" s="30"/>
      <c r="P229" s="166">
        <v>2103520</v>
      </c>
      <c r="Q229" s="167">
        <v>22228000</v>
      </c>
      <c r="R229" s="30">
        <v>559860</v>
      </c>
      <c r="S229" s="30">
        <v>289520</v>
      </c>
      <c r="T229" s="30">
        <v>379660</v>
      </c>
      <c r="U229" s="30"/>
      <c r="V229" s="166">
        <v>1229040</v>
      </c>
    </row>
    <row r="230" spans="2:28">
      <c r="B230" s="186">
        <v>41730</v>
      </c>
      <c r="C230" s="30">
        <v>17625390</v>
      </c>
      <c r="D230" s="30">
        <v>2559380</v>
      </c>
      <c r="E230" s="166">
        <v>20184770</v>
      </c>
      <c r="F230" s="30">
        <v>9820</v>
      </c>
      <c r="G230" s="30">
        <v>917800</v>
      </c>
      <c r="H230" s="30">
        <v>319100</v>
      </c>
      <c r="I230" s="30">
        <v>394820</v>
      </c>
      <c r="J230" s="30">
        <v>155320</v>
      </c>
      <c r="K230" s="30">
        <v>212880</v>
      </c>
      <c r="L230" s="30">
        <v>6180</v>
      </c>
      <c r="M230" s="30"/>
      <c r="N230" s="30"/>
      <c r="O230" s="30"/>
      <c r="P230" s="166">
        <v>2015920</v>
      </c>
      <c r="Q230" s="167">
        <v>22200700</v>
      </c>
      <c r="R230" s="30">
        <v>552000</v>
      </c>
      <c r="S230" s="30">
        <v>331220</v>
      </c>
      <c r="T230" s="30">
        <v>411220</v>
      </c>
      <c r="U230" s="30"/>
      <c r="V230" s="166">
        <v>1294440</v>
      </c>
    </row>
    <row r="231" spans="2:28">
      <c r="B231" s="186">
        <v>41760</v>
      </c>
      <c r="C231" s="30">
        <v>18448490</v>
      </c>
      <c r="D231" s="30">
        <v>2757960</v>
      </c>
      <c r="E231" s="166">
        <v>21206450</v>
      </c>
      <c r="F231" s="30">
        <v>2420</v>
      </c>
      <c r="G231" s="30">
        <v>939020</v>
      </c>
      <c r="H231" s="30">
        <v>292800</v>
      </c>
      <c r="I231" s="30">
        <v>379720</v>
      </c>
      <c r="J231" s="30">
        <v>174760</v>
      </c>
      <c r="K231" s="30">
        <v>251570</v>
      </c>
      <c r="L231" s="30">
        <v>0</v>
      </c>
      <c r="M231" s="30"/>
      <c r="N231" s="30"/>
      <c r="O231" s="30"/>
      <c r="P231" s="166">
        <v>2040290</v>
      </c>
      <c r="Q231" s="167">
        <v>23246700</v>
      </c>
      <c r="R231" s="30">
        <v>565170</v>
      </c>
      <c r="S231" s="30">
        <v>325820</v>
      </c>
      <c r="T231" s="30">
        <v>402380</v>
      </c>
      <c r="U231" s="30"/>
      <c r="V231" s="166">
        <v>1293370</v>
      </c>
      <c r="X231" s="23"/>
      <c r="Z231" s="23"/>
      <c r="AB231" s="23"/>
    </row>
    <row r="232" spans="2:28">
      <c r="B232" s="186">
        <v>41791</v>
      </c>
      <c r="C232" s="30">
        <v>18072310</v>
      </c>
      <c r="D232" s="30">
        <v>2751250</v>
      </c>
      <c r="E232" s="166">
        <v>20823560</v>
      </c>
      <c r="F232" s="30">
        <v>3620</v>
      </c>
      <c r="G232" s="30">
        <v>1038180</v>
      </c>
      <c r="H232" s="30">
        <v>278850</v>
      </c>
      <c r="I232" s="30">
        <v>396590</v>
      </c>
      <c r="J232" s="30">
        <v>217540</v>
      </c>
      <c r="K232" s="30">
        <v>262080</v>
      </c>
      <c r="L232" s="30">
        <v>0</v>
      </c>
      <c r="M232" s="30"/>
      <c r="N232" s="30"/>
      <c r="O232" s="30"/>
      <c r="P232" s="166">
        <v>2196860</v>
      </c>
      <c r="Q232" s="167">
        <v>23020400</v>
      </c>
      <c r="R232" s="30">
        <v>578410</v>
      </c>
      <c r="S232" s="30">
        <v>271740</v>
      </c>
      <c r="T232" s="30">
        <v>402560</v>
      </c>
      <c r="U232" s="30"/>
      <c r="V232" s="166">
        <v>1252710</v>
      </c>
    </row>
    <row r="233" spans="2:28">
      <c r="B233" s="186">
        <v>41821</v>
      </c>
      <c r="C233" s="30">
        <v>18893570</v>
      </c>
      <c r="D233" s="30">
        <v>3069500</v>
      </c>
      <c r="E233" s="166">
        <v>21963070</v>
      </c>
      <c r="F233" s="30">
        <v>3880</v>
      </c>
      <c r="G233" s="30">
        <v>704800</v>
      </c>
      <c r="H233" s="30">
        <v>417220</v>
      </c>
      <c r="I233" s="30">
        <v>430530</v>
      </c>
      <c r="J233" s="30">
        <v>151720</v>
      </c>
      <c r="K233" s="30">
        <v>356860</v>
      </c>
      <c r="L233" s="30">
        <v>2400</v>
      </c>
      <c r="M233" s="30"/>
      <c r="N233" s="30"/>
      <c r="O233" s="30"/>
      <c r="P233" s="166">
        <v>2067410</v>
      </c>
      <c r="Q233" s="167">
        <v>24030500</v>
      </c>
      <c r="R233" s="30">
        <v>592580</v>
      </c>
      <c r="S233" s="30">
        <v>328210</v>
      </c>
      <c r="T233" s="30">
        <v>426980</v>
      </c>
      <c r="U233" s="30"/>
      <c r="V233" s="166">
        <v>1347770</v>
      </c>
    </row>
    <row r="234" spans="2:28">
      <c r="B234" s="186">
        <v>41852</v>
      </c>
      <c r="C234" s="30">
        <v>18150390</v>
      </c>
      <c r="D234" s="30">
        <v>2420100</v>
      </c>
      <c r="E234" s="166">
        <v>20570490</v>
      </c>
      <c r="F234" s="30">
        <v>3740</v>
      </c>
      <c r="G234" s="30">
        <v>386680</v>
      </c>
      <c r="H234" s="30">
        <v>497240</v>
      </c>
      <c r="I234" s="30">
        <v>341860</v>
      </c>
      <c r="J234" s="30">
        <v>200180</v>
      </c>
      <c r="K234" s="30">
        <v>276920</v>
      </c>
      <c r="L234" s="30">
        <v>4360</v>
      </c>
      <c r="M234" s="30"/>
      <c r="N234" s="30"/>
      <c r="O234" s="30"/>
      <c r="P234" s="166">
        <v>1710980</v>
      </c>
      <c r="Q234" s="167">
        <v>22281500</v>
      </c>
      <c r="R234" s="30">
        <v>544170</v>
      </c>
      <c r="S234" s="30">
        <v>290220</v>
      </c>
      <c r="T234" s="30">
        <v>385760</v>
      </c>
      <c r="U234" s="30"/>
      <c r="V234" s="166">
        <v>1220150</v>
      </c>
    </row>
    <row r="235" spans="2:28">
      <c r="B235" s="186">
        <v>41883</v>
      </c>
      <c r="C235" s="30">
        <v>17910010</v>
      </c>
      <c r="D235" s="30">
        <v>2833540</v>
      </c>
      <c r="E235" s="166">
        <v>20743550</v>
      </c>
      <c r="F235" s="30">
        <v>2980</v>
      </c>
      <c r="G235" s="30">
        <v>794080</v>
      </c>
      <c r="H235" s="30">
        <v>326220</v>
      </c>
      <c r="I235" s="30">
        <v>392900</v>
      </c>
      <c r="J235" s="30">
        <v>167800</v>
      </c>
      <c r="K235" s="30">
        <v>310150</v>
      </c>
      <c r="L235" s="30">
        <v>4520</v>
      </c>
      <c r="M235" s="30"/>
      <c r="N235" s="30"/>
      <c r="O235" s="30"/>
      <c r="P235" s="166">
        <v>1998650</v>
      </c>
      <c r="Q235" s="167">
        <v>22742200</v>
      </c>
      <c r="R235" s="30">
        <v>625020</v>
      </c>
      <c r="S235" s="30">
        <v>345130</v>
      </c>
      <c r="T235" s="30">
        <v>447270</v>
      </c>
      <c r="U235" s="30"/>
      <c r="V235" s="166">
        <v>1417420</v>
      </c>
    </row>
    <row r="236" spans="2:28">
      <c r="B236" s="186">
        <v>41913</v>
      </c>
      <c r="C236" s="30">
        <v>18221590</v>
      </c>
      <c r="D236" s="30">
        <v>3035640</v>
      </c>
      <c r="E236" s="166">
        <v>21257230</v>
      </c>
      <c r="F236" s="30">
        <v>3040</v>
      </c>
      <c r="G236" s="30">
        <v>781780</v>
      </c>
      <c r="H236" s="30">
        <v>337840</v>
      </c>
      <c r="I236" s="30">
        <v>492440</v>
      </c>
      <c r="J236" s="30">
        <v>477460</v>
      </c>
      <c r="K236" s="30">
        <v>308000</v>
      </c>
      <c r="L236" s="30">
        <v>5820</v>
      </c>
      <c r="M236" s="30"/>
      <c r="N236" s="30"/>
      <c r="O236" s="30"/>
      <c r="P236" s="166">
        <v>2406380</v>
      </c>
      <c r="Q236" s="167">
        <v>23663600</v>
      </c>
      <c r="R236" s="30">
        <v>643810</v>
      </c>
      <c r="S236" s="30">
        <v>301780</v>
      </c>
      <c r="T236" s="30">
        <v>426280</v>
      </c>
      <c r="U236" s="30"/>
      <c r="V236" s="166">
        <v>1371870</v>
      </c>
      <c r="W236" s="18"/>
    </row>
    <row r="237" spans="2:28">
      <c r="B237" s="186">
        <v>41944</v>
      </c>
      <c r="C237" s="30">
        <v>17257320</v>
      </c>
      <c r="D237" s="30">
        <v>2701950</v>
      </c>
      <c r="E237" s="166">
        <v>19959270</v>
      </c>
      <c r="F237" s="30">
        <v>1960</v>
      </c>
      <c r="G237" s="30">
        <v>508960</v>
      </c>
      <c r="H237" s="30">
        <v>296620</v>
      </c>
      <c r="I237" s="30">
        <v>391480</v>
      </c>
      <c r="J237" s="30">
        <v>147040</v>
      </c>
      <c r="K237" s="30">
        <v>243460</v>
      </c>
      <c r="L237" s="30">
        <v>3580</v>
      </c>
      <c r="M237" s="30"/>
      <c r="N237" s="30"/>
      <c r="O237" s="30"/>
      <c r="P237" s="166">
        <v>1593100</v>
      </c>
      <c r="Q237" s="167">
        <v>21552400</v>
      </c>
      <c r="R237" s="30">
        <v>593500</v>
      </c>
      <c r="S237" s="30">
        <v>274910</v>
      </c>
      <c r="T237" s="30">
        <v>372360</v>
      </c>
      <c r="U237" s="30"/>
      <c r="V237" s="166">
        <v>1240770</v>
      </c>
      <c r="W237" s="187"/>
      <c r="X237" s="187"/>
      <c r="Y237" s="187"/>
      <c r="Z237" s="187"/>
      <c r="AA237" s="187"/>
      <c r="AB237" s="187"/>
    </row>
    <row r="238" spans="2:28">
      <c r="B238" s="186">
        <v>41974</v>
      </c>
      <c r="C238" s="30">
        <v>17853660</v>
      </c>
      <c r="D238" s="30">
        <v>2756040</v>
      </c>
      <c r="E238" s="174">
        <v>20609700</v>
      </c>
      <c r="F238" s="30">
        <v>3680</v>
      </c>
      <c r="G238" s="30">
        <v>323140</v>
      </c>
      <c r="H238" s="30">
        <v>247290</v>
      </c>
      <c r="I238" s="30">
        <v>474720</v>
      </c>
      <c r="J238" s="30">
        <v>300200</v>
      </c>
      <c r="K238" s="30">
        <v>241420</v>
      </c>
      <c r="L238" s="30">
        <v>6780</v>
      </c>
      <c r="M238" s="30"/>
      <c r="N238" s="30"/>
      <c r="O238" s="30"/>
      <c r="P238" s="174">
        <v>1597230</v>
      </c>
      <c r="Q238" s="176">
        <v>22206900</v>
      </c>
      <c r="R238" s="30">
        <v>589770</v>
      </c>
      <c r="S238" s="30">
        <v>367090</v>
      </c>
      <c r="T238" s="30">
        <v>421900</v>
      </c>
      <c r="U238" s="30"/>
      <c r="V238" s="174">
        <v>1378760</v>
      </c>
      <c r="W238" s="187"/>
      <c r="X238" s="187"/>
      <c r="Y238" s="187"/>
      <c r="Z238" s="187"/>
      <c r="AA238" s="187"/>
      <c r="AB238" s="187"/>
    </row>
    <row r="239" spans="2:28">
      <c r="B239" s="169">
        <v>2014</v>
      </c>
      <c r="C239" s="170">
        <v>213037670</v>
      </c>
      <c r="D239" s="170">
        <v>32494750</v>
      </c>
      <c r="E239" s="170">
        <v>245532420</v>
      </c>
      <c r="F239" s="170">
        <v>41680</v>
      </c>
      <c r="G239" s="170">
        <v>9034440</v>
      </c>
      <c r="H239" s="170">
        <v>4004910</v>
      </c>
      <c r="I239" s="170">
        <v>5079170</v>
      </c>
      <c r="J239" s="170">
        <v>2535420</v>
      </c>
      <c r="K239" s="170">
        <v>3068930</v>
      </c>
      <c r="L239" s="170">
        <v>40080</v>
      </c>
      <c r="M239" s="170"/>
      <c r="N239" s="170"/>
      <c r="O239" s="170"/>
      <c r="P239" s="170">
        <v>23804630</v>
      </c>
      <c r="Q239" s="170">
        <v>269337100</v>
      </c>
      <c r="R239" s="170">
        <v>6986760</v>
      </c>
      <c r="S239" s="170">
        <v>3907380</v>
      </c>
      <c r="T239" s="170">
        <v>4785100</v>
      </c>
      <c r="U239" s="170"/>
      <c r="V239" s="170">
        <v>15679240</v>
      </c>
      <c r="W239" s="187"/>
      <c r="X239" s="187"/>
      <c r="Y239" s="187"/>
      <c r="Z239" s="187"/>
      <c r="AA239" s="187"/>
      <c r="AB239" s="187"/>
    </row>
    <row r="240" spans="2:28">
      <c r="B240" s="185">
        <v>42005</v>
      </c>
      <c r="C240" s="30">
        <v>17982550</v>
      </c>
      <c r="D240" s="30">
        <v>2627010</v>
      </c>
      <c r="E240" s="173">
        <v>20609560</v>
      </c>
      <c r="F240" s="30">
        <v>2960</v>
      </c>
      <c r="G240" s="30">
        <v>439240</v>
      </c>
      <c r="H240" s="30">
        <v>252960</v>
      </c>
      <c r="I240" s="30">
        <v>422360</v>
      </c>
      <c r="J240" s="30">
        <v>147300</v>
      </c>
      <c r="K240" s="30">
        <v>216460</v>
      </c>
      <c r="L240" s="30">
        <v>4860</v>
      </c>
      <c r="M240" s="30"/>
      <c r="N240" s="30"/>
      <c r="O240" s="30"/>
      <c r="P240" s="173">
        <v>1486140</v>
      </c>
      <c r="Q240" s="175">
        <v>22095700</v>
      </c>
      <c r="R240" s="30">
        <v>625310</v>
      </c>
      <c r="S240" s="30">
        <v>385560</v>
      </c>
      <c r="T240" s="30">
        <v>389460</v>
      </c>
      <c r="U240" s="30"/>
      <c r="V240" s="173">
        <v>1400330</v>
      </c>
    </row>
    <row r="241" spans="2:22">
      <c r="B241" s="186">
        <v>42036</v>
      </c>
      <c r="C241" s="30">
        <v>15903900</v>
      </c>
      <c r="D241" s="30">
        <v>2579554</v>
      </c>
      <c r="E241" s="166">
        <v>18483454</v>
      </c>
      <c r="F241" s="30">
        <v>1600</v>
      </c>
      <c r="G241" s="30">
        <v>733860</v>
      </c>
      <c r="H241" s="30">
        <v>282760</v>
      </c>
      <c r="I241" s="30">
        <v>433640</v>
      </c>
      <c r="J241" s="30">
        <v>200180</v>
      </c>
      <c r="K241" s="30">
        <v>224120</v>
      </c>
      <c r="L241" s="30">
        <v>3660</v>
      </c>
      <c r="M241" s="30"/>
      <c r="N241" s="30"/>
      <c r="O241" s="30"/>
      <c r="P241" s="166">
        <v>1879820</v>
      </c>
      <c r="Q241" s="167">
        <v>20363274</v>
      </c>
      <c r="R241" s="30">
        <v>506587</v>
      </c>
      <c r="S241" s="30">
        <v>334420</v>
      </c>
      <c r="T241" s="30">
        <v>355740</v>
      </c>
      <c r="U241" s="30"/>
      <c r="V241" s="166">
        <v>1196747</v>
      </c>
    </row>
    <row r="242" spans="2:22">
      <c r="B242" s="186">
        <v>42064</v>
      </c>
      <c r="C242" s="30">
        <v>18255760</v>
      </c>
      <c r="D242" s="30">
        <v>2928940</v>
      </c>
      <c r="E242" s="166">
        <v>21184700</v>
      </c>
      <c r="F242" s="30">
        <v>2020</v>
      </c>
      <c r="G242" s="30">
        <v>481140</v>
      </c>
      <c r="H242" s="30">
        <v>377560</v>
      </c>
      <c r="I242" s="30">
        <v>493220</v>
      </c>
      <c r="J242" s="30">
        <v>418480</v>
      </c>
      <c r="K242" s="30">
        <v>268340</v>
      </c>
      <c r="L242" s="30">
        <v>3500</v>
      </c>
      <c r="M242" s="30"/>
      <c r="N242" s="30"/>
      <c r="O242" s="30"/>
      <c r="P242" s="166">
        <v>2044260</v>
      </c>
      <c r="Q242" s="167">
        <v>23228960</v>
      </c>
      <c r="R242" s="30">
        <v>613020</v>
      </c>
      <c r="S242" s="30">
        <v>304900</v>
      </c>
      <c r="T242" s="30">
        <v>415680</v>
      </c>
      <c r="U242" s="30"/>
      <c r="V242" s="166">
        <v>1333600</v>
      </c>
    </row>
    <row r="243" spans="2:22">
      <c r="B243" s="186">
        <v>42095</v>
      </c>
      <c r="C243" s="30">
        <v>18008748</v>
      </c>
      <c r="D243" s="30">
        <v>2880330</v>
      </c>
      <c r="E243" s="166">
        <v>20889078</v>
      </c>
      <c r="F243" s="30">
        <v>2600</v>
      </c>
      <c r="G243" s="30">
        <v>655360</v>
      </c>
      <c r="H243" s="30">
        <v>373900</v>
      </c>
      <c r="I243" s="30">
        <v>455900</v>
      </c>
      <c r="J243" s="30">
        <v>216760</v>
      </c>
      <c r="K243" s="30">
        <v>292660</v>
      </c>
      <c r="L243" s="30">
        <v>3380</v>
      </c>
      <c r="M243" s="30"/>
      <c r="N243" s="30"/>
      <c r="O243" s="30"/>
      <c r="P243" s="166">
        <v>2000560</v>
      </c>
      <c r="Q243" s="167">
        <v>22889638</v>
      </c>
      <c r="R243" s="30">
        <v>557147</v>
      </c>
      <c r="S243" s="30">
        <v>349200</v>
      </c>
      <c r="T243" s="30">
        <v>400240</v>
      </c>
      <c r="U243" s="30"/>
      <c r="V243" s="166">
        <v>1306587</v>
      </c>
    </row>
    <row r="244" spans="2:22">
      <c r="B244" s="186">
        <v>42125</v>
      </c>
      <c r="C244" s="30">
        <v>18679052</v>
      </c>
      <c r="D244" s="30">
        <v>2762500</v>
      </c>
      <c r="E244" s="166">
        <v>21441552</v>
      </c>
      <c r="F244" s="30">
        <v>1760</v>
      </c>
      <c r="G244" s="30">
        <v>397620</v>
      </c>
      <c r="H244" s="30">
        <v>376540</v>
      </c>
      <c r="I244" s="30">
        <v>519680</v>
      </c>
      <c r="J244" s="30">
        <v>199580</v>
      </c>
      <c r="K244" s="30">
        <v>281240</v>
      </c>
      <c r="L244" s="30">
        <v>5580</v>
      </c>
      <c r="M244" s="30"/>
      <c r="N244" s="30"/>
      <c r="O244" s="30"/>
      <c r="P244" s="166">
        <v>1782000</v>
      </c>
      <c r="Q244" s="167">
        <v>23223552</v>
      </c>
      <c r="R244" s="30">
        <v>554638</v>
      </c>
      <c r="S244" s="30">
        <v>351540</v>
      </c>
      <c r="T244" s="30">
        <v>397240</v>
      </c>
      <c r="U244" s="30"/>
      <c r="V244" s="166">
        <v>1303418</v>
      </c>
    </row>
    <row r="245" spans="2:22">
      <c r="B245" s="186">
        <v>42156</v>
      </c>
      <c r="C245" s="30">
        <v>17973674</v>
      </c>
      <c r="D245" s="30">
        <v>2980120</v>
      </c>
      <c r="E245" s="166">
        <v>20953794</v>
      </c>
      <c r="F245" s="30">
        <v>2280</v>
      </c>
      <c r="G245" s="30">
        <v>709740</v>
      </c>
      <c r="H245" s="30">
        <v>272100</v>
      </c>
      <c r="I245" s="30">
        <v>438140</v>
      </c>
      <c r="J245" s="30">
        <v>195260</v>
      </c>
      <c r="K245" s="30">
        <v>306000</v>
      </c>
      <c r="L245" s="30">
        <v>5340</v>
      </c>
      <c r="M245" s="30"/>
      <c r="N245" s="30"/>
      <c r="O245" s="30"/>
      <c r="P245" s="166">
        <v>1928860</v>
      </c>
      <c r="Q245" s="167">
        <v>22882654</v>
      </c>
      <c r="R245" s="30">
        <v>601622</v>
      </c>
      <c r="S245" s="30">
        <v>372750</v>
      </c>
      <c r="T245" s="30">
        <v>416940</v>
      </c>
      <c r="U245" s="30"/>
      <c r="V245" s="166">
        <v>1391312</v>
      </c>
    </row>
    <row r="246" spans="2:22">
      <c r="B246" s="186">
        <v>42186</v>
      </c>
      <c r="C246" s="30">
        <v>19354706</v>
      </c>
      <c r="D246" s="30">
        <v>3087888</v>
      </c>
      <c r="E246" s="166">
        <v>22442594</v>
      </c>
      <c r="F246" s="30">
        <v>2340</v>
      </c>
      <c r="G246" s="30">
        <v>586580</v>
      </c>
      <c r="H246" s="30">
        <v>284630</v>
      </c>
      <c r="I246" s="30">
        <v>456950</v>
      </c>
      <c r="J246" s="30">
        <v>325520</v>
      </c>
      <c r="K246" s="30">
        <v>338840</v>
      </c>
      <c r="L246" s="30">
        <v>5160</v>
      </c>
      <c r="M246" s="30"/>
      <c r="N246" s="30"/>
      <c r="O246" s="30"/>
      <c r="P246" s="166">
        <v>2000020</v>
      </c>
      <c r="Q246" s="167">
        <v>24442614</v>
      </c>
      <c r="R246" s="30">
        <v>612841</v>
      </c>
      <c r="S246" s="30">
        <v>342586</v>
      </c>
      <c r="T246" s="30">
        <v>439361</v>
      </c>
      <c r="U246" s="30"/>
      <c r="V246" s="166">
        <v>1394788</v>
      </c>
    </row>
    <row r="247" spans="2:22">
      <c r="B247" s="186">
        <v>42217</v>
      </c>
      <c r="C247" s="30">
        <v>18731069</v>
      </c>
      <c r="D247" s="30">
        <v>2579510</v>
      </c>
      <c r="E247" s="166">
        <v>21310579</v>
      </c>
      <c r="F247" s="30">
        <v>3360</v>
      </c>
      <c r="G247" s="30">
        <v>212640</v>
      </c>
      <c r="H247" s="30">
        <v>516160</v>
      </c>
      <c r="I247" s="30">
        <v>410606</v>
      </c>
      <c r="J247" s="30">
        <v>184840</v>
      </c>
      <c r="K247" s="30">
        <v>282710</v>
      </c>
      <c r="L247" s="30">
        <v>6920</v>
      </c>
      <c r="M247" s="30"/>
      <c r="N247" s="30"/>
      <c r="O247" s="30"/>
      <c r="P247" s="166">
        <v>1617236</v>
      </c>
      <c r="Q247" s="167">
        <v>22927815</v>
      </c>
      <c r="R247" s="30">
        <v>505755</v>
      </c>
      <c r="S247" s="30">
        <v>423850</v>
      </c>
      <c r="T247" s="30">
        <v>439331</v>
      </c>
      <c r="U247" s="30"/>
      <c r="V247" s="166">
        <v>1368936</v>
      </c>
    </row>
    <row r="248" spans="2:22">
      <c r="B248" s="186">
        <v>42248</v>
      </c>
      <c r="C248" s="30">
        <v>17670315</v>
      </c>
      <c r="D248" s="30">
        <v>2811364</v>
      </c>
      <c r="E248" s="166">
        <v>20481679</v>
      </c>
      <c r="F248" s="30">
        <v>1100</v>
      </c>
      <c r="G248" s="30">
        <v>405280</v>
      </c>
      <c r="H248" s="30">
        <v>334824</v>
      </c>
      <c r="I248" s="30">
        <v>464140</v>
      </c>
      <c r="J248" s="30">
        <v>183780</v>
      </c>
      <c r="K248" s="30">
        <v>309740</v>
      </c>
      <c r="L248" s="30">
        <v>6340</v>
      </c>
      <c r="M248" s="30"/>
      <c r="N248" s="30"/>
      <c r="O248" s="30"/>
      <c r="P248" s="166">
        <v>1705204</v>
      </c>
      <c r="Q248" s="167">
        <v>22186883</v>
      </c>
      <c r="R248" s="30">
        <v>673619</v>
      </c>
      <c r="S248" s="30">
        <v>357220</v>
      </c>
      <c r="T248" s="30">
        <v>441126</v>
      </c>
      <c r="U248" s="30"/>
      <c r="V248" s="166">
        <v>1471965</v>
      </c>
    </row>
    <row r="249" spans="2:22">
      <c r="B249" s="186">
        <v>42278</v>
      </c>
      <c r="C249" s="30">
        <v>18105858</v>
      </c>
      <c r="D249" s="30">
        <v>3073222</v>
      </c>
      <c r="E249" s="166">
        <v>21179080</v>
      </c>
      <c r="F249" s="30">
        <v>1940</v>
      </c>
      <c r="G249" s="30">
        <v>457340</v>
      </c>
      <c r="H249" s="30">
        <v>382136</v>
      </c>
      <c r="I249" s="30">
        <v>457680</v>
      </c>
      <c r="J249" s="30">
        <v>178198</v>
      </c>
      <c r="K249" s="30">
        <v>290000</v>
      </c>
      <c r="L249" s="30">
        <v>13020</v>
      </c>
      <c r="M249" s="30"/>
      <c r="N249" s="30"/>
      <c r="O249" s="30"/>
      <c r="P249" s="166">
        <v>1780314</v>
      </c>
      <c r="Q249" s="167">
        <v>22959394</v>
      </c>
      <c r="R249" s="30">
        <v>622154</v>
      </c>
      <c r="S249" s="30">
        <v>369541</v>
      </c>
      <c r="T249" s="30">
        <v>434477</v>
      </c>
      <c r="U249" s="30"/>
      <c r="V249" s="166">
        <v>1426172</v>
      </c>
    </row>
    <row r="250" spans="2:22">
      <c r="B250" s="186">
        <v>42309</v>
      </c>
      <c r="C250" s="30">
        <v>17363231</v>
      </c>
      <c r="D250" s="30">
        <v>2824954</v>
      </c>
      <c r="E250" s="166">
        <v>20188185</v>
      </c>
      <c r="F250" s="30">
        <v>480</v>
      </c>
      <c r="G250" s="30">
        <v>445060</v>
      </c>
      <c r="H250" s="30">
        <v>316160</v>
      </c>
      <c r="I250" s="30">
        <v>436830</v>
      </c>
      <c r="J250" s="30">
        <v>557770</v>
      </c>
      <c r="K250" s="30">
        <v>288260</v>
      </c>
      <c r="L250" s="30">
        <v>7380</v>
      </c>
      <c r="M250" s="30"/>
      <c r="N250" s="30"/>
      <c r="O250" s="30"/>
      <c r="P250" s="166">
        <v>2051940</v>
      </c>
      <c r="Q250" s="167">
        <v>22240125</v>
      </c>
      <c r="R250" s="30">
        <v>544481</v>
      </c>
      <c r="S250" s="30">
        <v>388660</v>
      </c>
      <c r="T250" s="30">
        <v>416717</v>
      </c>
      <c r="U250" s="30"/>
      <c r="V250" s="166">
        <v>1349858</v>
      </c>
    </row>
    <row r="251" spans="2:22">
      <c r="B251" s="186">
        <v>42339</v>
      </c>
      <c r="C251" s="30">
        <v>18152114</v>
      </c>
      <c r="D251" s="30">
        <v>2522552</v>
      </c>
      <c r="E251" s="174">
        <v>20674666</v>
      </c>
      <c r="F251" s="30">
        <v>1340</v>
      </c>
      <c r="G251" s="30">
        <v>252620</v>
      </c>
      <c r="H251" s="30">
        <v>367155</v>
      </c>
      <c r="I251" s="30">
        <v>389860</v>
      </c>
      <c r="J251" s="30">
        <v>220820</v>
      </c>
      <c r="K251" s="30">
        <v>266000</v>
      </c>
      <c r="L251" s="30">
        <v>20040</v>
      </c>
      <c r="M251" s="30"/>
      <c r="N251" s="30"/>
      <c r="O251" s="30"/>
      <c r="P251" s="174">
        <v>1517835</v>
      </c>
      <c r="Q251" s="176">
        <v>22192501</v>
      </c>
      <c r="R251" s="30">
        <v>567128</v>
      </c>
      <c r="S251" s="30">
        <v>387900</v>
      </c>
      <c r="T251" s="30">
        <v>404388</v>
      </c>
      <c r="U251" s="30"/>
      <c r="V251" s="174">
        <v>1359416</v>
      </c>
    </row>
    <row r="252" spans="2:22">
      <c r="B252" s="169">
        <v>2015</v>
      </c>
      <c r="C252" s="170">
        <v>216180977</v>
      </c>
      <c r="D252" s="170">
        <v>33657944</v>
      </c>
      <c r="E252" s="170">
        <v>249838921</v>
      </c>
      <c r="F252" s="170">
        <v>23780</v>
      </c>
      <c r="G252" s="170">
        <v>5776480</v>
      </c>
      <c r="H252" s="170">
        <v>4136885</v>
      </c>
      <c r="I252" s="170">
        <v>5379006</v>
      </c>
      <c r="J252" s="170">
        <v>3028488</v>
      </c>
      <c r="K252" s="170">
        <v>3364370</v>
      </c>
      <c r="L252" s="170">
        <v>85180</v>
      </c>
      <c r="M252" s="170"/>
      <c r="N252" s="170"/>
      <c r="O252" s="170"/>
      <c r="P252" s="170">
        <v>21794189</v>
      </c>
      <c r="Q252" s="170">
        <v>271633110</v>
      </c>
      <c r="R252" s="170">
        <v>6984302</v>
      </c>
      <c r="S252" s="170">
        <v>4368127</v>
      </c>
      <c r="T252" s="170">
        <v>4950700</v>
      </c>
      <c r="U252" s="170"/>
      <c r="V252" s="170">
        <v>16303129</v>
      </c>
    </row>
    <row r="253" spans="2:22">
      <c r="B253" s="185">
        <v>42370</v>
      </c>
      <c r="C253" s="30">
        <v>18372380</v>
      </c>
      <c r="D253" s="30">
        <v>2571856</v>
      </c>
      <c r="E253" s="173">
        <v>20944236</v>
      </c>
      <c r="F253" s="30">
        <v>480</v>
      </c>
      <c r="G253" s="30">
        <v>283286</v>
      </c>
      <c r="H253" s="30">
        <v>270790</v>
      </c>
      <c r="I253" s="30">
        <v>393810</v>
      </c>
      <c r="J253" s="30">
        <v>109280</v>
      </c>
      <c r="K253" s="30">
        <v>243586</v>
      </c>
      <c r="L253" s="30">
        <v>10360</v>
      </c>
      <c r="M253" s="30"/>
      <c r="N253" s="30"/>
      <c r="O253" s="30"/>
      <c r="P253" s="30">
        <v>1311592</v>
      </c>
      <c r="Q253" s="175">
        <v>22255828</v>
      </c>
      <c r="R253" s="30">
        <v>597109</v>
      </c>
      <c r="S253" s="30">
        <v>407540</v>
      </c>
      <c r="T253" s="30">
        <v>423687</v>
      </c>
      <c r="U253" s="30"/>
      <c r="V253" s="173">
        <v>1428336</v>
      </c>
    </row>
    <row r="254" spans="2:22">
      <c r="B254" s="186">
        <v>42401</v>
      </c>
      <c r="C254" s="30">
        <v>16738949</v>
      </c>
      <c r="D254" s="30">
        <v>2731676</v>
      </c>
      <c r="E254" s="166">
        <v>19470625</v>
      </c>
      <c r="F254" s="30">
        <v>920</v>
      </c>
      <c r="G254" s="30">
        <v>439880</v>
      </c>
      <c r="H254" s="30">
        <v>349950</v>
      </c>
      <c r="I254" s="30">
        <v>569860</v>
      </c>
      <c r="J254" s="30">
        <v>128400</v>
      </c>
      <c r="K254" s="30">
        <v>290300</v>
      </c>
      <c r="L254" s="30">
        <v>10160</v>
      </c>
      <c r="M254" s="30"/>
      <c r="N254" s="30"/>
      <c r="O254" s="30"/>
      <c r="P254" s="30">
        <v>1789470</v>
      </c>
      <c r="Q254" s="167">
        <v>21260095</v>
      </c>
      <c r="R254" s="30">
        <v>539985</v>
      </c>
      <c r="S254" s="30">
        <v>442280</v>
      </c>
      <c r="T254" s="30">
        <v>405877</v>
      </c>
      <c r="U254" s="30"/>
      <c r="V254" s="166">
        <v>1388142</v>
      </c>
    </row>
    <row r="255" spans="2:22">
      <c r="B255" s="186">
        <v>42430</v>
      </c>
      <c r="C255" s="30">
        <v>18123266</v>
      </c>
      <c r="D255" s="30">
        <v>1628476</v>
      </c>
      <c r="E255" s="166">
        <v>19751742</v>
      </c>
      <c r="F255" s="30">
        <v>620</v>
      </c>
      <c r="G255" s="30">
        <v>358040</v>
      </c>
      <c r="H255" s="30">
        <v>311214</v>
      </c>
      <c r="I255" s="30">
        <v>330140</v>
      </c>
      <c r="J255" s="30">
        <v>110100</v>
      </c>
      <c r="K255" s="30">
        <v>204920</v>
      </c>
      <c r="L255" s="30">
        <v>2700</v>
      </c>
      <c r="M255" s="30"/>
      <c r="N255" s="30"/>
      <c r="O255" s="30"/>
      <c r="P255" s="30">
        <v>1317734</v>
      </c>
      <c r="Q255" s="167">
        <v>21069476</v>
      </c>
      <c r="R255" s="30">
        <v>406860</v>
      </c>
      <c r="S255" s="30">
        <v>365160</v>
      </c>
      <c r="T255" s="30">
        <v>315120</v>
      </c>
      <c r="U255" s="30"/>
      <c r="V255" s="166">
        <v>1087140</v>
      </c>
    </row>
    <row r="256" spans="2:22">
      <c r="B256" s="186">
        <v>42461</v>
      </c>
      <c r="C256" s="30">
        <v>17846591</v>
      </c>
      <c r="D256" s="30">
        <v>2876518</v>
      </c>
      <c r="E256" s="166">
        <v>20723109</v>
      </c>
      <c r="F256" s="30">
        <v>1780</v>
      </c>
      <c r="G256" s="30">
        <v>585180</v>
      </c>
      <c r="H256" s="30">
        <v>312590</v>
      </c>
      <c r="I256" s="30">
        <v>434760</v>
      </c>
      <c r="J256" s="30">
        <v>141240</v>
      </c>
      <c r="K256" s="30">
        <v>311890</v>
      </c>
      <c r="L256" s="30">
        <v>12300</v>
      </c>
      <c r="M256" s="30"/>
      <c r="N256" s="30"/>
      <c r="O256" s="30"/>
      <c r="P256" s="30">
        <v>1799740</v>
      </c>
      <c r="Q256" s="167">
        <v>22522849</v>
      </c>
      <c r="R256" s="30">
        <v>539898</v>
      </c>
      <c r="S256" s="30">
        <v>440720</v>
      </c>
      <c r="T256" s="30">
        <v>388466</v>
      </c>
      <c r="U256" s="30"/>
      <c r="V256" s="166">
        <v>1369084</v>
      </c>
    </row>
    <row r="257" spans="2:22">
      <c r="B257" s="186">
        <v>42491</v>
      </c>
      <c r="C257" s="30">
        <v>18787121</v>
      </c>
      <c r="D257" s="30">
        <v>3034732</v>
      </c>
      <c r="E257" s="166">
        <v>21821853</v>
      </c>
      <c r="F257" s="30">
        <v>1160</v>
      </c>
      <c r="G257" s="30">
        <v>380080</v>
      </c>
      <c r="H257" s="30">
        <v>350890</v>
      </c>
      <c r="I257" s="30">
        <v>413320</v>
      </c>
      <c r="J257" s="30">
        <v>206880</v>
      </c>
      <c r="K257" s="30">
        <v>337400</v>
      </c>
      <c r="L257" s="30">
        <v>12100</v>
      </c>
      <c r="M257" s="30"/>
      <c r="N257" s="30"/>
      <c r="O257" s="30"/>
      <c r="P257" s="30">
        <v>1701830</v>
      </c>
      <c r="Q257" s="167">
        <v>23523683</v>
      </c>
      <c r="R257" s="30">
        <v>567282</v>
      </c>
      <c r="S257" s="30">
        <v>392880</v>
      </c>
      <c r="T257" s="30">
        <v>463760</v>
      </c>
      <c r="U257" s="30"/>
      <c r="V257" s="166">
        <v>1423922</v>
      </c>
    </row>
    <row r="258" spans="2:22">
      <c r="B258" s="186">
        <v>42522</v>
      </c>
      <c r="C258" s="30">
        <v>18558935</v>
      </c>
      <c r="D258" s="30">
        <v>3025836</v>
      </c>
      <c r="E258" s="166">
        <v>21584771</v>
      </c>
      <c r="F258" s="30">
        <v>4440</v>
      </c>
      <c r="G258" s="30">
        <v>449480</v>
      </c>
      <c r="H258" s="30">
        <v>315390</v>
      </c>
      <c r="I258" s="30">
        <v>467930</v>
      </c>
      <c r="J258" s="30">
        <v>196600</v>
      </c>
      <c r="K258" s="30">
        <v>332290</v>
      </c>
      <c r="L258" s="30">
        <v>10800</v>
      </c>
      <c r="M258" s="30"/>
      <c r="N258" s="30"/>
      <c r="O258" s="30"/>
      <c r="P258" s="30">
        <v>1776930</v>
      </c>
      <c r="Q258" s="167">
        <v>23361701</v>
      </c>
      <c r="R258" s="30">
        <v>581032</v>
      </c>
      <c r="S258" s="30">
        <v>372800</v>
      </c>
      <c r="T258" s="30">
        <v>429710</v>
      </c>
      <c r="U258" s="30"/>
      <c r="V258" s="166">
        <v>1383542</v>
      </c>
    </row>
    <row r="259" spans="2:22">
      <c r="B259" s="186">
        <v>42552</v>
      </c>
      <c r="C259" s="30">
        <v>19037420</v>
      </c>
      <c r="D259" s="30">
        <v>2832542</v>
      </c>
      <c r="E259" s="166">
        <v>21869962</v>
      </c>
      <c r="F259" s="30">
        <v>2840</v>
      </c>
      <c r="G259" s="30">
        <v>331020</v>
      </c>
      <c r="H259" s="30">
        <v>404600</v>
      </c>
      <c r="I259" s="30">
        <v>377640</v>
      </c>
      <c r="J259" s="30">
        <v>236540</v>
      </c>
      <c r="K259" s="30">
        <v>371650</v>
      </c>
      <c r="L259" s="30">
        <v>14800</v>
      </c>
      <c r="M259" s="30"/>
      <c r="N259" s="30"/>
      <c r="O259" s="30"/>
      <c r="P259" s="30">
        <v>1739090</v>
      </c>
      <c r="Q259" s="167">
        <v>23609052</v>
      </c>
      <c r="R259" s="30">
        <v>567366</v>
      </c>
      <c r="S259" s="30">
        <v>364780</v>
      </c>
      <c r="T259" s="30">
        <v>425810</v>
      </c>
      <c r="U259" s="30"/>
      <c r="V259" s="166">
        <v>1357956</v>
      </c>
    </row>
    <row r="260" spans="2:22">
      <c r="B260" s="186">
        <v>42583</v>
      </c>
      <c r="C260" s="30">
        <v>18842690</v>
      </c>
      <c r="D260" s="30">
        <v>2726884</v>
      </c>
      <c r="E260" s="166">
        <v>21569574</v>
      </c>
      <c r="F260" s="30">
        <v>3280</v>
      </c>
      <c r="G260" s="30">
        <v>501940</v>
      </c>
      <c r="H260" s="30">
        <v>624770</v>
      </c>
      <c r="I260" s="30">
        <v>407980</v>
      </c>
      <c r="J260" s="30">
        <v>180960</v>
      </c>
      <c r="K260" s="30">
        <v>347900</v>
      </c>
      <c r="L260" s="30">
        <v>17900</v>
      </c>
      <c r="M260" s="30"/>
      <c r="N260" s="30"/>
      <c r="O260" s="30"/>
      <c r="P260" s="30">
        <v>2084730</v>
      </c>
      <c r="Q260" s="167">
        <v>23654304</v>
      </c>
      <c r="R260" s="30">
        <v>533248</v>
      </c>
      <c r="S260" s="30">
        <v>498560</v>
      </c>
      <c r="T260" s="30">
        <v>443110</v>
      </c>
      <c r="U260" s="30"/>
      <c r="V260" s="166">
        <v>1474918</v>
      </c>
    </row>
    <row r="261" spans="2:22">
      <c r="B261" s="186">
        <v>42614</v>
      </c>
      <c r="C261" s="30">
        <v>18108075</v>
      </c>
      <c r="D261" s="30">
        <v>2863784</v>
      </c>
      <c r="E261" s="166">
        <v>20971859</v>
      </c>
      <c r="F261" s="30">
        <v>1260</v>
      </c>
      <c r="G261" s="30">
        <v>592140</v>
      </c>
      <c r="H261" s="30">
        <v>292500</v>
      </c>
      <c r="I261" s="30">
        <v>438760</v>
      </c>
      <c r="J261" s="30">
        <v>160020</v>
      </c>
      <c r="K261" s="30">
        <v>388210</v>
      </c>
      <c r="L261" s="30">
        <v>14840</v>
      </c>
      <c r="M261" s="30"/>
      <c r="N261" s="30"/>
      <c r="O261" s="30"/>
      <c r="P261" s="30">
        <v>1887730</v>
      </c>
      <c r="Q261" s="167">
        <v>22859589</v>
      </c>
      <c r="R261" s="30">
        <v>610638</v>
      </c>
      <c r="S261" s="30">
        <v>363320</v>
      </c>
      <c r="T261" s="30">
        <v>420330</v>
      </c>
      <c r="U261" s="30"/>
      <c r="V261" s="166">
        <v>1394288</v>
      </c>
    </row>
    <row r="262" spans="2:22">
      <c r="B262" s="186">
        <v>42644</v>
      </c>
      <c r="C262" s="30">
        <v>18641316</v>
      </c>
      <c r="D262" s="30">
        <v>2990368</v>
      </c>
      <c r="E262" s="166">
        <v>21631684</v>
      </c>
      <c r="F262" s="30">
        <v>4040</v>
      </c>
      <c r="G262" s="30">
        <v>506860</v>
      </c>
      <c r="H262" s="30">
        <v>322865</v>
      </c>
      <c r="I262" s="30">
        <v>476420</v>
      </c>
      <c r="J262" s="30">
        <v>130820</v>
      </c>
      <c r="K262" s="30">
        <v>355000</v>
      </c>
      <c r="L262" s="30">
        <v>17080</v>
      </c>
      <c r="M262" s="30"/>
      <c r="N262" s="30"/>
      <c r="O262" s="30"/>
      <c r="P262" s="30">
        <v>1813085</v>
      </c>
      <c r="Q262" s="167">
        <v>23444769</v>
      </c>
      <c r="R262" s="30">
        <v>574308</v>
      </c>
      <c r="S262" s="30">
        <v>477500</v>
      </c>
      <c r="T262" s="30">
        <v>448040</v>
      </c>
      <c r="U262" s="30"/>
      <c r="V262" s="166">
        <v>1499848</v>
      </c>
    </row>
    <row r="263" spans="2:22">
      <c r="B263" s="186">
        <v>42675</v>
      </c>
      <c r="C263" s="30">
        <v>17942827</v>
      </c>
      <c r="D263" s="30">
        <v>3085174</v>
      </c>
      <c r="E263" s="166">
        <v>21028001</v>
      </c>
      <c r="F263" s="30">
        <v>3980</v>
      </c>
      <c r="G263" s="30">
        <v>409420</v>
      </c>
      <c r="H263" s="30">
        <v>360160</v>
      </c>
      <c r="I263" s="30">
        <v>452240</v>
      </c>
      <c r="J263" s="30">
        <v>196009</v>
      </c>
      <c r="K263" s="30">
        <v>359450</v>
      </c>
      <c r="L263" s="30">
        <v>13280</v>
      </c>
      <c r="M263" s="30"/>
      <c r="N263" s="30"/>
      <c r="O263" s="30"/>
      <c r="P263" s="30">
        <v>1794539</v>
      </c>
      <c r="Q263" s="167">
        <v>22822540</v>
      </c>
      <c r="R263" s="30">
        <v>550007</v>
      </c>
      <c r="S263" s="30">
        <v>370920</v>
      </c>
      <c r="T263" s="30">
        <v>447826</v>
      </c>
      <c r="U263" s="30"/>
      <c r="V263" s="166">
        <v>1368753</v>
      </c>
    </row>
    <row r="264" spans="2:22">
      <c r="B264" s="186">
        <v>42705</v>
      </c>
      <c r="C264" s="30">
        <v>19360683</v>
      </c>
      <c r="D264" s="30">
        <v>2883665</v>
      </c>
      <c r="E264" s="174">
        <v>22244348</v>
      </c>
      <c r="F264" s="30">
        <v>2240</v>
      </c>
      <c r="G264" s="30">
        <v>473816</v>
      </c>
      <c r="H264" s="30">
        <v>320540</v>
      </c>
      <c r="I264" s="30">
        <v>383360</v>
      </c>
      <c r="J264" s="30">
        <v>158480</v>
      </c>
      <c r="K264" s="30">
        <v>320620</v>
      </c>
      <c r="L264" s="30">
        <v>12360</v>
      </c>
      <c r="M264" s="30"/>
      <c r="N264" s="30"/>
      <c r="O264" s="30"/>
      <c r="P264" s="30">
        <v>1671416</v>
      </c>
      <c r="Q264" s="176">
        <v>23915764</v>
      </c>
      <c r="R264" s="30">
        <v>561761</v>
      </c>
      <c r="S264" s="30">
        <v>357840</v>
      </c>
      <c r="T264" s="30">
        <v>452912</v>
      </c>
      <c r="U264" s="30"/>
      <c r="V264" s="174">
        <v>1372513</v>
      </c>
    </row>
    <row r="265" spans="2:22">
      <c r="B265" s="169">
        <v>2016</v>
      </c>
      <c r="C265" s="170">
        <v>220360253</v>
      </c>
      <c r="D265" s="170">
        <v>33251511</v>
      </c>
      <c r="E265" s="170">
        <v>253611764</v>
      </c>
      <c r="F265" s="170">
        <v>27040</v>
      </c>
      <c r="G265" s="170">
        <v>5311142</v>
      </c>
      <c r="H265" s="170">
        <v>4236259</v>
      </c>
      <c r="I265" s="170">
        <v>5146220</v>
      </c>
      <c r="J265" s="170">
        <v>1955329</v>
      </c>
      <c r="K265" s="170">
        <v>3863216</v>
      </c>
      <c r="L265" s="170">
        <v>148680</v>
      </c>
      <c r="M265" s="170"/>
      <c r="N265" s="170"/>
      <c r="O265" s="170"/>
      <c r="P265" s="170">
        <v>20687886</v>
      </c>
      <c r="Q265" s="170">
        <v>274299650</v>
      </c>
      <c r="R265" s="170">
        <v>6629494</v>
      </c>
      <c r="S265" s="170">
        <v>4854300</v>
      </c>
      <c r="T265" s="170">
        <v>5064648</v>
      </c>
      <c r="U265" s="170"/>
      <c r="V265" s="170">
        <v>16548442</v>
      </c>
    </row>
    <row r="266" spans="2:22">
      <c r="B266" s="186">
        <v>42736</v>
      </c>
      <c r="C266" s="30">
        <v>18546874</v>
      </c>
      <c r="D266" s="30">
        <v>2795754</v>
      </c>
      <c r="E266" s="173">
        <v>21342628</v>
      </c>
      <c r="F266" s="30">
        <v>3200</v>
      </c>
      <c r="G266" s="30">
        <v>441660</v>
      </c>
      <c r="H266" s="30">
        <v>312549</v>
      </c>
      <c r="I266" s="30">
        <v>441780</v>
      </c>
      <c r="J266" s="30">
        <v>187290</v>
      </c>
      <c r="K266" s="30">
        <v>298440</v>
      </c>
      <c r="L266" s="30">
        <v>13580</v>
      </c>
      <c r="M266" s="30"/>
      <c r="N266" s="30"/>
      <c r="O266" s="30"/>
      <c r="P266" s="30">
        <v>1698499</v>
      </c>
      <c r="Q266" s="175">
        <v>23041127</v>
      </c>
      <c r="R266" s="30">
        <v>614730</v>
      </c>
      <c r="S266" s="30">
        <v>419980</v>
      </c>
      <c r="T266" s="30">
        <v>426028</v>
      </c>
      <c r="U266" s="30"/>
      <c r="V266" s="173">
        <v>1460738</v>
      </c>
    </row>
    <row r="267" spans="2:22">
      <c r="B267" s="186">
        <v>42767</v>
      </c>
      <c r="C267" s="30">
        <v>16939129</v>
      </c>
      <c r="D267" s="30">
        <v>2986201</v>
      </c>
      <c r="E267" s="166">
        <v>19925330</v>
      </c>
      <c r="F267" s="30">
        <v>6860</v>
      </c>
      <c r="G267" s="30">
        <v>413580</v>
      </c>
      <c r="H267" s="30">
        <v>316777</v>
      </c>
      <c r="I267" s="30">
        <v>479180</v>
      </c>
      <c r="J267" s="30">
        <v>203140</v>
      </c>
      <c r="K267" s="30">
        <v>337160</v>
      </c>
      <c r="L267" s="30">
        <v>12340</v>
      </c>
      <c r="M267" s="30"/>
      <c r="N267" s="30"/>
      <c r="O267" s="30"/>
      <c r="P267" s="30">
        <v>1769037</v>
      </c>
      <c r="Q267" s="167">
        <v>21694367</v>
      </c>
      <c r="R267" s="30">
        <v>578771</v>
      </c>
      <c r="S267" s="30">
        <v>415660</v>
      </c>
      <c r="T267" s="30">
        <v>408510</v>
      </c>
      <c r="U267" s="30"/>
      <c r="V267" s="166">
        <v>1402941</v>
      </c>
    </row>
    <row r="268" spans="2:22">
      <c r="B268" s="186">
        <v>42795</v>
      </c>
      <c r="C268" s="30">
        <v>18866826</v>
      </c>
      <c r="D268" s="30">
        <v>3646106</v>
      </c>
      <c r="E268" s="166">
        <v>22512932</v>
      </c>
      <c r="F268" s="30">
        <v>2280</v>
      </c>
      <c r="G268" s="30">
        <v>527780</v>
      </c>
      <c r="H268" s="30">
        <v>432006</v>
      </c>
      <c r="I268" s="30">
        <v>537060</v>
      </c>
      <c r="J268" s="30">
        <v>203140</v>
      </c>
      <c r="K268" s="30">
        <v>392740</v>
      </c>
      <c r="L268" s="30">
        <v>14700</v>
      </c>
      <c r="M268" s="30"/>
      <c r="N268" s="30"/>
      <c r="O268" s="30"/>
      <c r="P268" s="30">
        <v>2109706</v>
      </c>
      <c r="Q268" s="167">
        <v>24622638</v>
      </c>
      <c r="R268" s="30">
        <v>606920</v>
      </c>
      <c r="S268" s="30">
        <v>467420</v>
      </c>
      <c r="T268" s="30">
        <v>442760</v>
      </c>
      <c r="U268" s="30"/>
      <c r="V268" s="166">
        <v>1517100</v>
      </c>
    </row>
    <row r="269" spans="2:22">
      <c r="B269" s="186">
        <v>42826</v>
      </c>
      <c r="C269" s="30">
        <v>18153720</v>
      </c>
      <c r="D269" s="30">
        <v>2810740</v>
      </c>
      <c r="E269" s="166">
        <v>20964460</v>
      </c>
      <c r="F269" s="30">
        <v>4400</v>
      </c>
      <c r="G269" s="30">
        <v>385340</v>
      </c>
      <c r="H269" s="30">
        <v>357910</v>
      </c>
      <c r="I269" s="30">
        <v>432250</v>
      </c>
      <c r="J269" s="30">
        <v>150280</v>
      </c>
      <c r="K269" s="30">
        <v>327080</v>
      </c>
      <c r="L269" s="30">
        <v>7680</v>
      </c>
      <c r="M269" s="30"/>
      <c r="N269" s="30"/>
      <c r="O269" s="30"/>
      <c r="P269" s="30">
        <v>1664940</v>
      </c>
      <c r="Q269" s="167">
        <v>22629400</v>
      </c>
      <c r="R269" s="30">
        <v>512050</v>
      </c>
      <c r="S269" s="30">
        <v>356740</v>
      </c>
      <c r="T269" s="30">
        <v>398380</v>
      </c>
      <c r="U269" s="30"/>
      <c r="V269" s="166">
        <v>1267170</v>
      </c>
    </row>
    <row r="270" spans="2:22">
      <c r="B270" s="186">
        <v>42856</v>
      </c>
      <c r="C270" s="30">
        <v>19482545</v>
      </c>
      <c r="D270" s="30">
        <v>3408518</v>
      </c>
      <c r="E270" s="166">
        <v>22891063</v>
      </c>
      <c r="F270" s="30">
        <v>4760</v>
      </c>
      <c r="G270" s="30">
        <v>801180</v>
      </c>
      <c r="H270" s="30">
        <v>370950</v>
      </c>
      <c r="I270" s="30">
        <v>501120</v>
      </c>
      <c r="J270" s="30">
        <v>194520</v>
      </c>
      <c r="K270" s="30">
        <v>422602</v>
      </c>
      <c r="L270" s="30">
        <v>13960</v>
      </c>
      <c r="M270" s="30"/>
      <c r="N270" s="30"/>
      <c r="O270" s="30"/>
      <c r="P270" s="30">
        <v>2309092</v>
      </c>
      <c r="Q270" s="167">
        <v>25200155</v>
      </c>
      <c r="R270" s="30">
        <v>618720</v>
      </c>
      <c r="S270" s="30">
        <v>546480</v>
      </c>
      <c r="T270" s="30">
        <v>458940</v>
      </c>
      <c r="U270" s="30"/>
      <c r="V270" s="166">
        <v>1624140</v>
      </c>
    </row>
    <row r="271" spans="2:22">
      <c r="B271" s="186">
        <v>42887</v>
      </c>
      <c r="C271" s="30">
        <v>19442160</v>
      </c>
      <c r="D271" s="30">
        <v>3418932</v>
      </c>
      <c r="E271" s="166">
        <v>22861092</v>
      </c>
      <c r="F271" s="30">
        <v>3420</v>
      </c>
      <c r="G271" s="30">
        <v>637580</v>
      </c>
      <c r="H271" s="30">
        <v>269220</v>
      </c>
      <c r="I271" s="30">
        <v>445540</v>
      </c>
      <c r="J271" s="30">
        <v>228660</v>
      </c>
      <c r="K271" s="30">
        <v>468700</v>
      </c>
      <c r="L271" s="30">
        <v>12240</v>
      </c>
      <c r="M271" s="30"/>
      <c r="N271" s="30"/>
      <c r="O271" s="30"/>
      <c r="P271" s="30">
        <v>2065360</v>
      </c>
      <c r="Q271" s="167">
        <v>24926452</v>
      </c>
      <c r="R271" s="30">
        <v>591480</v>
      </c>
      <c r="S271" s="30">
        <v>393820</v>
      </c>
      <c r="T271" s="30">
        <v>438350</v>
      </c>
      <c r="U271" s="30"/>
      <c r="V271" s="166">
        <v>1423650</v>
      </c>
    </row>
    <row r="272" spans="2:22">
      <c r="B272" s="186">
        <v>42917</v>
      </c>
      <c r="C272" s="30">
        <v>19545465</v>
      </c>
      <c r="D272" s="30">
        <v>3304068</v>
      </c>
      <c r="E272" s="166">
        <v>22849533</v>
      </c>
      <c r="F272" s="30">
        <v>4680</v>
      </c>
      <c r="G272" s="30">
        <v>501500</v>
      </c>
      <c r="H272" s="30">
        <v>425850</v>
      </c>
      <c r="I272" s="30">
        <v>423220</v>
      </c>
      <c r="J272" s="30">
        <v>207340</v>
      </c>
      <c r="K272" s="30">
        <v>541720</v>
      </c>
      <c r="L272" s="30">
        <v>15580</v>
      </c>
      <c r="M272" s="30"/>
      <c r="N272" s="30"/>
      <c r="O272" s="30"/>
      <c r="P272" s="30">
        <v>2119890</v>
      </c>
      <c r="Q272" s="167">
        <v>24969423</v>
      </c>
      <c r="R272" s="30">
        <v>605650</v>
      </c>
      <c r="S272" s="30">
        <v>427720</v>
      </c>
      <c r="T272" s="30">
        <v>450670</v>
      </c>
      <c r="U272" s="30"/>
      <c r="V272" s="166">
        <v>1484040</v>
      </c>
    </row>
    <row r="273" spans="2:22">
      <c r="B273" s="186">
        <v>42948</v>
      </c>
      <c r="C273" s="30">
        <v>19581955</v>
      </c>
      <c r="D273" s="30">
        <v>3087806</v>
      </c>
      <c r="E273" s="166">
        <v>22669761</v>
      </c>
      <c r="F273" s="30">
        <v>4720</v>
      </c>
      <c r="G273" s="30">
        <v>342880</v>
      </c>
      <c r="H273" s="30">
        <v>715120</v>
      </c>
      <c r="I273" s="30">
        <v>456530</v>
      </c>
      <c r="J273" s="30">
        <v>169800</v>
      </c>
      <c r="K273" s="30">
        <v>520730</v>
      </c>
      <c r="L273" s="30">
        <v>17840</v>
      </c>
      <c r="M273" s="30"/>
      <c r="N273" s="30"/>
      <c r="O273" s="30"/>
      <c r="P273" s="30">
        <v>2227620</v>
      </c>
      <c r="Q273" s="167">
        <v>24897381</v>
      </c>
      <c r="R273" s="30">
        <v>559670</v>
      </c>
      <c r="S273" s="30">
        <v>506140</v>
      </c>
      <c r="T273" s="30">
        <v>437800</v>
      </c>
      <c r="U273" s="30"/>
      <c r="V273" s="166">
        <v>1503610</v>
      </c>
    </row>
    <row r="274" spans="2:22">
      <c r="B274" s="186">
        <v>42979</v>
      </c>
      <c r="C274" s="30">
        <v>18499245</v>
      </c>
      <c r="D274" s="30">
        <v>2958734</v>
      </c>
      <c r="E274" s="166">
        <v>21457979</v>
      </c>
      <c r="F274" s="30">
        <v>5200</v>
      </c>
      <c r="G274" s="30">
        <v>501930</v>
      </c>
      <c r="H274" s="30">
        <v>357225</v>
      </c>
      <c r="I274" s="30">
        <v>394300</v>
      </c>
      <c r="J274" s="30">
        <v>144360</v>
      </c>
      <c r="K274" s="30">
        <v>521100</v>
      </c>
      <c r="L274" s="30">
        <v>16140</v>
      </c>
      <c r="M274" s="30"/>
      <c r="N274" s="30"/>
      <c r="O274" s="30"/>
      <c r="P274" s="30">
        <v>1940255</v>
      </c>
      <c r="Q274" s="167">
        <v>23398234</v>
      </c>
      <c r="R274" s="30">
        <v>570680</v>
      </c>
      <c r="S274" s="30">
        <v>310400</v>
      </c>
      <c r="T274" s="30">
        <v>419760</v>
      </c>
      <c r="U274" s="30"/>
      <c r="V274" s="166">
        <v>1300840</v>
      </c>
    </row>
    <row r="275" spans="2:22">
      <c r="B275" s="186">
        <v>43009</v>
      </c>
      <c r="C275" s="30">
        <v>19064646</v>
      </c>
      <c r="D275" s="30">
        <v>3351428</v>
      </c>
      <c r="E275" s="166">
        <v>22416074</v>
      </c>
      <c r="F275" s="30">
        <v>6740</v>
      </c>
      <c r="G275" s="30">
        <v>714920</v>
      </c>
      <c r="H275" s="30">
        <v>273865</v>
      </c>
      <c r="I275" s="30">
        <v>448800</v>
      </c>
      <c r="J275" s="30">
        <v>144120</v>
      </c>
      <c r="K275" s="30">
        <v>509420</v>
      </c>
      <c r="L275" s="30">
        <v>14860</v>
      </c>
      <c r="M275" s="30"/>
      <c r="N275" s="30"/>
      <c r="O275" s="30"/>
      <c r="P275" s="30">
        <v>2112725</v>
      </c>
      <c r="Q275" s="167">
        <v>24528799</v>
      </c>
      <c r="R275" s="30">
        <v>609050</v>
      </c>
      <c r="S275" s="30">
        <v>406710</v>
      </c>
      <c r="T275" s="30">
        <v>462770</v>
      </c>
      <c r="U275" s="30"/>
      <c r="V275" s="166">
        <v>1478530</v>
      </c>
    </row>
    <row r="276" spans="2:22">
      <c r="B276" s="186">
        <v>43040</v>
      </c>
      <c r="C276" s="30">
        <v>17811475</v>
      </c>
      <c r="D276" s="30">
        <v>3246640</v>
      </c>
      <c r="E276" s="166">
        <v>21058115</v>
      </c>
      <c r="F276" s="30">
        <v>7660</v>
      </c>
      <c r="G276" s="30">
        <v>557640</v>
      </c>
      <c r="H276" s="30">
        <v>315420</v>
      </c>
      <c r="I276" s="30">
        <v>474320</v>
      </c>
      <c r="J276" s="30">
        <v>86720</v>
      </c>
      <c r="K276" s="30">
        <v>483576</v>
      </c>
      <c r="L276" s="30">
        <v>12460</v>
      </c>
      <c r="M276" s="30"/>
      <c r="N276" s="30"/>
      <c r="O276" s="30"/>
      <c r="P276" s="30">
        <v>1937796</v>
      </c>
      <c r="Q276" s="167">
        <v>22995911</v>
      </c>
      <c r="R276" s="30">
        <v>616580</v>
      </c>
      <c r="S276" s="30">
        <v>597840</v>
      </c>
      <c r="T276" s="30">
        <v>434280</v>
      </c>
      <c r="U276" s="30"/>
      <c r="V276" s="166">
        <v>1648700</v>
      </c>
    </row>
    <row r="277" spans="2:22">
      <c r="B277" s="186">
        <v>43070</v>
      </c>
      <c r="C277" s="30">
        <v>18583780</v>
      </c>
      <c r="D277" s="30">
        <v>2720398</v>
      </c>
      <c r="E277" s="174">
        <v>21304178</v>
      </c>
      <c r="F277" s="30">
        <v>6000</v>
      </c>
      <c r="G277" s="30">
        <v>584600</v>
      </c>
      <c r="H277" s="30">
        <v>271364</v>
      </c>
      <c r="I277" s="30">
        <v>362380</v>
      </c>
      <c r="J277" s="30">
        <v>84860</v>
      </c>
      <c r="K277" s="30">
        <v>408430</v>
      </c>
      <c r="L277" s="30">
        <v>11620</v>
      </c>
      <c r="M277" s="30"/>
      <c r="N277" s="30"/>
      <c r="O277" s="30"/>
      <c r="P277" s="30">
        <v>1729254</v>
      </c>
      <c r="Q277" s="176">
        <v>23033432</v>
      </c>
      <c r="R277" s="30">
        <v>610457.30000000005</v>
      </c>
      <c r="S277" s="30">
        <v>388350</v>
      </c>
      <c r="T277" s="30">
        <v>430830</v>
      </c>
      <c r="U277" s="30"/>
      <c r="V277" s="174">
        <v>1429637.3</v>
      </c>
    </row>
    <row r="278" spans="2:22">
      <c r="B278" s="169">
        <v>2017</v>
      </c>
      <c r="C278" s="170">
        <v>224517820</v>
      </c>
      <c r="D278" s="170">
        <v>37735325</v>
      </c>
      <c r="E278" s="170">
        <v>262253145</v>
      </c>
      <c r="F278" s="170">
        <v>59920</v>
      </c>
      <c r="G278" s="170">
        <v>6410590</v>
      </c>
      <c r="H278" s="170">
        <v>4418256</v>
      </c>
      <c r="I278" s="170">
        <v>5396480</v>
      </c>
      <c r="J278" s="170">
        <v>2004230</v>
      </c>
      <c r="K278" s="170">
        <v>5231698</v>
      </c>
      <c r="L278" s="170">
        <v>163000</v>
      </c>
      <c r="M278" s="170"/>
      <c r="N278" s="170"/>
      <c r="O278" s="170"/>
      <c r="P278" s="170">
        <v>23684174</v>
      </c>
      <c r="Q278" s="170">
        <v>285937319</v>
      </c>
      <c r="R278" s="170">
        <v>7094758.2999999998</v>
      </c>
      <c r="S278" s="170">
        <v>5237260</v>
      </c>
      <c r="T278" s="170">
        <v>5209078</v>
      </c>
      <c r="U278" s="170"/>
      <c r="V278" s="170">
        <v>17541096.300000001</v>
      </c>
    </row>
    <row r="279" spans="2:22">
      <c r="B279" s="186">
        <v>43101</v>
      </c>
      <c r="C279" s="30">
        <v>19175410</v>
      </c>
      <c r="D279" s="30">
        <v>3061974</v>
      </c>
      <c r="E279" s="173">
        <v>22237384</v>
      </c>
      <c r="F279" s="30">
        <v>3800</v>
      </c>
      <c r="G279" s="30">
        <v>770200</v>
      </c>
      <c r="H279" s="30">
        <v>287080</v>
      </c>
      <c r="I279" s="30">
        <v>503330</v>
      </c>
      <c r="J279" s="30">
        <v>118320</v>
      </c>
      <c r="K279" s="30">
        <v>449082</v>
      </c>
      <c r="L279" s="30">
        <v>17040</v>
      </c>
      <c r="N279" s="30"/>
      <c r="O279" s="30"/>
      <c r="P279" s="30">
        <v>2148852</v>
      </c>
      <c r="Q279" s="175">
        <v>24386236</v>
      </c>
      <c r="R279" s="30">
        <v>698556</v>
      </c>
      <c r="S279" s="30">
        <v>593460</v>
      </c>
      <c r="T279" s="30">
        <v>454920</v>
      </c>
      <c r="U279" s="30"/>
      <c r="V279" s="173">
        <v>1746936</v>
      </c>
    </row>
    <row r="280" spans="2:22">
      <c r="B280" s="186">
        <v>43132</v>
      </c>
      <c r="C280" s="30">
        <v>16749285</v>
      </c>
      <c r="D280" s="30">
        <v>2934700</v>
      </c>
      <c r="E280" s="166">
        <v>19683985</v>
      </c>
      <c r="F280" s="30">
        <v>1240</v>
      </c>
      <c r="G280" s="30">
        <v>641480</v>
      </c>
      <c r="H280" s="30">
        <v>216760</v>
      </c>
      <c r="I280" s="30">
        <v>445380</v>
      </c>
      <c r="J280" s="30">
        <v>125400</v>
      </c>
      <c r="K280" s="30">
        <v>467190</v>
      </c>
      <c r="L280" s="30">
        <v>11200</v>
      </c>
      <c r="N280" s="30"/>
      <c r="O280" s="30"/>
      <c r="P280" s="30">
        <v>1908650</v>
      </c>
      <c r="Q280" s="167">
        <v>21592635</v>
      </c>
      <c r="R280" s="30">
        <v>565000</v>
      </c>
      <c r="S280" s="30">
        <v>439420</v>
      </c>
      <c r="T280" s="30">
        <v>404040</v>
      </c>
      <c r="U280" s="30"/>
      <c r="V280" s="166">
        <v>1408460</v>
      </c>
    </row>
    <row r="281" spans="2:22">
      <c r="B281" s="186">
        <v>43160</v>
      </c>
      <c r="C281" s="30">
        <v>19163840</v>
      </c>
      <c r="D281" s="30">
        <v>3432730</v>
      </c>
      <c r="E281" s="166">
        <v>22596570</v>
      </c>
      <c r="F281" s="30">
        <v>1560</v>
      </c>
      <c r="G281" s="30">
        <v>752900</v>
      </c>
      <c r="H281" s="30">
        <v>364032</v>
      </c>
      <c r="I281" s="30">
        <v>419390</v>
      </c>
      <c r="J281" s="30">
        <v>141870</v>
      </c>
      <c r="K281" s="30">
        <v>514530</v>
      </c>
      <c r="L281" s="30">
        <v>13900</v>
      </c>
      <c r="N281" s="30"/>
      <c r="O281" s="30"/>
      <c r="P281" s="30">
        <v>2208182</v>
      </c>
      <c r="Q281" s="167">
        <v>24804752</v>
      </c>
      <c r="R281" s="30">
        <v>651486</v>
      </c>
      <c r="S281" s="30">
        <v>433440</v>
      </c>
      <c r="T281" s="30">
        <v>473574</v>
      </c>
      <c r="U281" s="30"/>
      <c r="V281" s="166">
        <v>1558500</v>
      </c>
    </row>
    <row r="282" spans="2:22">
      <c r="B282" s="186">
        <v>43191</v>
      </c>
      <c r="C282" s="30">
        <v>18778170</v>
      </c>
      <c r="D282" s="30">
        <v>3462620</v>
      </c>
      <c r="E282" s="166">
        <v>22240790</v>
      </c>
      <c r="F282" s="30">
        <v>260</v>
      </c>
      <c r="G282" s="30">
        <v>710740</v>
      </c>
      <c r="H282" s="30">
        <v>288626</v>
      </c>
      <c r="I282" s="30">
        <v>476916</v>
      </c>
      <c r="J282" s="30">
        <v>152700</v>
      </c>
      <c r="K282" s="30">
        <v>505440</v>
      </c>
      <c r="L282" s="30">
        <v>12800</v>
      </c>
      <c r="N282" s="30"/>
      <c r="O282" s="30"/>
      <c r="P282" s="30">
        <v>2147482</v>
      </c>
      <c r="Q282" s="167">
        <v>24388272</v>
      </c>
      <c r="R282" s="30">
        <v>617838</v>
      </c>
      <c r="S282" s="30">
        <v>452790</v>
      </c>
      <c r="T282" s="30">
        <v>459620</v>
      </c>
      <c r="U282" s="30"/>
      <c r="V282" s="166">
        <v>1530248</v>
      </c>
    </row>
    <row r="283" spans="2:22">
      <c r="B283" s="186">
        <v>43221</v>
      </c>
      <c r="C283" s="30">
        <v>19801090</v>
      </c>
      <c r="D283" s="30">
        <v>3447152</v>
      </c>
      <c r="E283" s="166">
        <v>23248242</v>
      </c>
      <c r="F283" s="30">
        <v>2120</v>
      </c>
      <c r="G283" s="30">
        <v>653260</v>
      </c>
      <c r="H283" s="30">
        <v>400720</v>
      </c>
      <c r="I283" s="30">
        <v>482020</v>
      </c>
      <c r="J283" s="30">
        <v>157940</v>
      </c>
      <c r="K283" s="30">
        <v>543600</v>
      </c>
      <c r="L283" s="30">
        <v>20070</v>
      </c>
      <c r="N283" s="30"/>
      <c r="O283" s="30"/>
      <c r="P283" s="30">
        <v>2259730</v>
      </c>
      <c r="Q283" s="167">
        <v>25507972</v>
      </c>
      <c r="R283" s="30">
        <v>663120</v>
      </c>
      <c r="S283" s="30">
        <v>375980</v>
      </c>
      <c r="T283" s="30">
        <v>468710</v>
      </c>
      <c r="U283" s="30"/>
      <c r="V283" s="166">
        <v>1507810</v>
      </c>
    </row>
    <row r="284" spans="2:22">
      <c r="B284" s="186">
        <v>43252</v>
      </c>
      <c r="C284" s="30">
        <v>19297350</v>
      </c>
      <c r="D284" s="30">
        <v>3056960</v>
      </c>
      <c r="E284" s="166">
        <v>22354310</v>
      </c>
      <c r="F284" s="30">
        <v>2040</v>
      </c>
      <c r="G284" s="30">
        <v>640540</v>
      </c>
      <c r="H284" s="30">
        <v>441170</v>
      </c>
      <c r="I284" s="30">
        <v>444510</v>
      </c>
      <c r="J284" s="30">
        <v>114010</v>
      </c>
      <c r="K284" s="30">
        <v>491270</v>
      </c>
      <c r="L284" s="30">
        <v>10460</v>
      </c>
      <c r="N284" s="30"/>
      <c r="O284" s="30"/>
      <c r="P284" s="30">
        <v>2144000</v>
      </c>
      <c r="Q284" s="167">
        <v>24498310</v>
      </c>
      <c r="R284" s="30">
        <v>646360</v>
      </c>
      <c r="S284" s="30">
        <v>480240</v>
      </c>
      <c r="T284" s="30">
        <v>461410</v>
      </c>
      <c r="U284" s="30"/>
      <c r="V284" s="166">
        <v>1588010</v>
      </c>
    </row>
    <row r="285" spans="2:22">
      <c r="B285" s="186">
        <v>43282</v>
      </c>
      <c r="C285" s="30">
        <v>19485000</v>
      </c>
      <c r="D285" s="30">
        <v>2725040</v>
      </c>
      <c r="E285" s="166">
        <v>22210040</v>
      </c>
      <c r="F285" s="30">
        <v>3180</v>
      </c>
      <c r="G285" s="30">
        <v>690360</v>
      </c>
      <c r="H285" s="30">
        <v>570770</v>
      </c>
      <c r="I285" s="30">
        <v>442130</v>
      </c>
      <c r="J285" s="30">
        <v>179710</v>
      </c>
      <c r="K285" s="30">
        <v>580900</v>
      </c>
      <c r="L285" s="30">
        <v>19100</v>
      </c>
      <c r="N285" s="30"/>
      <c r="O285" s="30"/>
      <c r="P285" s="30">
        <v>2486150</v>
      </c>
      <c r="Q285" s="167">
        <v>24696190</v>
      </c>
      <c r="R285" s="30">
        <v>691800</v>
      </c>
      <c r="S285" s="30">
        <v>543090</v>
      </c>
      <c r="T285" s="30">
        <v>489240</v>
      </c>
      <c r="U285" s="30"/>
      <c r="V285" s="166">
        <v>1724130</v>
      </c>
    </row>
    <row r="286" spans="2:22">
      <c r="B286" s="186">
        <v>43313</v>
      </c>
      <c r="C286" s="30">
        <v>19217080</v>
      </c>
      <c r="D286" s="30">
        <v>1976210</v>
      </c>
      <c r="E286" s="166">
        <v>21193290</v>
      </c>
      <c r="F286" s="30">
        <v>3340</v>
      </c>
      <c r="G286" s="30">
        <v>532740</v>
      </c>
      <c r="H286" s="30">
        <v>1018470</v>
      </c>
      <c r="I286" s="30">
        <v>455120</v>
      </c>
      <c r="J286" s="30">
        <v>131160</v>
      </c>
      <c r="K286" s="30">
        <v>575080</v>
      </c>
      <c r="L286" s="30">
        <v>15700</v>
      </c>
      <c r="N286" s="30"/>
      <c r="O286" s="30"/>
      <c r="P286" s="30">
        <v>2731610</v>
      </c>
      <c r="Q286" s="167">
        <v>23924900</v>
      </c>
      <c r="R286" s="30">
        <v>626980</v>
      </c>
      <c r="S286" s="30">
        <v>525740</v>
      </c>
      <c r="T286" s="30">
        <v>484250</v>
      </c>
      <c r="U286" s="30"/>
      <c r="V286" s="166">
        <v>1636970</v>
      </c>
    </row>
    <row r="287" spans="2:22">
      <c r="B287" s="186">
        <v>43344</v>
      </c>
      <c r="C287" s="30">
        <v>19017730</v>
      </c>
      <c r="D287" s="30">
        <v>1806650</v>
      </c>
      <c r="E287" s="166">
        <v>20824380</v>
      </c>
      <c r="F287" s="30">
        <v>1160</v>
      </c>
      <c r="G287" s="30">
        <v>645240</v>
      </c>
      <c r="H287" s="30">
        <v>483130</v>
      </c>
      <c r="I287" s="30">
        <v>400900</v>
      </c>
      <c r="J287" s="30">
        <v>63490</v>
      </c>
      <c r="K287" s="30">
        <v>562930</v>
      </c>
      <c r="L287" s="30">
        <v>18380</v>
      </c>
      <c r="N287" s="30"/>
      <c r="O287" s="30"/>
      <c r="P287" s="30">
        <v>2175230</v>
      </c>
      <c r="Q287" s="167">
        <v>22999610</v>
      </c>
      <c r="R287" s="30">
        <v>703780</v>
      </c>
      <c r="S287" s="30">
        <v>524420</v>
      </c>
      <c r="T287" s="30">
        <v>486710</v>
      </c>
      <c r="U287" s="30"/>
      <c r="V287" s="166">
        <v>1714910</v>
      </c>
    </row>
    <row r="288" spans="2:22">
      <c r="B288" s="186">
        <v>43374</v>
      </c>
      <c r="C288" s="30">
        <v>19654530</v>
      </c>
      <c r="D288" s="30">
        <v>1840970</v>
      </c>
      <c r="E288" s="166">
        <v>21495500</v>
      </c>
      <c r="F288" s="30">
        <v>2600</v>
      </c>
      <c r="G288" s="30">
        <v>855120</v>
      </c>
      <c r="H288" s="30">
        <v>440950</v>
      </c>
      <c r="I288" s="30">
        <v>533050</v>
      </c>
      <c r="J288" s="30">
        <v>114020</v>
      </c>
      <c r="K288" s="30">
        <v>632480</v>
      </c>
      <c r="L288" s="30">
        <v>22800</v>
      </c>
      <c r="N288" s="30"/>
      <c r="O288" s="30"/>
      <c r="P288" s="30">
        <v>2601020</v>
      </c>
      <c r="Q288" s="167">
        <v>24096520</v>
      </c>
      <c r="R288" s="30">
        <v>770596</v>
      </c>
      <c r="S288" s="30">
        <v>505980</v>
      </c>
      <c r="T288" s="30">
        <v>527150</v>
      </c>
      <c r="U288" s="30"/>
      <c r="V288" s="166">
        <v>1803726</v>
      </c>
    </row>
    <row r="289" spans="2:24">
      <c r="B289" s="186">
        <v>43405</v>
      </c>
      <c r="C289" s="30">
        <v>18670190</v>
      </c>
      <c r="D289" s="30">
        <v>1787110</v>
      </c>
      <c r="E289" s="166">
        <v>20457300</v>
      </c>
      <c r="F289" s="30">
        <v>1820</v>
      </c>
      <c r="G289" s="30">
        <v>728100</v>
      </c>
      <c r="H289" s="30">
        <v>458780</v>
      </c>
      <c r="I289" s="30">
        <v>512636</v>
      </c>
      <c r="J289" s="30">
        <v>51120</v>
      </c>
      <c r="K289" s="30">
        <v>526760</v>
      </c>
      <c r="L289" s="30">
        <v>16280</v>
      </c>
      <c r="N289" s="30"/>
      <c r="O289" s="30"/>
      <c r="P289" s="30">
        <v>2295496</v>
      </c>
      <c r="Q289" s="167">
        <v>22752796</v>
      </c>
      <c r="R289" s="30">
        <v>744280</v>
      </c>
      <c r="S289" s="30">
        <v>587500</v>
      </c>
      <c r="T289" s="30">
        <v>496210</v>
      </c>
      <c r="U289" s="30"/>
      <c r="V289" s="166">
        <v>1827990</v>
      </c>
    </row>
    <row r="290" spans="2:24">
      <c r="B290" s="186">
        <v>43435</v>
      </c>
      <c r="C290" s="30">
        <v>18945410</v>
      </c>
      <c r="D290" s="30">
        <v>1492940</v>
      </c>
      <c r="E290" s="174">
        <v>20438350</v>
      </c>
      <c r="F290" s="30">
        <v>560</v>
      </c>
      <c r="G290" s="30">
        <v>635540</v>
      </c>
      <c r="H290" s="30">
        <v>347780</v>
      </c>
      <c r="I290" s="30">
        <v>443700</v>
      </c>
      <c r="J290" s="30">
        <v>64380</v>
      </c>
      <c r="K290" s="30">
        <v>465390</v>
      </c>
      <c r="L290" s="30">
        <v>16780</v>
      </c>
      <c r="N290" s="30"/>
      <c r="O290" s="30"/>
      <c r="P290" s="30">
        <v>1974130</v>
      </c>
      <c r="Q290" s="176">
        <v>22412480</v>
      </c>
      <c r="R290" s="30">
        <v>683900</v>
      </c>
      <c r="S290" s="30">
        <v>498370</v>
      </c>
      <c r="T290" s="30">
        <v>464320</v>
      </c>
      <c r="U290" s="30"/>
      <c r="V290" s="174">
        <v>1646590</v>
      </c>
    </row>
    <row r="291" spans="2:24">
      <c r="B291" s="169">
        <v>2018</v>
      </c>
      <c r="C291" s="170">
        <v>227955085</v>
      </c>
      <c r="D291" s="170">
        <v>31025056</v>
      </c>
      <c r="E291" s="170">
        <v>258980141</v>
      </c>
      <c r="F291" s="170">
        <v>23680</v>
      </c>
      <c r="G291" s="170">
        <v>8256220</v>
      </c>
      <c r="H291" s="170">
        <v>5318268</v>
      </c>
      <c r="I291" s="170">
        <v>5559082</v>
      </c>
      <c r="J291" s="170">
        <v>1414120</v>
      </c>
      <c r="K291" s="170">
        <v>6314652</v>
      </c>
      <c r="L291" s="170">
        <v>194510</v>
      </c>
      <c r="M291" s="170"/>
      <c r="N291" s="170"/>
      <c r="O291" s="170"/>
      <c r="P291" s="170">
        <v>27080532</v>
      </c>
      <c r="Q291" s="170">
        <v>286060673</v>
      </c>
      <c r="R291" s="170">
        <v>8063696</v>
      </c>
      <c r="S291" s="170">
        <v>5960430</v>
      </c>
      <c r="T291" s="170">
        <v>5670154</v>
      </c>
      <c r="U291" s="170"/>
      <c r="V291" s="170">
        <v>19694280</v>
      </c>
      <c r="X291" s="30"/>
    </row>
    <row r="292" spans="2:24">
      <c r="B292" s="186">
        <v>43466</v>
      </c>
      <c r="C292" s="30">
        <v>18958470</v>
      </c>
      <c r="D292" s="30">
        <v>1542740</v>
      </c>
      <c r="E292" s="173">
        <v>20501210</v>
      </c>
      <c r="F292" s="30">
        <v>1520</v>
      </c>
      <c r="G292" s="30">
        <v>589960</v>
      </c>
      <c r="H292" s="30">
        <v>431548</v>
      </c>
      <c r="I292" s="30">
        <v>501920</v>
      </c>
      <c r="J292" s="30">
        <v>30640</v>
      </c>
      <c r="K292" s="30">
        <v>493290</v>
      </c>
      <c r="L292" s="30">
        <v>18640</v>
      </c>
      <c r="P292" s="30">
        <v>2067518</v>
      </c>
      <c r="Q292" s="30">
        <v>22568728</v>
      </c>
      <c r="R292" s="30">
        <v>763220</v>
      </c>
      <c r="S292" s="30">
        <v>676990</v>
      </c>
      <c r="T292" s="30">
        <v>489800</v>
      </c>
      <c r="U292" s="30"/>
      <c r="V292" s="30">
        <v>1930010</v>
      </c>
    </row>
    <row r="293" spans="2:24">
      <c r="B293" s="186">
        <v>43497</v>
      </c>
      <c r="C293" s="30">
        <v>16945240</v>
      </c>
      <c r="D293" s="30">
        <v>1366350</v>
      </c>
      <c r="E293" s="166">
        <v>18311590</v>
      </c>
      <c r="F293" s="30">
        <v>3000</v>
      </c>
      <c r="G293" s="30">
        <v>370540</v>
      </c>
      <c r="H293" s="30">
        <v>399220</v>
      </c>
      <c r="I293" s="30">
        <v>458020</v>
      </c>
      <c r="J293" s="30">
        <v>20340</v>
      </c>
      <c r="K293" s="30">
        <v>478620</v>
      </c>
      <c r="L293" s="30">
        <v>16500</v>
      </c>
      <c r="P293" s="30">
        <v>1746240</v>
      </c>
      <c r="Q293" s="30">
        <v>20057830</v>
      </c>
      <c r="R293" s="30">
        <v>633000</v>
      </c>
      <c r="S293" s="30">
        <v>466190</v>
      </c>
      <c r="T293" s="30">
        <v>447840</v>
      </c>
      <c r="U293" s="30"/>
      <c r="V293" s="30">
        <v>1547030</v>
      </c>
    </row>
    <row r="294" spans="2:24">
      <c r="B294" s="186">
        <v>43525</v>
      </c>
      <c r="C294" s="30">
        <v>18737830</v>
      </c>
      <c r="D294" s="30">
        <v>1511980</v>
      </c>
      <c r="E294" s="166">
        <v>20249810</v>
      </c>
      <c r="F294" s="30">
        <v>1080</v>
      </c>
      <c r="G294" s="30">
        <v>1044950</v>
      </c>
      <c r="H294" s="30">
        <v>411490</v>
      </c>
      <c r="I294" s="30">
        <v>450300</v>
      </c>
      <c r="J294" s="30">
        <v>36620</v>
      </c>
      <c r="K294" s="30">
        <v>554300</v>
      </c>
      <c r="L294" s="30">
        <v>22220</v>
      </c>
      <c r="P294" s="30">
        <v>2520960</v>
      </c>
      <c r="Q294" s="30">
        <v>22770770</v>
      </c>
      <c r="R294" s="30">
        <v>679340</v>
      </c>
      <c r="S294" s="30">
        <v>590820</v>
      </c>
      <c r="T294" s="30">
        <v>493280</v>
      </c>
      <c r="U294" s="30"/>
      <c r="V294" s="30">
        <v>1763440</v>
      </c>
    </row>
    <row r="295" spans="2:24">
      <c r="B295" s="186">
        <v>43556</v>
      </c>
      <c r="C295" s="30">
        <v>18487960</v>
      </c>
      <c r="D295" s="30">
        <v>1459980</v>
      </c>
      <c r="E295" s="166">
        <v>19947940</v>
      </c>
      <c r="F295" s="30">
        <v>1040</v>
      </c>
      <c r="G295" s="30">
        <v>983540</v>
      </c>
      <c r="H295" s="30">
        <v>487100</v>
      </c>
      <c r="I295" s="30">
        <v>435456</v>
      </c>
      <c r="J295" s="30">
        <v>13920</v>
      </c>
      <c r="K295" s="30">
        <v>569570</v>
      </c>
      <c r="L295" s="30">
        <v>16680</v>
      </c>
      <c r="P295" s="30">
        <v>2507306</v>
      </c>
      <c r="Q295" s="30">
        <v>22455246</v>
      </c>
      <c r="R295" s="30">
        <v>688100</v>
      </c>
      <c r="S295" s="30">
        <v>709930</v>
      </c>
      <c r="T295" s="30">
        <v>507200</v>
      </c>
      <c r="U295" s="30"/>
      <c r="V295" s="30">
        <v>1905230</v>
      </c>
    </row>
    <row r="296" spans="2:24">
      <c r="B296" s="186">
        <v>43586</v>
      </c>
      <c r="C296" s="30">
        <v>20163698</v>
      </c>
      <c r="D296" s="30">
        <v>1579360</v>
      </c>
      <c r="E296" s="166">
        <v>21743058</v>
      </c>
      <c r="F296" s="30">
        <v>2020</v>
      </c>
      <c r="G296" s="30">
        <v>632520</v>
      </c>
      <c r="H296" s="30">
        <v>543520</v>
      </c>
      <c r="I296" s="30">
        <v>483460</v>
      </c>
      <c r="J296" s="30">
        <v>35740</v>
      </c>
      <c r="K296" s="30">
        <v>582180</v>
      </c>
      <c r="L296" s="30">
        <v>15100</v>
      </c>
      <c r="P296" s="30">
        <v>2294540</v>
      </c>
      <c r="Q296" s="30">
        <v>24037598</v>
      </c>
      <c r="R296" s="30">
        <v>716320</v>
      </c>
      <c r="S296" s="30">
        <v>806500</v>
      </c>
      <c r="T296" s="30">
        <v>566450</v>
      </c>
      <c r="U296" s="30"/>
      <c r="V296" s="30">
        <v>2089270</v>
      </c>
    </row>
    <row r="297" spans="2:24">
      <c r="B297" s="186">
        <v>43617</v>
      </c>
      <c r="C297" s="30">
        <v>19095360</v>
      </c>
      <c r="D297" s="30">
        <v>1464600</v>
      </c>
      <c r="E297" s="166">
        <v>20559960</v>
      </c>
      <c r="F297" s="30">
        <v>2920</v>
      </c>
      <c r="G297" s="30">
        <v>366400</v>
      </c>
      <c r="H297" s="30">
        <v>530000</v>
      </c>
      <c r="I297" s="30">
        <v>456040</v>
      </c>
      <c r="J297" s="30">
        <v>90340</v>
      </c>
      <c r="K297" s="30">
        <v>550420</v>
      </c>
      <c r="L297" s="30">
        <v>14760</v>
      </c>
      <c r="P297" s="30">
        <v>2010880</v>
      </c>
      <c r="Q297" s="30">
        <v>22570840</v>
      </c>
      <c r="R297" s="30">
        <v>730280</v>
      </c>
      <c r="S297" s="30">
        <v>826780</v>
      </c>
      <c r="T297" s="30">
        <v>586072</v>
      </c>
      <c r="U297" s="30"/>
      <c r="V297" s="30">
        <v>2143132</v>
      </c>
    </row>
    <row r="298" spans="2:24">
      <c r="B298" s="186">
        <v>43647</v>
      </c>
      <c r="C298" s="30">
        <v>19900601</v>
      </c>
      <c r="D298" s="30">
        <v>1779480</v>
      </c>
      <c r="E298" s="166">
        <v>21680081</v>
      </c>
      <c r="F298" s="30">
        <v>1540</v>
      </c>
      <c r="G298" s="30">
        <v>508680</v>
      </c>
      <c r="H298" s="30">
        <v>785850</v>
      </c>
      <c r="I298" s="30">
        <v>524730</v>
      </c>
      <c r="J298" s="30">
        <v>56340</v>
      </c>
      <c r="K298" s="30">
        <v>702150</v>
      </c>
      <c r="L298" s="30">
        <v>18610</v>
      </c>
      <c r="P298" s="30">
        <v>2597900</v>
      </c>
      <c r="Q298" s="30">
        <v>24277981</v>
      </c>
      <c r="R298" s="30">
        <v>759740</v>
      </c>
      <c r="S298" s="30">
        <v>831650</v>
      </c>
      <c r="T298" s="30">
        <v>538300</v>
      </c>
      <c r="U298" s="30"/>
      <c r="V298" s="30">
        <v>2129690</v>
      </c>
    </row>
    <row r="299" spans="2:24">
      <c r="B299" s="186">
        <v>43678</v>
      </c>
      <c r="C299" s="30">
        <v>19210200</v>
      </c>
      <c r="D299" s="30">
        <v>1448480</v>
      </c>
      <c r="E299" s="166">
        <v>20658680</v>
      </c>
      <c r="F299" s="30">
        <v>2260</v>
      </c>
      <c r="G299" s="30">
        <v>382790</v>
      </c>
      <c r="H299" s="30">
        <v>1107620</v>
      </c>
      <c r="I299" s="30">
        <v>460920</v>
      </c>
      <c r="J299" s="30">
        <v>96250</v>
      </c>
      <c r="K299" s="30">
        <v>623840</v>
      </c>
      <c r="L299" s="30">
        <v>16420</v>
      </c>
      <c r="P299" s="30">
        <v>2690100</v>
      </c>
      <c r="Q299" s="30">
        <v>23348780</v>
      </c>
      <c r="R299" s="30">
        <v>689860</v>
      </c>
      <c r="S299" s="30">
        <v>918000</v>
      </c>
      <c r="T299" s="30">
        <v>604020</v>
      </c>
      <c r="U299" s="30"/>
      <c r="V299" s="30">
        <v>2211880</v>
      </c>
    </row>
    <row r="300" spans="2:24">
      <c r="B300" s="186">
        <v>43709</v>
      </c>
      <c r="C300" s="30">
        <v>19160050</v>
      </c>
      <c r="D300" s="30">
        <v>1552680</v>
      </c>
      <c r="E300" s="166">
        <v>20712730</v>
      </c>
      <c r="F300" s="30">
        <v>3920</v>
      </c>
      <c r="G300" s="30">
        <v>708580</v>
      </c>
      <c r="H300" s="30">
        <v>597840</v>
      </c>
      <c r="I300" s="30">
        <v>455600</v>
      </c>
      <c r="J300" s="30">
        <v>66440</v>
      </c>
      <c r="K300" s="30">
        <v>578000</v>
      </c>
      <c r="L300" s="30">
        <v>14420</v>
      </c>
      <c r="P300" s="30">
        <v>2424800</v>
      </c>
      <c r="Q300" s="30">
        <v>23137530</v>
      </c>
      <c r="R300" s="30">
        <v>811500</v>
      </c>
      <c r="S300" s="30">
        <v>806800</v>
      </c>
      <c r="T300" s="30">
        <v>609830</v>
      </c>
      <c r="U300" s="30"/>
      <c r="V300" s="30">
        <v>2228130</v>
      </c>
    </row>
    <row r="301" spans="2:24">
      <c r="B301" s="186">
        <v>43739</v>
      </c>
      <c r="C301" s="30">
        <v>19183538</v>
      </c>
      <c r="D301" s="30">
        <v>1683680</v>
      </c>
      <c r="E301" s="166">
        <v>20867218</v>
      </c>
      <c r="F301" s="30">
        <v>1860</v>
      </c>
      <c r="G301" s="30">
        <v>627690</v>
      </c>
      <c r="H301" s="30">
        <v>463840</v>
      </c>
      <c r="I301" s="30">
        <v>527080</v>
      </c>
      <c r="J301" s="30">
        <v>24780</v>
      </c>
      <c r="K301" s="30">
        <v>659070</v>
      </c>
      <c r="L301" s="30">
        <v>27820</v>
      </c>
      <c r="P301" s="30">
        <v>2332140</v>
      </c>
      <c r="Q301" s="30">
        <v>23199358</v>
      </c>
      <c r="R301" s="30">
        <v>776100</v>
      </c>
      <c r="S301" s="30">
        <v>780300</v>
      </c>
      <c r="T301" s="30">
        <v>599140</v>
      </c>
      <c r="U301" s="30"/>
      <c r="V301" s="30">
        <v>2155540</v>
      </c>
    </row>
    <row r="302" spans="2:24">
      <c r="B302" s="186">
        <v>43770</v>
      </c>
      <c r="C302" s="30">
        <v>17834030</v>
      </c>
      <c r="D302" s="30">
        <v>1517160</v>
      </c>
      <c r="E302" s="166">
        <v>19351190</v>
      </c>
      <c r="F302" s="30">
        <v>6800</v>
      </c>
      <c r="G302" s="30">
        <v>498140</v>
      </c>
      <c r="H302" s="30">
        <v>416920</v>
      </c>
      <c r="I302" s="30">
        <v>418390</v>
      </c>
      <c r="J302" s="30">
        <v>31780</v>
      </c>
      <c r="K302" s="30">
        <v>610190</v>
      </c>
      <c r="L302" s="30">
        <v>16540</v>
      </c>
      <c r="P302" s="30">
        <v>1998760</v>
      </c>
      <c r="Q302" s="30">
        <v>21349950</v>
      </c>
      <c r="R302" s="30">
        <v>765740</v>
      </c>
      <c r="S302" s="30">
        <v>713030</v>
      </c>
      <c r="T302" s="30">
        <v>555940</v>
      </c>
      <c r="U302" s="30"/>
      <c r="V302" s="30">
        <v>2034710</v>
      </c>
    </row>
    <row r="303" spans="2:24">
      <c r="B303" s="186">
        <v>43800</v>
      </c>
      <c r="C303" s="30">
        <v>18373220</v>
      </c>
      <c r="D303" s="30">
        <v>1419760</v>
      </c>
      <c r="E303" s="174">
        <v>19792980</v>
      </c>
      <c r="F303" s="30">
        <v>6640</v>
      </c>
      <c r="G303" s="30">
        <v>575900</v>
      </c>
      <c r="H303" s="30">
        <v>461420</v>
      </c>
      <c r="I303" s="30">
        <v>385560</v>
      </c>
      <c r="J303" s="30">
        <v>12640</v>
      </c>
      <c r="K303" s="30">
        <v>511020</v>
      </c>
      <c r="L303" s="30">
        <v>15200</v>
      </c>
      <c r="P303" s="30">
        <v>1968380</v>
      </c>
      <c r="Q303" s="30">
        <v>21761360</v>
      </c>
      <c r="R303" s="30">
        <v>805460</v>
      </c>
      <c r="S303" s="30">
        <v>792700</v>
      </c>
      <c r="T303" s="30">
        <v>598800</v>
      </c>
      <c r="U303" s="30"/>
      <c r="V303" s="30">
        <v>2196960</v>
      </c>
    </row>
    <row r="304" spans="2:24">
      <c r="B304" s="169">
        <v>2019</v>
      </c>
      <c r="C304" s="170">
        <v>226050197</v>
      </c>
      <c r="D304" s="170">
        <v>18326250</v>
      </c>
      <c r="E304" s="170">
        <v>244376447</v>
      </c>
      <c r="F304" s="170">
        <v>34600</v>
      </c>
      <c r="G304" s="170">
        <v>7289690</v>
      </c>
      <c r="H304" s="170">
        <v>6636368</v>
      </c>
      <c r="I304" s="170">
        <v>5557476</v>
      </c>
      <c r="J304" s="170">
        <v>515830</v>
      </c>
      <c r="K304" s="170">
        <v>6912650</v>
      </c>
      <c r="L304" s="170">
        <v>212910</v>
      </c>
      <c r="M304" s="170"/>
      <c r="N304" s="170"/>
      <c r="O304" s="170"/>
      <c r="P304" s="170">
        <v>27159524</v>
      </c>
      <c r="Q304" s="170">
        <v>271535971</v>
      </c>
      <c r="R304" s="170">
        <v>8818660</v>
      </c>
      <c r="S304" s="170">
        <v>8919690</v>
      </c>
      <c r="T304" s="170">
        <v>6596672</v>
      </c>
      <c r="U304" s="170"/>
      <c r="V304" s="170">
        <v>24335022</v>
      </c>
      <c r="X304" s="30"/>
    </row>
    <row r="305" spans="2:25">
      <c r="B305" s="186">
        <v>43831</v>
      </c>
      <c r="C305" s="30">
        <v>18748940</v>
      </c>
      <c r="D305" s="30">
        <v>1538860</v>
      </c>
      <c r="E305" s="173">
        <v>20287800</v>
      </c>
      <c r="F305" s="30">
        <v>1180</v>
      </c>
      <c r="G305" s="30">
        <v>568560</v>
      </c>
      <c r="H305" s="30">
        <v>936820</v>
      </c>
      <c r="I305" s="30">
        <v>527040</v>
      </c>
      <c r="J305" s="30">
        <v>53400</v>
      </c>
      <c r="K305" s="30">
        <v>563820</v>
      </c>
      <c r="L305" s="30">
        <v>17300</v>
      </c>
      <c r="P305" s="30">
        <v>2668120</v>
      </c>
      <c r="Q305" s="30">
        <v>22955920</v>
      </c>
      <c r="R305" s="30">
        <v>892900</v>
      </c>
      <c r="S305" s="30">
        <v>732000</v>
      </c>
      <c r="T305" s="30">
        <v>612680</v>
      </c>
      <c r="U305" s="30"/>
      <c r="V305" s="30">
        <v>2237580</v>
      </c>
    </row>
    <row r="306" spans="2:25">
      <c r="B306" s="186">
        <v>43862</v>
      </c>
      <c r="C306" s="30">
        <v>17543420</v>
      </c>
      <c r="D306" s="30">
        <v>1420400</v>
      </c>
      <c r="E306" s="166">
        <v>18963820</v>
      </c>
      <c r="F306" s="30">
        <v>720</v>
      </c>
      <c r="G306" s="30">
        <v>550160</v>
      </c>
      <c r="H306" s="30">
        <v>724160</v>
      </c>
      <c r="I306" s="30">
        <v>464840</v>
      </c>
      <c r="J306" s="30">
        <v>125740</v>
      </c>
      <c r="K306" s="30">
        <v>579990</v>
      </c>
      <c r="L306" s="30">
        <v>16330</v>
      </c>
      <c r="P306" s="30">
        <v>2461940</v>
      </c>
      <c r="Q306" s="30">
        <v>21425760</v>
      </c>
      <c r="R306" s="30">
        <v>714300</v>
      </c>
      <c r="S306" s="30">
        <v>725990</v>
      </c>
      <c r="T306" s="30">
        <v>544940</v>
      </c>
      <c r="U306" s="30"/>
      <c r="V306" s="30">
        <v>1985230</v>
      </c>
    </row>
    <row r="307" spans="2:25">
      <c r="B307" s="186">
        <v>43891</v>
      </c>
      <c r="C307" s="30">
        <v>17052260</v>
      </c>
      <c r="D307" s="30">
        <v>1275460</v>
      </c>
      <c r="E307" s="166">
        <v>18327720</v>
      </c>
      <c r="F307" s="30">
        <v>0</v>
      </c>
      <c r="G307" s="30">
        <v>726520</v>
      </c>
      <c r="H307" s="30">
        <v>365300</v>
      </c>
      <c r="I307" s="30">
        <v>358540</v>
      </c>
      <c r="J307" s="30">
        <v>46300</v>
      </c>
      <c r="K307" s="30">
        <v>460210</v>
      </c>
      <c r="L307" s="30">
        <v>16920</v>
      </c>
      <c r="P307" s="30">
        <v>1973790</v>
      </c>
      <c r="Q307" s="30">
        <v>20301510</v>
      </c>
      <c r="R307" s="30">
        <v>678902</v>
      </c>
      <c r="S307" s="30">
        <v>474310</v>
      </c>
      <c r="T307" s="30">
        <v>569000</v>
      </c>
      <c r="U307" s="30"/>
      <c r="V307" s="30">
        <v>1722212</v>
      </c>
    </row>
    <row r="308" spans="2:25">
      <c r="B308" s="186">
        <v>43922</v>
      </c>
      <c r="C308" s="30">
        <v>15291000</v>
      </c>
      <c r="D308" s="30">
        <v>751680</v>
      </c>
      <c r="E308" s="166">
        <v>16042680</v>
      </c>
      <c r="F308" s="30">
        <v>240</v>
      </c>
      <c r="G308" s="30">
        <v>438440</v>
      </c>
      <c r="H308" s="30">
        <v>226400</v>
      </c>
      <c r="I308" s="30">
        <v>326320</v>
      </c>
      <c r="J308" s="30">
        <v>66220</v>
      </c>
      <c r="K308" s="30">
        <v>207220</v>
      </c>
      <c r="L308" s="30">
        <v>19320</v>
      </c>
      <c r="P308" s="30">
        <v>1284160</v>
      </c>
      <c r="Q308" s="30">
        <v>17326840</v>
      </c>
      <c r="R308" s="30">
        <v>524800</v>
      </c>
      <c r="S308" s="30">
        <v>555440</v>
      </c>
      <c r="T308" s="30">
        <v>542220</v>
      </c>
      <c r="U308" s="30"/>
      <c r="V308" s="30">
        <v>1622460</v>
      </c>
    </row>
    <row r="309" spans="2:25">
      <c r="B309" s="186">
        <v>43952</v>
      </c>
      <c r="C309" s="30">
        <v>17532679</v>
      </c>
      <c r="D309" s="30">
        <v>1036960</v>
      </c>
      <c r="E309" s="166">
        <v>18569639</v>
      </c>
      <c r="F309" s="30">
        <v>0</v>
      </c>
      <c r="G309" s="30">
        <v>638260</v>
      </c>
      <c r="H309" s="30">
        <v>308560</v>
      </c>
      <c r="I309" s="30">
        <v>491300</v>
      </c>
      <c r="J309" s="30">
        <v>47120</v>
      </c>
      <c r="K309" s="30">
        <v>399200</v>
      </c>
      <c r="L309" s="30">
        <v>22680</v>
      </c>
      <c r="P309" s="30">
        <v>1907120</v>
      </c>
      <c r="Q309" s="30">
        <v>20476759</v>
      </c>
      <c r="R309" s="30">
        <v>597300</v>
      </c>
      <c r="S309" s="30">
        <v>505620</v>
      </c>
      <c r="T309" s="30">
        <v>564540</v>
      </c>
      <c r="U309" s="30"/>
      <c r="V309" s="30">
        <v>1667460</v>
      </c>
    </row>
    <row r="310" spans="2:25">
      <c r="B310" s="186">
        <v>43983</v>
      </c>
      <c r="C310" s="30">
        <v>17927242</v>
      </c>
      <c r="D310" s="30">
        <v>1442220</v>
      </c>
      <c r="E310" s="166">
        <v>19369462</v>
      </c>
      <c r="F310" s="30">
        <v>0</v>
      </c>
      <c r="G310" s="30">
        <v>576180</v>
      </c>
      <c r="H310" s="30">
        <v>538720</v>
      </c>
      <c r="I310" s="30">
        <v>591240</v>
      </c>
      <c r="J310" s="30">
        <v>33340</v>
      </c>
      <c r="K310" s="30">
        <v>738520</v>
      </c>
      <c r="L310" s="30">
        <v>25080</v>
      </c>
      <c r="P310" s="30">
        <v>2503080</v>
      </c>
      <c r="Q310" s="30">
        <v>21872542</v>
      </c>
      <c r="R310" s="30">
        <v>659020</v>
      </c>
      <c r="S310" s="30">
        <v>569390</v>
      </c>
      <c r="T310" s="30">
        <v>607040</v>
      </c>
      <c r="U310" s="30"/>
      <c r="V310" s="30">
        <v>1835450</v>
      </c>
    </row>
    <row r="311" spans="2:25">
      <c r="B311" s="186">
        <v>44013</v>
      </c>
      <c r="C311" s="30">
        <v>19072562</v>
      </c>
      <c r="D311" s="30">
        <v>1506120</v>
      </c>
      <c r="E311" s="166">
        <v>20578682</v>
      </c>
      <c r="F311" s="30">
        <v>0</v>
      </c>
      <c r="G311" s="30">
        <v>487361</v>
      </c>
      <c r="H311" s="30">
        <v>568860</v>
      </c>
      <c r="I311" s="30">
        <v>526480</v>
      </c>
      <c r="J311" s="30">
        <v>38140</v>
      </c>
      <c r="K311" s="30">
        <v>748960</v>
      </c>
      <c r="L311" s="30">
        <v>24740</v>
      </c>
      <c r="P311" s="30">
        <v>2394541</v>
      </c>
      <c r="Q311" s="30">
        <v>22973223</v>
      </c>
      <c r="R311" s="30">
        <v>700360</v>
      </c>
      <c r="S311" s="30">
        <v>716780</v>
      </c>
      <c r="T311" s="30">
        <v>606980</v>
      </c>
      <c r="U311" s="30"/>
      <c r="V311" s="30">
        <v>2024120</v>
      </c>
    </row>
    <row r="312" spans="2:25">
      <c r="B312" s="186">
        <v>44044</v>
      </c>
      <c r="C312" s="30">
        <v>18247864</v>
      </c>
      <c r="D312" s="30">
        <v>1395182</v>
      </c>
      <c r="E312" s="166">
        <v>19643046</v>
      </c>
      <c r="F312" s="30">
        <v>0</v>
      </c>
      <c r="G312" s="30">
        <v>476300</v>
      </c>
      <c r="H312" s="30">
        <v>580740</v>
      </c>
      <c r="I312" s="30">
        <v>475960</v>
      </c>
      <c r="J312" s="30">
        <v>49520</v>
      </c>
      <c r="K312" s="30">
        <v>635281</v>
      </c>
      <c r="L312" s="30">
        <v>25240</v>
      </c>
      <c r="P312" s="30">
        <v>2243041</v>
      </c>
      <c r="Q312" s="30">
        <v>21886087</v>
      </c>
      <c r="R312" s="30">
        <v>622140</v>
      </c>
      <c r="S312" s="30">
        <v>670010</v>
      </c>
      <c r="T312" s="30">
        <v>598360</v>
      </c>
      <c r="U312" s="30"/>
      <c r="V312" s="30">
        <v>1890510</v>
      </c>
    </row>
    <row r="313" spans="2:25">
      <c r="B313" s="186">
        <v>44075</v>
      </c>
      <c r="C313" s="30">
        <v>17895050</v>
      </c>
      <c r="D313" s="30">
        <v>1473222</v>
      </c>
      <c r="E313" s="166">
        <v>19368272</v>
      </c>
      <c r="F313" s="30">
        <v>0</v>
      </c>
      <c r="G313" s="30">
        <v>468080</v>
      </c>
      <c r="H313" s="30">
        <v>563680</v>
      </c>
      <c r="I313" s="30">
        <v>523101</v>
      </c>
      <c r="J313" s="30">
        <v>39680</v>
      </c>
      <c r="K313" s="30">
        <v>765181</v>
      </c>
      <c r="L313" s="30">
        <v>23060</v>
      </c>
      <c r="P313" s="30">
        <v>2382782</v>
      </c>
      <c r="Q313" s="30">
        <v>21751054</v>
      </c>
      <c r="R313" s="30">
        <v>734620</v>
      </c>
      <c r="S313" s="30">
        <v>655490</v>
      </c>
      <c r="T313" s="30">
        <v>589480</v>
      </c>
      <c r="U313" s="30"/>
      <c r="V313" s="30">
        <v>1979590</v>
      </c>
    </row>
    <row r="314" spans="2:25">
      <c r="B314" s="186">
        <v>44105</v>
      </c>
      <c r="C314" s="30">
        <v>17866831</v>
      </c>
      <c r="D314" s="30">
        <v>1517361</v>
      </c>
      <c r="E314" s="166">
        <v>19384192</v>
      </c>
      <c r="F314" s="30">
        <v>0</v>
      </c>
      <c r="G314" s="30">
        <v>599440</v>
      </c>
      <c r="H314" s="30">
        <v>505940</v>
      </c>
      <c r="I314" s="30">
        <v>528740</v>
      </c>
      <c r="J314" s="30">
        <v>29020</v>
      </c>
      <c r="K314" s="30">
        <v>667982</v>
      </c>
      <c r="L314" s="30">
        <v>30080</v>
      </c>
      <c r="P314" s="30">
        <v>2361202</v>
      </c>
      <c r="Q314" s="30">
        <v>21745394</v>
      </c>
      <c r="R314" s="30">
        <v>726220</v>
      </c>
      <c r="S314" s="30">
        <v>700750</v>
      </c>
      <c r="T314" s="30">
        <v>594220</v>
      </c>
      <c r="U314" s="30"/>
      <c r="V314" s="30">
        <v>2021190</v>
      </c>
    </row>
    <row r="315" spans="2:25">
      <c r="B315" s="186">
        <v>44136</v>
      </c>
      <c r="C315" s="30">
        <v>17313820</v>
      </c>
      <c r="D315" s="30">
        <v>1507760</v>
      </c>
      <c r="E315" s="166">
        <v>18821580</v>
      </c>
      <c r="F315" s="30">
        <v>0</v>
      </c>
      <c r="G315" s="30">
        <v>608040</v>
      </c>
      <c r="H315" s="30">
        <v>419400</v>
      </c>
      <c r="I315" s="30">
        <v>488600</v>
      </c>
      <c r="J315" s="30">
        <v>32220</v>
      </c>
      <c r="K315" s="30">
        <v>623100</v>
      </c>
      <c r="L315" s="30">
        <v>18660</v>
      </c>
      <c r="P315" s="30">
        <v>2190020</v>
      </c>
      <c r="Q315" s="30">
        <v>21011600</v>
      </c>
      <c r="R315" s="30">
        <v>706540</v>
      </c>
      <c r="S315" s="30">
        <v>626030</v>
      </c>
      <c r="T315" s="30">
        <v>601700</v>
      </c>
      <c r="U315" s="30"/>
      <c r="V315" s="30">
        <v>1934270</v>
      </c>
    </row>
    <row r="316" spans="2:25">
      <c r="B316" s="186">
        <v>44166</v>
      </c>
      <c r="C316" s="30">
        <v>17908184</v>
      </c>
      <c r="D316" s="30">
        <v>1462181</v>
      </c>
      <c r="E316" s="174">
        <v>19370365</v>
      </c>
      <c r="F316" s="30">
        <v>0</v>
      </c>
      <c r="G316" s="30">
        <v>395180</v>
      </c>
      <c r="H316" s="30">
        <v>430600</v>
      </c>
      <c r="I316" s="30">
        <v>463160</v>
      </c>
      <c r="J316" s="30">
        <v>18060</v>
      </c>
      <c r="K316" s="30">
        <v>584730</v>
      </c>
      <c r="L316" s="30">
        <v>19500</v>
      </c>
      <c r="P316" s="30">
        <v>1911230</v>
      </c>
      <c r="Q316" s="30">
        <v>21281595</v>
      </c>
      <c r="R316" s="30">
        <v>730120</v>
      </c>
      <c r="S316" s="30">
        <v>768320</v>
      </c>
      <c r="T316" s="30">
        <v>587541</v>
      </c>
      <c r="U316" s="30"/>
      <c r="V316" s="30">
        <v>2085981</v>
      </c>
    </row>
    <row r="317" spans="2:25">
      <c r="B317" s="169">
        <v>2020</v>
      </c>
      <c r="C317" s="170">
        <v>212399852</v>
      </c>
      <c r="D317" s="170">
        <v>16327406</v>
      </c>
      <c r="E317" s="170">
        <v>228727258</v>
      </c>
      <c r="F317" s="170">
        <v>2140</v>
      </c>
      <c r="G317" s="170">
        <v>6532521</v>
      </c>
      <c r="H317" s="170">
        <v>6169180</v>
      </c>
      <c r="I317" s="170">
        <v>5765321</v>
      </c>
      <c r="J317" s="170">
        <v>578760</v>
      </c>
      <c r="K317" s="170">
        <v>6974194</v>
      </c>
      <c r="L317" s="170">
        <v>258910</v>
      </c>
      <c r="M317" s="170"/>
      <c r="N317" s="170"/>
      <c r="O317" s="170"/>
      <c r="P317" s="170">
        <v>26281026</v>
      </c>
      <c r="Q317" s="170">
        <v>255008284</v>
      </c>
      <c r="R317" s="170">
        <v>8287222</v>
      </c>
      <c r="S317" s="170">
        <v>7700130</v>
      </c>
      <c r="T317" s="170">
        <v>7018701</v>
      </c>
      <c r="U317" s="170"/>
      <c r="V317" s="170">
        <v>23006053</v>
      </c>
      <c r="X317" s="30"/>
      <c r="Y317" s="17"/>
    </row>
    <row r="318" spans="2:25">
      <c r="B318" s="186">
        <v>44197</v>
      </c>
      <c r="C318" s="30">
        <v>18154000</v>
      </c>
      <c r="D318" s="30">
        <v>1385900</v>
      </c>
      <c r="E318" s="173">
        <f>C318+D318</f>
        <v>19539900</v>
      </c>
      <c r="F318" s="30"/>
      <c r="G318" s="30">
        <v>448840</v>
      </c>
      <c r="H318" s="30">
        <v>465200</v>
      </c>
      <c r="I318" s="30">
        <v>460480</v>
      </c>
      <c r="J318" s="30">
        <v>38180</v>
      </c>
      <c r="K318" s="30">
        <v>483540</v>
      </c>
      <c r="L318" s="30">
        <v>15080</v>
      </c>
      <c r="P318" s="30">
        <f>F318+G318+H318+I318+J318+K318+L318</f>
        <v>1911320</v>
      </c>
      <c r="Q318" s="30">
        <f>P318+E318</f>
        <v>21451220</v>
      </c>
      <c r="R318" s="30">
        <v>788300</v>
      </c>
      <c r="S318" s="30">
        <v>691810</v>
      </c>
      <c r="T318" s="30">
        <v>633140</v>
      </c>
      <c r="U318" s="30"/>
      <c r="V318" s="30">
        <f>R318+S318+T318+U318</f>
        <v>2113250</v>
      </c>
    </row>
    <row r="319" spans="2:25">
      <c r="B319" s="186">
        <v>44228</v>
      </c>
      <c r="C319" s="30">
        <v>16064640</v>
      </c>
      <c r="D319" s="30">
        <v>1390240</v>
      </c>
      <c r="E319" s="173">
        <f t="shared" ref="E319:E329" si="81">C319+D319</f>
        <v>17454880</v>
      </c>
      <c r="F319" s="30"/>
      <c r="G319" s="30">
        <v>572800</v>
      </c>
      <c r="H319" s="30">
        <v>459040</v>
      </c>
      <c r="I319" s="30">
        <v>490440</v>
      </c>
      <c r="J319" s="30">
        <v>188780</v>
      </c>
      <c r="K319" s="30">
        <v>560420</v>
      </c>
      <c r="L319" s="30">
        <v>14920</v>
      </c>
      <c r="P319" s="30">
        <f t="shared" ref="P319:P330" si="82">F319+G319+H319+I319+J319+K319+L319</f>
        <v>2286400</v>
      </c>
      <c r="Q319" s="30">
        <f t="shared" ref="Q319:Q330" si="83">P319+E319</f>
        <v>19741280</v>
      </c>
      <c r="R319" s="30">
        <v>616080</v>
      </c>
      <c r="S319" s="30">
        <v>512380</v>
      </c>
      <c r="T319" s="30">
        <v>552180</v>
      </c>
      <c r="U319" s="30"/>
      <c r="V319" s="30">
        <f t="shared" ref="V319:V330" si="84">R319+S319+T319+U319</f>
        <v>1680640</v>
      </c>
    </row>
    <row r="320" spans="2:25">
      <c r="B320" s="186">
        <v>44256</v>
      </c>
      <c r="C320" s="30">
        <v>17813503</v>
      </c>
      <c r="D320" s="30">
        <v>1599900</v>
      </c>
      <c r="E320" s="173">
        <f t="shared" si="81"/>
        <v>19413403</v>
      </c>
      <c r="F320" s="30"/>
      <c r="G320" s="30">
        <v>755341</v>
      </c>
      <c r="H320" s="30">
        <v>499541</v>
      </c>
      <c r="I320" s="30">
        <v>476530</v>
      </c>
      <c r="J320" s="30">
        <v>208441</v>
      </c>
      <c r="K320" s="30">
        <v>680700</v>
      </c>
      <c r="L320" s="30">
        <v>17440</v>
      </c>
      <c r="P320" s="30">
        <f t="shared" si="82"/>
        <v>2637993</v>
      </c>
      <c r="Q320" s="30">
        <f t="shared" si="83"/>
        <v>22051396</v>
      </c>
      <c r="R320" s="30">
        <v>690180</v>
      </c>
      <c r="S320" s="30">
        <v>886580</v>
      </c>
      <c r="T320" s="30">
        <v>610200</v>
      </c>
      <c r="U320" s="30"/>
      <c r="V320" s="30">
        <f t="shared" si="84"/>
        <v>2186960</v>
      </c>
    </row>
    <row r="321" spans="2:25">
      <c r="B321" s="186">
        <v>44287</v>
      </c>
      <c r="C321" s="30">
        <v>17610959</v>
      </c>
      <c r="D321" s="30">
        <v>1497340</v>
      </c>
      <c r="E321" s="173">
        <f t="shared" si="81"/>
        <v>19108299</v>
      </c>
      <c r="F321" s="30"/>
      <c r="G321" s="30">
        <v>749420</v>
      </c>
      <c r="H321" s="30">
        <v>403221</v>
      </c>
      <c r="I321" s="30">
        <v>449700</v>
      </c>
      <c r="J321" s="30">
        <v>9820</v>
      </c>
      <c r="K321" s="30">
        <v>627180</v>
      </c>
      <c r="L321" s="30">
        <v>12320</v>
      </c>
      <c r="P321" s="30">
        <f t="shared" si="82"/>
        <v>2251661</v>
      </c>
      <c r="Q321" s="30">
        <f t="shared" si="83"/>
        <v>21359960</v>
      </c>
      <c r="R321" s="30">
        <v>688040</v>
      </c>
      <c r="S321" s="30">
        <v>677250</v>
      </c>
      <c r="T321" s="30">
        <v>619940</v>
      </c>
      <c r="U321" s="30"/>
      <c r="V321" s="30">
        <f t="shared" si="84"/>
        <v>1985230</v>
      </c>
    </row>
    <row r="322" spans="2:25">
      <c r="B322" s="186">
        <v>44317</v>
      </c>
      <c r="C322" s="30">
        <v>18961900</v>
      </c>
      <c r="D322" s="30">
        <v>1550180</v>
      </c>
      <c r="E322" s="173">
        <f t="shared" si="81"/>
        <v>20512080</v>
      </c>
      <c r="F322" s="30"/>
      <c r="G322" s="30">
        <v>702740</v>
      </c>
      <c r="H322" s="30">
        <v>519340.00000000006</v>
      </c>
      <c r="I322" s="30">
        <v>490640</v>
      </c>
      <c r="J322" s="30">
        <v>48600</v>
      </c>
      <c r="K322" s="30">
        <v>579860</v>
      </c>
      <c r="L322" s="30">
        <v>15480</v>
      </c>
      <c r="P322" s="30">
        <f t="shared" si="82"/>
        <v>2356660</v>
      </c>
      <c r="Q322" s="30">
        <f t="shared" si="83"/>
        <v>22868740</v>
      </c>
      <c r="R322" s="30">
        <v>693860</v>
      </c>
      <c r="S322" s="30">
        <v>696920</v>
      </c>
      <c r="T322" s="30">
        <v>635280</v>
      </c>
      <c r="U322" s="30"/>
      <c r="V322" s="30">
        <f t="shared" si="84"/>
        <v>2026060</v>
      </c>
    </row>
    <row r="323" spans="2:25">
      <c r="B323" s="186">
        <v>44348</v>
      </c>
      <c r="C323" s="30">
        <v>18745042</v>
      </c>
      <c r="D323" s="30">
        <v>1612101</v>
      </c>
      <c r="E323" s="173">
        <f t="shared" si="81"/>
        <v>20357143</v>
      </c>
      <c r="F323" s="30"/>
      <c r="G323" s="30">
        <v>556120</v>
      </c>
      <c r="H323" s="30">
        <v>548220</v>
      </c>
      <c r="I323" s="30">
        <v>552900</v>
      </c>
      <c r="J323" s="30">
        <v>12680</v>
      </c>
      <c r="K323" s="30">
        <v>658041</v>
      </c>
      <c r="L323" s="30">
        <v>14620</v>
      </c>
      <c r="P323" s="30">
        <f t="shared" si="82"/>
        <v>2342581</v>
      </c>
      <c r="Q323" s="30">
        <f t="shared" si="83"/>
        <v>22699724</v>
      </c>
      <c r="R323" s="30">
        <v>693100</v>
      </c>
      <c r="S323" s="30">
        <v>680550</v>
      </c>
      <c r="T323" s="30">
        <v>629900</v>
      </c>
      <c r="U323" s="30"/>
      <c r="V323" s="30">
        <f t="shared" si="84"/>
        <v>2003550</v>
      </c>
    </row>
    <row r="324" spans="2:25">
      <c r="B324" s="186">
        <v>44378</v>
      </c>
      <c r="C324" s="30">
        <v>19356002</v>
      </c>
      <c r="D324" s="30">
        <v>1710181</v>
      </c>
      <c r="E324" s="173">
        <f t="shared" si="81"/>
        <v>21066183</v>
      </c>
      <c r="F324" s="30"/>
      <c r="G324" s="30">
        <v>487200</v>
      </c>
      <c r="H324" s="30">
        <v>581520</v>
      </c>
      <c r="I324" s="30">
        <v>460420</v>
      </c>
      <c r="J324" s="30">
        <v>16000</v>
      </c>
      <c r="K324" s="30">
        <v>665340</v>
      </c>
      <c r="L324" s="30">
        <v>15400</v>
      </c>
      <c r="P324" s="30">
        <f t="shared" si="82"/>
        <v>2225880</v>
      </c>
      <c r="Q324" s="30">
        <f t="shared" si="83"/>
        <v>23292063</v>
      </c>
      <c r="R324" s="30">
        <v>727880</v>
      </c>
      <c r="S324" s="30">
        <v>692450</v>
      </c>
      <c r="T324" s="30">
        <v>655620</v>
      </c>
      <c r="U324" s="30"/>
      <c r="V324" s="30">
        <f t="shared" si="84"/>
        <v>2075950</v>
      </c>
    </row>
    <row r="325" spans="2:25">
      <c r="B325" s="186">
        <v>44409</v>
      </c>
      <c r="C325" s="30">
        <v>19294741</v>
      </c>
      <c r="D325" s="30">
        <v>1552300</v>
      </c>
      <c r="E325" s="173">
        <f t="shared" si="81"/>
        <v>20847041</v>
      </c>
      <c r="F325" s="30"/>
      <c r="G325" s="30">
        <v>428760</v>
      </c>
      <c r="H325" s="30">
        <v>623260</v>
      </c>
      <c r="I325" s="30">
        <v>466840</v>
      </c>
      <c r="J325" s="30">
        <v>30200</v>
      </c>
      <c r="K325" s="30">
        <v>680980</v>
      </c>
      <c r="L325" s="30">
        <v>18160</v>
      </c>
      <c r="P325" s="30">
        <f t="shared" si="82"/>
        <v>2248200</v>
      </c>
      <c r="Q325" s="30">
        <f t="shared" si="83"/>
        <v>23095241</v>
      </c>
      <c r="R325" s="30">
        <v>663960</v>
      </c>
      <c r="S325" s="30">
        <v>823240</v>
      </c>
      <c r="T325" s="30">
        <v>666140</v>
      </c>
      <c r="U325" s="30"/>
      <c r="V325" s="30">
        <f t="shared" si="84"/>
        <v>2153340</v>
      </c>
    </row>
    <row r="326" spans="2:25">
      <c r="B326" s="186">
        <v>44440</v>
      </c>
      <c r="C326" s="30">
        <v>18534622</v>
      </c>
      <c r="D326" s="30">
        <v>1649640</v>
      </c>
      <c r="E326" s="173">
        <f t="shared" si="81"/>
        <v>20184262</v>
      </c>
      <c r="F326" s="30"/>
      <c r="G326" s="30">
        <v>643100</v>
      </c>
      <c r="H326" s="30">
        <v>547560</v>
      </c>
      <c r="I326" s="30">
        <v>492800</v>
      </c>
      <c r="J326" s="30">
        <v>4320</v>
      </c>
      <c r="K326" s="30">
        <v>676540</v>
      </c>
      <c r="L326" s="30">
        <v>17600</v>
      </c>
      <c r="P326" s="30">
        <f t="shared" si="82"/>
        <v>2381920</v>
      </c>
      <c r="Q326" s="30">
        <f t="shared" si="83"/>
        <v>22566182</v>
      </c>
      <c r="R326" s="30">
        <v>742330</v>
      </c>
      <c r="S326" s="30">
        <v>683650</v>
      </c>
      <c r="T326" s="30">
        <v>649481</v>
      </c>
      <c r="U326" s="30"/>
      <c r="V326" s="30">
        <f t="shared" si="84"/>
        <v>2075461</v>
      </c>
    </row>
    <row r="327" spans="2:25">
      <c r="B327" s="186">
        <v>44470</v>
      </c>
      <c r="C327" s="30">
        <v>18704402</v>
      </c>
      <c r="D327" s="30">
        <v>1606440</v>
      </c>
      <c r="E327" s="173">
        <f t="shared" si="81"/>
        <v>20310842</v>
      </c>
      <c r="F327" s="30"/>
      <c r="G327" s="30">
        <v>548520</v>
      </c>
      <c r="H327" s="30">
        <v>495480</v>
      </c>
      <c r="I327" s="30">
        <v>459280</v>
      </c>
      <c r="J327" s="30">
        <v>4019.9999999999995</v>
      </c>
      <c r="K327" s="30">
        <v>605220</v>
      </c>
      <c r="L327" s="30">
        <v>15460</v>
      </c>
      <c r="P327" s="30">
        <f t="shared" si="82"/>
        <v>2127980</v>
      </c>
      <c r="Q327" s="30">
        <f t="shared" si="83"/>
        <v>22438822</v>
      </c>
      <c r="R327" s="30">
        <v>719660</v>
      </c>
      <c r="S327" s="30">
        <v>760170</v>
      </c>
      <c r="T327" s="30">
        <v>634260</v>
      </c>
      <c r="U327" s="30"/>
      <c r="V327" s="30">
        <f t="shared" si="84"/>
        <v>2114090</v>
      </c>
    </row>
    <row r="328" spans="2:25">
      <c r="B328" s="186">
        <v>44501</v>
      </c>
      <c r="C328" s="30">
        <v>17804224</v>
      </c>
      <c r="D328" s="30">
        <v>1584302</v>
      </c>
      <c r="E328" s="173">
        <f t="shared" si="81"/>
        <v>19388526</v>
      </c>
      <c r="F328" s="30"/>
      <c r="G328" s="30">
        <v>561440</v>
      </c>
      <c r="H328" s="30">
        <v>449681</v>
      </c>
      <c r="I328" s="30">
        <v>433460</v>
      </c>
      <c r="J328" s="30">
        <v>19380</v>
      </c>
      <c r="K328" s="30">
        <v>614620</v>
      </c>
      <c r="L328" s="30">
        <v>13500</v>
      </c>
      <c r="P328" s="30">
        <f t="shared" si="82"/>
        <v>2092081</v>
      </c>
      <c r="Q328" s="30">
        <f t="shared" si="83"/>
        <v>21480607</v>
      </c>
      <c r="R328" s="30">
        <v>682300</v>
      </c>
      <c r="S328" s="30">
        <v>770450</v>
      </c>
      <c r="T328" s="30">
        <v>601200</v>
      </c>
      <c r="U328" s="30"/>
      <c r="V328" s="30">
        <f t="shared" si="84"/>
        <v>2053950</v>
      </c>
    </row>
    <row r="329" spans="2:25">
      <c r="B329" s="186">
        <v>44531</v>
      </c>
      <c r="C329" s="30">
        <v>18582120</v>
      </c>
      <c r="D329" s="30">
        <v>1561280</v>
      </c>
      <c r="E329" s="173">
        <f t="shared" si="81"/>
        <v>20143400</v>
      </c>
      <c r="F329" s="30"/>
      <c r="G329" s="30">
        <v>452460</v>
      </c>
      <c r="H329" s="30">
        <v>417440</v>
      </c>
      <c r="I329" s="30">
        <v>453260</v>
      </c>
      <c r="J329" s="30">
        <v>5960</v>
      </c>
      <c r="K329" s="30">
        <v>542681</v>
      </c>
      <c r="L329" s="30">
        <v>11600</v>
      </c>
      <c r="P329" s="30">
        <f t="shared" si="82"/>
        <v>1883401</v>
      </c>
      <c r="Q329" s="30">
        <f t="shared" si="83"/>
        <v>22026801</v>
      </c>
      <c r="R329" s="30">
        <v>778590</v>
      </c>
      <c r="S329" s="30">
        <v>699160</v>
      </c>
      <c r="T329" s="30">
        <v>644480</v>
      </c>
      <c r="U329" s="30"/>
      <c r="V329" s="30">
        <f t="shared" si="84"/>
        <v>2122230</v>
      </c>
    </row>
    <row r="330" spans="2:25">
      <c r="B330" s="169">
        <v>2021</v>
      </c>
      <c r="C330" s="170">
        <v>219626155</v>
      </c>
      <c r="D330" s="170">
        <v>18699804</v>
      </c>
      <c r="E330" s="170">
        <f>C330+D330</f>
        <v>238325959</v>
      </c>
      <c r="F330" s="170"/>
      <c r="G330" s="170">
        <v>6906741</v>
      </c>
      <c r="H330" s="170">
        <v>6009503</v>
      </c>
      <c r="I330" s="170">
        <v>5686750</v>
      </c>
      <c r="J330" s="170">
        <v>586381</v>
      </c>
      <c r="K330" s="170">
        <v>7375122</v>
      </c>
      <c r="L330" s="170">
        <v>181580</v>
      </c>
      <c r="M330" s="170"/>
      <c r="N330" s="170"/>
      <c r="O330" s="170"/>
      <c r="P330" s="202">
        <f t="shared" si="82"/>
        <v>26746077</v>
      </c>
      <c r="Q330" s="202">
        <f t="shared" si="83"/>
        <v>265072036</v>
      </c>
      <c r="R330" s="170">
        <v>8484280</v>
      </c>
      <c r="S330" s="170">
        <v>8574609.9999999981</v>
      </c>
      <c r="T330" s="170">
        <v>7531821</v>
      </c>
      <c r="U330" s="170"/>
      <c r="V330" s="202">
        <f t="shared" si="84"/>
        <v>24590711</v>
      </c>
      <c r="X330" s="30"/>
      <c r="Y330" s="17"/>
    </row>
    <row r="331" spans="2:25">
      <c r="B331" s="186">
        <v>44562</v>
      </c>
      <c r="C331" s="30">
        <v>18486580</v>
      </c>
      <c r="D331" s="30">
        <v>1390980</v>
      </c>
      <c r="E331" s="173">
        <f>C331+D331</f>
        <v>19877560</v>
      </c>
      <c r="F331" s="30"/>
      <c r="G331" s="30">
        <v>794500</v>
      </c>
      <c r="H331" s="30">
        <v>419420</v>
      </c>
      <c r="I331" s="30">
        <v>422240</v>
      </c>
      <c r="J331" s="30">
        <v>18540</v>
      </c>
      <c r="K331" s="30">
        <v>531020</v>
      </c>
      <c r="L331" s="30">
        <v>10860</v>
      </c>
      <c r="P331" s="30">
        <f>F331+G331+H331+I331+J331+K331+L331</f>
        <v>2196580</v>
      </c>
      <c r="Q331" s="30">
        <f>P331+E331</f>
        <v>22074140</v>
      </c>
      <c r="R331" s="30">
        <v>759260</v>
      </c>
      <c r="S331" s="30">
        <v>777650</v>
      </c>
      <c r="T331" s="30">
        <v>636040</v>
      </c>
      <c r="U331" s="30">
        <v>0</v>
      </c>
      <c r="V331" s="30">
        <f>R331+S331+T331+U331</f>
        <v>2172950</v>
      </c>
    </row>
    <row r="332" spans="2:25">
      <c r="B332" s="186">
        <v>44593</v>
      </c>
      <c r="C332" s="30">
        <v>16435640</v>
      </c>
      <c r="D332" s="30">
        <v>1403840</v>
      </c>
      <c r="E332" s="173">
        <f t="shared" ref="E332:E343" si="85">C332+D332</f>
        <v>17839480</v>
      </c>
      <c r="F332" s="30"/>
      <c r="G332" s="30">
        <v>422280</v>
      </c>
      <c r="H332" s="30">
        <v>409900</v>
      </c>
      <c r="I332" s="30">
        <v>373480</v>
      </c>
      <c r="J332" s="30">
        <v>10000</v>
      </c>
      <c r="K332" s="30">
        <v>523860</v>
      </c>
      <c r="L332" s="30">
        <v>9720</v>
      </c>
      <c r="P332" s="30">
        <f t="shared" ref="P332:P343" si="86">F332+G332+H332+I332+J332+K332+L332</f>
        <v>1749240</v>
      </c>
      <c r="Q332" s="30">
        <f t="shared" ref="Q332:Q343" si="87">P332+E332</f>
        <v>19588720</v>
      </c>
      <c r="R332" s="30">
        <v>639560</v>
      </c>
      <c r="S332" s="30">
        <v>610930</v>
      </c>
      <c r="T332" s="30">
        <v>558720</v>
      </c>
      <c r="U332" s="30">
        <v>0</v>
      </c>
      <c r="V332" s="30">
        <f t="shared" ref="V332:V343" si="88">R332+S332+T332+U332</f>
        <v>1809210</v>
      </c>
    </row>
    <row r="333" spans="2:25">
      <c r="B333" s="186">
        <v>44621</v>
      </c>
      <c r="C333" s="30">
        <v>19009700</v>
      </c>
      <c r="D333" s="30">
        <v>1748060</v>
      </c>
      <c r="E333" s="173">
        <f t="shared" si="85"/>
        <v>20757760</v>
      </c>
      <c r="F333" s="30"/>
      <c r="G333" s="30">
        <v>762920</v>
      </c>
      <c r="H333" s="30">
        <v>504600</v>
      </c>
      <c r="I333" s="30">
        <v>346040</v>
      </c>
      <c r="J333" s="30">
        <v>7200</v>
      </c>
      <c r="K333" s="30">
        <v>665940</v>
      </c>
      <c r="L333" s="30">
        <v>9200</v>
      </c>
      <c r="P333" s="30">
        <f t="shared" si="86"/>
        <v>2295900</v>
      </c>
      <c r="Q333" s="30">
        <f t="shared" si="87"/>
        <v>23053660</v>
      </c>
      <c r="R333" s="30">
        <v>747120</v>
      </c>
      <c r="S333" s="30">
        <v>714301</v>
      </c>
      <c r="T333" s="30">
        <v>698380</v>
      </c>
      <c r="U333" s="30">
        <v>0</v>
      </c>
      <c r="V333" s="30">
        <f t="shared" si="88"/>
        <v>2159801</v>
      </c>
    </row>
    <row r="334" spans="2:25">
      <c r="B334" s="186">
        <v>44652</v>
      </c>
      <c r="C334" s="30">
        <v>18416440</v>
      </c>
      <c r="D334" s="30">
        <v>1495180</v>
      </c>
      <c r="E334" s="173">
        <f t="shared" si="85"/>
        <v>19911620</v>
      </c>
      <c r="F334" s="30"/>
      <c r="G334" s="30">
        <v>553980</v>
      </c>
      <c r="H334" s="30">
        <v>573040</v>
      </c>
      <c r="I334" s="30">
        <v>208780</v>
      </c>
      <c r="J334" s="30">
        <v>152760</v>
      </c>
      <c r="K334" s="30">
        <v>593180</v>
      </c>
      <c r="L334" s="30">
        <v>11060</v>
      </c>
      <c r="P334" s="30">
        <f t="shared" si="86"/>
        <v>2092800</v>
      </c>
      <c r="Q334" s="30">
        <f t="shared" si="87"/>
        <v>22004420</v>
      </c>
      <c r="R334" s="30">
        <v>632420</v>
      </c>
      <c r="S334" s="30">
        <v>853470</v>
      </c>
      <c r="T334" s="30">
        <v>608880</v>
      </c>
      <c r="U334" s="30">
        <v>0</v>
      </c>
      <c r="V334" s="30">
        <f t="shared" si="88"/>
        <v>2094770</v>
      </c>
    </row>
    <row r="335" spans="2:25">
      <c r="B335" s="186">
        <v>44682</v>
      </c>
      <c r="C335" s="30">
        <v>20073220</v>
      </c>
      <c r="D335" s="30">
        <v>1653240</v>
      </c>
      <c r="E335" s="173">
        <f t="shared" si="85"/>
        <v>21726460</v>
      </c>
      <c r="F335" s="30"/>
      <c r="G335" s="30">
        <v>523120</v>
      </c>
      <c r="H335" s="30">
        <v>513520</v>
      </c>
      <c r="I335" s="30">
        <v>297100</v>
      </c>
      <c r="J335" s="30">
        <v>76040</v>
      </c>
      <c r="K335" s="30">
        <v>657720</v>
      </c>
      <c r="L335" s="30">
        <v>12060</v>
      </c>
      <c r="P335" s="30">
        <f t="shared" si="86"/>
        <v>2079560</v>
      </c>
      <c r="Q335" s="30">
        <f t="shared" si="87"/>
        <v>23806020</v>
      </c>
      <c r="R335" s="30">
        <v>674880</v>
      </c>
      <c r="S335" s="30">
        <v>829320</v>
      </c>
      <c r="T335" s="30">
        <v>691500</v>
      </c>
      <c r="U335" s="30">
        <v>0</v>
      </c>
      <c r="V335" s="30">
        <f t="shared" si="88"/>
        <v>2195700</v>
      </c>
    </row>
    <row r="336" spans="2:25">
      <c r="B336" s="186">
        <v>44713</v>
      </c>
      <c r="C336" s="30">
        <v>19567721</v>
      </c>
      <c r="D336" s="30">
        <v>1644220</v>
      </c>
      <c r="E336" s="173">
        <f t="shared" si="85"/>
        <v>21211941</v>
      </c>
      <c r="F336" s="30"/>
      <c r="G336" s="30">
        <v>754000</v>
      </c>
      <c r="H336" s="30">
        <v>610040</v>
      </c>
      <c r="I336" s="30">
        <v>339800</v>
      </c>
      <c r="J336" s="30">
        <v>66540</v>
      </c>
      <c r="K336" s="30">
        <v>669020</v>
      </c>
      <c r="L336" s="30">
        <v>14020</v>
      </c>
      <c r="P336" s="30">
        <f t="shared" si="86"/>
        <v>2453420</v>
      </c>
      <c r="Q336" s="30">
        <f t="shared" si="87"/>
        <v>23665361</v>
      </c>
      <c r="R336" s="30">
        <v>678480</v>
      </c>
      <c r="S336" s="30">
        <v>755900</v>
      </c>
      <c r="T336" s="30">
        <v>718940</v>
      </c>
      <c r="U336" s="30">
        <v>78660</v>
      </c>
      <c r="V336" s="30">
        <f t="shared" si="88"/>
        <v>2231980</v>
      </c>
    </row>
    <row r="337" spans="2:25">
      <c r="B337" s="186">
        <v>44743</v>
      </c>
      <c r="C337" s="30">
        <v>19779381</v>
      </c>
      <c r="D337" s="30">
        <v>1533400</v>
      </c>
      <c r="E337" s="173">
        <f t="shared" si="85"/>
        <v>21312781</v>
      </c>
      <c r="F337" s="30"/>
      <c r="G337" s="30">
        <v>439880</v>
      </c>
      <c r="H337" s="30">
        <v>752960</v>
      </c>
      <c r="I337" s="30">
        <v>295580</v>
      </c>
      <c r="J337" s="30">
        <v>92860</v>
      </c>
      <c r="K337" s="30">
        <v>738080</v>
      </c>
      <c r="L337" s="30">
        <v>17640</v>
      </c>
      <c r="P337" s="30">
        <f t="shared" si="86"/>
        <v>2337000</v>
      </c>
      <c r="Q337" s="30">
        <f t="shared" si="87"/>
        <v>23649781</v>
      </c>
      <c r="R337" s="30">
        <v>743100</v>
      </c>
      <c r="S337" s="30">
        <v>775280</v>
      </c>
      <c r="T337" s="30">
        <v>733211</v>
      </c>
      <c r="U337" s="30">
        <v>177660</v>
      </c>
      <c r="V337" s="30">
        <f t="shared" si="88"/>
        <v>2429251</v>
      </c>
    </row>
    <row r="338" spans="2:25">
      <c r="B338" s="186">
        <v>44774</v>
      </c>
      <c r="C338" s="30">
        <v>19500402</v>
      </c>
      <c r="D338" s="30">
        <v>1531180</v>
      </c>
      <c r="E338" s="173">
        <f t="shared" si="85"/>
        <v>21031582</v>
      </c>
      <c r="F338" s="30"/>
      <c r="G338" s="30">
        <v>731500</v>
      </c>
      <c r="H338" s="30">
        <v>963520</v>
      </c>
      <c r="I338" s="30">
        <v>311880</v>
      </c>
      <c r="J338" s="30">
        <v>74700</v>
      </c>
      <c r="K338" s="30">
        <v>688940</v>
      </c>
      <c r="L338" s="30">
        <v>19020</v>
      </c>
      <c r="P338" s="30">
        <f t="shared" si="86"/>
        <v>2789560</v>
      </c>
      <c r="Q338" s="30">
        <f t="shared" si="87"/>
        <v>23821142</v>
      </c>
      <c r="R338" s="30">
        <v>669240</v>
      </c>
      <c r="S338" s="30">
        <v>908000</v>
      </c>
      <c r="T338" s="30">
        <v>731280</v>
      </c>
      <c r="U338" s="30">
        <v>203240</v>
      </c>
      <c r="V338" s="30">
        <f t="shared" si="88"/>
        <v>2511760</v>
      </c>
    </row>
    <row r="339" spans="2:25">
      <c r="B339" s="186">
        <v>44805</v>
      </c>
      <c r="C339" s="30">
        <v>18377782</v>
      </c>
      <c r="D339" s="30">
        <v>1593920</v>
      </c>
      <c r="E339" s="173">
        <f t="shared" si="85"/>
        <v>19971702</v>
      </c>
      <c r="F339" s="30"/>
      <c r="G339" s="30">
        <v>742640</v>
      </c>
      <c r="H339" s="30">
        <v>583480</v>
      </c>
      <c r="I339" s="30">
        <v>287820</v>
      </c>
      <c r="J339" s="30">
        <v>12460</v>
      </c>
      <c r="K339" s="30">
        <v>712801</v>
      </c>
      <c r="L339" s="30">
        <v>21380</v>
      </c>
      <c r="P339" s="30">
        <f t="shared" si="86"/>
        <v>2360581</v>
      </c>
      <c r="Q339" s="30">
        <f t="shared" si="87"/>
        <v>22332283</v>
      </c>
      <c r="R339" s="30">
        <v>713780</v>
      </c>
      <c r="S339" s="30">
        <v>805170</v>
      </c>
      <c r="T339" s="30">
        <v>707140</v>
      </c>
      <c r="U339" s="30">
        <v>188140</v>
      </c>
      <c r="V339" s="30">
        <f t="shared" si="88"/>
        <v>2414230</v>
      </c>
    </row>
    <row r="340" spans="2:25">
      <c r="B340" s="186">
        <v>44835</v>
      </c>
      <c r="C340" s="30">
        <v>18445061</v>
      </c>
      <c r="D340" s="30">
        <v>1627340</v>
      </c>
      <c r="E340" s="173">
        <f t="shared" si="85"/>
        <v>20072401</v>
      </c>
      <c r="F340" s="30"/>
      <c r="G340" s="30">
        <v>828280</v>
      </c>
      <c r="H340" s="30">
        <v>496980</v>
      </c>
      <c r="I340" s="30">
        <v>329800</v>
      </c>
      <c r="J340" s="30">
        <v>17200</v>
      </c>
      <c r="K340" s="30">
        <v>645640</v>
      </c>
      <c r="L340" s="30">
        <v>19440</v>
      </c>
      <c r="P340" s="30">
        <f t="shared" si="86"/>
        <v>2337340</v>
      </c>
      <c r="Q340" s="30">
        <f t="shared" si="87"/>
        <v>22409741</v>
      </c>
      <c r="R340" s="30">
        <v>723280</v>
      </c>
      <c r="S340" s="30">
        <v>691510</v>
      </c>
      <c r="T340" s="30">
        <v>728440</v>
      </c>
      <c r="U340" s="30">
        <v>189480</v>
      </c>
      <c r="V340" s="30">
        <f t="shared" si="88"/>
        <v>2332710</v>
      </c>
    </row>
    <row r="341" spans="2:25">
      <c r="B341" s="186">
        <v>44866</v>
      </c>
      <c r="C341" s="30">
        <v>17845000</v>
      </c>
      <c r="D341" s="30">
        <v>1613520</v>
      </c>
      <c r="E341" s="173">
        <f t="shared" si="85"/>
        <v>19458520</v>
      </c>
      <c r="F341" s="30"/>
      <c r="G341" s="30">
        <v>692540</v>
      </c>
      <c r="H341" s="30">
        <v>473460</v>
      </c>
      <c r="I341" s="30">
        <v>346760</v>
      </c>
      <c r="J341" s="30">
        <v>182680</v>
      </c>
      <c r="K341" s="30">
        <v>613620</v>
      </c>
      <c r="L341" s="30">
        <v>15740</v>
      </c>
      <c r="P341" s="30">
        <f t="shared" si="86"/>
        <v>2324800</v>
      </c>
      <c r="Q341" s="30">
        <f t="shared" si="87"/>
        <v>21783320</v>
      </c>
      <c r="R341" s="30">
        <v>711840</v>
      </c>
      <c r="S341" s="30">
        <v>699450</v>
      </c>
      <c r="T341" s="30">
        <v>673220</v>
      </c>
      <c r="U341" s="30">
        <v>160700</v>
      </c>
      <c r="V341" s="30">
        <f t="shared" si="88"/>
        <v>2245210</v>
      </c>
    </row>
    <row r="342" spans="2:25">
      <c r="B342" s="186">
        <v>44896</v>
      </c>
      <c r="C342" s="30">
        <v>18698391</v>
      </c>
      <c r="D342" s="30">
        <v>1590940</v>
      </c>
      <c r="E342" s="173">
        <f t="shared" si="85"/>
        <v>20289331</v>
      </c>
      <c r="F342" s="30"/>
      <c r="G342" s="30">
        <v>422660</v>
      </c>
      <c r="H342" s="30">
        <v>534940</v>
      </c>
      <c r="I342" s="30">
        <v>288120</v>
      </c>
      <c r="J342" s="30">
        <v>43380</v>
      </c>
      <c r="K342" s="30">
        <v>507040</v>
      </c>
      <c r="L342" s="30">
        <v>12860</v>
      </c>
      <c r="P342" s="30">
        <f t="shared" si="86"/>
        <v>1809000</v>
      </c>
      <c r="Q342" s="30">
        <f t="shared" si="87"/>
        <v>22098331</v>
      </c>
      <c r="R342" s="30">
        <v>770520</v>
      </c>
      <c r="S342" s="30">
        <v>870140</v>
      </c>
      <c r="T342" s="30">
        <v>738280</v>
      </c>
      <c r="U342" s="30">
        <v>292140</v>
      </c>
      <c r="V342" s="30">
        <f t="shared" si="88"/>
        <v>2671080</v>
      </c>
    </row>
    <row r="343" spans="2:25">
      <c r="B343" s="169">
        <v>2022</v>
      </c>
      <c r="C343" s="170">
        <v>224635318.00000003</v>
      </c>
      <c r="D343" s="170">
        <v>18825819.999999996</v>
      </c>
      <c r="E343" s="201">
        <f t="shared" si="85"/>
        <v>243461138.00000003</v>
      </c>
      <c r="F343" s="170"/>
      <c r="G343" s="170">
        <v>7668299.9999999991</v>
      </c>
      <c r="H343" s="170">
        <v>6835859.9999999991</v>
      </c>
      <c r="I343" s="170">
        <v>3847400.0000000005</v>
      </c>
      <c r="J343" s="170">
        <v>754360</v>
      </c>
      <c r="K343" s="170">
        <v>7546861.0000000009</v>
      </c>
      <c r="L343" s="170">
        <v>173000</v>
      </c>
      <c r="M343" s="170"/>
      <c r="N343" s="170"/>
      <c r="O343" s="170"/>
      <c r="P343" s="202">
        <f t="shared" si="86"/>
        <v>26825781</v>
      </c>
      <c r="Q343" s="202">
        <f t="shared" si="87"/>
        <v>270286919</v>
      </c>
      <c r="R343" s="170">
        <v>8463480</v>
      </c>
      <c r="S343" s="170">
        <v>9291121</v>
      </c>
      <c r="T343" s="170">
        <v>8224031.0000000009</v>
      </c>
      <c r="U343" s="170">
        <v>1290020</v>
      </c>
      <c r="V343" s="202">
        <f t="shared" si="88"/>
        <v>27268652</v>
      </c>
      <c r="X343" s="30"/>
      <c r="Y343" s="17"/>
    </row>
    <row r="360" spans="17:17">
      <c r="Q360"/>
    </row>
    <row r="361" spans="17:17">
      <c r="Q361"/>
    </row>
    <row r="362" spans="17:17">
      <c r="Q362"/>
    </row>
    <row r="363" spans="17:17">
      <c r="Q363"/>
    </row>
    <row r="364" spans="17:17">
      <c r="Q364"/>
    </row>
    <row r="365" spans="17:17">
      <c r="Q365"/>
    </row>
    <row r="366" spans="17:17">
      <c r="Q366"/>
    </row>
    <row r="367" spans="17:17">
      <c r="Q367"/>
    </row>
    <row r="368" spans="17:17">
      <c r="Q368"/>
    </row>
    <row r="369" spans="17:17">
      <c r="Q369"/>
    </row>
    <row r="370" spans="17:17">
      <c r="Q370"/>
    </row>
    <row r="371" spans="17:17">
      <c r="Q371"/>
    </row>
    <row r="372" spans="17:17">
      <c r="Q372"/>
    </row>
  </sheetData>
  <mergeCells count="5">
    <mergeCell ref="V4:V5"/>
    <mergeCell ref="C4:E4"/>
    <mergeCell ref="F4:P4"/>
    <mergeCell ref="Q4:Q5"/>
    <mergeCell ref="R4:U4"/>
  </mergeCells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N14" sqref="N14"/>
    </sheetView>
  </sheetViews>
  <sheetFormatPr baseColWidth="10" defaultColWidth="11.42578125" defaultRowHeight="12.75"/>
  <cols>
    <col min="1" max="1" width="22" customWidth="1"/>
    <col min="3" max="3" width="12.85546875" customWidth="1"/>
  </cols>
  <sheetData>
    <row r="1" spans="1:14">
      <c r="A1" s="191" t="s">
        <v>25</v>
      </c>
    </row>
    <row r="2" spans="1:14">
      <c r="A2" s="191" t="s">
        <v>26</v>
      </c>
    </row>
    <row r="3" spans="1:14">
      <c r="A3" s="178" t="s">
        <v>27</v>
      </c>
    </row>
    <row r="5" spans="1:14" ht="31.5" customHeight="1">
      <c r="B5" t="s">
        <v>28</v>
      </c>
    </row>
    <row r="6" spans="1:14" ht="30.75" customHeight="1">
      <c r="C6" s="28" t="s">
        <v>29</v>
      </c>
    </row>
    <row r="7" spans="1:14" ht="20.25" customHeight="1">
      <c r="B7" s="29">
        <v>2007</v>
      </c>
      <c r="C7">
        <v>117.6</v>
      </c>
    </row>
    <row r="8" spans="1:14" ht="14.25" customHeight="1">
      <c r="B8" s="29">
        <v>2008</v>
      </c>
      <c r="C8">
        <v>115.8</v>
      </c>
    </row>
    <row r="9" spans="1:14" ht="15.75">
      <c r="B9" s="29">
        <v>2009</v>
      </c>
      <c r="C9">
        <v>113.7</v>
      </c>
      <c r="F9" s="195" t="s">
        <v>84</v>
      </c>
    </row>
    <row r="10" spans="1:14" ht="15.75">
      <c r="B10" s="29">
        <v>2010</v>
      </c>
      <c r="C10">
        <v>112.9</v>
      </c>
      <c r="F10" s="196"/>
    </row>
    <row r="11" spans="1:14" ht="15.75">
      <c r="B11" s="29">
        <v>2011</v>
      </c>
      <c r="C11">
        <v>112.4</v>
      </c>
      <c r="F11" s="195" t="s">
        <v>85</v>
      </c>
    </row>
    <row r="12" spans="1:14" ht="16.5" thickBot="1">
      <c r="B12" s="29">
        <v>2012</v>
      </c>
      <c r="C12" s="17">
        <v>110</v>
      </c>
      <c r="F12" s="196"/>
    </row>
    <row r="13" spans="1:14" ht="15.75" thickBot="1">
      <c r="B13" s="29">
        <v>2013</v>
      </c>
      <c r="C13" s="17">
        <v>110</v>
      </c>
      <c r="F13" s="197" t="s">
        <v>86</v>
      </c>
      <c r="G13" s="198">
        <v>2015</v>
      </c>
      <c r="H13" s="198">
        <v>2016</v>
      </c>
      <c r="I13" s="198">
        <v>2017</v>
      </c>
      <c r="J13" s="198">
        <v>2018</v>
      </c>
      <c r="K13" s="198">
        <v>2019</v>
      </c>
      <c r="L13" s="198">
        <v>2020</v>
      </c>
      <c r="M13" s="198">
        <v>2021</v>
      </c>
      <c r="N13" s="198">
        <v>2022</v>
      </c>
    </row>
    <row r="14" spans="1:14" ht="15.75" thickBot="1">
      <c r="B14" s="29">
        <v>2014</v>
      </c>
      <c r="C14">
        <v>108.3</v>
      </c>
      <c r="F14" s="199" t="s">
        <v>87</v>
      </c>
      <c r="G14" s="200">
        <v>141</v>
      </c>
      <c r="H14" s="200">
        <v>121</v>
      </c>
      <c r="I14" s="200">
        <v>125</v>
      </c>
      <c r="J14" s="200">
        <v>120</v>
      </c>
      <c r="K14" s="200">
        <v>123</v>
      </c>
      <c r="L14" s="200">
        <v>124</v>
      </c>
      <c r="M14" s="200">
        <v>122</v>
      </c>
      <c r="N14" s="200">
        <v>110.86</v>
      </c>
    </row>
    <row r="15" spans="1:14">
      <c r="B15" s="29">
        <v>2015</v>
      </c>
      <c r="C15">
        <v>108.9</v>
      </c>
    </row>
    <row r="16" spans="1:14">
      <c r="B16" s="29">
        <v>2016</v>
      </c>
      <c r="C16" s="17">
        <v>111</v>
      </c>
    </row>
    <row r="17" spans="2:3">
      <c r="B17" s="29">
        <v>2017</v>
      </c>
      <c r="C17" s="17">
        <v>108</v>
      </c>
    </row>
    <row r="18" spans="2:3">
      <c r="B18" s="29">
        <v>2018</v>
      </c>
      <c r="C18" s="17">
        <v>110</v>
      </c>
    </row>
    <row r="19" spans="2:3">
      <c r="B19" s="29">
        <v>2019</v>
      </c>
      <c r="C19" s="17">
        <v>114</v>
      </c>
    </row>
    <row r="20" spans="2:3">
      <c r="B20" s="29">
        <v>2020</v>
      </c>
      <c r="C20" s="17">
        <v>115</v>
      </c>
    </row>
  </sheetData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2"/>
  <sheetViews>
    <sheetView workbookViewId="0">
      <pane xSplit="2" ySplit="6" topLeftCell="C146" activePane="bottomRight" state="frozen"/>
      <selection pane="topRight" activeCell="C1" sqref="C1"/>
      <selection pane="bottomLeft" activeCell="A7" sqref="A7"/>
      <selection pane="bottomRight" activeCell="B164" sqref="B164"/>
    </sheetView>
  </sheetViews>
  <sheetFormatPr baseColWidth="10" defaultColWidth="11.42578125" defaultRowHeight="12.75"/>
  <cols>
    <col min="1" max="1" width="29.28515625" customWidth="1"/>
    <col min="3" max="3" width="12.140625" customWidth="1"/>
    <col min="5" max="5" width="13" customWidth="1"/>
    <col min="6" max="6" width="15.42578125" customWidth="1"/>
    <col min="12" max="12" width="8" customWidth="1"/>
    <col min="15" max="16" width="11.42578125" style="34"/>
    <col min="17" max="17" width="21.28515625" style="34" customWidth="1"/>
    <col min="19" max="19" width="16.7109375" customWidth="1"/>
  </cols>
  <sheetData>
    <row r="1" spans="1:20">
      <c r="A1" s="188" t="s">
        <v>30</v>
      </c>
    </row>
    <row r="2" spans="1:20">
      <c r="A2" s="188" t="s">
        <v>31</v>
      </c>
    </row>
    <row r="3" spans="1:20" ht="51">
      <c r="A3" s="122" t="s">
        <v>32</v>
      </c>
    </row>
    <row r="4" spans="1:20"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192"/>
      <c r="M4" s="212"/>
      <c r="N4" s="212"/>
      <c r="O4" s="212"/>
      <c r="P4" s="212"/>
      <c r="Q4" s="212"/>
    </row>
    <row r="5" spans="1:20">
      <c r="B5" s="192"/>
      <c r="C5" s="212" t="s">
        <v>33</v>
      </c>
      <c r="D5" s="212"/>
      <c r="E5" s="212"/>
      <c r="F5" s="212"/>
      <c r="G5" s="212"/>
      <c r="H5" s="212" t="s">
        <v>34</v>
      </c>
      <c r="I5" s="212"/>
      <c r="J5" s="212"/>
      <c r="K5" s="212"/>
      <c r="L5" s="212"/>
      <c r="M5" s="192"/>
      <c r="N5" s="212" t="s">
        <v>35</v>
      </c>
      <c r="O5" s="213"/>
      <c r="P5" s="213"/>
      <c r="Q5" s="213"/>
      <c r="R5" s="213"/>
    </row>
    <row r="6" spans="1:20" ht="72.75" customHeight="1">
      <c r="C6" t="s">
        <v>36</v>
      </c>
      <c r="D6" t="s">
        <v>37</v>
      </c>
      <c r="E6" t="s">
        <v>38</v>
      </c>
      <c r="F6" t="s">
        <v>39</v>
      </c>
      <c r="G6" t="s">
        <v>40</v>
      </c>
      <c r="H6" t="s">
        <v>36</v>
      </c>
      <c r="I6" t="s">
        <v>37</v>
      </c>
      <c r="J6" t="s">
        <v>38</v>
      </c>
      <c r="K6" t="s">
        <v>39</v>
      </c>
      <c r="L6" t="s">
        <v>40</v>
      </c>
      <c r="N6" t="s">
        <v>36</v>
      </c>
      <c r="O6" t="s">
        <v>37</v>
      </c>
      <c r="P6" s="34" t="s">
        <v>38</v>
      </c>
      <c r="Q6" s="34" t="s">
        <v>39</v>
      </c>
      <c r="R6" s="34" t="s">
        <v>40</v>
      </c>
      <c r="T6" s="28" t="s">
        <v>41</v>
      </c>
    </row>
    <row r="7" spans="1:20">
      <c r="B7" s="16">
        <v>38718</v>
      </c>
      <c r="C7">
        <v>18</v>
      </c>
      <c r="D7">
        <v>13</v>
      </c>
      <c r="E7">
        <v>0</v>
      </c>
      <c r="F7">
        <v>0</v>
      </c>
      <c r="G7">
        <v>31</v>
      </c>
      <c r="H7">
        <v>8</v>
      </c>
      <c r="I7">
        <v>22</v>
      </c>
      <c r="J7">
        <v>0</v>
      </c>
      <c r="K7">
        <v>0</v>
      </c>
      <c r="L7">
        <v>30</v>
      </c>
      <c r="N7" s="18">
        <f>AVERAGE(C7,H7)</f>
        <v>13</v>
      </c>
      <c r="O7" s="18">
        <f>AVERAGE(D7,I7)</f>
        <v>17.5</v>
      </c>
      <c r="P7" s="35">
        <f>AVERAGE(E7,J7)</f>
        <v>0</v>
      </c>
      <c r="Q7" s="35">
        <f>AVERAGE(F7,K7)</f>
        <v>0</v>
      </c>
      <c r="R7" s="35">
        <f>AVERAGE(G7,L7)</f>
        <v>30.5</v>
      </c>
      <c r="T7" s="44">
        <f t="shared" ref="T7:T70" si="0">(N7+O7)/R7*100</f>
        <v>100</v>
      </c>
    </row>
    <row r="8" spans="1:20">
      <c r="B8" s="16">
        <v>38749</v>
      </c>
      <c r="C8">
        <v>2</v>
      </c>
      <c r="D8">
        <v>26</v>
      </c>
      <c r="E8">
        <v>0</v>
      </c>
      <c r="F8">
        <v>0</v>
      </c>
      <c r="G8">
        <v>28</v>
      </c>
      <c r="H8">
        <v>1</v>
      </c>
      <c r="I8">
        <v>27</v>
      </c>
      <c r="J8">
        <v>0</v>
      </c>
      <c r="K8">
        <v>0</v>
      </c>
      <c r="L8">
        <v>28</v>
      </c>
      <c r="N8" s="18">
        <f t="shared" ref="N8:R45" si="1">AVERAGE(C8,H8)</f>
        <v>1.5</v>
      </c>
      <c r="O8" s="18">
        <f t="shared" si="1"/>
        <v>26.5</v>
      </c>
      <c r="P8" s="35">
        <f t="shared" si="1"/>
        <v>0</v>
      </c>
      <c r="Q8" s="35">
        <f t="shared" si="1"/>
        <v>0</v>
      </c>
      <c r="R8" s="35">
        <f t="shared" si="1"/>
        <v>28</v>
      </c>
      <c r="T8" s="44">
        <f t="shared" si="0"/>
        <v>100</v>
      </c>
    </row>
    <row r="9" spans="1:20">
      <c r="B9" s="16">
        <v>38777</v>
      </c>
      <c r="C9">
        <v>1</v>
      </c>
      <c r="D9">
        <v>30</v>
      </c>
      <c r="E9">
        <v>0</v>
      </c>
      <c r="F9">
        <v>0</v>
      </c>
      <c r="G9">
        <v>31</v>
      </c>
      <c r="H9">
        <v>0</v>
      </c>
      <c r="I9">
        <v>31</v>
      </c>
      <c r="J9">
        <v>0</v>
      </c>
      <c r="K9">
        <v>0</v>
      </c>
      <c r="L9">
        <v>31</v>
      </c>
      <c r="N9" s="18">
        <f t="shared" si="1"/>
        <v>0.5</v>
      </c>
      <c r="O9" s="18">
        <f t="shared" si="1"/>
        <v>30.5</v>
      </c>
      <c r="P9" s="35">
        <f t="shared" si="1"/>
        <v>0</v>
      </c>
      <c r="Q9" s="35">
        <f t="shared" si="1"/>
        <v>0</v>
      </c>
      <c r="R9" s="35">
        <f t="shared" si="1"/>
        <v>31</v>
      </c>
      <c r="T9" s="44">
        <f t="shared" si="0"/>
        <v>100</v>
      </c>
    </row>
    <row r="10" spans="1:20">
      <c r="B10" s="16">
        <v>38808</v>
      </c>
      <c r="C10">
        <v>0</v>
      </c>
      <c r="D10">
        <v>30</v>
      </c>
      <c r="E10">
        <v>0</v>
      </c>
      <c r="F10">
        <v>0</v>
      </c>
      <c r="G10">
        <v>30</v>
      </c>
      <c r="H10">
        <v>0</v>
      </c>
      <c r="I10">
        <v>26</v>
      </c>
      <c r="J10">
        <v>4</v>
      </c>
      <c r="K10">
        <v>0</v>
      </c>
      <c r="L10">
        <v>30</v>
      </c>
      <c r="N10" s="18">
        <f t="shared" si="1"/>
        <v>0</v>
      </c>
      <c r="O10" s="18">
        <f t="shared" si="1"/>
        <v>28</v>
      </c>
      <c r="P10" s="35">
        <f t="shared" si="1"/>
        <v>2</v>
      </c>
      <c r="Q10" s="35">
        <f t="shared" si="1"/>
        <v>0</v>
      </c>
      <c r="R10" s="35">
        <f t="shared" si="1"/>
        <v>30</v>
      </c>
      <c r="T10" s="44">
        <f t="shared" si="0"/>
        <v>93.333333333333329</v>
      </c>
    </row>
    <row r="11" spans="1:20">
      <c r="B11" s="16">
        <v>38838</v>
      </c>
      <c r="C11">
        <v>1</v>
      </c>
      <c r="D11">
        <v>28</v>
      </c>
      <c r="E11">
        <v>2</v>
      </c>
      <c r="F11">
        <v>0</v>
      </c>
      <c r="G11">
        <v>31</v>
      </c>
      <c r="H11">
        <v>0</v>
      </c>
      <c r="I11">
        <v>29</v>
      </c>
      <c r="J11">
        <v>2</v>
      </c>
      <c r="K11">
        <v>0</v>
      </c>
      <c r="L11">
        <v>31</v>
      </c>
      <c r="N11" s="18">
        <f t="shared" si="1"/>
        <v>0.5</v>
      </c>
      <c r="O11" s="18">
        <f t="shared" si="1"/>
        <v>28.5</v>
      </c>
      <c r="P11" s="35">
        <f t="shared" si="1"/>
        <v>2</v>
      </c>
      <c r="Q11" s="35">
        <f t="shared" si="1"/>
        <v>0</v>
      </c>
      <c r="R11" s="35">
        <f t="shared" si="1"/>
        <v>31</v>
      </c>
      <c r="T11" s="44">
        <f t="shared" si="0"/>
        <v>93.548387096774192</v>
      </c>
    </row>
    <row r="12" spans="1:20">
      <c r="B12" s="16">
        <v>38869</v>
      </c>
      <c r="C12">
        <v>0</v>
      </c>
      <c r="D12">
        <v>26</v>
      </c>
      <c r="E12">
        <v>4</v>
      </c>
      <c r="F12">
        <v>0</v>
      </c>
      <c r="G12">
        <v>30</v>
      </c>
      <c r="H12">
        <v>0</v>
      </c>
      <c r="I12">
        <v>21</v>
      </c>
      <c r="J12">
        <v>9</v>
      </c>
      <c r="K12">
        <v>0</v>
      </c>
      <c r="L12">
        <v>30</v>
      </c>
      <c r="N12" s="18">
        <f t="shared" si="1"/>
        <v>0</v>
      </c>
      <c r="O12" s="18">
        <f t="shared" si="1"/>
        <v>23.5</v>
      </c>
      <c r="P12" s="35">
        <f t="shared" si="1"/>
        <v>6.5</v>
      </c>
      <c r="Q12" s="35">
        <f t="shared" si="1"/>
        <v>0</v>
      </c>
      <c r="R12" s="35">
        <f t="shared" si="1"/>
        <v>30</v>
      </c>
      <c r="T12" s="44">
        <f t="shared" si="0"/>
        <v>78.333333333333329</v>
      </c>
    </row>
    <row r="13" spans="1:20">
      <c r="B13" s="16">
        <v>38899</v>
      </c>
      <c r="C13">
        <v>2</v>
      </c>
      <c r="D13">
        <v>24</v>
      </c>
      <c r="E13">
        <v>5</v>
      </c>
      <c r="F13">
        <v>0</v>
      </c>
      <c r="G13">
        <v>31</v>
      </c>
      <c r="H13">
        <v>0</v>
      </c>
      <c r="I13">
        <v>21</v>
      </c>
      <c r="J13">
        <v>10</v>
      </c>
      <c r="K13">
        <v>0</v>
      </c>
      <c r="L13">
        <v>31</v>
      </c>
      <c r="N13" s="18">
        <f t="shared" si="1"/>
        <v>1</v>
      </c>
      <c r="O13" s="18">
        <f t="shared" si="1"/>
        <v>22.5</v>
      </c>
      <c r="P13" s="35">
        <f t="shared" si="1"/>
        <v>7.5</v>
      </c>
      <c r="Q13" s="35">
        <f t="shared" si="1"/>
        <v>0</v>
      </c>
      <c r="R13" s="35">
        <f t="shared" si="1"/>
        <v>31</v>
      </c>
      <c r="T13" s="44">
        <f t="shared" si="0"/>
        <v>75.806451612903231</v>
      </c>
    </row>
    <row r="14" spans="1:20">
      <c r="B14" s="16">
        <v>38930</v>
      </c>
      <c r="C14">
        <v>0</v>
      </c>
      <c r="D14">
        <v>26</v>
      </c>
      <c r="E14">
        <v>3</v>
      </c>
      <c r="F14">
        <v>0</v>
      </c>
      <c r="G14">
        <v>29</v>
      </c>
      <c r="H14">
        <v>0</v>
      </c>
      <c r="I14">
        <v>28</v>
      </c>
      <c r="J14">
        <v>3</v>
      </c>
      <c r="K14">
        <v>0</v>
      </c>
      <c r="L14">
        <v>31</v>
      </c>
      <c r="N14" s="18">
        <f t="shared" si="1"/>
        <v>0</v>
      </c>
      <c r="O14" s="18">
        <f t="shared" si="1"/>
        <v>27</v>
      </c>
      <c r="P14" s="35">
        <f t="shared" si="1"/>
        <v>3</v>
      </c>
      <c r="Q14" s="35">
        <f t="shared" si="1"/>
        <v>0</v>
      </c>
      <c r="R14" s="35">
        <f t="shared" si="1"/>
        <v>30</v>
      </c>
      <c r="T14" s="44">
        <f t="shared" si="0"/>
        <v>90</v>
      </c>
    </row>
    <row r="15" spans="1:20">
      <c r="B15" s="16">
        <v>38961</v>
      </c>
      <c r="C15">
        <v>1</v>
      </c>
      <c r="D15">
        <v>26</v>
      </c>
      <c r="E15">
        <v>0</v>
      </c>
      <c r="F15">
        <v>0</v>
      </c>
      <c r="G15">
        <v>27</v>
      </c>
      <c r="H15">
        <v>1</v>
      </c>
      <c r="I15">
        <v>29</v>
      </c>
      <c r="J15">
        <v>0</v>
      </c>
      <c r="K15">
        <v>0</v>
      </c>
      <c r="L15">
        <v>30</v>
      </c>
      <c r="N15" s="18">
        <f t="shared" si="1"/>
        <v>1</v>
      </c>
      <c r="O15" s="18">
        <f t="shared" si="1"/>
        <v>27.5</v>
      </c>
      <c r="P15" s="35">
        <f t="shared" si="1"/>
        <v>0</v>
      </c>
      <c r="Q15" s="35">
        <f t="shared" si="1"/>
        <v>0</v>
      </c>
      <c r="R15" s="35">
        <f t="shared" si="1"/>
        <v>28.5</v>
      </c>
      <c r="T15" s="44">
        <f t="shared" si="0"/>
        <v>100</v>
      </c>
    </row>
    <row r="16" spans="1:20">
      <c r="B16" s="16">
        <v>38991</v>
      </c>
      <c r="C16">
        <v>8</v>
      </c>
      <c r="D16">
        <v>23</v>
      </c>
      <c r="E16">
        <v>0</v>
      </c>
      <c r="F16">
        <v>0</v>
      </c>
      <c r="G16">
        <v>31</v>
      </c>
      <c r="H16">
        <v>4</v>
      </c>
      <c r="I16">
        <v>27</v>
      </c>
      <c r="J16">
        <v>0</v>
      </c>
      <c r="K16">
        <v>0</v>
      </c>
      <c r="L16">
        <v>31</v>
      </c>
      <c r="N16" s="18">
        <f t="shared" si="1"/>
        <v>6</v>
      </c>
      <c r="O16" s="18">
        <f t="shared" si="1"/>
        <v>25</v>
      </c>
      <c r="P16" s="35">
        <f t="shared" si="1"/>
        <v>0</v>
      </c>
      <c r="Q16" s="35">
        <f t="shared" si="1"/>
        <v>0</v>
      </c>
      <c r="R16" s="35">
        <f t="shared" si="1"/>
        <v>31</v>
      </c>
      <c r="T16" s="44">
        <f t="shared" si="0"/>
        <v>100</v>
      </c>
    </row>
    <row r="17" spans="2:20">
      <c r="B17" s="16">
        <v>39022</v>
      </c>
      <c r="C17">
        <v>12</v>
      </c>
      <c r="D17">
        <v>18</v>
      </c>
      <c r="E17">
        <v>0</v>
      </c>
      <c r="F17">
        <v>0</v>
      </c>
      <c r="G17">
        <v>30</v>
      </c>
      <c r="H17">
        <v>5</v>
      </c>
      <c r="I17">
        <v>25</v>
      </c>
      <c r="J17">
        <v>0</v>
      </c>
      <c r="K17">
        <v>0</v>
      </c>
      <c r="L17">
        <v>30</v>
      </c>
      <c r="N17" s="18">
        <f t="shared" si="1"/>
        <v>8.5</v>
      </c>
      <c r="O17" s="18">
        <f t="shared" si="1"/>
        <v>21.5</v>
      </c>
      <c r="P17" s="35">
        <f t="shared" si="1"/>
        <v>0</v>
      </c>
      <c r="Q17" s="35">
        <f t="shared" si="1"/>
        <v>0</v>
      </c>
      <c r="R17" s="35">
        <f t="shared" si="1"/>
        <v>30</v>
      </c>
      <c r="T17" s="44">
        <f t="shared" si="0"/>
        <v>100</v>
      </c>
    </row>
    <row r="18" spans="2:20">
      <c r="B18" s="16">
        <v>39052</v>
      </c>
      <c r="C18">
        <v>15</v>
      </c>
      <c r="D18">
        <v>16</v>
      </c>
      <c r="E18">
        <v>0</v>
      </c>
      <c r="F18">
        <v>0</v>
      </c>
      <c r="G18">
        <v>31</v>
      </c>
      <c r="H18">
        <v>1</v>
      </c>
      <c r="I18">
        <v>21</v>
      </c>
      <c r="J18">
        <v>0</v>
      </c>
      <c r="K18">
        <v>0</v>
      </c>
      <c r="L18">
        <v>22</v>
      </c>
      <c r="N18" s="18">
        <f t="shared" si="1"/>
        <v>8</v>
      </c>
      <c r="O18" s="18">
        <f t="shared" si="1"/>
        <v>18.5</v>
      </c>
      <c r="P18" s="35">
        <f t="shared" si="1"/>
        <v>0</v>
      </c>
      <c r="Q18" s="35">
        <f t="shared" si="1"/>
        <v>0</v>
      </c>
      <c r="R18" s="35">
        <f t="shared" si="1"/>
        <v>26.5</v>
      </c>
      <c r="T18" s="44">
        <f t="shared" si="0"/>
        <v>100</v>
      </c>
    </row>
    <row r="19" spans="2:20">
      <c r="B19" s="16">
        <v>39083</v>
      </c>
      <c r="C19">
        <v>17</v>
      </c>
      <c r="D19">
        <v>14</v>
      </c>
      <c r="E19">
        <v>0</v>
      </c>
      <c r="F19">
        <v>0</v>
      </c>
      <c r="G19">
        <v>31</v>
      </c>
      <c r="H19">
        <v>8</v>
      </c>
      <c r="I19">
        <v>22</v>
      </c>
      <c r="J19">
        <v>1</v>
      </c>
      <c r="K19">
        <v>0</v>
      </c>
      <c r="L19">
        <v>31</v>
      </c>
      <c r="N19" s="18">
        <f t="shared" si="1"/>
        <v>12.5</v>
      </c>
      <c r="O19" s="18">
        <f t="shared" si="1"/>
        <v>18</v>
      </c>
      <c r="P19" s="35">
        <f t="shared" si="1"/>
        <v>0.5</v>
      </c>
      <c r="Q19" s="35">
        <f t="shared" si="1"/>
        <v>0</v>
      </c>
      <c r="R19" s="35">
        <f t="shared" si="1"/>
        <v>31</v>
      </c>
      <c r="T19" s="44">
        <f t="shared" si="0"/>
        <v>98.387096774193552</v>
      </c>
    </row>
    <row r="20" spans="2:20">
      <c r="B20" s="16">
        <v>39114</v>
      </c>
      <c r="C20">
        <v>10</v>
      </c>
      <c r="D20">
        <v>18</v>
      </c>
      <c r="E20">
        <v>0</v>
      </c>
      <c r="F20">
        <v>0</v>
      </c>
      <c r="G20">
        <v>28</v>
      </c>
      <c r="H20">
        <v>0</v>
      </c>
      <c r="I20">
        <v>28</v>
      </c>
      <c r="J20">
        <v>0</v>
      </c>
      <c r="K20">
        <v>0</v>
      </c>
      <c r="L20">
        <v>28</v>
      </c>
      <c r="N20" s="18">
        <f t="shared" si="1"/>
        <v>5</v>
      </c>
      <c r="O20" s="18">
        <f t="shared" si="1"/>
        <v>23</v>
      </c>
      <c r="P20" s="35">
        <f t="shared" si="1"/>
        <v>0</v>
      </c>
      <c r="Q20" s="35">
        <f t="shared" si="1"/>
        <v>0</v>
      </c>
      <c r="R20" s="35">
        <f t="shared" si="1"/>
        <v>28</v>
      </c>
      <c r="T20" s="44">
        <f t="shared" si="0"/>
        <v>100</v>
      </c>
    </row>
    <row r="21" spans="2:20">
      <c r="B21" s="16">
        <v>39142</v>
      </c>
      <c r="C21">
        <v>0</v>
      </c>
      <c r="D21">
        <v>29</v>
      </c>
      <c r="E21">
        <v>2</v>
      </c>
      <c r="F21">
        <v>0</v>
      </c>
      <c r="G21">
        <v>31</v>
      </c>
      <c r="H21">
        <v>0</v>
      </c>
      <c r="I21">
        <v>26</v>
      </c>
      <c r="J21">
        <v>5</v>
      </c>
      <c r="K21">
        <v>0</v>
      </c>
      <c r="L21">
        <v>31</v>
      </c>
      <c r="N21" s="18">
        <f t="shared" si="1"/>
        <v>0</v>
      </c>
      <c r="O21" s="18">
        <f t="shared" si="1"/>
        <v>27.5</v>
      </c>
      <c r="P21" s="35">
        <f t="shared" si="1"/>
        <v>3.5</v>
      </c>
      <c r="Q21" s="35">
        <f t="shared" si="1"/>
        <v>0</v>
      </c>
      <c r="R21" s="35">
        <f t="shared" si="1"/>
        <v>31</v>
      </c>
      <c r="T21" s="44">
        <f t="shared" si="0"/>
        <v>88.709677419354833</v>
      </c>
    </row>
    <row r="22" spans="2:20">
      <c r="B22" s="16">
        <v>39173</v>
      </c>
      <c r="C22">
        <v>0</v>
      </c>
      <c r="D22">
        <v>30</v>
      </c>
      <c r="E22">
        <v>0</v>
      </c>
      <c r="F22">
        <v>0</v>
      </c>
      <c r="G22">
        <v>30</v>
      </c>
      <c r="H22">
        <v>0</v>
      </c>
      <c r="I22">
        <v>22</v>
      </c>
      <c r="J22">
        <v>8</v>
      </c>
      <c r="K22">
        <v>0</v>
      </c>
      <c r="L22">
        <v>30</v>
      </c>
      <c r="N22" s="18">
        <f t="shared" si="1"/>
        <v>0</v>
      </c>
      <c r="O22" s="18">
        <f t="shared" si="1"/>
        <v>26</v>
      </c>
      <c r="P22" s="35">
        <f t="shared" si="1"/>
        <v>4</v>
      </c>
      <c r="Q22" s="35">
        <f t="shared" si="1"/>
        <v>0</v>
      </c>
      <c r="R22" s="35">
        <f t="shared" si="1"/>
        <v>30</v>
      </c>
      <c r="T22" s="44">
        <f t="shared" si="0"/>
        <v>86.666666666666671</v>
      </c>
    </row>
    <row r="23" spans="2:20">
      <c r="B23" s="16">
        <v>39203</v>
      </c>
      <c r="C23">
        <v>0</v>
      </c>
      <c r="D23">
        <v>30</v>
      </c>
      <c r="E23">
        <v>1</v>
      </c>
      <c r="F23">
        <v>0</v>
      </c>
      <c r="G23">
        <v>31</v>
      </c>
      <c r="H23">
        <v>0</v>
      </c>
      <c r="I23">
        <v>24</v>
      </c>
      <c r="J23">
        <v>7</v>
      </c>
      <c r="K23">
        <v>0</v>
      </c>
      <c r="L23">
        <v>31</v>
      </c>
      <c r="N23" s="18">
        <f t="shared" si="1"/>
        <v>0</v>
      </c>
      <c r="O23" s="18">
        <f t="shared" si="1"/>
        <v>27</v>
      </c>
      <c r="P23" s="35">
        <f t="shared" si="1"/>
        <v>4</v>
      </c>
      <c r="Q23" s="35">
        <f t="shared" si="1"/>
        <v>0</v>
      </c>
      <c r="R23" s="35">
        <f t="shared" si="1"/>
        <v>31</v>
      </c>
      <c r="T23" s="44">
        <f t="shared" si="0"/>
        <v>87.096774193548384</v>
      </c>
    </row>
    <row r="24" spans="2:20">
      <c r="B24" s="16">
        <v>39234</v>
      </c>
      <c r="C24">
        <v>4</v>
      </c>
      <c r="D24">
        <v>24</v>
      </c>
      <c r="E24">
        <v>2</v>
      </c>
      <c r="F24">
        <v>0</v>
      </c>
      <c r="G24">
        <v>30</v>
      </c>
      <c r="H24">
        <v>1</v>
      </c>
      <c r="I24">
        <v>21</v>
      </c>
      <c r="J24">
        <v>8</v>
      </c>
      <c r="K24">
        <v>0</v>
      </c>
      <c r="L24">
        <v>30</v>
      </c>
      <c r="N24" s="18">
        <f t="shared" si="1"/>
        <v>2.5</v>
      </c>
      <c r="O24" s="18">
        <f t="shared" si="1"/>
        <v>22.5</v>
      </c>
      <c r="P24" s="35">
        <f t="shared" si="1"/>
        <v>5</v>
      </c>
      <c r="Q24" s="35">
        <f t="shared" si="1"/>
        <v>0</v>
      </c>
      <c r="R24" s="35">
        <f t="shared" si="1"/>
        <v>30</v>
      </c>
      <c r="T24" s="44">
        <f t="shared" si="0"/>
        <v>83.333333333333343</v>
      </c>
    </row>
    <row r="25" spans="2:20">
      <c r="B25" s="16">
        <v>39264</v>
      </c>
      <c r="C25">
        <v>1</v>
      </c>
      <c r="D25">
        <v>30</v>
      </c>
      <c r="E25">
        <v>0</v>
      </c>
      <c r="F25">
        <v>0</v>
      </c>
      <c r="G25">
        <v>31</v>
      </c>
      <c r="H25">
        <v>0</v>
      </c>
      <c r="I25">
        <v>20</v>
      </c>
      <c r="J25">
        <v>11</v>
      </c>
      <c r="K25">
        <v>0</v>
      </c>
      <c r="L25">
        <v>31</v>
      </c>
      <c r="N25" s="18">
        <f t="shared" si="1"/>
        <v>0.5</v>
      </c>
      <c r="O25" s="18">
        <f t="shared" si="1"/>
        <v>25</v>
      </c>
      <c r="P25" s="35">
        <f t="shared" si="1"/>
        <v>5.5</v>
      </c>
      <c r="Q25" s="35">
        <f t="shared" si="1"/>
        <v>0</v>
      </c>
      <c r="R25" s="35">
        <f t="shared" si="1"/>
        <v>31</v>
      </c>
      <c r="T25" s="44">
        <f t="shared" si="0"/>
        <v>82.258064516129039</v>
      </c>
    </row>
    <row r="26" spans="2:20">
      <c r="B26" s="16">
        <v>39295</v>
      </c>
      <c r="C26">
        <v>0</v>
      </c>
      <c r="D26">
        <v>29</v>
      </c>
      <c r="E26">
        <v>1</v>
      </c>
      <c r="F26">
        <v>1</v>
      </c>
      <c r="G26">
        <v>31</v>
      </c>
      <c r="H26">
        <v>0</v>
      </c>
      <c r="I26">
        <v>6</v>
      </c>
      <c r="J26">
        <v>19</v>
      </c>
      <c r="K26">
        <v>6</v>
      </c>
      <c r="L26">
        <v>31</v>
      </c>
      <c r="N26" s="18">
        <f t="shared" si="1"/>
        <v>0</v>
      </c>
      <c r="O26" s="18">
        <f t="shared" si="1"/>
        <v>17.5</v>
      </c>
      <c r="P26" s="35">
        <f t="shared" si="1"/>
        <v>10</v>
      </c>
      <c r="Q26" s="35">
        <f t="shared" si="1"/>
        <v>3.5</v>
      </c>
      <c r="R26" s="35">
        <f t="shared" si="1"/>
        <v>31</v>
      </c>
      <c r="T26" s="44">
        <f t="shared" si="0"/>
        <v>56.451612903225815</v>
      </c>
    </row>
    <row r="27" spans="2:20">
      <c r="B27" s="16">
        <v>39326</v>
      </c>
      <c r="C27">
        <v>1</v>
      </c>
      <c r="D27">
        <v>28</v>
      </c>
      <c r="E27">
        <v>1</v>
      </c>
      <c r="F27">
        <v>0</v>
      </c>
      <c r="G27">
        <v>30</v>
      </c>
      <c r="H27">
        <v>0</v>
      </c>
      <c r="I27">
        <v>21</v>
      </c>
      <c r="J27">
        <v>9</v>
      </c>
      <c r="K27">
        <v>0</v>
      </c>
      <c r="L27">
        <v>30</v>
      </c>
      <c r="N27" s="18">
        <f t="shared" si="1"/>
        <v>0.5</v>
      </c>
      <c r="O27" s="18">
        <f t="shared" si="1"/>
        <v>24.5</v>
      </c>
      <c r="P27" s="35">
        <f t="shared" si="1"/>
        <v>5</v>
      </c>
      <c r="Q27" s="35">
        <f t="shared" si="1"/>
        <v>0</v>
      </c>
      <c r="R27" s="35">
        <f t="shared" si="1"/>
        <v>30</v>
      </c>
      <c r="T27" s="44">
        <f t="shared" si="0"/>
        <v>83.333333333333343</v>
      </c>
    </row>
    <row r="28" spans="2:20">
      <c r="B28" s="16">
        <v>39356</v>
      </c>
      <c r="C28">
        <v>2</v>
      </c>
      <c r="D28">
        <v>29</v>
      </c>
      <c r="E28">
        <v>0</v>
      </c>
      <c r="F28">
        <v>0</v>
      </c>
      <c r="G28">
        <v>31</v>
      </c>
      <c r="H28">
        <v>0</v>
      </c>
      <c r="I28">
        <v>29</v>
      </c>
      <c r="J28">
        <v>2</v>
      </c>
      <c r="K28">
        <v>0</v>
      </c>
      <c r="L28">
        <v>31</v>
      </c>
      <c r="N28" s="18">
        <f t="shared" si="1"/>
        <v>1</v>
      </c>
      <c r="O28" s="18">
        <f t="shared" si="1"/>
        <v>29</v>
      </c>
      <c r="P28" s="35">
        <f t="shared" si="1"/>
        <v>1</v>
      </c>
      <c r="Q28" s="35">
        <f t="shared" si="1"/>
        <v>0</v>
      </c>
      <c r="R28" s="35">
        <f t="shared" si="1"/>
        <v>31</v>
      </c>
      <c r="T28" s="44">
        <f t="shared" si="0"/>
        <v>96.774193548387103</v>
      </c>
    </row>
    <row r="29" spans="2:20">
      <c r="B29" s="16">
        <v>39387</v>
      </c>
      <c r="C29">
        <v>13</v>
      </c>
      <c r="D29">
        <v>15</v>
      </c>
      <c r="E29">
        <v>0</v>
      </c>
      <c r="F29">
        <v>0</v>
      </c>
      <c r="G29">
        <v>28</v>
      </c>
      <c r="H29">
        <v>1</v>
      </c>
      <c r="I29">
        <v>28</v>
      </c>
      <c r="J29">
        <v>1</v>
      </c>
      <c r="K29">
        <v>0</v>
      </c>
      <c r="L29">
        <v>30</v>
      </c>
      <c r="N29" s="18">
        <f t="shared" si="1"/>
        <v>7</v>
      </c>
      <c r="O29" s="18">
        <f t="shared" si="1"/>
        <v>21.5</v>
      </c>
      <c r="P29" s="35">
        <f t="shared" si="1"/>
        <v>0.5</v>
      </c>
      <c r="Q29" s="35">
        <f t="shared" si="1"/>
        <v>0</v>
      </c>
      <c r="R29" s="35">
        <f t="shared" si="1"/>
        <v>29</v>
      </c>
      <c r="T29" s="44">
        <f t="shared" si="0"/>
        <v>98.275862068965509</v>
      </c>
    </row>
    <row r="30" spans="2:20">
      <c r="B30" s="16">
        <v>39417</v>
      </c>
      <c r="C30">
        <v>13</v>
      </c>
      <c r="D30">
        <v>18</v>
      </c>
      <c r="E30">
        <v>0</v>
      </c>
      <c r="F30">
        <v>0</v>
      </c>
      <c r="G30">
        <v>31</v>
      </c>
      <c r="H30">
        <v>0</v>
      </c>
      <c r="I30">
        <v>28</v>
      </c>
      <c r="J30">
        <v>0</v>
      </c>
      <c r="K30">
        <v>3</v>
      </c>
      <c r="L30">
        <v>31</v>
      </c>
      <c r="N30" s="18">
        <f t="shared" si="1"/>
        <v>6.5</v>
      </c>
      <c r="O30" s="18">
        <f t="shared" si="1"/>
        <v>23</v>
      </c>
      <c r="P30" s="35">
        <f t="shared" si="1"/>
        <v>0</v>
      </c>
      <c r="Q30" s="35">
        <f t="shared" si="1"/>
        <v>1.5</v>
      </c>
      <c r="R30" s="35">
        <f t="shared" si="1"/>
        <v>31</v>
      </c>
      <c r="T30" s="44">
        <f t="shared" si="0"/>
        <v>95.161290322580655</v>
      </c>
    </row>
    <row r="31" spans="2:20">
      <c r="B31" s="16">
        <v>39448</v>
      </c>
      <c r="C31">
        <v>9</v>
      </c>
      <c r="D31">
        <v>22</v>
      </c>
      <c r="E31">
        <v>0</v>
      </c>
      <c r="F31">
        <v>0</v>
      </c>
      <c r="G31">
        <v>31</v>
      </c>
      <c r="H31">
        <v>1</v>
      </c>
      <c r="I31">
        <v>27</v>
      </c>
      <c r="J31">
        <v>3</v>
      </c>
      <c r="K31">
        <v>0</v>
      </c>
      <c r="L31">
        <v>31</v>
      </c>
      <c r="N31" s="18">
        <f t="shared" si="1"/>
        <v>5</v>
      </c>
      <c r="O31" s="18">
        <f t="shared" si="1"/>
        <v>24.5</v>
      </c>
      <c r="P31" s="35">
        <f t="shared" si="1"/>
        <v>1.5</v>
      </c>
      <c r="Q31" s="35">
        <f t="shared" si="1"/>
        <v>0</v>
      </c>
      <c r="R31" s="35">
        <f t="shared" si="1"/>
        <v>31</v>
      </c>
      <c r="T31" s="44">
        <f t="shared" si="0"/>
        <v>95.161290322580655</v>
      </c>
    </row>
    <row r="32" spans="2:20">
      <c r="B32" s="16">
        <v>39479</v>
      </c>
      <c r="C32">
        <v>1</v>
      </c>
      <c r="D32">
        <v>18</v>
      </c>
      <c r="E32">
        <v>1</v>
      </c>
      <c r="F32">
        <v>0</v>
      </c>
      <c r="G32">
        <v>20</v>
      </c>
      <c r="H32">
        <v>0</v>
      </c>
      <c r="I32">
        <v>25</v>
      </c>
      <c r="J32">
        <v>3</v>
      </c>
      <c r="K32">
        <v>1</v>
      </c>
      <c r="L32">
        <v>29</v>
      </c>
      <c r="N32" s="18">
        <f t="shared" si="1"/>
        <v>0.5</v>
      </c>
      <c r="O32" s="18">
        <f t="shared" si="1"/>
        <v>21.5</v>
      </c>
      <c r="P32" s="35">
        <f t="shared" si="1"/>
        <v>2</v>
      </c>
      <c r="Q32" s="35">
        <f t="shared" si="1"/>
        <v>0.5</v>
      </c>
      <c r="R32" s="35">
        <f t="shared" si="1"/>
        <v>24.5</v>
      </c>
      <c r="T32" s="44">
        <f t="shared" si="0"/>
        <v>89.795918367346943</v>
      </c>
    </row>
    <row r="33" spans="1:148">
      <c r="B33" s="16">
        <v>39508</v>
      </c>
      <c r="C33">
        <v>0</v>
      </c>
      <c r="D33">
        <v>28</v>
      </c>
      <c r="E33">
        <v>0</v>
      </c>
      <c r="F33">
        <v>0</v>
      </c>
      <c r="G33">
        <v>28</v>
      </c>
      <c r="H33">
        <v>0</v>
      </c>
      <c r="I33">
        <v>28</v>
      </c>
      <c r="J33">
        <v>3</v>
      </c>
      <c r="K33">
        <v>0</v>
      </c>
      <c r="L33">
        <v>31</v>
      </c>
      <c r="N33" s="18">
        <f t="shared" si="1"/>
        <v>0</v>
      </c>
      <c r="O33" s="18">
        <f t="shared" si="1"/>
        <v>28</v>
      </c>
      <c r="P33" s="35">
        <f t="shared" si="1"/>
        <v>1.5</v>
      </c>
      <c r="Q33" s="35">
        <f t="shared" si="1"/>
        <v>0</v>
      </c>
      <c r="R33" s="35">
        <f t="shared" si="1"/>
        <v>29.5</v>
      </c>
      <c r="T33" s="44">
        <f t="shared" si="0"/>
        <v>94.915254237288138</v>
      </c>
    </row>
    <row r="34" spans="1:148">
      <c r="B34" s="16">
        <v>39539</v>
      </c>
      <c r="C34">
        <v>2</v>
      </c>
      <c r="D34">
        <v>26</v>
      </c>
      <c r="E34">
        <v>2</v>
      </c>
      <c r="F34">
        <v>0</v>
      </c>
      <c r="G34">
        <v>30</v>
      </c>
      <c r="H34">
        <v>0</v>
      </c>
      <c r="I34">
        <v>21</v>
      </c>
      <c r="J34">
        <v>9</v>
      </c>
      <c r="K34">
        <v>0</v>
      </c>
      <c r="L34">
        <v>30</v>
      </c>
      <c r="N34" s="18">
        <f t="shared" si="1"/>
        <v>1</v>
      </c>
      <c r="O34" s="18">
        <f t="shared" si="1"/>
        <v>23.5</v>
      </c>
      <c r="P34" s="35">
        <f t="shared" si="1"/>
        <v>5.5</v>
      </c>
      <c r="Q34" s="35">
        <f t="shared" si="1"/>
        <v>0</v>
      </c>
      <c r="R34" s="35">
        <f t="shared" si="1"/>
        <v>30</v>
      </c>
      <c r="T34" s="44">
        <f t="shared" si="0"/>
        <v>81.666666666666671</v>
      </c>
    </row>
    <row r="35" spans="1:148">
      <c r="B35" s="16">
        <v>39569</v>
      </c>
      <c r="C35">
        <v>0</v>
      </c>
      <c r="D35">
        <v>28</v>
      </c>
      <c r="E35">
        <v>3</v>
      </c>
      <c r="F35">
        <v>0</v>
      </c>
      <c r="G35">
        <v>31</v>
      </c>
      <c r="H35">
        <v>0</v>
      </c>
      <c r="I35">
        <v>26</v>
      </c>
      <c r="J35">
        <v>5</v>
      </c>
      <c r="K35">
        <v>0</v>
      </c>
      <c r="L35">
        <v>31</v>
      </c>
      <c r="N35" s="18">
        <f t="shared" si="1"/>
        <v>0</v>
      </c>
      <c r="O35" s="18">
        <f t="shared" si="1"/>
        <v>27</v>
      </c>
      <c r="P35" s="35">
        <f t="shared" si="1"/>
        <v>4</v>
      </c>
      <c r="Q35" s="35">
        <f t="shared" si="1"/>
        <v>0</v>
      </c>
      <c r="R35" s="35">
        <f t="shared" si="1"/>
        <v>31</v>
      </c>
      <c r="T35" s="44">
        <f t="shared" si="0"/>
        <v>87.096774193548384</v>
      </c>
    </row>
    <row r="36" spans="1:148">
      <c r="B36" s="16">
        <v>39600</v>
      </c>
      <c r="C36">
        <v>0</v>
      </c>
      <c r="D36">
        <v>16</v>
      </c>
      <c r="E36">
        <v>14</v>
      </c>
      <c r="F36">
        <v>0</v>
      </c>
      <c r="G36">
        <v>30</v>
      </c>
      <c r="H36">
        <v>0</v>
      </c>
      <c r="I36">
        <v>17</v>
      </c>
      <c r="J36">
        <v>12</v>
      </c>
      <c r="K36">
        <v>1</v>
      </c>
      <c r="L36">
        <v>30</v>
      </c>
      <c r="N36" s="18">
        <f t="shared" si="1"/>
        <v>0</v>
      </c>
      <c r="O36" s="18">
        <f t="shared" si="1"/>
        <v>16.5</v>
      </c>
      <c r="P36" s="35">
        <f t="shared" si="1"/>
        <v>13</v>
      </c>
      <c r="Q36" s="35">
        <f t="shared" si="1"/>
        <v>0.5</v>
      </c>
      <c r="R36" s="35">
        <f t="shared" si="1"/>
        <v>30</v>
      </c>
      <c r="T36" s="44">
        <f t="shared" si="0"/>
        <v>55.000000000000007</v>
      </c>
    </row>
    <row r="37" spans="1:148">
      <c r="B37" s="16">
        <v>39630</v>
      </c>
      <c r="C37">
        <v>0</v>
      </c>
      <c r="D37">
        <v>13</v>
      </c>
      <c r="E37">
        <v>16</v>
      </c>
      <c r="F37">
        <v>2</v>
      </c>
      <c r="G37">
        <v>31</v>
      </c>
      <c r="H37">
        <v>0</v>
      </c>
      <c r="I37">
        <v>12</v>
      </c>
      <c r="J37">
        <v>18</v>
      </c>
      <c r="K37">
        <v>1</v>
      </c>
      <c r="L37">
        <v>31</v>
      </c>
      <c r="N37" s="18">
        <f t="shared" si="1"/>
        <v>0</v>
      </c>
      <c r="O37" s="18">
        <f t="shared" si="1"/>
        <v>12.5</v>
      </c>
      <c r="P37" s="35">
        <f t="shared" si="1"/>
        <v>17</v>
      </c>
      <c r="Q37" s="35">
        <f t="shared" si="1"/>
        <v>1.5</v>
      </c>
      <c r="R37" s="35">
        <f t="shared" si="1"/>
        <v>31</v>
      </c>
      <c r="T37" s="44">
        <f t="shared" si="0"/>
        <v>40.322580645161288</v>
      </c>
    </row>
    <row r="38" spans="1:148">
      <c r="B38" s="16">
        <v>39661</v>
      </c>
      <c r="C38">
        <v>0</v>
      </c>
      <c r="D38">
        <v>13</v>
      </c>
      <c r="E38">
        <v>17</v>
      </c>
      <c r="F38">
        <v>1</v>
      </c>
      <c r="G38">
        <v>31</v>
      </c>
      <c r="H38">
        <v>0</v>
      </c>
      <c r="I38">
        <v>17</v>
      </c>
      <c r="J38">
        <v>14</v>
      </c>
      <c r="K38">
        <v>0</v>
      </c>
      <c r="L38">
        <v>31</v>
      </c>
      <c r="N38" s="18">
        <f t="shared" si="1"/>
        <v>0</v>
      </c>
      <c r="O38" s="18">
        <f t="shared" si="1"/>
        <v>15</v>
      </c>
      <c r="P38" s="35">
        <f t="shared" si="1"/>
        <v>15.5</v>
      </c>
      <c r="Q38" s="35">
        <f t="shared" si="1"/>
        <v>0.5</v>
      </c>
      <c r="R38" s="35">
        <f t="shared" si="1"/>
        <v>31</v>
      </c>
      <c r="T38" s="44">
        <f t="shared" si="0"/>
        <v>48.387096774193552</v>
      </c>
    </row>
    <row r="39" spans="1:148">
      <c r="B39" s="16">
        <v>39692</v>
      </c>
      <c r="C39">
        <v>1</v>
      </c>
      <c r="D39">
        <v>21</v>
      </c>
      <c r="E39">
        <v>6</v>
      </c>
      <c r="F39">
        <v>2</v>
      </c>
      <c r="G39">
        <v>30</v>
      </c>
      <c r="H39">
        <v>1</v>
      </c>
      <c r="I39">
        <v>22</v>
      </c>
      <c r="J39">
        <v>6</v>
      </c>
      <c r="K39">
        <v>1</v>
      </c>
      <c r="L39">
        <v>30</v>
      </c>
      <c r="N39" s="18">
        <f t="shared" si="1"/>
        <v>1</v>
      </c>
      <c r="O39" s="18">
        <f t="shared" si="1"/>
        <v>21.5</v>
      </c>
      <c r="P39" s="35">
        <f t="shared" si="1"/>
        <v>6</v>
      </c>
      <c r="Q39" s="35">
        <f t="shared" si="1"/>
        <v>1.5</v>
      </c>
      <c r="R39" s="35">
        <f t="shared" si="1"/>
        <v>30</v>
      </c>
      <c r="T39" s="44">
        <f t="shared" si="0"/>
        <v>75</v>
      </c>
    </row>
    <row r="40" spans="1:148">
      <c r="B40" s="16">
        <v>39722</v>
      </c>
      <c r="C40">
        <v>2</v>
      </c>
      <c r="D40">
        <v>16</v>
      </c>
      <c r="E40">
        <v>5</v>
      </c>
      <c r="F40">
        <v>8</v>
      </c>
      <c r="G40">
        <v>31</v>
      </c>
      <c r="H40">
        <v>1</v>
      </c>
      <c r="I40">
        <v>7</v>
      </c>
      <c r="J40">
        <v>0</v>
      </c>
      <c r="K40">
        <v>0</v>
      </c>
      <c r="L40">
        <v>8</v>
      </c>
      <c r="N40" s="18">
        <f t="shared" si="1"/>
        <v>1.5</v>
      </c>
      <c r="O40" s="18">
        <f t="shared" si="1"/>
        <v>11.5</v>
      </c>
      <c r="P40" s="35">
        <f t="shared" si="1"/>
        <v>2.5</v>
      </c>
      <c r="Q40" s="35">
        <f t="shared" si="1"/>
        <v>4</v>
      </c>
      <c r="R40" s="35">
        <f t="shared" si="1"/>
        <v>19.5</v>
      </c>
      <c r="T40" s="44">
        <f t="shared" si="0"/>
        <v>66.666666666666657</v>
      </c>
    </row>
    <row r="41" spans="1:148">
      <c r="B41" s="16">
        <v>39753</v>
      </c>
      <c r="C41">
        <v>3</v>
      </c>
      <c r="D41">
        <v>23</v>
      </c>
      <c r="E41">
        <v>3</v>
      </c>
      <c r="F41">
        <v>1</v>
      </c>
      <c r="G41">
        <v>30</v>
      </c>
      <c r="H41">
        <v>4</v>
      </c>
      <c r="I41">
        <v>25</v>
      </c>
      <c r="J41">
        <v>1</v>
      </c>
      <c r="K41">
        <v>0</v>
      </c>
      <c r="L41">
        <v>30</v>
      </c>
      <c r="N41" s="18">
        <f t="shared" si="1"/>
        <v>3.5</v>
      </c>
      <c r="O41" s="18">
        <f t="shared" si="1"/>
        <v>24</v>
      </c>
      <c r="P41" s="35">
        <f t="shared" si="1"/>
        <v>2</v>
      </c>
      <c r="Q41" s="35">
        <f t="shared" si="1"/>
        <v>0.5</v>
      </c>
      <c r="R41" s="35">
        <f t="shared" si="1"/>
        <v>30</v>
      </c>
      <c r="T41" s="44">
        <f t="shared" si="0"/>
        <v>91.666666666666657</v>
      </c>
    </row>
    <row r="42" spans="1:148">
      <c r="B42" s="16">
        <v>39783</v>
      </c>
      <c r="C42">
        <v>11</v>
      </c>
      <c r="D42">
        <v>13</v>
      </c>
      <c r="E42">
        <v>6</v>
      </c>
      <c r="F42">
        <v>1</v>
      </c>
      <c r="G42">
        <v>31</v>
      </c>
      <c r="H42">
        <v>6</v>
      </c>
      <c r="I42">
        <v>25</v>
      </c>
      <c r="J42">
        <v>0</v>
      </c>
      <c r="K42">
        <v>0</v>
      </c>
      <c r="L42">
        <v>31</v>
      </c>
      <c r="N42" s="18">
        <f t="shared" si="1"/>
        <v>8.5</v>
      </c>
      <c r="O42" s="18">
        <f t="shared" si="1"/>
        <v>19</v>
      </c>
      <c r="P42" s="35">
        <f t="shared" si="1"/>
        <v>3</v>
      </c>
      <c r="Q42" s="35">
        <f t="shared" si="1"/>
        <v>0.5</v>
      </c>
      <c r="R42" s="35">
        <f t="shared" si="1"/>
        <v>31</v>
      </c>
      <c r="T42" s="44">
        <f t="shared" si="0"/>
        <v>88.709677419354833</v>
      </c>
    </row>
    <row r="43" spans="1:148">
      <c r="B43" s="16">
        <v>39814</v>
      </c>
      <c r="C43">
        <v>3</v>
      </c>
      <c r="D43">
        <v>21</v>
      </c>
      <c r="E43">
        <v>6</v>
      </c>
      <c r="F43">
        <v>1</v>
      </c>
      <c r="G43">
        <v>31</v>
      </c>
      <c r="H43">
        <v>2</v>
      </c>
      <c r="I43">
        <v>29</v>
      </c>
      <c r="J43">
        <v>0</v>
      </c>
      <c r="K43">
        <v>0</v>
      </c>
      <c r="L43">
        <v>31</v>
      </c>
      <c r="N43" s="18">
        <f t="shared" si="1"/>
        <v>2.5</v>
      </c>
      <c r="O43" s="18">
        <f t="shared" si="1"/>
        <v>25</v>
      </c>
      <c r="P43" s="35">
        <f t="shared" si="1"/>
        <v>3</v>
      </c>
      <c r="Q43" s="35">
        <f t="shared" si="1"/>
        <v>0.5</v>
      </c>
      <c r="R43" s="35">
        <f t="shared" si="1"/>
        <v>31</v>
      </c>
      <c r="T43" s="44">
        <f t="shared" si="0"/>
        <v>88.709677419354833</v>
      </c>
    </row>
    <row r="44" spans="1:148">
      <c r="B44" s="16">
        <v>39845</v>
      </c>
      <c r="C44">
        <v>1</v>
      </c>
      <c r="D44">
        <v>21</v>
      </c>
      <c r="E44">
        <v>6</v>
      </c>
      <c r="F44">
        <v>0</v>
      </c>
      <c r="G44">
        <v>28</v>
      </c>
      <c r="H44">
        <v>0</v>
      </c>
      <c r="I44">
        <v>28</v>
      </c>
      <c r="J44">
        <v>0</v>
      </c>
      <c r="K44">
        <v>0</v>
      </c>
      <c r="L44">
        <v>28</v>
      </c>
      <c r="N44" s="18">
        <f t="shared" si="1"/>
        <v>0.5</v>
      </c>
      <c r="O44" s="18">
        <f t="shared" si="1"/>
        <v>24.5</v>
      </c>
      <c r="P44" s="35">
        <f t="shared" si="1"/>
        <v>3</v>
      </c>
      <c r="Q44" s="35">
        <f t="shared" si="1"/>
        <v>0</v>
      </c>
      <c r="R44" s="35">
        <f t="shared" si="1"/>
        <v>28</v>
      </c>
      <c r="T44" s="44">
        <f t="shared" si="0"/>
        <v>89.285714285714292</v>
      </c>
    </row>
    <row r="45" spans="1:148">
      <c r="B45" s="16">
        <v>39873</v>
      </c>
      <c r="C45">
        <v>3</v>
      </c>
      <c r="D45">
        <v>17</v>
      </c>
      <c r="E45">
        <v>10</v>
      </c>
      <c r="F45">
        <v>1</v>
      </c>
      <c r="G45">
        <v>31</v>
      </c>
      <c r="H45">
        <v>0</v>
      </c>
      <c r="I45">
        <v>29</v>
      </c>
      <c r="J45">
        <v>2</v>
      </c>
      <c r="K45">
        <v>0</v>
      </c>
      <c r="L45">
        <v>31</v>
      </c>
      <c r="N45" s="18">
        <f t="shared" si="1"/>
        <v>1.5</v>
      </c>
      <c r="O45" s="18">
        <f t="shared" si="1"/>
        <v>23</v>
      </c>
      <c r="P45" s="35">
        <f t="shared" si="1"/>
        <v>6</v>
      </c>
      <c r="Q45" s="35">
        <f t="shared" si="1"/>
        <v>0.5</v>
      </c>
      <c r="R45" s="35">
        <f t="shared" si="1"/>
        <v>31</v>
      </c>
      <c r="T45" s="44">
        <f t="shared" si="0"/>
        <v>79.032258064516128</v>
      </c>
    </row>
    <row r="46" spans="1:148">
      <c r="B46" s="16">
        <v>39904</v>
      </c>
      <c r="C46">
        <v>0</v>
      </c>
      <c r="D46">
        <v>21</v>
      </c>
      <c r="E46">
        <v>3</v>
      </c>
      <c r="F46">
        <v>0</v>
      </c>
      <c r="G46">
        <v>24</v>
      </c>
      <c r="H46">
        <v>6</v>
      </c>
      <c r="I46">
        <v>17</v>
      </c>
      <c r="J46">
        <v>7</v>
      </c>
      <c r="K46">
        <v>0</v>
      </c>
      <c r="L46">
        <v>30</v>
      </c>
      <c r="N46" s="18">
        <f t="shared" ref="N46:N49" si="2">AVERAGE(C46,H46)</f>
        <v>3</v>
      </c>
      <c r="O46" s="18">
        <f t="shared" ref="O46:O49" si="3">AVERAGE(D46,I46)</f>
        <v>19</v>
      </c>
      <c r="P46" s="35">
        <f t="shared" ref="P46:P49" si="4">AVERAGE(E46,J46)</f>
        <v>5</v>
      </c>
      <c r="Q46" s="35">
        <f t="shared" ref="Q46:Q49" si="5">AVERAGE(F46,K46)</f>
        <v>0</v>
      </c>
      <c r="R46" s="35">
        <f t="shared" ref="R46:R49" si="6">AVERAGE(G46,L46)</f>
        <v>27</v>
      </c>
      <c r="T46" s="44">
        <f t="shared" si="0"/>
        <v>81.481481481481481</v>
      </c>
    </row>
    <row r="47" spans="1:148" s="19" customFormat="1">
      <c r="A47"/>
      <c r="B47" s="33">
        <v>39934</v>
      </c>
      <c r="C47" s="34"/>
      <c r="D47" s="34"/>
      <c r="E47" s="34"/>
      <c r="F47" s="34"/>
      <c r="G47" s="34"/>
      <c r="H47">
        <v>0</v>
      </c>
      <c r="I47">
        <v>27</v>
      </c>
      <c r="J47">
        <v>4</v>
      </c>
      <c r="K47">
        <v>0</v>
      </c>
      <c r="L47">
        <v>31</v>
      </c>
      <c r="M47"/>
      <c r="N47" s="18">
        <f t="shared" si="2"/>
        <v>0</v>
      </c>
      <c r="O47" s="18">
        <f t="shared" si="3"/>
        <v>27</v>
      </c>
      <c r="P47" s="35">
        <f t="shared" si="4"/>
        <v>4</v>
      </c>
      <c r="Q47" s="35">
        <f t="shared" si="5"/>
        <v>0</v>
      </c>
      <c r="R47" s="35">
        <f t="shared" si="6"/>
        <v>31</v>
      </c>
      <c r="S47"/>
      <c r="T47" s="44">
        <f t="shared" si="0"/>
        <v>87.096774193548384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</row>
    <row r="48" spans="1:148">
      <c r="B48" s="16">
        <v>39965</v>
      </c>
      <c r="C48">
        <v>0</v>
      </c>
      <c r="D48">
        <v>15</v>
      </c>
      <c r="E48">
        <v>15</v>
      </c>
      <c r="F48">
        <v>0</v>
      </c>
      <c r="G48">
        <v>30</v>
      </c>
      <c r="H48">
        <v>0</v>
      </c>
      <c r="I48">
        <v>29</v>
      </c>
      <c r="J48">
        <v>1</v>
      </c>
      <c r="K48">
        <v>0</v>
      </c>
      <c r="L48">
        <v>30</v>
      </c>
      <c r="N48" s="18">
        <f t="shared" si="2"/>
        <v>0</v>
      </c>
      <c r="O48" s="18">
        <f t="shared" si="3"/>
        <v>22</v>
      </c>
      <c r="P48" s="35">
        <f t="shared" si="4"/>
        <v>8</v>
      </c>
      <c r="Q48" s="35">
        <f t="shared" si="5"/>
        <v>0</v>
      </c>
      <c r="R48" s="35">
        <f t="shared" si="6"/>
        <v>30</v>
      </c>
      <c r="T48" s="44">
        <f t="shared" si="0"/>
        <v>73.333333333333329</v>
      </c>
    </row>
    <row r="49" spans="2:20">
      <c r="B49" s="16">
        <v>39995</v>
      </c>
      <c r="C49">
        <v>1</v>
      </c>
      <c r="D49">
        <v>15</v>
      </c>
      <c r="E49">
        <v>11</v>
      </c>
      <c r="F49">
        <v>2</v>
      </c>
      <c r="G49">
        <v>29</v>
      </c>
      <c r="H49">
        <v>4</v>
      </c>
      <c r="I49">
        <v>25</v>
      </c>
      <c r="J49">
        <v>2</v>
      </c>
      <c r="K49">
        <v>0</v>
      </c>
      <c r="L49">
        <v>31</v>
      </c>
      <c r="N49" s="18">
        <f t="shared" si="2"/>
        <v>2.5</v>
      </c>
      <c r="O49" s="18">
        <f t="shared" si="3"/>
        <v>20</v>
      </c>
      <c r="P49" s="35">
        <f t="shared" si="4"/>
        <v>6.5</v>
      </c>
      <c r="Q49" s="35">
        <f t="shared" si="5"/>
        <v>1</v>
      </c>
      <c r="R49" s="35">
        <f t="shared" si="6"/>
        <v>30</v>
      </c>
      <c r="T49" s="44">
        <f t="shared" si="0"/>
        <v>75</v>
      </c>
    </row>
    <row r="50" spans="2:20">
      <c r="B50" s="16">
        <v>40026</v>
      </c>
      <c r="C50">
        <v>0</v>
      </c>
      <c r="D50">
        <v>18</v>
      </c>
      <c r="E50">
        <v>5</v>
      </c>
      <c r="F50">
        <v>2</v>
      </c>
      <c r="G50">
        <v>25</v>
      </c>
      <c r="H50">
        <v>9</v>
      </c>
      <c r="I50">
        <v>22</v>
      </c>
      <c r="J50">
        <v>0</v>
      </c>
      <c r="K50">
        <v>0</v>
      </c>
      <c r="L50">
        <v>31</v>
      </c>
      <c r="N50" s="18">
        <f t="shared" ref="N50:R63" si="7">AVERAGE(C50,H50)</f>
        <v>4.5</v>
      </c>
      <c r="O50" s="18">
        <f t="shared" si="7"/>
        <v>20</v>
      </c>
      <c r="P50" s="35">
        <f t="shared" si="7"/>
        <v>2.5</v>
      </c>
      <c r="Q50" s="35">
        <f t="shared" si="7"/>
        <v>1</v>
      </c>
      <c r="R50" s="35">
        <f t="shared" si="7"/>
        <v>28</v>
      </c>
      <c r="T50" s="44">
        <f t="shared" si="0"/>
        <v>87.5</v>
      </c>
    </row>
    <row r="51" spans="2:20">
      <c r="B51" s="16">
        <v>40057</v>
      </c>
      <c r="C51">
        <v>0</v>
      </c>
      <c r="D51">
        <v>10</v>
      </c>
      <c r="E51">
        <v>16</v>
      </c>
      <c r="F51">
        <v>4</v>
      </c>
      <c r="G51">
        <v>30</v>
      </c>
      <c r="H51">
        <v>1</v>
      </c>
      <c r="I51">
        <v>29</v>
      </c>
      <c r="J51">
        <v>0</v>
      </c>
      <c r="K51">
        <v>0</v>
      </c>
      <c r="L51">
        <v>30</v>
      </c>
      <c r="N51" s="18">
        <f t="shared" si="7"/>
        <v>0.5</v>
      </c>
      <c r="O51" s="18">
        <f t="shared" si="7"/>
        <v>19.5</v>
      </c>
      <c r="P51" s="35">
        <f t="shared" si="7"/>
        <v>8</v>
      </c>
      <c r="Q51" s="35">
        <f t="shared" si="7"/>
        <v>2</v>
      </c>
      <c r="R51" s="35">
        <f t="shared" si="7"/>
        <v>30</v>
      </c>
      <c r="T51" s="44">
        <f t="shared" si="0"/>
        <v>66.666666666666657</v>
      </c>
    </row>
    <row r="52" spans="2:20">
      <c r="B52" s="16">
        <v>40087</v>
      </c>
      <c r="C52">
        <v>2</v>
      </c>
      <c r="D52">
        <v>16</v>
      </c>
      <c r="E52">
        <v>11</v>
      </c>
      <c r="F52">
        <v>2</v>
      </c>
      <c r="G52">
        <v>31</v>
      </c>
      <c r="H52">
        <v>1</v>
      </c>
      <c r="I52">
        <v>29</v>
      </c>
      <c r="J52">
        <v>1</v>
      </c>
      <c r="K52">
        <v>0</v>
      </c>
      <c r="L52">
        <v>31</v>
      </c>
      <c r="N52" s="18">
        <f t="shared" si="7"/>
        <v>1.5</v>
      </c>
      <c r="O52" s="18">
        <f t="shared" si="7"/>
        <v>22.5</v>
      </c>
      <c r="P52" s="35">
        <f t="shared" si="7"/>
        <v>6</v>
      </c>
      <c r="Q52" s="35">
        <f t="shared" si="7"/>
        <v>1</v>
      </c>
      <c r="R52" s="35">
        <f t="shared" si="7"/>
        <v>31</v>
      </c>
      <c r="T52" s="44">
        <f t="shared" si="0"/>
        <v>77.41935483870968</v>
      </c>
    </row>
    <row r="53" spans="2:20">
      <c r="B53" s="16">
        <v>40118</v>
      </c>
      <c r="C53">
        <v>0</v>
      </c>
      <c r="D53">
        <v>17</v>
      </c>
      <c r="E53">
        <v>5</v>
      </c>
      <c r="F53">
        <v>8</v>
      </c>
      <c r="G53">
        <v>30</v>
      </c>
      <c r="H53">
        <v>0</v>
      </c>
      <c r="I53">
        <v>26</v>
      </c>
      <c r="J53">
        <v>2</v>
      </c>
      <c r="K53">
        <v>2</v>
      </c>
      <c r="L53">
        <v>30</v>
      </c>
      <c r="N53" s="18">
        <f t="shared" si="7"/>
        <v>0</v>
      </c>
      <c r="O53" s="18">
        <f t="shared" si="7"/>
        <v>21.5</v>
      </c>
      <c r="P53" s="35">
        <f t="shared" si="7"/>
        <v>3.5</v>
      </c>
      <c r="Q53" s="35">
        <f t="shared" si="7"/>
        <v>5</v>
      </c>
      <c r="R53" s="35">
        <f t="shared" si="7"/>
        <v>30</v>
      </c>
      <c r="T53" s="44">
        <f t="shared" si="0"/>
        <v>71.666666666666671</v>
      </c>
    </row>
    <row r="54" spans="2:20">
      <c r="B54" s="16">
        <v>40148</v>
      </c>
      <c r="C54">
        <v>3</v>
      </c>
      <c r="D54">
        <v>25</v>
      </c>
      <c r="E54">
        <v>3</v>
      </c>
      <c r="F54">
        <v>0</v>
      </c>
      <c r="G54">
        <v>31</v>
      </c>
      <c r="H54">
        <v>1</v>
      </c>
      <c r="I54">
        <v>30</v>
      </c>
      <c r="J54">
        <v>0</v>
      </c>
      <c r="K54">
        <v>0</v>
      </c>
      <c r="L54">
        <v>31</v>
      </c>
      <c r="N54" s="18">
        <f t="shared" si="7"/>
        <v>2</v>
      </c>
      <c r="O54" s="18">
        <f t="shared" si="7"/>
        <v>27.5</v>
      </c>
      <c r="P54" s="35">
        <f t="shared" si="7"/>
        <v>1.5</v>
      </c>
      <c r="Q54" s="35">
        <f t="shared" si="7"/>
        <v>0</v>
      </c>
      <c r="R54" s="35">
        <f t="shared" si="7"/>
        <v>31</v>
      </c>
      <c r="T54" s="44">
        <f t="shared" si="0"/>
        <v>95.161290322580655</v>
      </c>
    </row>
    <row r="55" spans="2:20">
      <c r="B55" s="16">
        <v>40179</v>
      </c>
      <c r="C55">
        <v>1</v>
      </c>
      <c r="D55">
        <v>25</v>
      </c>
      <c r="E55">
        <v>4</v>
      </c>
      <c r="F55">
        <v>1</v>
      </c>
      <c r="G55">
        <v>31</v>
      </c>
      <c r="H55">
        <v>5</v>
      </c>
      <c r="I55">
        <v>25</v>
      </c>
      <c r="J55">
        <v>1</v>
      </c>
      <c r="K55">
        <v>0</v>
      </c>
      <c r="L55">
        <v>31</v>
      </c>
      <c r="N55" s="18">
        <f t="shared" si="7"/>
        <v>3</v>
      </c>
      <c r="O55" s="18">
        <f t="shared" si="7"/>
        <v>25</v>
      </c>
      <c r="P55" s="35">
        <f t="shared" si="7"/>
        <v>2.5</v>
      </c>
      <c r="Q55" s="35">
        <f t="shared" si="7"/>
        <v>0.5</v>
      </c>
      <c r="R55" s="35">
        <f t="shared" si="7"/>
        <v>31</v>
      </c>
      <c r="T55" s="44">
        <f t="shared" si="0"/>
        <v>90.322580645161281</v>
      </c>
    </row>
    <row r="56" spans="2:20">
      <c r="B56" s="16">
        <v>40210</v>
      </c>
      <c r="C56">
        <v>0</v>
      </c>
      <c r="D56">
        <v>26</v>
      </c>
      <c r="E56">
        <v>2</v>
      </c>
      <c r="F56">
        <v>0</v>
      </c>
      <c r="G56">
        <v>28</v>
      </c>
      <c r="H56">
        <v>0</v>
      </c>
      <c r="I56">
        <v>28</v>
      </c>
      <c r="J56">
        <v>0</v>
      </c>
      <c r="K56">
        <v>0</v>
      </c>
      <c r="L56">
        <v>28</v>
      </c>
      <c r="N56" s="18">
        <f t="shared" si="7"/>
        <v>0</v>
      </c>
      <c r="O56" s="18">
        <f t="shared" si="7"/>
        <v>27</v>
      </c>
      <c r="P56" s="35">
        <f t="shared" si="7"/>
        <v>1</v>
      </c>
      <c r="Q56" s="35">
        <f t="shared" si="7"/>
        <v>0</v>
      </c>
      <c r="R56" s="35">
        <f t="shared" si="7"/>
        <v>28</v>
      </c>
      <c r="T56" s="44">
        <f t="shared" si="0"/>
        <v>96.428571428571431</v>
      </c>
    </row>
    <row r="57" spans="2:20">
      <c r="B57" s="16">
        <v>40238</v>
      </c>
      <c r="C57">
        <v>1</v>
      </c>
      <c r="D57">
        <v>22</v>
      </c>
      <c r="E57">
        <v>3</v>
      </c>
      <c r="F57">
        <v>5</v>
      </c>
      <c r="G57">
        <v>31</v>
      </c>
      <c r="H57">
        <v>0</v>
      </c>
      <c r="I57">
        <v>24</v>
      </c>
      <c r="J57">
        <v>2</v>
      </c>
      <c r="K57">
        <v>5</v>
      </c>
      <c r="L57">
        <v>31</v>
      </c>
      <c r="N57" s="18">
        <f t="shared" si="7"/>
        <v>0.5</v>
      </c>
      <c r="O57" s="18">
        <f t="shared" si="7"/>
        <v>23</v>
      </c>
      <c r="P57" s="35">
        <f t="shared" si="7"/>
        <v>2.5</v>
      </c>
      <c r="Q57" s="35">
        <f t="shared" si="7"/>
        <v>5</v>
      </c>
      <c r="R57" s="35">
        <f t="shared" si="7"/>
        <v>31</v>
      </c>
      <c r="T57" s="44">
        <f t="shared" si="0"/>
        <v>75.806451612903231</v>
      </c>
    </row>
    <row r="58" spans="2:20">
      <c r="B58" s="16">
        <v>40269</v>
      </c>
      <c r="C58">
        <v>0</v>
      </c>
      <c r="D58">
        <v>22</v>
      </c>
      <c r="E58">
        <v>8</v>
      </c>
      <c r="F58">
        <v>0</v>
      </c>
      <c r="G58">
        <v>30</v>
      </c>
      <c r="H58">
        <v>0</v>
      </c>
      <c r="I58">
        <v>24</v>
      </c>
      <c r="J58">
        <v>6</v>
      </c>
      <c r="K58">
        <v>0</v>
      </c>
      <c r="L58">
        <v>30</v>
      </c>
      <c r="N58" s="18">
        <f t="shared" si="7"/>
        <v>0</v>
      </c>
      <c r="O58" s="18">
        <f t="shared" si="7"/>
        <v>23</v>
      </c>
      <c r="P58" s="35">
        <f t="shared" si="7"/>
        <v>7</v>
      </c>
      <c r="Q58" s="35">
        <f t="shared" si="7"/>
        <v>0</v>
      </c>
      <c r="R58" s="35">
        <f t="shared" si="7"/>
        <v>30</v>
      </c>
      <c r="T58" s="44">
        <f t="shared" si="0"/>
        <v>76.666666666666671</v>
      </c>
    </row>
    <row r="59" spans="2:20">
      <c r="B59" s="16">
        <v>40299</v>
      </c>
      <c r="C59">
        <v>0</v>
      </c>
      <c r="D59">
        <v>22</v>
      </c>
      <c r="E59">
        <v>9</v>
      </c>
      <c r="F59">
        <v>0</v>
      </c>
      <c r="G59">
        <v>31</v>
      </c>
      <c r="H59">
        <v>4</v>
      </c>
      <c r="I59">
        <v>21</v>
      </c>
      <c r="J59">
        <v>6</v>
      </c>
      <c r="K59">
        <v>0</v>
      </c>
      <c r="L59">
        <v>31</v>
      </c>
      <c r="N59" s="18">
        <f t="shared" si="7"/>
        <v>2</v>
      </c>
      <c r="O59" s="18">
        <f t="shared" si="7"/>
        <v>21.5</v>
      </c>
      <c r="P59" s="35">
        <f t="shared" si="7"/>
        <v>7.5</v>
      </c>
      <c r="Q59" s="35">
        <f t="shared" si="7"/>
        <v>0</v>
      </c>
      <c r="R59" s="35">
        <f t="shared" si="7"/>
        <v>31</v>
      </c>
      <c r="T59" s="44">
        <f t="shared" si="0"/>
        <v>75.806451612903231</v>
      </c>
    </row>
    <row r="60" spans="2:20">
      <c r="B60" s="16">
        <v>40330</v>
      </c>
      <c r="C60">
        <v>0</v>
      </c>
      <c r="D60">
        <v>19</v>
      </c>
      <c r="E60">
        <v>10</v>
      </c>
      <c r="F60">
        <v>1</v>
      </c>
      <c r="G60">
        <v>30</v>
      </c>
      <c r="H60">
        <v>0</v>
      </c>
      <c r="I60">
        <v>21</v>
      </c>
      <c r="J60">
        <v>8</v>
      </c>
      <c r="K60">
        <v>0</v>
      </c>
      <c r="L60">
        <v>29</v>
      </c>
      <c r="N60" s="18">
        <f t="shared" si="7"/>
        <v>0</v>
      </c>
      <c r="O60" s="18">
        <f t="shared" si="7"/>
        <v>20</v>
      </c>
      <c r="P60" s="35">
        <f t="shared" si="7"/>
        <v>9</v>
      </c>
      <c r="Q60" s="35">
        <f t="shared" si="7"/>
        <v>0.5</v>
      </c>
      <c r="R60" s="35">
        <f t="shared" si="7"/>
        <v>29.5</v>
      </c>
      <c r="T60" s="44">
        <f t="shared" si="0"/>
        <v>67.796610169491515</v>
      </c>
    </row>
    <row r="61" spans="2:20">
      <c r="B61" s="16">
        <v>40360</v>
      </c>
      <c r="C61">
        <v>0</v>
      </c>
      <c r="D61">
        <v>14</v>
      </c>
      <c r="E61">
        <v>17</v>
      </c>
      <c r="F61">
        <v>0</v>
      </c>
      <c r="G61">
        <v>31</v>
      </c>
      <c r="H61">
        <v>0</v>
      </c>
      <c r="I61">
        <v>23</v>
      </c>
      <c r="J61">
        <v>8</v>
      </c>
      <c r="K61">
        <v>0</v>
      </c>
      <c r="L61">
        <v>31</v>
      </c>
      <c r="N61" s="18">
        <f t="shared" si="7"/>
        <v>0</v>
      </c>
      <c r="O61" s="18">
        <f t="shared" si="7"/>
        <v>18.5</v>
      </c>
      <c r="P61" s="35">
        <f t="shared" si="7"/>
        <v>12.5</v>
      </c>
      <c r="Q61" s="35">
        <f t="shared" si="7"/>
        <v>0</v>
      </c>
      <c r="R61" s="35">
        <f t="shared" si="7"/>
        <v>31</v>
      </c>
      <c r="T61" s="44">
        <f t="shared" si="0"/>
        <v>59.677419354838712</v>
      </c>
    </row>
    <row r="62" spans="2:20">
      <c r="B62" s="16">
        <v>40391</v>
      </c>
      <c r="C62">
        <v>0</v>
      </c>
      <c r="D62">
        <v>25</v>
      </c>
      <c r="E62">
        <v>5</v>
      </c>
      <c r="F62">
        <v>1</v>
      </c>
      <c r="G62">
        <v>31</v>
      </c>
      <c r="H62">
        <v>0</v>
      </c>
      <c r="I62">
        <v>28</v>
      </c>
      <c r="J62">
        <v>2</v>
      </c>
      <c r="K62">
        <v>1</v>
      </c>
      <c r="L62">
        <v>31</v>
      </c>
      <c r="N62" s="18">
        <f t="shared" si="7"/>
        <v>0</v>
      </c>
      <c r="O62" s="18">
        <f t="shared" si="7"/>
        <v>26.5</v>
      </c>
      <c r="P62" s="35">
        <f t="shared" si="7"/>
        <v>3.5</v>
      </c>
      <c r="Q62" s="35">
        <f t="shared" si="7"/>
        <v>1</v>
      </c>
      <c r="R62" s="35">
        <f t="shared" si="7"/>
        <v>31</v>
      </c>
      <c r="T62" s="44">
        <f t="shared" si="0"/>
        <v>85.483870967741936</v>
      </c>
    </row>
    <row r="63" spans="2:20">
      <c r="B63" s="16">
        <v>40422</v>
      </c>
      <c r="C63">
        <v>0</v>
      </c>
      <c r="D63">
        <v>27</v>
      </c>
      <c r="E63">
        <v>2</v>
      </c>
      <c r="F63">
        <v>1</v>
      </c>
      <c r="G63">
        <v>30</v>
      </c>
      <c r="H63">
        <v>0</v>
      </c>
      <c r="I63">
        <v>29</v>
      </c>
      <c r="J63">
        <v>1</v>
      </c>
      <c r="K63">
        <v>0</v>
      </c>
      <c r="L63">
        <v>30</v>
      </c>
      <c r="N63" s="18">
        <f t="shared" si="7"/>
        <v>0</v>
      </c>
      <c r="O63" s="18">
        <f t="shared" si="7"/>
        <v>28</v>
      </c>
      <c r="P63" s="35">
        <f t="shared" si="7"/>
        <v>1.5</v>
      </c>
      <c r="Q63" s="35">
        <f t="shared" si="7"/>
        <v>0.5</v>
      </c>
      <c r="R63" s="35">
        <f t="shared" si="7"/>
        <v>30</v>
      </c>
      <c r="T63" s="44">
        <f t="shared" si="0"/>
        <v>93.333333333333329</v>
      </c>
    </row>
    <row r="64" spans="2:20">
      <c r="B64" s="16">
        <v>40452</v>
      </c>
      <c r="C64">
        <v>0</v>
      </c>
      <c r="D64">
        <v>27</v>
      </c>
      <c r="E64">
        <v>3</v>
      </c>
      <c r="F64">
        <v>1</v>
      </c>
      <c r="G64">
        <v>31</v>
      </c>
      <c r="H64">
        <v>0</v>
      </c>
      <c r="I64">
        <v>31</v>
      </c>
      <c r="J64">
        <v>0</v>
      </c>
      <c r="K64">
        <v>0</v>
      </c>
      <c r="L64">
        <v>31</v>
      </c>
      <c r="N64" s="18">
        <f t="shared" ref="N64:R79" si="8">AVERAGE(C64,H64)</f>
        <v>0</v>
      </c>
      <c r="O64" s="18">
        <f t="shared" si="8"/>
        <v>29</v>
      </c>
      <c r="P64" s="35">
        <f t="shared" si="8"/>
        <v>1.5</v>
      </c>
      <c r="Q64" s="35">
        <f t="shared" si="8"/>
        <v>0.5</v>
      </c>
      <c r="R64" s="35">
        <f t="shared" si="8"/>
        <v>31</v>
      </c>
      <c r="T64" s="44">
        <f t="shared" si="0"/>
        <v>93.548387096774192</v>
      </c>
    </row>
    <row r="65" spans="2:20">
      <c r="B65" s="16">
        <v>40483</v>
      </c>
      <c r="C65">
        <v>4</v>
      </c>
      <c r="D65">
        <v>26</v>
      </c>
      <c r="E65">
        <v>0</v>
      </c>
      <c r="F65">
        <v>0</v>
      </c>
      <c r="G65">
        <v>30</v>
      </c>
      <c r="H65">
        <v>4</v>
      </c>
      <c r="I65">
        <v>26</v>
      </c>
      <c r="J65">
        <v>0</v>
      </c>
      <c r="K65">
        <v>0</v>
      </c>
      <c r="L65">
        <v>30</v>
      </c>
      <c r="N65" s="18">
        <f t="shared" si="8"/>
        <v>4</v>
      </c>
      <c r="O65" s="18">
        <f t="shared" si="8"/>
        <v>26</v>
      </c>
      <c r="P65" s="35">
        <f t="shared" si="8"/>
        <v>0</v>
      </c>
      <c r="Q65" s="35">
        <f t="shared" si="8"/>
        <v>0</v>
      </c>
      <c r="R65" s="35">
        <f t="shared" si="8"/>
        <v>30</v>
      </c>
      <c r="T65" s="44">
        <f t="shared" si="0"/>
        <v>100</v>
      </c>
    </row>
    <row r="66" spans="2:20">
      <c r="B66" s="16">
        <v>40513</v>
      </c>
      <c r="C66">
        <v>2</v>
      </c>
      <c r="D66">
        <v>27</v>
      </c>
      <c r="E66">
        <v>2</v>
      </c>
      <c r="F66">
        <v>0</v>
      </c>
      <c r="G66">
        <v>31</v>
      </c>
      <c r="H66">
        <v>14</v>
      </c>
      <c r="I66">
        <v>17</v>
      </c>
      <c r="J66" s="177">
        <v>0</v>
      </c>
      <c r="K66" s="177">
        <v>0</v>
      </c>
      <c r="L66" s="177">
        <v>31</v>
      </c>
      <c r="M66" s="16"/>
      <c r="N66" s="18">
        <f t="shared" si="8"/>
        <v>8</v>
      </c>
      <c r="O66" s="18">
        <f t="shared" si="8"/>
        <v>22</v>
      </c>
      <c r="P66" s="35">
        <f t="shared" si="8"/>
        <v>1</v>
      </c>
      <c r="Q66" s="35">
        <f t="shared" si="8"/>
        <v>0</v>
      </c>
      <c r="R66" s="35">
        <f t="shared" si="8"/>
        <v>31</v>
      </c>
      <c r="T66" s="44">
        <f t="shared" si="0"/>
        <v>96.774193548387103</v>
      </c>
    </row>
    <row r="67" spans="2:20">
      <c r="B67" s="16">
        <v>40544</v>
      </c>
      <c r="C67">
        <v>2</v>
      </c>
      <c r="D67">
        <v>25</v>
      </c>
      <c r="E67">
        <v>4</v>
      </c>
      <c r="F67">
        <v>0</v>
      </c>
      <c r="G67">
        <v>31</v>
      </c>
      <c r="H67">
        <v>8</v>
      </c>
      <c r="I67">
        <v>23</v>
      </c>
      <c r="J67" s="177">
        <v>0</v>
      </c>
      <c r="K67" s="177">
        <v>0</v>
      </c>
      <c r="L67" s="177">
        <v>31</v>
      </c>
      <c r="N67" s="18">
        <f t="shared" si="8"/>
        <v>5</v>
      </c>
      <c r="O67" s="18">
        <f t="shared" si="8"/>
        <v>24</v>
      </c>
      <c r="P67" s="35">
        <f t="shared" si="8"/>
        <v>2</v>
      </c>
      <c r="Q67" s="35">
        <f t="shared" si="8"/>
        <v>0</v>
      </c>
      <c r="R67" s="35">
        <f t="shared" si="8"/>
        <v>31</v>
      </c>
      <c r="T67" s="44">
        <f t="shared" si="0"/>
        <v>93.548387096774192</v>
      </c>
    </row>
    <row r="68" spans="2:20">
      <c r="B68" s="16">
        <v>40575</v>
      </c>
      <c r="C68">
        <v>0</v>
      </c>
      <c r="D68">
        <v>25</v>
      </c>
      <c r="E68">
        <v>3</v>
      </c>
      <c r="F68">
        <v>0</v>
      </c>
      <c r="G68">
        <v>28</v>
      </c>
      <c r="H68">
        <v>0</v>
      </c>
      <c r="I68">
        <v>23</v>
      </c>
      <c r="J68" s="177">
        <v>5</v>
      </c>
      <c r="K68" s="177">
        <v>0</v>
      </c>
      <c r="L68" s="177">
        <v>28</v>
      </c>
      <c r="N68" s="18">
        <f t="shared" si="8"/>
        <v>0</v>
      </c>
      <c r="O68" s="18">
        <f t="shared" si="8"/>
        <v>24</v>
      </c>
      <c r="P68" s="35">
        <f t="shared" si="8"/>
        <v>4</v>
      </c>
      <c r="Q68" s="35">
        <f t="shared" si="8"/>
        <v>0</v>
      </c>
      <c r="R68" s="35">
        <f t="shared" si="8"/>
        <v>28</v>
      </c>
      <c r="T68" s="44">
        <f t="shared" si="0"/>
        <v>85.714285714285708</v>
      </c>
    </row>
    <row r="69" spans="2:20">
      <c r="B69" s="16">
        <v>40603</v>
      </c>
      <c r="C69">
        <v>0</v>
      </c>
      <c r="D69">
        <v>29</v>
      </c>
      <c r="E69">
        <v>2</v>
      </c>
      <c r="F69">
        <v>0</v>
      </c>
      <c r="G69">
        <v>31</v>
      </c>
      <c r="H69">
        <v>0</v>
      </c>
      <c r="I69">
        <v>28</v>
      </c>
      <c r="J69" s="177">
        <v>3</v>
      </c>
      <c r="K69" s="177">
        <v>0</v>
      </c>
      <c r="L69" s="177">
        <v>31</v>
      </c>
      <c r="N69" s="18">
        <f t="shared" si="8"/>
        <v>0</v>
      </c>
      <c r="O69" s="18">
        <f t="shared" si="8"/>
        <v>28.5</v>
      </c>
      <c r="P69" s="18">
        <f t="shared" si="8"/>
        <v>2.5</v>
      </c>
      <c r="Q69" s="18">
        <f t="shared" si="8"/>
        <v>0</v>
      </c>
      <c r="R69" s="18">
        <f t="shared" si="8"/>
        <v>31</v>
      </c>
      <c r="T69" s="44">
        <f t="shared" si="0"/>
        <v>91.935483870967744</v>
      </c>
    </row>
    <row r="70" spans="2:20">
      <c r="B70" s="16">
        <v>40634</v>
      </c>
      <c r="C70">
        <v>0</v>
      </c>
      <c r="D70">
        <v>22</v>
      </c>
      <c r="E70">
        <v>7</v>
      </c>
      <c r="F70">
        <v>1</v>
      </c>
      <c r="G70">
        <v>30</v>
      </c>
      <c r="H70">
        <v>0</v>
      </c>
      <c r="I70">
        <v>22</v>
      </c>
      <c r="J70" s="177">
        <v>7</v>
      </c>
      <c r="K70" s="177">
        <v>1</v>
      </c>
      <c r="L70" s="177">
        <v>30</v>
      </c>
      <c r="N70" s="18">
        <f t="shared" si="8"/>
        <v>0</v>
      </c>
      <c r="O70" s="18">
        <f t="shared" si="8"/>
        <v>22</v>
      </c>
      <c r="P70" s="18">
        <f t="shared" si="8"/>
        <v>7</v>
      </c>
      <c r="Q70" s="18">
        <f t="shared" si="8"/>
        <v>1</v>
      </c>
      <c r="R70" s="18">
        <f t="shared" si="8"/>
        <v>30</v>
      </c>
      <c r="T70" s="44">
        <f t="shared" si="0"/>
        <v>73.333333333333329</v>
      </c>
    </row>
    <row r="71" spans="2:20">
      <c r="B71" s="16">
        <v>40664</v>
      </c>
      <c r="C71">
        <v>0</v>
      </c>
      <c r="D71">
        <v>26</v>
      </c>
      <c r="E71">
        <v>5</v>
      </c>
      <c r="F71">
        <v>0</v>
      </c>
      <c r="G71">
        <v>31</v>
      </c>
      <c r="H71">
        <v>0</v>
      </c>
      <c r="I71">
        <v>23</v>
      </c>
      <c r="J71" s="177">
        <v>8</v>
      </c>
      <c r="K71" s="177">
        <v>0</v>
      </c>
      <c r="L71" s="177">
        <v>31</v>
      </c>
      <c r="N71" s="18">
        <f t="shared" si="8"/>
        <v>0</v>
      </c>
      <c r="O71" s="18">
        <f t="shared" si="8"/>
        <v>24.5</v>
      </c>
      <c r="P71" s="18">
        <f t="shared" si="8"/>
        <v>6.5</v>
      </c>
      <c r="Q71" s="18">
        <f t="shared" si="8"/>
        <v>0</v>
      </c>
      <c r="R71" s="18">
        <f t="shared" si="8"/>
        <v>31</v>
      </c>
      <c r="T71" s="44">
        <f t="shared" ref="T71:T134" si="9">(N71+O71)/R71*100</f>
        <v>79.032258064516128</v>
      </c>
    </row>
    <row r="72" spans="2:20">
      <c r="B72" s="16">
        <v>40695</v>
      </c>
      <c r="C72">
        <v>0</v>
      </c>
      <c r="D72">
        <v>20</v>
      </c>
      <c r="E72">
        <v>10</v>
      </c>
      <c r="F72">
        <v>0</v>
      </c>
      <c r="G72">
        <v>30</v>
      </c>
      <c r="H72">
        <v>0</v>
      </c>
      <c r="I72">
        <v>15</v>
      </c>
      <c r="J72" s="177">
        <v>13</v>
      </c>
      <c r="K72" s="177">
        <v>2</v>
      </c>
      <c r="L72" s="177">
        <v>30</v>
      </c>
      <c r="N72" s="18">
        <f t="shared" si="8"/>
        <v>0</v>
      </c>
      <c r="O72" s="18">
        <f t="shared" si="8"/>
        <v>17.5</v>
      </c>
      <c r="P72" s="18">
        <f t="shared" si="8"/>
        <v>11.5</v>
      </c>
      <c r="Q72" s="18">
        <f t="shared" si="8"/>
        <v>1</v>
      </c>
      <c r="R72" s="18">
        <f t="shared" si="8"/>
        <v>30</v>
      </c>
      <c r="S72" s="18"/>
      <c r="T72" s="44">
        <f t="shared" si="9"/>
        <v>58.333333333333336</v>
      </c>
    </row>
    <row r="73" spans="2:20">
      <c r="B73" s="16">
        <v>40725</v>
      </c>
      <c r="C73">
        <v>0</v>
      </c>
      <c r="D73">
        <v>17</v>
      </c>
      <c r="E73">
        <v>14</v>
      </c>
      <c r="F73">
        <v>0</v>
      </c>
      <c r="G73">
        <v>31</v>
      </c>
      <c r="H73">
        <v>0</v>
      </c>
      <c r="I73">
        <v>14</v>
      </c>
      <c r="J73" s="177">
        <v>16</v>
      </c>
      <c r="K73" s="177">
        <v>1</v>
      </c>
      <c r="L73" s="177">
        <v>31</v>
      </c>
      <c r="N73" s="18">
        <f t="shared" si="8"/>
        <v>0</v>
      </c>
      <c r="O73" s="18">
        <f t="shared" si="8"/>
        <v>15.5</v>
      </c>
      <c r="P73" s="18">
        <f t="shared" si="8"/>
        <v>15</v>
      </c>
      <c r="Q73" s="18">
        <f t="shared" si="8"/>
        <v>0.5</v>
      </c>
      <c r="R73" s="18">
        <f t="shared" si="8"/>
        <v>31</v>
      </c>
      <c r="T73" s="44">
        <f t="shared" si="9"/>
        <v>50</v>
      </c>
    </row>
    <row r="74" spans="2:20">
      <c r="B74" s="16">
        <v>40756</v>
      </c>
      <c r="C74">
        <v>0</v>
      </c>
      <c r="D74">
        <v>20</v>
      </c>
      <c r="E74">
        <v>10</v>
      </c>
      <c r="F74">
        <v>1</v>
      </c>
      <c r="G74">
        <v>31</v>
      </c>
      <c r="H74">
        <v>0</v>
      </c>
      <c r="I74">
        <v>11</v>
      </c>
      <c r="J74" s="18">
        <v>10</v>
      </c>
      <c r="K74" s="18">
        <v>10</v>
      </c>
      <c r="L74" s="18">
        <v>31</v>
      </c>
      <c r="M74" s="18"/>
      <c r="N74" s="18">
        <f t="shared" si="8"/>
        <v>0</v>
      </c>
      <c r="O74" s="18">
        <f t="shared" si="8"/>
        <v>15.5</v>
      </c>
      <c r="P74" s="18">
        <f t="shared" si="8"/>
        <v>10</v>
      </c>
      <c r="Q74" s="18">
        <f t="shared" si="8"/>
        <v>5.5</v>
      </c>
      <c r="R74" s="18">
        <f t="shared" si="8"/>
        <v>31</v>
      </c>
      <c r="T74" s="44">
        <f t="shared" si="9"/>
        <v>50</v>
      </c>
    </row>
    <row r="75" spans="2:20">
      <c r="B75" s="16">
        <v>40787</v>
      </c>
      <c r="C75">
        <v>0</v>
      </c>
      <c r="D75">
        <v>28</v>
      </c>
      <c r="E75">
        <v>2</v>
      </c>
      <c r="F75">
        <v>0</v>
      </c>
      <c r="G75">
        <v>30</v>
      </c>
      <c r="H75">
        <v>0</v>
      </c>
      <c r="I75">
        <v>19</v>
      </c>
      <c r="J75" s="177">
        <v>8</v>
      </c>
      <c r="K75" s="177">
        <v>3</v>
      </c>
      <c r="L75" s="177">
        <v>30</v>
      </c>
      <c r="N75" s="18">
        <f t="shared" si="8"/>
        <v>0</v>
      </c>
      <c r="O75" s="18">
        <f t="shared" si="8"/>
        <v>23.5</v>
      </c>
      <c r="P75" s="35">
        <f t="shared" si="8"/>
        <v>5</v>
      </c>
      <c r="Q75" s="35">
        <f t="shared" si="8"/>
        <v>1.5</v>
      </c>
      <c r="R75" s="35">
        <f t="shared" si="8"/>
        <v>30</v>
      </c>
      <c r="T75" s="44">
        <f t="shared" si="9"/>
        <v>78.333333333333329</v>
      </c>
    </row>
    <row r="76" spans="2:20">
      <c r="B76" s="16">
        <v>40817</v>
      </c>
      <c r="C76">
        <v>4</v>
      </c>
      <c r="D76">
        <v>25</v>
      </c>
      <c r="E76">
        <v>2</v>
      </c>
      <c r="F76">
        <v>0</v>
      </c>
      <c r="G76">
        <v>31</v>
      </c>
      <c r="H76">
        <v>1</v>
      </c>
      <c r="I76">
        <v>30</v>
      </c>
      <c r="J76" s="177">
        <v>0</v>
      </c>
      <c r="K76" s="177">
        <v>0</v>
      </c>
      <c r="L76" s="177">
        <v>31</v>
      </c>
      <c r="N76" s="18">
        <f t="shared" si="8"/>
        <v>2.5</v>
      </c>
      <c r="O76" s="18">
        <f t="shared" si="8"/>
        <v>27.5</v>
      </c>
      <c r="P76" s="35">
        <f t="shared" si="8"/>
        <v>1</v>
      </c>
      <c r="Q76" s="35">
        <f t="shared" si="8"/>
        <v>0</v>
      </c>
      <c r="R76" s="35">
        <f t="shared" si="8"/>
        <v>31</v>
      </c>
      <c r="T76" s="44">
        <f t="shared" si="9"/>
        <v>96.774193548387103</v>
      </c>
    </row>
    <row r="77" spans="2:20">
      <c r="B77" s="16">
        <v>40848</v>
      </c>
      <c r="C77">
        <v>7</v>
      </c>
      <c r="D77">
        <v>23</v>
      </c>
      <c r="E77">
        <v>0</v>
      </c>
      <c r="F77">
        <v>0</v>
      </c>
      <c r="G77">
        <v>30</v>
      </c>
      <c r="H77">
        <v>2</v>
      </c>
      <c r="I77">
        <v>28</v>
      </c>
      <c r="J77" s="177">
        <v>0</v>
      </c>
      <c r="K77" s="177">
        <v>0</v>
      </c>
      <c r="L77" s="177">
        <v>30</v>
      </c>
      <c r="M77" s="18"/>
      <c r="N77" s="18">
        <f t="shared" si="8"/>
        <v>4.5</v>
      </c>
      <c r="O77" s="18">
        <f t="shared" si="8"/>
        <v>25.5</v>
      </c>
      <c r="P77" s="18">
        <f t="shared" si="8"/>
        <v>0</v>
      </c>
      <c r="Q77" s="18">
        <f t="shared" si="8"/>
        <v>0</v>
      </c>
      <c r="R77" s="35">
        <f t="shared" si="8"/>
        <v>30</v>
      </c>
      <c r="T77" s="44">
        <f t="shared" si="9"/>
        <v>100</v>
      </c>
    </row>
    <row r="78" spans="2:20">
      <c r="B78" s="16">
        <v>40878</v>
      </c>
      <c r="C78">
        <v>7</v>
      </c>
      <c r="D78">
        <v>24</v>
      </c>
      <c r="E78">
        <v>0</v>
      </c>
      <c r="F78">
        <v>0</v>
      </c>
      <c r="G78">
        <v>31</v>
      </c>
      <c r="H78">
        <v>4</v>
      </c>
      <c r="I78">
        <v>27</v>
      </c>
      <c r="J78" s="177">
        <v>0</v>
      </c>
      <c r="K78" s="177">
        <v>0</v>
      </c>
      <c r="L78" s="177">
        <v>31</v>
      </c>
      <c r="M78" s="18"/>
      <c r="N78" s="18">
        <f t="shared" si="8"/>
        <v>5.5</v>
      </c>
      <c r="O78" s="18">
        <f t="shared" si="8"/>
        <v>25.5</v>
      </c>
      <c r="P78" s="18">
        <f t="shared" si="8"/>
        <v>0</v>
      </c>
      <c r="Q78" s="18">
        <f t="shared" si="8"/>
        <v>0</v>
      </c>
      <c r="R78" s="35">
        <f t="shared" si="8"/>
        <v>31</v>
      </c>
      <c r="T78" s="44">
        <f t="shared" si="9"/>
        <v>100</v>
      </c>
    </row>
    <row r="79" spans="2:20">
      <c r="B79" s="16">
        <v>40909</v>
      </c>
      <c r="C79">
        <v>1</v>
      </c>
      <c r="D79">
        <v>30</v>
      </c>
      <c r="E79">
        <v>0</v>
      </c>
      <c r="F79">
        <v>0</v>
      </c>
      <c r="G79">
        <v>31</v>
      </c>
      <c r="H79">
        <v>1</v>
      </c>
      <c r="I79">
        <v>30</v>
      </c>
      <c r="J79" s="177">
        <v>0</v>
      </c>
      <c r="K79" s="177">
        <v>0</v>
      </c>
      <c r="L79" s="177">
        <v>31</v>
      </c>
      <c r="N79" s="18">
        <f t="shared" si="8"/>
        <v>1</v>
      </c>
      <c r="O79" s="18">
        <f t="shared" si="8"/>
        <v>30</v>
      </c>
      <c r="P79" s="18">
        <f t="shared" si="8"/>
        <v>0</v>
      </c>
      <c r="Q79" s="18">
        <f t="shared" si="8"/>
        <v>0</v>
      </c>
      <c r="R79" s="18">
        <f t="shared" si="8"/>
        <v>31</v>
      </c>
      <c r="T79" s="44">
        <f t="shared" si="9"/>
        <v>100</v>
      </c>
    </row>
    <row r="80" spans="2:20">
      <c r="B80" s="16">
        <v>40940</v>
      </c>
      <c r="C80">
        <v>0</v>
      </c>
      <c r="D80">
        <v>29</v>
      </c>
      <c r="E80">
        <v>0</v>
      </c>
      <c r="F80">
        <v>0</v>
      </c>
      <c r="G80">
        <v>29</v>
      </c>
      <c r="H80">
        <v>0</v>
      </c>
      <c r="I80">
        <v>29</v>
      </c>
      <c r="J80" s="177">
        <v>0</v>
      </c>
      <c r="K80" s="177">
        <v>0</v>
      </c>
      <c r="L80" s="177">
        <v>29</v>
      </c>
      <c r="N80" s="18">
        <f t="shared" ref="N80:R95" si="10">AVERAGE(C80,H80)</f>
        <v>0</v>
      </c>
      <c r="O80" s="35">
        <f t="shared" si="10"/>
        <v>29</v>
      </c>
      <c r="P80" s="18">
        <f t="shared" si="10"/>
        <v>0</v>
      </c>
      <c r="Q80" s="18">
        <f t="shared" si="10"/>
        <v>0</v>
      </c>
      <c r="R80" s="18">
        <f t="shared" si="10"/>
        <v>29</v>
      </c>
      <c r="T80" s="44">
        <f t="shared" si="9"/>
        <v>100</v>
      </c>
    </row>
    <row r="81" spans="2:20">
      <c r="B81" s="16">
        <v>40969</v>
      </c>
      <c r="C81">
        <v>0</v>
      </c>
      <c r="D81">
        <v>30</v>
      </c>
      <c r="E81">
        <v>1</v>
      </c>
      <c r="F81">
        <v>0</v>
      </c>
      <c r="G81">
        <v>31</v>
      </c>
      <c r="H81">
        <v>0</v>
      </c>
      <c r="I81">
        <v>28</v>
      </c>
      <c r="J81" s="177">
        <v>3</v>
      </c>
      <c r="K81" s="177">
        <v>0</v>
      </c>
      <c r="L81" s="177">
        <v>31</v>
      </c>
      <c r="N81" s="18">
        <f t="shared" si="10"/>
        <v>0</v>
      </c>
      <c r="O81" s="35">
        <f t="shared" si="10"/>
        <v>29</v>
      </c>
      <c r="P81" s="35">
        <f t="shared" si="10"/>
        <v>2</v>
      </c>
      <c r="Q81" s="35">
        <f t="shared" si="10"/>
        <v>0</v>
      </c>
      <c r="R81" s="18">
        <f t="shared" si="10"/>
        <v>31</v>
      </c>
      <c r="T81" s="44">
        <f t="shared" si="9"/>
        <v>93.548387096774192</v>
      </c>
    </row>
    <row r="82" spans="2:20">
      <c r="B82" s="16">
        <v>41000</v>
      </c>
      <c r="C82">
        <v>0</v>
      </c>
      <c r="D82">
        <v>30</v>
      </c>
      <c r="E82">
        <v>0</v>
      </c>
      <c r="F82">
        <v>0</v>
      </c>
      <c r="G82">
        <v>30</v>
      </c>
      <c r="H82">
        <v>0</v>
      </c>
      <c r="I82">
        <v>30</v>
      </c>
      <c r="J82" s="177">
        <v>0</v>
      </c>
      <c r="K82" s="177">
        <v>0</v>
      </c>
      <c r="L82" s="177">
        <v>30</v>
      </c>
      <c r="N82" s="18">
        <f t="shared" si="10"/>
        <v>0</v>
      </c>
      <c r="O82" s="18">
        <f t="shared" si="10"/>
        <v>30</v>
      </c>
      <c r="P82" s="18">
        <f t="shared" si="10"/>
        <v>0</v>
      </c>
      <c r="Q82" s="18">
        <f t="shared" si="10"/>
        <v>0</v>
      </c>
      <c r="R82" s="18">
        <f t="shared" si="10"/>
        <v>30</v>
      </c>
      <c r="T82" s="17">
        <f t="shared" si="9"/>
        <v>100</v>
      </c>
    </row>
    <row r="83" spans="2:20">
      <c r="B83" s="16">
        <v>41030</v>
      </c>
      <c r="C83">
        <v>0</v>
      </c>
      <c r="D83">
        <v>22</v>
      </c>
      <c r="E83">
        <v>7</v>
      </c>
      <c r="F83">
        <v>1</v>
      </c>
      <c r="G83">
        <v>30</v>
      </c>
      <c r="H83">
        <v>0</v>
      </c>
      <c r="I83">
        <v>22</v>
      </c>
      <c r="J83" s="177">
        <v>7</v>
      </c>
      <c r="K83" s="177">
        <v>1</v>
      </c>
      <c r="L83" s="177">
        <v>30</v>
      </c>
      <c r="N83" s="18">
        <f t="shared" si="10"/>
        <v>0</v>
      </c>
      <c r="O83" s="18">
        <f t="shared" si="10"/>
        <v>22</v>
      </c>
      <c r="P83" s="18">
        <f t="shared" si="10"/>
        <v>7</v>
      </c>
      <c r="Q83" s="18">
        <f t="shared" si="10"/>
        <v>1</v>
      </c>
      <c r="R83" s="18">
        <f t="shared" si="10"/>
        <v>30</v>
      </c>
      <c r="T83" s="17">
        <f t="shared" si="9"/>
        <v>73.333333333333329</v>
      </c>
    </row>
    <row r="84" spans="2:20">
      <c r="B84" s="16">
        <v>41061</v>
      </c>
      <c r="C84">
        <v>0</v>
      </c>
      <c r="D84">
        <v>24</v>
      </c>
      <c r="E84">
        <v>5</v>
      </c>
      <c r="F84">
        <v>1</v>
      </c>
      <c r="G84">
        <v>30</v>
      </c>
      <c r="H84">
        <v>0</v>
      </c>
      <c r="I84">
        <v>23</v>
      </c>
      <c r="J84" s="177">
        <v>5</v>
      </c>
      <c r="K84" s="177">
        <v>2</v>
      </c>
      <c r="L84" s="177">
        <v>30</v>
      </c>
      <c r="N84" s="18">
        <f t="shared" si="10"/>
        <v>0</v>
      </c>
      <c r="O84" s="18">
        <f t="shared" si="10"/>
        <v>23.5</v>
      </c>
      <c r="P84" s="18">
        <f t="shared" si="10"/>
        <v>5</v>
      </c>
      <c r="Q84" s="18">
        <f t="shared" si="10"/>
        <v>1.5</v>
      </c>
      <c r="R84" s="18">
        <f t="shared" si="10"/>
        <v>30</v>
      </c>
      <c r="T84" s="17">
        <f t="shared" si="9"/>
        <v>78.333333333333329</v>
      </c>
    </row>
    <row r="85" spans="2:20">
      <c r="B85" s="16">
        <v>41091</v>
      </c>
      <c r="C85">
        <v>0</v>
      </c>
      <c r="D85">
        <v>24</v>
      </c>
      <c r="E85">
        <v>6</v>
      </c>
      <c r="F85">
        <v>1</v>
      </c>
      <c r="G85">
        <v>31</v>
      </c>
      <c r="H85">
        <v>0</v>
      </c>
      <c r="I85">
        <v>22</v>
      </c>
      <c r="J85" s="177">
        <v>6</v>
      </c>
      <c r="K85" s="177">
        <v>0</v>
      </c>
      <c r="L85" s="177">
        <v>28</v>
      </c>
      <c r="N85" s="18">
        <f t="shared" si="10"/>
        <v>0</v>
      </c>
      <c r="O85" s="18">
        <f t="shared" si="10"/>
        <v>23</v>
      </c>
      <c r="P85" s="18">
        <f t="shared" si="10"/>
        <v>6</v>
      </c>
      <c r="Q85" s="18">
        <f t="shared" si="10"/>
        <v>0.5</v>
      </c>
      <c r="R85" s="18">
        <f t="shared" si="10"/>
        <v>29.5</v>
      </c>
      <c r="T85" s="17">
        <f t="shared" si="9"/>
        <v>77.966101694915253</v>
      </c>
    </row>
    <row r="86" spans="2:20">
      <c r="B86" s="16">
        <v>41122</v>
      </c>
      <c r="C86">
        <v>0</v>
      </c>
      <c r="D86">
        <v>17</v>
      </c>
      <c r="E86">
        <v>12</v>
      </c>
      <c r="F86">
        <v>2</v>
      </c>
      <c r="G86">
        <v>31</v>
      </c>
      <c r="H86">
        <v>0</v>
      </c>
      <c r="I86">
        <v>21</v>
      </c>
      <c r="J86" s="177">
        <v>9</v>
      </c>
      <c r="K86" s="177">
        <v>1</v>
      </c>
      <c r="L86" s="177">
        <v>31</v>
      </c>
      <c r="N86" s="18">
        <f t="shared" si="10"/>
        <v>0</v>
      </c>
      <c r="O86" s="18">
        <f t="shared" si="10"/>
        <v>19</v>
      </c>
      <c r="P86" s="18">
        <f t="shared" si="10"/>
        <v>10.5</v>
      </c>
      <c r="Q86" s="18">
        <f t="shared" si="10"/>
        <v>1.5</v>
      </c>
      <c r="R86" s="18">
        <f t="shared" si="10"/>
        <v>31</v>
      </c>
      <c r="T86" s="17">
        <f t="shared" si="9"/>
        <v>61.29032258064516</v>
      </c>
    </row>
    <row r="87" spans="2:20">
      <c r="B87" s="16">
        <v>41153</v>
      </c>
      <c r="C87">
        <v>2</v>
      </c>
      <c r="D87">
        <v>15</v>
      </c>
      <c r="E87">
        <v>13</v>
      </c>
      <c r="F87">
        <v>0</v>
      </c>
      <c r="G87">
        <v>30</v>
      </c>
      <c r="H87">
        <v>1</v>
      </c>
      <c r="I87">
        <v>19</v>
      </c>
      <c r="J87" s="177">
        <v>10</v>
      </c>
      <c r="K87" s="177">
        <v>0</v>
      </c>
      <c r="L87" s="177">
        <v>30</v>
      </c>
      <c r="N87" s="18">
        <f t="shared" si="10"/>
        <v>1.5</v>
      </c>
      <c r="O87" s="18">
        <f t="shared" si="10"/>
        <v>17</v>
      </c>
      <c r="P87" s="18">
        <f t="shared" si="10"/>
        <v>11.5</v>
      </c>
      <c r="Q87" s="18">
        <f t="shared" si="10"/>
        <v>0</v>
      </c>
      <c r="R87" s="18">
        <f t="shared" si="10"/>
        <v>30</v>
      </c>
      <c r="T87" s="17">
        <f t="shared" si="9"/>
        <v>61.666666666666671</v>
      </c>
    </row>
    <row r="88" spans="2:20">
      <c r="B88" s="16">
        <v>41183</v>
      </c>
      <c r="C88">
        <v>8</v>
      </c>
      <c r="D88">
        <v>20</v>
      </c>
      <c r="E88">
        <v>3</v>
      </c>
      <c r="F88">
        <v>0</v>
      </c>
      <c r="G88">
        <v>31</v>
      </c>
      <c r="H88">
        <v>2</v>
      </c>
      <c r="I88">
        <v>26</v>
      </c>
      <c r="J88" s="177">
        <v>3</v>
      </c>
      <c r="K88" s="177">
        <v>0</v>
      </c>
      <c r="L88" s="177">
        <v>31</v>
      </c>
      <c r="N88" s="18">
        <f t="shared" si="10"/>
        <v>5</v>
      </c>
      <c r="O88" s="35">
        <f t="shared" si="10"/>
        <v>23</v>
      </c>
      <c r="P88" s="35">
        <f t="shared" si="10"/>
        <v>3</v>
      </c>
      <c r="Q88" s="35">
        <f t="shared" si="10"/>
        <v>0</v>
      </c>
      <c r="R88" s="18">
        <f t="shared" si="10"/>
        <v>31</v>
      </c>
      <c r="T88" s="17">
        <f t="shared" si="9"/>
        <v>90.322580645161281</v>
      </c>
    </row>
    <row r="89" spans="2:20">
      <c r="B89" s="16">
        <v>41214</v>
      </c>
      <c r="C89">
        <v>12</v>
      </c>
      <c r="D89">
        <v>18</v>
      </c>
      <c r="E89">
        <v>0</v>
      </c>
      <c r="F89">
        <v>0</v>
      </c>
      <c r="G89">
        <v>30</v>
      </c>
      <c r="H89">
        <v>4</v>
      </c>
      <c r="I89">
        <v>25</v>
      </c>
      <c r="J89">
        <v>1</v>
      </c>
      <c r="K89">
        <v>0</v>
      </c>
      <c r="L89">
        <v>30</v>
      </c>
      <c r="N89" s="18">
        <f t="shared" si="10"/>
        <v>8</v>
      </c>
      <c r="O89" s="35">
        <f t="shared" si="10"/>
        <v>21.5</v>
      </c>
      <c r="P89" s="35">
        <f t="shared" si="10"/>
        <v>0.5</v>
      </c>
      <c r="Q89" s="35">
        <f t="shared" si="10"/>
        <v>0</v>
      </c>
      <c r="R89" s="18">
        <f t="shared" si="10"/>
        <v>30</v>
      </c>
      <c r="T89" s="17">
        <f t="shared" si="9"/>
        <v>98.333333333333329</v>
      </c>
    </row>
    <row r="90" spans="2:20">
      <c r="B90" s="16">
        <v>41244</v>
      </c>
      <c r="C90">
        <v>14</v>
      </c>
      <c r="D90">
        <v>17</v>
      </c>
      <c r="E90">
        <v>0</v>
      </c>
      <c r="F90">
        <v>0</v>
      </c>
      <c r="G90">
        <v>31</v>
      </c>
      <c r="H90">
        <v>3</v>
      </c>
      <c r="I90">
        <v>28</v>
      </c>
      <c r="J90">
        <v>0</v>
      </c>
      <c r="K90">
        <v>0</v>
      </c>
      <c r="L90">
        <v>31</v>
      </c>
      <c r="N90" s="18">
        <f t="shared" si="10"/>
        <v>8.5</v>
      </c>
      <c r="O90" s="35">
        <f t="shared" si="10"/>
        <v>22.5</v>
      </c>
      <c r="P90" s="35">
        <f t="shared" si="10"/>
        <v>0</v>
      </c>
      <c r="Q90" s="35">
        <f t="shared" si="10"/>
        <v>0</v>
      </c>
      <c r="R90" s="18">
        <f t="shared" si="10"/>
        <v>31</v>
      </c>
      <c r="T90" s="17">
        <f t="shared" si="9"/>
        <v>100</v>
      </c>
    </row>
    <row r="91" spans="2:20">
      <c r="B91" s="16">
        <v>41275</v>
      </c>
      <c r="C91">
        <v>4</v>
      </c>
      <c r="D91">
        <v>27</v>
      </c>
      <c r="E91">
        <v>0</v>
      </c>
      <c r="F91">
        <v>0</v>
      </c>
      <c r="G91">
        <v>31</v>
      </c>
      <c r="H91">
        <v>0</v>
      </c>
      <c r="I91">
        <v>31</v>
      </c>
      <c r="J91">
        <v>0</v>
      </c>
      <c r="K91">
        <v>0</v>
      </c>
      <c r="L91">
        <v>31</v>
      </c>
      <c r="N91" s="18">
        <f t="shared" si="10"/>
        <v>2</v>
      </c>
      <c r="O91" s="35">
        <f t="shared" si="10"/>
        <v>29</v>
      </c>
      <c r="P91" s="35">
        <f t="shared" si="10"/>
        <v>0</v>
      </c>
      <c r="Q91" s="35">
        <f t="shared" si="10"/>
        <v>0</v>
      </c>
      <c r="R91" s="18">
        <f t="shared" si="10"/>
        <v>31</v>
      </c>
      <c r="T91" s="17">
        <f t="shared" si="9"/>
        <v>100</v>
      </c>
    </row>
    <row r="92" spans="2:20">
      <c r="B92" s="16">
        <v>41306</v>
      </c>
      <c r="C92">
        <v>3</v>
      </c>
      <c r="D92">
        <v>25</v>
      </c>
      <c r="E92">
        <v>0</v>
      </c>
      <c r="F92">
        <v>0</v>
      </c>
      <c r="G92">
        <v>28</v>
      </c>
      <c r="H92">
        <v>0</v>
      </c>
      <c r="I92">
        <v>28</v>
      </c>
      <c r="J92">
        <v>0</v>
      </c>
      <c r="K92">
        <v>0</v>
      </c>
      <c r="L92">
        <v>28</v>
      </c>
      <c r="N92" s="18">
        <f t="shared" si="10"/>
        <v>1.5</v>
      </c>
      <c r="O92" s="35">
        <f t="shared" si="10"/>
        <v>26.5</v>
      </c>
      <c r="P92" s="35">
        <f t="shared" si="10"/>
        <v>0</v>
      </c>
      <c r="Q92" s="35">
        <f t="shared" si="10"/>
        <v>0</v>
      </c>
      <c r="R92" s="18">
        <f t="shared" si="10"/>
        <v>28</v>
      </c>
      <c r="T92" s="17">
        <f t="shared" si="9"/>
        <v>100</v>
      </c>
    </row>
    <row r="93" spans="2:20">
      <c r="B93" s="16">
        <v>41334</v>
      </c>
      <c r="C93">
        <v>4</v>
      </c>
      <c r="D93">
        <v>26</v>
      </c>
      <c r="E93">
        <v>1</v>
      </c>
      <c r="F93">
        <v>0</v>
      </c>
      <c r="G93">
        <v>31</v>
      </c>
      <c r="H93">
        <v>0</v>
      </c>
      <c r="I93">
        <v>31</v>
      </c>
      <c r="J93">
        <v>0</v>
      </c>
      <c r="K93">
        <v>0</v>
      </c>
      <c r="L93">
        <v>31</v>
      </c>
      <c r="N93" s="18">
        <f t="shared" si="10"/>
        <v>2</v>
      </c>
      <c r="O93" s="35">
        <f t="shared" si="10"/>
        <v>28.5</v>
      </c>
      <c r="P93" s="35">
        <f t="shared" si="10"/>
        <v>0.5</v>
      </c>
      <c r="Q93" s="35">
        <f t="shared" si="10"/>
        <v>0</v>
      </c>
      <c r="R93" s="18">
        <f t="shared" si="10"/>
        <v>31</v>
      </c>
      <c r="T93" s="17">
        <f t="shared" si="9"/>
        <v>98.387096774193552</v>
      </c>
    </row>
    <row r="94" spans="2:20">
      <c r="B94" s="16">
        <v>41365</v>
      </c>
      <c r="C94">
        <v>0</v>
      </c>
      <c r="D94">
        <v>30</v>
      </c>
      <c r="E94">
        <v>0</v>
      </c>
      <c r="F94">
        <v>0</v>
      </c>
      <c r="G94">
        <v>30</v>
      </c>
      <c r="H94">
        <v>0</v>
      </c>
      <c r="I94">
        <v>24</v>
      </c>
      <c r="J94">
        <v>6</v>
      </c>
      <c r="K94">
        <v>0</v>
      </c>
      <c r="L94">
        <v>30</v>
      </c>
      <c r="N94" s="18">
        <f t="shared" si="10"/>
        <v>0</v>
      </c>
      <c r="O94" s="35">
        <f t="shared" si="10"/>
        <v>27</v>
      </c>
      <c r="P94" s="35">
        <f t="shared" si="10"/>
        <v>3</v>
      </c>
      <c r="Q94" s="35">
        <f t="shared" si="10"/>
        <v>0</v>
      </c>
      <c r="R94" s="18">
        <f t="shared" si="10"/>
        <v>30</v>
      </c>
      <c r="T94" s="17">
        <f t="shared" si="9"/>
        <v>90</v>
      </c>
    </row>
    <row r="95" spans="2:20">
      <c r="B95" s="16">
        <v>41395</v>
      </c>
      <c r="C95">
        <v>1</v>
      </c>
      <c r="D95">
        <v>30</v>
      </c>
      <c r="E95">
        <v>0</v>
      </c>
      <c r="F95">
        <v>0</v>
      </c>
      <c r="G95">
        <v>31</v>
      </c>
      <c r="H95">
        <v>0</v>
      </c>
      <c r="I95">
        <v>31</v>
      </c>
      <c r="J95">
        <v>0</v>
      </c>
      <c r="K95">
        <v>0</v>
      </c>
      <c r="L95">
        <v>31</v>
      </c>
      <c r="N95" s="18">
        <f t="shared" si="10"/>
        <v>0.5</v>
      </c>
      <c r="O95" s="35">
        <f t="shared" si="10"/>
        <v>30.5</v>
      </c>
      <c r="P95" s="35">
        <f t="shared" si="10"/>
        <v>0</v>
      </c>
      <c r="Q95" s="35">
        <f t="shared" si="10"/>
        <v>0</v>
      </c>
      <c r="R95" s="18">
        <f t="shared" si="10"/>
        <v>31</v>
      </c>
      <c r="T95" s="17">
        <f t="shared" si="9"/>
        <v>100</v>
      </c>
    </row>
    <row r="96" spans="2:20">
      <c r="B96" s="16">
        <v>41426</v>
      </c>
      <c r="C96">
        <v>4</v>
      </c>
      <c r="D96">
        <v>24</v>
      </c>
      <c r="E96">
        <v>2</v>
      </c>
      <c r="F96">
        <v>0</v>
      </c>
      <c r="G96">
        <v>30</v>
      </c>
      <c r="H96">
        <v>0</v>
      </c>
      <c r="I96">
        <v>19</v>
      </c>
      <c r="J96">
        <v>10</v>
      </c>
      <c r="K96">
        <v>0</v>
      </c>
      <c r="L96">
        <v>29</v>
      </c>
      <c r="N96" s="18">
        <f t="shared" ref="N96:R111" si="11">AVERAGE(C96,H96)</f>
        <v>2</v>
      </c>
      <c r="O96" s="35">
        <f t="shared" si="11"/>
        <v>21.5</v>
      </c>
      <c r="P96" s="35">
        <f t="shared" si="11"/>
        <v>6</v>
      </c>
      <c r="Q96" s="35">
        <f t="shared" si="11"/>
        <v>0</v>
      </c>
      <c r="R96" s="18">
        <f t="shared" si="11"/>
        <v>29.5</v>
      </c>
      <c r="T96" s="17">
        <f t="shared" si="9"/>
        <v>79.66101694915254</v>
      </c>
    </row>
    <row r="97" spans="2:20">
      <c r="B97" s="16">
        <v>41456</v>
      </c>
      <c r="C97">
        <v>0</v>
      </c>
      <c r="D97">
        <v>24</v>
      </c>
      <c r="E97">
        <v>7</v>
      </c>
      <c r="F97">
        <v>0</v>
      </c>
      <c r="G97">
        <v>31</v>
      </c>
      <c r="H97">
        <v>0</v>
      </c>
      <c r="I97">
        <v>22</v>
      </c>
      <c r="J97">
        <v>9</v>
      </c>
      <c r="K97">
        <v>0</v>
      </c>
      <c r="L97">
        <v>31</v>
      </c>
      <c r="N97" s="18">
        <f t="shared" si="11"/>
        <v>0</v>
      </c>
      <c r="O97" s="35">
        <f t="shared" si="11"/>
        <v>23</v>
      </c>
      <c r="P97" s="35">
        <f t="shared" si="11"/>
        <v>8</v>
      </c>
      <c r="Q97" s="35">
        <f t="shared" si="11"/>
        <v>0</v>
      </c>
      <c r="R97" s="18">
        <f t="shared" si="11"/>
        <v>31</v>
      </c>
      <c r="T97" s="17">
        <f t="shared" si="9"/>
        <v>74.193548387096769</v>
      </c>
    </row>
    <row r="98" spans="2:20">
      <c r="B98" s="16">
        <v>41487</v>
      </c>
      <c r="C98">
        <v>0</v>
      </c>
      <c r="D98">
        <v>28</v>
      </c>
      <c r="E98">
        <v>3</v>
      </c>
      <c r="F98">
        <v>0</v>
      </c>
      <c r="G98">
        <v>31</v>
      </c>
      <c r="H98">
        <v>0</v>
      </c>
      <c r="I98">
        <v>30</v>
      </c>
      <c r="J98">
        <v>1</v>
      </c>
      <c r="K98">
        <v>0</v>
      </c>
      <c r="L98">
        <v>31</v>
      </c>
      <c r="N98" s="18">
        <f t="shared" si="11"/>
        <v>0</v>
      </c>
      <c r="O98" s="35">
        <f t="shared" si="11"/>
        <v>29</v>
      </c>
      <c r="P98" s="35">
        <f t="shared" si="11"/>
        <v>2</v>
      </c>
      <c r="Q98" s="35">
        <f t="shared" si="11"/>
        <v>0</v>
      </c>
      <c r="R98" s="18">
        <f t="shared" si="11"/>
        <v>31</v>
      </c>
      <c r="T98" s="17">
        <f t="shared" si="9"/>
        <v>93.548387096774192</v>
      </c>
    </row>
    <row r="99" spans="2:20">
      <c r="B99" s="16">
        <v>41518</v>
      </c>
      <c r="C99">
        <v>1</v>
      </c>
      <c r="D99">
        <v>27</v>
      </c>
      <c r="E99">
        <v>2</v>
      </c>
      <c r="F99">
        <v>0</v>
      </c>
      <c r="G99">
        <v>30</v>
      </c>
      <c r="H99">
        <v>1</v>
      </c>
      <c r="I99">
        <v>27</v>
      </c>
      <c r="J99">
        <v>2</v>
      </c>
      <c r="K99">
        <v>0</v>
      </c>
      <c r="L99">
        <v>30</v>
      </c>
      <c r="N99" s="18">
        <f t="shared" si="11"/>
        <v>1</v>
      </c>
      <c r="O99" s="35">
        <f t="shared" si="11"/>
        <v>27</v>
      </c>
      <c r="P99" s="35">
        <f t="shared" si="11"/>
        <v>2</v>
      </c>
      <c r="Q99" s="35">
        <f t="shared" si="11"/>
        <v>0</v>
      </c>
      <c r="R99" s="18">
        <f t="shared" si="11"/>
        <v>30</v>
      </c>
      <c r="T99" s="17">
        <f t="shared" si="9"/>
        <v>93.333333333333329</v>
      </c>
    </row>
    <row r="100" spans="2:20">
      <c r="B100" s="16">
        <v>41548</v>
      </c>
      <c r="C100">
        <v>6</v>
      </c>
      <c r="D100">
        <v>24</v>
      </c>
      <c r="E100">
        <v>1</v>
      </c>
      <c r="F100">
        <v>0</v>
      </c>
      <c r="G100">
        <v>31</v>
      </c>
      <c r="H100">
        <v>7</v>
      </c>
      <c r="I100">
        <v>24</v>
      </c>
      <c r="J100">
        <v>0</v>
      </c>
      <c r="K100">
        <v>0</v>
      </c>
      <c r="L100">
        <v>31</v>
      </c>
      <c r="N100" s="18">
        <f t="shared" si="11"/>
        <v>6.5</v>
      </c>
      <c r="O100" s="35">
        <f t="shared" si="11"/>
        <v>24</v>
      </c>
      <c r="P100" s="35">
        <f t="shared" si="11"/>
        <v>0.5</v>
      </c>
      <c r="Q100" s="35">
        <f t="shared" si="11"/>
        <v>0</v>
      </c>
      <c r="R100" s="18">
        <f t="shared" si="11"/>
        <v>31</v>
      </c>
      <c r="T100" s="17">
        <f t="shared" si="9"/>
        <v>98.387096774193552</v>
      </c>
    </row>
    <row r="101" spans="2:20">
      <c r="B101" s="16">
        <v>41579</v>
      </c>
      <c r="C101">
        <v>1</v>
      </c>
      <c r="D101">
        <v>29</v>
      </c>
      <c r="E101">
        <v>0</v>
      </c>
      <c r="F101">
        <v>0</v>
      </c>
      <c r="G101">
        <v>30</v>
      </c>
      <c r="H101">
        <v>1</v>
      </c>
      <c r="I101">
        <v>29</v>
      </c>
      <c r="J101">
        <v>0</v>
      </c>
      <c r="K101">
        <v>0</v>
      </c>
      <c r="L101">
        <v>30</v>
      </c>
      <c r="N101" s="18">
        <f t="shared" si="11"/>
        <v>1</v>
      </c>
      <c r="O101" s="35">
        <f t="shared" si="11"/>
        <v>29</v>
      </c>
      <c r="P101" s="35">
        <f t="shared" si="11"/>
        <v>0</v>
      </c>
      <c r="Q101" s="35">
        <f t="shared" si="11"/>
        <v>0</v>
      </c>
      <c r="R101" s="18">
        <f t="shared" si="11"/>
        <v>30</v>
      </c>
      <c r="T101" s="17">
        <f t="shared" si="9"/>
        <v>100</v>
      </c>
    </row>
    <row r="102" spans="2:20">
      <c r="B102" s="16">
        <v>41609</v>
      </c>
      <c r="C102">
        <v>4</v>
      </c>
      <c r="D102">
        <v>27</v>
      </c>
      <c r="E102">
        <v>0</v>
      </c>
      <c r="F102">
        <v>0</v>
      </c>
      <c r="G102">
        <v>31</v>
      </c>
      <c r="H102">
        <v>1</v>
      </c>
      <c r="I102">
        <v>30</v>
      </c>
      <c r="J102">
        <v>0</v>
      </c>
      <c r="K102">
        <v>0</v>
      </c>
      <c r="L102">
        <v>31</v>
      </c>
      <c r="N102" s="18">
        <f t="shared" si="11"/>
        <v>2.5</v>
      </c>
      <c r="O102" s="35">
        <f t="shared" si="11"/>
        <v>28.5</v>
      </c>
      <c r="P102" s="35">
        <f t="shared" si="11"/>
        <v>0</v>
      </c>
      <c r="Q102" s="35">
        <f t="shared" si="11"/>
        <v>0</v>
      </c>
      <c r="R102" s="18">
        <f t="shared" si="11"/>
        <v>31</v>
      </c>
      <c r="T102" s="17">
        <f t="shared" si="9"/>
        <v>100</v>
      </c>
    </row>
    <row r="103" spans="2:20">
      <c r="B103" s="16">
        <v>41640</v>
      </c>
      <c r="C103">
        <v>1</v>
      </c>
      <c r="D103">
        <v>30</v>
      </c>
      <c r="E103">
        <v>0</v>
      </c>
      <c r="F103">
        <v>0</v>
      </c>
      <c r="G103">
        <v>31</v>
      </c>
      <c r="H103">
        <v>7</v>
      </c>
      <c r="I103">
        <v>24</v>
      </c>
      <c r="J103">
        <v>0</v>
      </c>
      <c r="K103">
        <v>0</v>
      </c>
      <c r="L103">
        <v>31</v>
      </c>
      <c r="N103" s="18">
        <f t="shared" si="11"/>
        <v>4</v>
      </c>
      <c r="O103" s="35">
        <f t="shared" si="11"/>
        <v>27</v>
      </c>
      <c r="P103" s="35">
        <f t="shared" si="11"/>
        <v>0</v>
      </c>
      <c r="Q103" s="35">
        <f t="shared" si="11"/>
        <v>0</v>
      </c>
      <c r="R103" s="18">
        <f t="shared" si="11"/>
        <v>31</v>
      </c>
      <c r="T103" s="17">
        <f t="shared" si="9"/>
        <v>100</v>
      </c>
    </row>
    <row r="104" spans="2:20">
      <c r="B104" s="16">
        <v>41671</v>
      </c>
      <c r="C104">
        <v>6</v>
      </c>
      <c r="D104">
        <v>22</v>
      </c>
      <c r="E104">
        <v>0</v>
      </c>
      <c r="F104">
        <v>0</v>
      </c>
      <c r="G104">
        <v>28</v>
      </c>
      <c r="H104">
        <v>6</v>
      </c>
      <c r="I104">
        <v>22</v>
      </c>
      <c r="J104">
        <v>0</v>
      </c>
      <c r="K104">
        <v>0</v>
      </c>
      <c r="L104">
        <v>28</v>
      </c>
      <c r="N104" s="18">
        <f t="shared" si="11"/>
        <v>6</v>
      </c>
      <c r="O104" s="35">
        <f t="shared" si="11"/>
        <v>22</v>
      </c>
      <c r="P104" s="35">
        <f t="shared" si="11"/>
        <v>0</v>
      </c>
      <c r="Q104" s="35">
        <f t="shared" si="11"/>
        <v>0</v>
      </c>
      <c r="R104" s="18">
        <f t="shared" si="11"/>
        <v>28</v>
      </c>
      <c r="T104" s="17">
        <f t="shared" si="9"/>
        <v>100</v>
      </c>
    </row>
    <row r="105" spans="2:20">
      <c r="B105" s="16">
        <v>41699</v>
      </c>
      <c r="C105">
        <v>0</v>
      </c>
      <c r="D105">
        <v>29</v>
      </c>
      <c r="E105">
        <v>2</v>
      </c>
      <c r="F105">
        <v>0</v>
      </c>
      <c r="G105">
        <v>31</v>
      </c>
      <c r="H105">
        <v>7</v>
      </c>
      <c r="I105">
        <v>24</v>
      </c>
      <c r="J105">
        <v>0</v>
      </c>
      <c r="K105">
        <v>0</v>
      </c>
      <c r="L105">
        <v>31</v>
      </c>
      <c r="N105" s="18">
        <f t="shared" si="11"/>
        <v>3.5</v>
      </c>
      <c r="O105" s="35">
        <f t="shared" si="11"/>
        <v>26.5</v>
      </c>
      <c r="P105" s="35">
        <f t="shared" si="11"/>
        <v>1</v>
      </c>
      <c r="Q105" s="35">
        <f t="shared" si="11"/>
        <v>0</v>
      </c>
      <c r="R105" s="18">
        <f t="shared" si="11"/>
        <v>31</v>
      </c>
      <c r="T105" s="17">
        <f t="shared" si="9"/>
        <v>96.774193548387103</v>
      </c>
    </row>
    <row r="106" spans="2:20">
      <c r="B106" s="16">
        <v>41730</v>
      </c>
      <c r="C106">
        <v>0</v>
      </c>
      <c r="D106">
        <v>30</v>
      </c>
      <c r="E106">
        <v>0</v>
      </c>
      <c r="F106">
        <v>0</v>
      </c>
      <c r="G106">
        <v>30</v>
      </c>
      <c r="H106">
        <v>0</v>
      </c>
      <c r="I106">
        <v>27</v>
      </c>
      <c r="J106">
        <v>3</v>
      </c>
      <c r="K106">
        <v>0</v>
      </c>
      <c r="L106">
        <v>30</v>
      </c>
      <c r="N106" s="18">
        <f t="shared" si="11"/>
        <v>0</v>
      </c>
      <c r="O106" s="35">
        <f t="shared" si="11"/>
        <v>28.5</v>
      </c>
      <c r="P106" s="35">
        <f t="shared" si="11"/>
        <v>1.5</v>
      </c>
      <c r="Q106" s="35">
        <f t="shared" si="11"/>
        <v>0</v>
      </c>
      <c r="R106" s="18">
        <f t="shared" si="11"/>
        <v>30</v>
      </c>
      <c r="T106" s="17">
        <f t="shared" si="9"/>
        <v>95</v>
      </c>
    </row>
    <row r="107" spans="2:20">
      <c r="B107" s="16">
        <v>41760</v>
      </c>
      <c r="C107">
        <v>0</v>
      </c>
      <c r="D107">
        <v>29</v>
      </c>
      <c r="E107">
        <v>2</v>
      </c>
      <c r="F107">
        <v>0</v>
      </c>
      <c r="G107">
        <v>31</v>
      </c>
      <c r="H107">
        <v>0</v>
      </c>
      <c r="I107">
        <v>21</v>
      </c>
      <c r="J107">
        <v>9</v>
      </c>
      <c r="K107">
        <v>1</v>
      </c>
      <c r="L107">
        <v>31</v>
      </c>
      <c r="N107" s="18">
        <f t="shared" si="11"/>
        <v>0</v>
      </c>
      <c r="O107" s="18">
        <f t="shared" si="11"/>
        <v>25</v>
      </c>
      <c r="P107" s="18">
        <f t="shared" si="11"/>
        <v>5.5</v>
      </c>
      <c r="Q107" s="18">
        <f t="shared" si="11"/>
        <v>0.5</v>
      </c>
      <c r="R107" s="18">
        <f t="shared" si="11"/>
        <v>31</v>
      </c>
      <c r="T107" s="17">
        <f t="shared" si="9"/>
        <v>80.645161290322577</v>
      </c>
    </row>
    <row r="108" spans="2:20">
      <c r="B108" s="16">
        <v>41791</v>
      </c>
      <c r="C108">
        <v>0</v>
      </c>
      <c r="D108">
        <v>28</v>
      </c>
      <c r="E108">
        <v>2</v>
      </c>
      <c r="F108">
        <v>0</v>
      </c>
      <c r="G108">
        <v>30</v>
      </c>
      <c r="H108">
        <v>0</v>
      </c>
      <c r="I108">
        <v>18</v>
      </c>
      <c r="J108">
        <v>11</v>
      </c>
      <c r="K108">
        <v>1</v>
      </c>
      <c r="L108">
        <v>30</v>
      </c>
      <c r="N108" s="18">
        <f t="shared" si="11"/>
        <v>0</v>
      </c>
      <c r="O108" s="18">
        <f t="shared" si="11"/>
        <v>23</v>
      </c>
      <c r="P108" s="18">
        <f t="shared" si="11"/>
        <v>6.5</v>
      </c>
      <c r="Q108" s="18">
        <f t="shared" si="11"/>
        <v>0.5</v>
      </c>
      <c r="R108" s="18">
        <f t="shared" si="11"/>
        <v>30</v>
      </c>
      <c r="T108" s="17">
        <f t="shared" si="9"/>
        <v>76.666666666666671</v>
      </c>
    </row>
    <row r="109" spans="2:20">
      <c r="B109" s="16">
        <v>41821</v>
      </c>
      <c r="C109">
        <v>0</v>
      </c>
      <c r="D109">
        <v>28</v>
      </c>
      <c r="E109">
        <v>3</v>
      </c>
      <c r="F109">
        <v>0</v>
      </c>
      <c r="G109">
        <v>31</v>
      </c>
      <c r="H109">
        <v>0</v>
      </c>
      <c r="I109">
        <v>20</v>
      </c>
      <c r="J109">
        <v>10</v>
      </c>
      <c r="K109">
        <v>1</v>
      </c>
      <c r="L109">
        <v>31</v>
      </c>
      <c r="N109" s="18">
        <f t="shared" si="11"/>
        <v>0</v>
      </c>
      <c r="O109" s="35">
        <f t="shared" si="11"/>
        <v>24</v>
      </c>
      <c r="P109" s="35">
        <f t="shared" si="11"/>
        <v>6.5</v>
      </c>
      <c r="Q109" s="35">
        <f t="shared" si="11"/>
        <v>0.5</v>
      </c>
      <c r="R109" s="18">
        <f t="shared" si="11"/>
        <v>31</v>
      </c>
      <c r="T109" s="17">
        <f t="shared" si="9"/>
        <v>77.41935483870968</v>
      </c>
    </row>
    <row r="110" spans="2:20">
      <c r="B110" s="16">
        <v>41852</v>
      </c>
      <c r="C110">
        <v>0</v>
      </c>
      <c r="D110">
        <v>27</v>
      </c>
      <c r="E110">
        <v>4</v>
      </c>
      <c r="F110">
        <v>0</v>
      </c>
      <c r="G110">
        <v>31</v>
      </c>
      <c r="H110">
        <v>0</v>
      </c>
      <c r="I110">
        <v>18</v>
      </c>
      <c r="J110">
        <v>12</v>
      </c>
      <c r="K110">
        <v>1</v>
      </c>
      <c r="L110">
        <v>31</v>
      </c>
      <c r="N110" s="18">
        <f t="shared" si="11"/>
        <v>0</v>
      </c>
      <c r="O110" s="35">
        <f t="shared" si="11"/>
        <v>22.5</v>
      </c>
      <c r="P110" s="35">
        <f t="shared" si="11"/>
        <v>8</v>
      </c>
      <c r="Q110" s="35">
        <f t="shared" si="11"/>
        <v>0.5</v>
      </c>
      <c r="R110" s="18">
        <f t="shared" si="11"/>
        <v>31</v>
      </c>
      <c r="T110" s="17">
        <f t="shared" si="9"/>
        <v>72.58064516129032</v>
      </c>
    </row>
    <row r="111" spans="2:20">
      <c r="B111" s="16">
        <v>41883</v>
      </c>
      <c r="C111">
        <v>0</v>
      </c>
      <c r="D111">
        <v>30</v>
      </c>
      <c r="E111">
        <v>0</v>
      </c>
      <c r="F111">
        <v>0</v>
      </c>
      <c r="G111">
        <v>30</v>
      </c>
      <c r="H111">
        <v>0</v>
      </c>
      <c r="I111">
        <v>30</v>
      </c>
      <c r="J111">
        <v>0</v>
      </c>
      <c r="K111">
        <v>0</v>
      </c>
      <c r="L111">
        <v>30</v>
      </c>
      <c r="N111" s="18">
        <f t="shared" si="11"/>
        <v>0</v>
      </c>
      <c r="O111" s="35">
        <f t="shared" si="11"/>
        <v>30</v>
      </c>
      <c r="P111" s="35">
        <f t="shared" si="11"/>
        <v>0</v>
      </c>
      <c r="Q111" s="35">
        <f t="shared" si="11"/>
        <v>0</v>
      </c>
      <c r="R111" s="18">
        <f t="shared" si="11"/>
        <v>30</v>
      </c>
      <c r="T111" s="17">
        <f t="shared" si="9"/>
        <v>100</v>
      </c>
    </row>
    <row r="112" spans="2:20">
      <c r="B112" s="16">
        <v>41913</v>
      </c>
      <c r="C112">
        <v>1</v>
      </c>
      <c r="D112">
        <v>25</v>
      </c>
      <c r="E112">
        <v>3</v>
      </c>
      <c r="F112">
        <v>2</v>
      </c>
      <c r="G112">
        <v>31</v>
      </c>
      <c r="H112">
        <v>8</v>
      </c>
      <c r="I112">
        <v>20</v>
      </c>
      <c r="J112">
        <v>3</v>
      </c>
      <c r="K112">
        <v>0</v>
      </c>
      <c r="L112">
        <v>30</v>
      </c>
      <c r="N112" s="18">
        <f t="shared" ref="N112:R128" si="12">AVERAGE(C112,H112)</f>
        <v>4.5</v>
      </c>
      <c r="O112" s="35">
        <f t="shared" si="12"/>
        <v>22.5</v>
      </c>
      <c r="P112" s="35">
        <f t="shared" si="12"/>
        <v>3</v>
      </c>
      <c r="Q112" s="35">
        <f t="shared" si="12"/>
        <v>1</v>
      </c>
      <c r="R112" s="18">
        <f t="shared" si="12"/>
        <v>30.5</v>
      </c>
      <c r="T112" s="17">
        <f t="shared" si="9"/>
        <v>88.52459016393442</v>
      </c>
    </row>
    <row r="113" spans="2:20">
      <c r="B113" s="16">
        <v>41944</v>
      </c>
      <c r="C113">
        <v>4</v>
      </c>
      <c r="D113">
        <v>23</v>
      </c>
      <c r="E113">
        <v>2</v>
      </c>
      <c r="F113">
        <v>1</v>
      </c>
      <c r="G113">
        <v>30</v>
      </c>
      <c r="H113">
        <v>3</v>
      </c>
      <c r="I113">
        <v>25</v>
      </c>
      <c r="J113">
        <v>0</v>
      </c>
      <c r="K113">
        <v>2</v>
      </c>
      <c r="L113">
        <v>30</v>
      </c>
      <c r="N113" s="18">
        <f t="shared" si="12"/>
        <v>3.5</v>
      </c>
      <c r="O113" s="35">
        <f t="shared" si="12"/>
        <v>24</v>
      </c>
      <c r="P113" s="35">
        <f t="shared" si="12"/>
        <v>1</v>
      </c>
      <c r="Q113" s="35">
        <f t="shared" si="12"/>
        <v>1.5</v>
      </c>
      <c r="R113" s="18">
        <f t="shared" si="12"/>
        <v>30</v>
      </c>
      <c r="T113" s="17">
        <f t="shared" si="9"/>
        <v>91.666666666666657</v>
      </c>
    </row>
    <row r="114" spans="2:20">
      <c r="B114" s="16">
        <v>41974</v>
      </c>
      <c r="C114">
        <v>8</v>
      </c>
      <c r="D114">
        <v>22</v>
      </c>
      <c r="E114">
        <v>1</v>
      </c>
      <c r="F114">
        <v>0</v>
      </c>
      <c r="G114">
        <v>31</v>
      </c>
      <c r="H114">
        <v>10</v>
      </c>
      <c r="I114">
        <v>21</v>
      </c>
      <c r="J114">
        <v>0</v>
      </c>
      <c r="K114">
        <v>0</v>
      </c>
      <c r="L114">
        <v>31</v>
      </c>
      <c r="N114" s="18">
        <f t="shared" si="12"/>
        <v>9</v>
      </c>
      <c r="O114" s="35">
        <f t="shared" si="12"/>
        <v>21.5</v>
      </c>
      <c r="P114" s="35">
        <f t="shared" si="12"/>
        <v>0.5</v>
      </c>
      <c r="Q114" s="35">
        <f t="shared" si="12"/>
        <v>0</v>
      </c>
      <c r="R114" s="18">
        <f t="shared" si="12"/>
        <v>31</v>
      </c>
      <c r="T114" s="17">
        <f t="shared" si="9"/>
        <v>98.387096774193552</v>
      </c>
    </row>
    <row r="115" spans="2:20">
      <c r="B115" s="16">
        <v>42005</v>
      </c>
      <c r="C115">
        <v>2</v>
      </c>
      <c r="D115">
        <v>18</v>
      </c>
      <c r="E115">
        <v>0</v>
      </c>
      <c r="F115">
        <v>0</v>
      </c>
      <c r="G115">
        <f t="shared" ref="G115:G122" si="13">SUM(C115:F115)</f>
        <v>20</v>
      </c>
      <c r="H115">
        <v>7</v>
      </c>
      <c r="I115">
        <v>24</v>
      </c>
      <c r="J115">
        <v>0</v>
      </c>
      <c r="K115">
        <v>0</v>
      </c>
      <c r="L115">
        <f>SUM(H115:K115)</f>
        <v>31</v>
      </c>
      <c r="N115" s="18">
        <f t="shared" si="12"/>
        <v>4.5</v>
      </c>
      <c r="O115" s="35">
        <f t="shared" si="12"/>
        <v>21</v>
      </c>
      <c r="P115" s="35">
        <f t="shared" si="12"/>
        <v>0</v>
      </c>
      <c r="Q115" s="35">
        <f t="shared" si="12"/>
        <v>0</v>
      </c>
      <c r="R115" s="18">
        <f t="shared" si="12"/>
        <v>25.5</v>
      </c>
      <c r="T115" s="17">
        <f t="shared" si="9"/>
        <v>100</v>
      </c>
    </row>
    <row r="116" spans="2:20">
      <c r="B116" s="16">
        <v>42036</v>
      </c>
      <c r="C116">
        <v>1</v>
      </c>
      <c r="D116">
        <v>11</v>
      </c>
      <c r="E116">
        <v>0</v>
      </c>
      <c r="F116">
        <v>0</v>
      </c>
      <c r="G116">
        <f t="shared" si="13"/>
        <v>12</v>
      </c>
      <c r="H116">
        <v>1</v>
      </c>
      <c r="I116">
        <v>27</v>
      </c>
      <c r="J116">
        <v>0</v>
      </c>
      <c r="K116">
        <v>0</v>
      </c>
      <c r="L116">
        <f t="shared" ref="L116:L150" si="14">SUM(H116:K116)</f>
        <v>28</v>
      </c>
      <c r="N116" s="18">
        <f t="shared" si="12"/>
        <v>1</v>
      </c>
      <c r="O116" s="35">
        <f t="shared" si="12"/>
        <v>19</v>
      </c>
      <c r="P116" s="35">
        <f t="shared" si="12"/>
        <v>0</v>
      </c>
      <c r="Q116" s="35">
        <f t="shared" si="12"/>
        <v>0</v>
      </c>
      <c r="R116" s="18">
        <f t="shared" si="12"/>
        <v>20</v>
      </c>
      <c r="T116" s="17">
        <f t="shared" si="9"/>
        <v>100</v>
      </c>
    </row>
    <row r="117" spans="2:20">
      <c r="B117" s="16">
        <v>42064</v>
      </c>
      <c r="C117">
        <v>0</v>
      </c>
      <c r="D117">
        <v>31</v>
      </c>
      <c r="E117">
        <v>0</v>
      </c>
      <c r="F117">
        <v>0</v>
      </c>
      <c r="G117">
        <f t="shared" si="13"/>
        <v>31</v>
      </c>
      <c r="H117">
        <v>1</v>
      </c>
      <c r="I117">
        <v>30</v>
      </c>
      <c r="J117">
        <v>0</v>
      </c>
      <c r="K117">
        <v>0</v>
      </c>
      <c r="L117">
        <f t="shared" si="14"/>
        <v>31</v>
      </c>
      <c r="N117" s="18">
        <f t="shared" si="12"/>
        <v>0.5</v>
      </c>
      <c r="O117" s="35">
        <f t="shared" si="12"/>
        <v>30.5</v>
      </c>
      <c r="P117" s="35">
        <f t="shared" si="12"/>
        <v>0</v>
      </c>
      <c r="Q117" s="35">
        <f t="shared" si="12"/>
        <v>0</v>
      </c>
      <c r="R117" s="18">
        <f t="shared" si="12"/>
        <v>31</v>
      </c>
      <c r="T117" s="17">
        <f t="shared" si="9"/>
        <v>100</v>
      </c>
    </row>
    <row r="118" spans="2:20">
      <c r="B118" s="16">
        <v>42095</v>
      </c>
      <c r="C118">
        <v>0</v>
      </c>
      <c r="D118">
        <v>27</v>
      </c>
      <c r="E118">
        <v>3</v>
      </c>
      <c r="F118">
        <v>0</v>
      </c>
      <c r="G118">
        <f t="shared" si="13"/>
        <v>30</v>
      </c>
      <c r="H118">
        <v>0</v>
      </c>
      <c r="I118">
        <v>27</v>
      </c>
      <c r="J118">
        <v>3</v>
      </c>
      <c r="K118">
        <v>0</v>
      </c>
      <c r="L118">
        <f t="shared" si="14"/>
        <v>30</v>
      </c>
      <c r="N118" s="18">
        <f t="shared" si="12"/>
        <v>0</v>
      </c>
      <c r="O118" s="35">
        <f t="shared" si="12"/>
        <v>27</v>
      </c>
      <c r="P118" s="35">
        <f t="shared" si="12"/>
        <v>3</v>
      </c>
      <c r="Q118" s="35">
        <f t="shared" si="12"/>
        <v>0</v>
      </c>
      <c r="R118" s="18">
        <f t="shared" si="12"/>
        <v>30</v>
      </c>
      <c r="T118" s="17">
        <f t="shared" si="9"/>
        <v>90</v>
      </c>
    </row>
    <row r="119" spans="2:20">
      <c r="B119" s="16">
        <v>42125</v>
      </c>
      <c r="C119">
        <v>0</v>
      </c>
      <c r="D119">
        <v>31</v>
      </c>
      <c r="E119">
        <v>0</v>
      </c>
      <c r="F119">
        <v>0</v>
      </c>
      <c r="G119">
        <f t="shared" si="13"/>
        <v>31</v>
      </c>
      <c r="H119">
        <v>0</v>
      </c>
      <c r="I119">
        <v>26</v>
      </c>
      <c r="J119">
        <v>5</v>
      </c>
      <c r="K119">
        <v>0</v>
      </c>
      <c r="L119">
        <f t="shared" si="14"/>
        <v>31</v>
      </c>
      <c r="M119" s="18"/>
      <c r="N119" s="18">
        <f t="shared" si="12"/>
        <v>0</v>
      </c>
      <c r="O119" s="35">
        <f t="shared" si="12"/>
        <v>28.5</v>
      </c>
      <c r="P119" s="35">
        <f t="shared" si="12"/>
        <v>2.5</v>
      </c>
      <c r="Q119" s="35">
        <f t="shared" si="12"/>
        <v>0</v>
      </c>
      <c r="R119" s="18">
        <f t="shared" si="12"/>
        <v>31</v>
      </c>
      <c r="T119" s="17">
        <f t="shared" si="9"/>
        <v>91.935483870967744</v>
      </c>
    </row>
    <row r="120" spans="2:20">
      <c r="B120" s="16">
        <v>42156</v>
      </c>
      <c r="C120">
        <v>0</v>
      </c>
      <c r="D120">
        <v>20</v>
      </c>
      <c r="E120">
        <v>10</v>
      </c>
      <c r="F120">
        <v>0</v>
      </c>
      <c r="G120">
        <f t="shared" si="13"/>
        <v>30</v>
      </c>
      <c r="H120">
        <v>0</v>
      </c>
      <c r="I120">
        <v>16</v>
      </c>
      <c r="J120">
        <v>14</v>
      </c>
      <c r="K120">
        <v>0</v>
      </c>
      <c r="L120">
        <f t="shared" si="14"/>
        <v>30</v>
      </c>
      <c r="M120" s="18"/>
      <c r="N120" s="18">
        <f t="shared" si="12"/>
        <v>0</v>
      </c>
      <c r="O120" s="35">
        <f t="shared" si="12"/>
        <v>18</v>
      </c>
      <c r="P120" s="35">
        <f t="shared" si="12"/>
        <v>12</v>
      </c>
      <c r="Q120" s="35">
        <f t="shared" si="12"/>
        <v>0</v>
      </c>
      <c r="R120" s="18">
        <f t="shared" si="12"/>
        <v>30</v>
      </c>
      <c r="T120" s="17">
        <f t="shared" si="9"/>
        <v>60</v>
      </c>
    </row>
    <row r="121" spans="2:20">
      <c r="B121" s="16">
        <v>42186</v>
      </c>
      <c r="C121">
        <v>0</v>
      </c>
      <c r="D121">
        <v>14</v>
      </c>
      <c r="E121">
        <v>17</v>
      </c>
      <c r="F121">
        <v>0</v>
      </c>
      <c r="G121">
        <f t="shared" si="13"/>
        <v>31</v>
      </c>
      <c r="H121">
        <v>0</v>
      </c>
      <c r="I121">
        <v>23</v>
      </c>
      <c r="J121">
        <v>8</v>
      </c>
      <c r="K121">
        <v>0</v>
      </c>
      <c r="L121">
        <f>SUM(H121:K121)</f>
        <v>31</v>
      </c>
      <c r="M121" s="18"/>
      <c r="N121" s="18">
        <f t="shared" si="12"/>
        <v>0</v>
      </c>
      <c r="O121" s="35">
        <f t="shared" si="12"/>
        <v>18.5</v>
      </c>
      <c r="P121" s="35">
        <f t="shared" si="12"/>
        <v>12.5</v>
      </c>
      <c r="Q121" s="35">
        <f t="shared" si="12"/>
        <v>0</v>
      </c>
      <c r="R121" s="18">
        <f t="shared" si="12"/>
        <v>31</v>
      </c>
      <c r="T121" s="17">
        <f t="shared" si="9"/>
        <v>59.677419354838712</v>
      </c>
    </row>
    <row r="122" spans="2:20">
      <c r="B122" s="16">
        <v>42217</v>
      </c>
      <c r="C122">
        <v>0</v>
      </c>
      <c r="D122">
        <v>26</v>
      </c>
      <c r="E122">
        <v>4</v>
      </c>
      <c r="F122">
        <v>1</v>
      </c>
      <c r="G122">
        <f t="shared" si="13"/>
        <v>31</v>
      </c>
      <c r="H122">
        <v>0</v>
      </c>
      <c r="I122">
        <v>30</v>
      </c>
      <c r="J122">
        <v>1</v>
      </c>
      <c r="K122">
        <v>0</v>
      </c>
      <c r="L122">
        <f t="shared" si="14"/>
        <v>31</v>
      </c>
      <c r="M122" s="18"/>
      <c r="N122" s="18">
        <f t="shared" si="12"/>
        <v>0</v>
      </c>
      <c r="O122" s="35">
        <f t="shared" si="12"/>
        <v>28</v>
      </c>
      <c r="P122" s="35">
        <f t="shared" si="12"/>
        <v>2.5</v>
      </c>
      <c r="Q122" s="35">
        <f t="shared" si="12"/>
        <v>0.5</v>
      </c>
      <c r="R122" s="18">
        <f t="shared" si="12"/>
        <v>31</v>
      </c>
      <c r="T122" s="17">
        <f t="shared" si="9"/>
        <v>90.322580645161281</v>
      </c>
    </row>
    <row r="123" spans="2:20">
      <c r="B123" s="16">
        <v>42248</v>
      </c>
      <c r="C123">
        <v>0</v>
      </c>
      <c r="D123">
        <v>30</v>
      </c>
      <c r="E123">
        <v>0</v>
      </c>
      <c r="F123">
        <v>0</v>
      </c>
      <c r="G123">
        <f t="shared" ref="G123:G150" si="15">SUM(C123:F123)</f>
        <v>30</v>
      </c>
      <c r="H123">
        <v>0</v>
      </c>
      <c r="I123">
        <v>30</v>
      </c>
      <c r="J123">
        <v>0</v>
      </c>
      <c r="K123">
        <v>0</v>
      </c>
      <c r="L123">
        <f t="shared" si="14"/>
        <v>30</v>
      </c>
      <c r="M123" s="18"/>
      <c r="N123" s="18">
        <f t="shared" si="12"/>
        <v>0</v>
      </c>
      <c r="O123" s="35">
        <f t="shared" si="12"/>
        <v>30</v>
      </c>
      <c r="P123" s="35">
        <f t="shared" si="12"/>
        <v>0</v>
      </c>
      <c r="Q123" s="35">
        <f t="shared" si="12"/>
        <v>0</v>
      </c>
      <c r="R123" s="18">
        <f t="shared" si="12"/>
        <v>30</v>
      </c>
      <c r="T123" s="17">
        <f t="shared" si="9"/>
        <v>100</v>
      </c>
    </row>
    <row r="124" spans="2:20">
      <c r="B124" s="16">
        <v>42278</v>
      </c>
      <c r="C124">
        <v>5</v>
      </c>
      <c r="D124">
        <v>26</v>
      </c>
      <c r="E124">
        <v>0</v>
      </c>
      <c r="F124">
        <v>0</v>
      </c>
      <c r="G124">
        <f t="shared" si="15"/>
        <v>31</v>
      </c>
      <c r="H124">
        <v>4</v>
      </c>
      <c r="I124">
        <v>27</v>
      </c>
      <c r="J124">
        <v>0</v>
      </c>
      <c r="K124">
        <v>0</v>
      </c>
      <c r="L124">
        <f t="shared" si="14"/>
        <v>31</v>
      </c>
      <c r="M124" s="18"/>
      <c r="N124" s="18">
        <f t="shared" si="12"/>
        <v>4.5</v>
      </c>
      <c r="O124" s="35">
        <f t="shared" si="12"/>
        <v>26.5</v>
      </c>
      <c r="P124" s="35">
        <f t="shared" si="12"/>
        <v>0</v>
      </c>
      <c r="Q124" s="35">
        <f t="shared" si="12"/>
        <v>0</v>
      </c>
      <c r="R124" s="18">
        <f t="shared" si="12"/>
        <v>31</v>
      </c>
      <c r="T124" s="17">
        <f t="shared" si="9"/>
        <v>100</v>
      </c>
    </row>
    <row r="125" spans="2:20">
      <c r="B125" s="16">
        <v>42309</v>
      </c>
      <c r="C125">
        <v>3</v>
      </c>
      <c r="D125">
        <v>27</v>
      </c>
      <c r="E125">
        <v>0</v>
      </c>
      <c r="F125">
        <v>0</v>
      </c>
      <c r="G125">
        <f t="shared" si="15"/>
        <v>30</v>
      </c>
      <c r="H125">
        <v>2</v>
      </c>
      <c r="I125">
        <v>28</v>
      </c>
      <c r="J125">
        <v>0</v>
      </c>
      <c r="K125">
        <v>0</v>
      </c>
      <c r="L125">
        <f>SUM(H125:K125)</f>
        <v>30</v>
      </c>
      <c r="M125" s="18"/>
      <c r="N125" s="18">
        <f t="shared" si="12"/>
        <v>2.5</v>
      </c>
      <c r="O125" s="35">
        <f t="shared" si="12"/>
        <v>27.5</v>
      </c>
      <c r="P125" s="35">
        <f t="shared" si="12"/>
        <v>0</v>
      </c>
      <c r="Q125" s="35">
        <f t="shared" si="12"/>
        <v>0</v>
      </c>
      <c r="R125" s="18">
        <f t="shared" si="12"/>
        <v>30</v>
      </c>
      <c r="T125" s="17">
        <f t="shared" si="9"/>
        <v>100</v>
      </c>
    </row>
    <row r="126" spans="2:20">
      <c r="B126" s="16">
        <v>42339</v>
      </c>
      <c r="C126">
        <v>0</v>
      </c>
      <c r="D126">
        <v>29</v>
      </c>
      <c r="E126">
        <v>2</v>
      </c>
      <c r="F126">
        <v>0</v>
      </c>
      <c r="G126">
        <f t="shared" si="15"/>
        <v>31</v>
      </c>
      <c r="H126">
        <v>5</v>
      </c>
      <c r="I126">
        <v>25</v>
      </c>
      <c r="J126">
        <v>1</v>
      </c>
      <c r="K126">
        <v>0</v>
      </c>
      <c r="L126">
        <f t="shared" si="14"/>
        <v>31</v>
      </c>
      <c r="M126" s="18"/>
      <c r="N126" s="18">
        <f t="shared" si="12"/>
        <v>2.5</v>
      </c>
      <c r="O126" s="35">
        <f t="shared" si="12"/>
        <v>27</v>
      </c>
      <c r="P126" s="35">
        <f t="shared" si="12"/>
        <v>1.5</v>
      </c>
      <c r="Q126" s="35">
        <f t="shared" si="12"/>
        <v>0</v>
      </c>
      <c r="R126" s="18">
        <f t="shared" si="12"/>
        <v>31</v>
      </c>
      <c r="T126" s="17">
        <f t="shared" si="9"/>
        <v>95.161290322580655</v>
      </c>
    </row>
    <row r="127" spans="2:20">
      <c r="B127" s="16">
        <v>42370</v>
      </c>
      <c r="C127">
        <v>8</v>
      </c>
      <c r="D127">
        <v>23</v>
      </c>
      <c r="E127">
        <v>0</v>
      </c>
      <c r="F127">
        <v>0</v>
      </c>
      <c r="G127">
        <f t="shared" si="15"/>
        <v>31</v>
      </c>
      <c r="H127">
        <v>3</v>
      </c>
      <c r="I127">
        <v>28</v>
      </c>
      <c r="J127">
        <v>0</v>
      </c>
      <c r="K127">
        <v>0</v>
      </c>
      <c r="L127">
        <f t="shared" si="14"/>
        <v>31</v>
      </c>
      <c r="M127" s="18"/>
      <c r="N127" s="18">
        <f>AVERAGE(C127,H127)</f>
        <v>5.5</v>
      </c>
      <c r="O127" s="35">
        <f t="shared" si="12"/>
        <v>25.5</v>
      </c>
      <c r="P127" s="35">
        <f t="shared" si="12"/>
        <v>0</v>
      </c>
      <c r="Q127" s="35">
        <f t="shared" si="12"/>
        <v>0</v>
      </c>
      <c r="R127" s="18">
        <f t="shared" si="12"/>
        <v>31</v>
      </c>
      <c r="T127" s="17">
        <f t="shared" si="9"/>
        <v>100</v>
      </c>
    </row>
    <row r="128" spans="2:20">
      <c r="B128" s="16">
        <v>42401</v>
      </c>
      <c r="C128">
        <v>5</v>
      </c>
      <c r="D128">
        <v>23</v>
      </c>
      <c r="E128">
        <v>0</v>
      </c>
      <c r="F128">
        <v>1</v>
      </c>
      <c r="G128">
        <f t="shared" si="15"/>
        <v>29</v>
      </c>
      <c r="H128">
        <v>5</v>
      </c>
      <c r="I128">
        <v>21</v>
      </c>
      <c r="J128">
        <v>0</v>
      </c>
      <c r="K128">
        <v>3</v>
      </c>
      <c r="L128">
        <f t="shared" si="14"/>
        <v>29</v>
      </c>
      <c r="M128" s="18"/>
      <c r="N128" s="18">
        <f t="shared" si="12"/>
        <v>5</v>
      </c>
      <c r="O128" s="35">
        <f t="shared" si="12"/>
        <v>22</v>
      </c>
      <c r="P128" s="35">
        <f t="shared" si="12"/>
        <v>0</v>
      </c>
      <c r="Q128" s="35">
        <f t="shared" si="12"/>
        <v>2</v>
      </c>
      <c r="R128" s="18">
        <f t="shared" si="12"/>
        <v>29</v>
      </c>
      <c r="T128" s="17">
        <f>(N128+O128)/R128*100</f>
        <v>93.103448275862064</v>
      </c>
    </row>
    <row r="129" spans="2:24">
      <c r="B129" s="16">
        <v>42430</v>
      </c>
      <c r="C129">
        <v>0</v>
      </c>
      <c r="D129">
        <v>31</v>
      </c>
      <c r="E129">
        <v>0</v>
      </c>
      <c r="F129">
        <v>0</v>
      </c>
      <c r="G129">
        <f t="shared" si="15"/>
        <v>31</v>
      </c>
      <c r="H129">
        <v>0</v>
      </c>
      <c r="I129">
        <v>31</v>
      </c>
      <c r="J129">
        <v>0</v>
      </c>
      <c r="K129">
        <v>0</v>
      </c>
      <c r="L129">
        <f>SUM(H129:K129)</f>
        <v>31</v>
      </c>
      <c r="M129" s="18"/>
      <c r="N129" s="18">
        <f t="shared" ref="N129:R150" si="16">AVERAGE(C129,H129)</f>
        <v>0</v>
      </c>
      <c r="O129" s="35">
        <f t="shared" si="16"/>
        <v>31</v>
      </c>
      <c r="P129" s="35">
        <f t="shared" si="16"/>
        <v>0</v>
      </c>
      <c r="Q129" s="35">
        <f t="shared" si="16"/>
        <v>0</v>
      </c>
      <c r="R129" s="18">
        <f t="shared" si="16"/>
        <v>31</v>
      </c>
      <c r="T129" s="17">
        <f t="shared" si="9"/>
        <v>100</v>
      </c>
    </row>
    <row r="130" spans="2:24">
      <c r="B130" s="16">
        <v>42461</v>
      </c>
      <c r="C130">
        <v>0</v>
      </c>
      <c r="D130">
        <v>30</v>
      </c>
      <c r="E130">
        <v>0</v>
      </c>
      <c r="F130">
        <v>0</v>
      </c>
      <c r="G130">
        <f t="shared" si="15"/>
        <v>30</v>
      </c>
      <c r="H130">
        <v>0</v>
      </c>
      <c r="I130">
        <v>30</v>
      </c>
      <c r="J130">
        <v>0</v>
      </c>
      <c r="K130">
        <v>0</v>
      </c>
      <c r="L130">
        <f t="shared" si="14"/>
        <v>30</v>
      </c>
      <c r="M130" s="18"/>
      <c r="N130" s="18">
        <f t="shared" si="16"/>
        <v>0</v>
      </c>
      <c r="O130" s="18">
        <f t="shared" si="16"/>
        <v>30</v>
      </c>
      <c r="P130" s="18">
        <f t="shared" si="16"/>
        <v>0</v>
      </c>
      <c r="Q130" s="18">
        <f t="shared" si="16"/>
        <v>0</v>
      </c>
      <c r="R130" s="18">
        <f t="shared" si="16"/>
        <v>30</v>
      </c>
      <c r="T130" s="17">
        <f t="shared" si="9"/>
        <v>100</v>
      </c>
    </row>
    <row r="131" spans="2:24">
      <c r="B131" s="16">
        <v>42491</v>
      </c>
      <c r="C131">
        <v>0</v>
      </c>
      <c r="D131">
        <v>31</v>
      </c>
      <c r="E131">
        <v>0</v>
      </c>
      <c r="F131">
        <v>0</v>
      </c>
      <c r="G131">
        <f t="shared" si="15"/>
        <v>31</v>
      </c>
      <c r="H131">
        <v>0</v>
      </c>
      <c r="I131">
        <v>31</v>
      </c>
      <c r="J131">
        <v>0</v>
      </c>
      <c r="K131">
        <v>0</v>
      </c>
      <c r="L131">
        <f t="shared" si="14"/>
        <v>31</v>
      </c>
      <c r="M131" s="18"/>
      <c r="N131" s="18">
        <f t="shared" si="16"/>
        <v>0</v>
      </c>
      <c r="O131" s="18">
        <f t="shared" si="16"/>
        <v>31</v>
      </c>
      <c r="P131" s="18">
        <f t="shared" si="16"/>
        <v>0</v>
      </c>
      <c r="Q131" s="18">
        <f t="shared" si="16"/>
        <v>0</v>
      </c>
      <c r="R131" s="18">
        <f t="shared" ref="R131:R150" si="17">AVERAGE(G131,L131)</f>
        <v>31</v>
      </c>
      <c r="T131" s="17">
        <f t="shared" si="9"/>
        <v>100</v>
      </c>
    </row>
    <row r="132" spans="2:24">
      <c r="B132" s="16">
        <v>42522</v>
      </c>
      <c r="C132">
        <v>0</v>
      </c>
      <c r="D132">
        <v>30</v>
      </c>
      <c r="E132">
        <v>0</v>
      </c>
      <c r="F132">
        <v>0</v>
      </c>
      <c r="G132">
        <f t="shared" si="15"/>
        <v>30</v>
      </c>
      <c r="H132">
        <v>0</v>
      </c>
      <c r="I132">
        <v>29</v>
      </c>
      <c r="J132">
        <v>1</v>
      </c>
      <c r="K132">
        <v>0</v>
      </c>
      <c r="L132">
        <f t="shared" si="14"/>
        <v>30</v>
      </c>
      <c r="M132" s="18"/>
      <c r="N132" s="18">
        <f t="shared" si="16"/>
        <v>0</v>
      </c>
      <c r="O132" s="18">
        <f t="shared" si="16"/>
        <v>29.5</v>
      </c>
      <c r="P132" s="18">
        <f t="shared" si="16"/>
        <v>0.5</v>
      </c>
      <c r="Q132" s="18">
        <f t="shared" si="16"/>
        <v>0</v>
      </c>
      <c r="R132" s="18">
        <f t="shared" si="17"/>
        <v>30</v>
      </c>
      <c r="T132" s="17">
        <f t="shared" si="9"/>
        <v>98.333333333333329</v>
      </c>
    </row>
    <row r="133" spans="2:24">
      <c r="B133" s="16">
        <v>42552</v>
      </c>
      <c r="C133">
        <v>0</v>
      </c>
      <c r="D133">
        <v>31</v>
      </c>
      <c r="E133">
        <v>0</v>
      </c>
      <c r="F133">
        <v>0</v>
      </c>
      <c r="G133">
        <f t="shared" si="15"/>
        <v>31</v>
      </c>
      <c r="H133">
        <v>0</v>
      </c>
      <c r="I133">
        <v>27</v>
      </c>
      <c r="J133">
        <v>4</v>
      </c>
      <c r="K133">
        <v>0</v>
      </c>
      <c r="L133">
        <f>SUM(H133:K133)</f>
        <v>31</v>
      </c>
      <c r="M133" s="18"/>
      <c r="N133" s="18">
        <f t="shared" si="16"/>
        <v>0</v>
      </c>
      <c r="O133" s="35">
        <f t="shared" si="16"/>
        <v>29</v>
      </c>
      <c r="P133" s="35">
        <f t="shared" si="16"/>
        <v>2</v>
      </c>
      <c r="Q133" s="35">
        <f t="shared" si="16"/>
        <v>0</v>
      </c>
      <c r="R133" s="18">
        <f t="shared" si="17"/>
        <v>31</v>
      </c>
      <c r="T133" s="17">
        <f t="shared" si="9"/>
        <v>93.548387096774192</v>
      </c>
    </row>
    <row r="134" spans="2:24">
      <c r="B134" s="16">
        <v>42583</v>
      </c>
      <c r="C134">
        <v>2</v>
      </c>
      <c r="D134">
        <v>29</v>
      </c>
      <c r="E134">
        <v>0</v>
      </c>
      <c r="F134">
        <v>0</v>
      </c>
      <c r="G134">
        <f t="shared" si="15"/>
        <v>31</v>
      </c>
      <c r="H134">
        <v>0</v>
      </c>
      <c r="I134">
        <v>29</v>
      </c>
      <c r="J134">
        <v>2</v>
      </c>
      <c r="K134">
        <v>0</v>
      </c>
      <c r="L134">
        <f t="shared" si="14"/>
        <v>31</v>
      </c>
      <c r="M134" s="18"/>
      <c r="N134" s="18">
        <f t="shared" si="16"/>
        <v>1</v>
      </c>
      <c r="O134" s="18">
        <f t="shared" si="16"/>
        <v>29</v>
      </c>
      <c r="P134" s="18">
        <f t="shared" si="16"/>
        <v>1</v>
      </c>
      <c r="Q134" s="18">
        <f t="shared" si="16"/>
        <v>0</v>
      </c>
      <c r="R134" s="18">
        <f t="shared" si="17"/>
        <v>31</v>
      </c>
      <c r="T134" s="17">
        <f t="shared" si="9"/>
        <v>96.774193548387103</v>
      </c>
    </row>
    <row r="135" spans="2:24">
      <c r="B135" s="16">
        <v>42614</v>
      </c>
      <c r="C135">
        <v>0</v>
      </c>
      <c r="D135">
        <v>30</v>
      </c>
      <c r="E135">
        <v>0</v>
      </c>
      <c r="F135">
        <v>0</v>
      </c>
      <c r="G135">
        <f t="shared" si="15"/>
        <v>30</v>
      </c>
      <c r="H135">
        <v>0</v>
      </c>
      <c r="I135">
        <v>30</v>
      </c>
      <c r="J135">
        <v>0</v>
      </c>
      <c r="K135">
        <v>0</v>
      </c>
      <c r="L135">
        <f t="shared" si="14"/>
        <v>30</v>
      </c>
      <c r="M135" s="18"/>
      <c r="N135" s="18">
        <f t="shared" si="16"/>
        <v>0</v>
      </c>
      <c r="O135" s="35">
        <f t="shared" si="16"/>
        <v>30</v>
      </c>
      <c r="P135" s="35">
        <f t="shared" si="16"/>
        <v>0</v>
      </c>
      <c r="Q135" s="35">
        <f t="shared" si="16"/>
        <v>0</v>
      </c>
      <c r="R135" s="18">
        <f t="shared" si="17"/>
        <v>30</v>
      </c>
      <c r="T135" s="17">
        <f t="shared" ref="T135:T150" si="18">(N135+O135)/R135*100</f>
        <v>100</v>
      </c>
    </row>
    <row r="136" spans="2:24">
      <c r="B136" s="16">
        <v>42644</v>
      </c>
      <c r="C136">
        <v>4</v>
      </c>
      <c r="D136">
        <v>24</v>
      </c>
      <c r="E136">
        <v>1</v>
      </c>
      <c r="F136">
        <v>2</v>
      </c>
      <c r="G136">
        <f t="shared" si="15"/>
        <v>31</v>
      </c>
      <c r="H136">
        <v>4</v>
      </c>
      <c r="I136">
        <v>24</v>
      </c>
      <c r="J136">
        <v>3</v>
      </c>
      <c r="K136">
        <v>0</v>
      </c>
      <c r="L136">
        <f t="shared" si="14"/>
        <v>31</v>
      </c>
      <c r="M136" s="18"/>
      <c r="N136" s="18">
        <f t="shared" si="16"/>
        <v>4</v>
      </c>
      <c r="O136" s="35">
        <f t="shared" si="16"/>
        <v>24</v>
      </c>
      <c r="P136" s="35">
        <f t="shared" si="16"/>
        <v>2</v>
      </c>
      <c r="Q136" s="35">
        <f t="shared" si="16"/>
        <v>1</v>
      </c>
      <c r="R136" s="18">
        <f t="shared" si="17"/>
        <v>31</v>
      </c>
      <c r="T136" s="17">
        <f t="shared" si="18"/>
        <v>90.322580645161281</v>
      </c>
    </row>
    <row r="137" spans="2:24">
      <c r="B137" s="16">
        <v>42675</v>
      </c>
      <c r="C137">
        <v>8</v>
      </c>
      <c r="D137">
        <v>22</v>
      </c>
      <c r="E137">
        <v>0</v>
      </c>
      <c r="F137">
        <v>0</v>
      </c>
      <c r="G137">
        <f t="shared" si="15"/>
        <v>30</v>
      </c>
      <c r="H137">
        <v>5</v>
      </c>
      <c r="I137">
        <v>25</v>
      </c>
      <c r="J137">
        <v>0</v>
      </c>
      <c r="K137">
        <v>0</v>
      </c>
      <c r="L137">
        <f>SUM(H137:K137)</f>
        <v>30</v>
      </c>
      <c r="M137" s="18"/>
      <c r="N137" s="18">
        <f t="shared" si="16"/>
        <v>6.5</v>
      </c>
      <c r="O137" s="35">
        <f t="shared" si="16"/>
        <v>23.5</v>
      </c>
      <c r="P137" s="35">
        <f t="shared" si="16"/>
        <v>0</v>
      </c>
      <c r="Q137" s="35">
        <f t="shared" si="16"/>
        <v>0</v>
      </c>
      <c r="R137" s="18">
        <f t="shared" si="17"/>
        <v>30</v>
      </c>
      <c r="T137" s="17">
        <f t="shared" si="18"/>
        <v>100</v>
      </c>
    </row>
    <row r="138" spans="2:24">
      <c r="B138" s="16">
        <v>42705</v>
      </c>
      <c r="C138">
        <v>8</v>
      </c>
      <c r="D138">
        <v>15</v>
      </c>
      <c r="E138">
        <v>0</v>
      </c>
      <c r="F138">
        <v>0</v>
      </c>
      <c r="G138">
        <f t="shared" si="15"/>
        <v>23</v>
      </c>
      <c r="H138">
        <v>4</v>
      </c>
      <c r="I138">
        <v>27</v>
      </c>
      <c r="J138">
        <v>0</v>
      </c>
      <c r="K138">
        <v>0</v>
      </c>
      <c r="L138">
        <f t="shared" si="14"/>
        <v>31</v>
      </c>
      <c r="M138" s="18"/>
      <c r="N138" s="18">
        <f t="shared" si="16"/>
        <v>6</v>
      </c>
      <c r="O138" s="35">
        <f t="shared" si="16"/>
        <v>21</v>
      </c>
      <c r="P138" s="35">
        <f t="shared" si="16"/>
        <v>0</v>
      </c>
      <c r="Q138" s="35">
        <f t="shared" si="16"/>
        <v>0</v>
      </c>
      <c r="R138" s="18">
        <f t="shared" si="17"/>
        <v>27</v>
      </c>
      <c r="T138" s="17">
        <f t="shared" si="18"/>
        <v>100</v>
      </c>
    </row>
    <row r="139" spans="2:24">
      <c r="B139" s="16">
        <v>42736</v>
      </c>
      <c r="C139">
        <v>3</v>
      </c>
      <c r="D139">
        <v>28</v>
      </c>
      <c r="E139">
        <v>0</v>
      </c>
      <c r="F139">
        <v>0</v>
      </c>
      <c r="G139">
        <f t="shared" si="15"/>
        <v>31</v>
      </c>
      <c r="H139">
        <v>0</v>
      </c>
      <c r="I139">
        <v>31</v>
      </c>
      <c r="J139">
        <v>0</v>
      </c>
      <c r="K139">
        <v>0</v>
      </c>
      <c r="L139">
        <f t="shared" si="14"/>
        <v>31</v>
      </c>
      <c r="M139" s="18"/>
      <c r="N139" s="18">
        <f t="shared" si="16"/>
        <v>1.5</v>
      </c>
      <c r="O139" s="35">
        <f t="shared" si="16"/>
        <v>29.5</v>
      </c>
      <c r="P139" s="35">
        <f t="shared" si="16"/>
        <v>0</v>
      </c>
      <c r="Q139" s="35">
        <f t="shared" si="16"/>
        <v>0</v>
      </c>
      <c r="R139" s="18">
        <f t="shared" si="17"/>
        <v>31</v>
      </c>
      <c r="T139" s="17">
        <f t="shared" si="18"/>
        <v>100</v>
      </c>
    </row>
    <row r="140" spans="2:24">
      <c r="B140" s="16">
        <v>42767</v>
      </c>
      <c r="C140">
        <v>1</v>
      </c>
      <c r="D140">
        <v>21</v>
      </c>
      <c r="E140">
        <v>4</v>
      </c>
      <c r="F140">
        <v>2</v>
      </c>
      <c r="G140">
        <f t="shared" si="15"/>
        <v>28</v>
      </c>
      <c r="H140">
        <v>2</v>
      </c>
      <c r="I140">
        <v>20</v>
      </c>
      <c r="J140">
        <v>2</v>
      </c>
      <c r="K140">
        <v>4</v>
      </c>
      <c r="L140">
        <f t="shared" si="14"/>
        <v>28</v>
      </c>
      <c r="M140" s="18"/>
      <c r="N140" s="18">
        <f t="shared" si="16"/>
        <v>1.5</v>
      </c>
      <c r="O140" s="35">
        <f t="shared" si="16"/>
        <v>20.5</v>
      </c>
      <c r="P140" s="35">
        <f t="shared" si="16"/>
        <v>3</v>
      </c>
      <c r="Q140" s="35">
        <f t="shared" si="16"/>
        <v>3</v>
      </c>
      <c r="R140" s="18">
        <f t="shared" si="17"/>
        <v>28</v>
      </c>
      <c r="T140" s="17">
        <f t="shared" si="18"/>
        <v>78.571428571428569</v>
      </c>
    </row>
    <row r="141" spans="2:24">
      <c r="B141" s="16">
        <v>42795</v>
      </c>
      <c r="C141">
        <v>2</v>
      </c>
      <c r="D141">
        <v>29</v>
      </c>
      <c r="E141">
        <v>0</v>
      </c>
      <c r="F141">
        <v>0</v>
      </c>
      <c r="G141">
        <f t="shared" si="15"/>
        <v>31</v>
      </c>
      <c r="H141">
        <v>1</v>
      </c>
      <c r="I141">
        <v>21</v>
      </c>
      <c r="J141">
        <v>3</v>
      </c>
      <c r="K141">
        <v>0</v>
      </c>
      <c r="L141">
        <f t="shared" si="14"/>
        <v>25</v>
      </c>
      <c r="M141" s="18"/>
      <c r="N141" s="18">
        <f t="shared" si="16"/>
        <v>1.5</v>
      </c>
      <c r="O141" s="35">
        <f t="shared" si="16"/>
        <v>25</v>
      </c>
      <c r="P141" s="35">
        <f t="shared" si="16"/>
        <v>1.5</v>
      </c>
      <c r="Q141" s="35">
        <f t="shared" si="16"/>
        <v>0</v>
      </c>
      <c r="R141" s="18">
        <f t="shared" si="17"/>
        <v>28</v>
      </c>
      <c r="T141" s="17">
        <f t="shared" si="18"/>
        <v>94.642857142857139</v>
      </c>
    </row>
    <row r="142" spans="2:24">
      <c r="B142" s="16">
        <v>42826</v>
      </c>
      <c r="C142">
        <v>0</v>
      </c>
      <c r="D142">
        <v>29</v>
      </c>
      <c r="E142">
        <v>1</v>
      </c>
      <c r="F142">
        <v>0</v>
      </c>
      <c r="G142">
        <f t="shared" si="15"/>
        <v>30</v>
      </c>
      <c r="H142">
        <v>0</v>
      </c>
      <c r="I142">
        <v>25</v>
      </c>
      <c r="J142">
        <v>5</v>
      </c>
      <c r="K142">
        <v>0</v>
      </c>
      <c r="L142">
        <f t="shared" si="14"/>
        <v>30</v>
      </c>
      <c r="M142" s="18"/>
      <c r="N142" s="18">
        <f t="shared" si="16"/>
        <v>0</v>
      </c>
      <c r="O142" s="35">
        <f t="shared" si="16"/>
        <v>27</v>
      </c>
      <c r="P142" s="35">
        <f t="shared" si="16"/>
        <v>3</v>
      </c>
      <c r="Q142" s="35">
        <f t="shared" si="16"/>
        <v>0</v>
      </c>
      <c r="R142" s="18">
        <f t="shared" si="17"/>
        <v>30</v>
      </c>
      <c r="S142" s="18"/>
      <c r="T142" s="17">
        <f t="shared" si="18"/>
        <v>90</v>
      </c>
      <c r="U142" s="18"/>
      <c r="V142" s="18"/>
      <c r="W142" s="18"/>
      <c r="X142" s="18"/>
    </row>
    <row r="143" spans="2:24">
      <c r="B143" s="16">
        <v>42856</v>
      </c>
      <c r="C143">
        <v>0</v>
      </c>
      <c r="D143">
        <v>31</v>
      </c>
      <c r="E143">
        <v>0</v>
      </c>
      <c r="F143">
        <v>0</v>
      </c>
      <c r="G143">
        <f t="shared" si="15"/>
        <v>31</v>
      </c>
      <c r="H143">
        <v>8</v>
      </c>
      <c r="I143">
        <v>16</v>
      </c>
      <c r="J143">
        <v>7</v>
      </c>
      <c r="K143">
        <v>0</v>
      </c>
      <c r="L143">
        <f t="shared" si="14"/>
        <v>31</v>
      </c>
      <c r="M143" s="18"/>
      <c r="N143" s="18">
        <f t="shared" si="16"/>
        <v>4</v>
      </c>
      <c r="O143" s="35">
        <f t="shared" si="16"/>
        <v>23.5</v>
      </c>
      <c r="P143" s="35">
        <f t="shared" si="16"/>
        <v>3.5</v>
      </c>
      <c r="Q143" s="35">
        <f t="shared" si="16"/>
        <v>0</v>
      </c>
      <c r="R143" s="18">
        <f t="shared" si="17"/>
        <v>31</v>
      </c>
      <c r="S143" s="18"/>
      <c r="T143" s="17">
        <f t="shared" si="18"/>
        <v>88.709677419354833</v>
      </c>
      <c r="U143" s="18"/>
      <c r="V143" s="18"/>
      <c r="W143" s="18"/>
      <c r="X143" s="18"/>
    </row>
    <row r="144" spans="2:24">
      <c r="B144" s="16">
        <v>42887</v>
      </c>
      <c r="C144">
        <v>3</v>
      </c>
      <c r="D144">
        <v>27</v>
      </c>
      <c r="E144">
        <v>0</v>
      </c>
      <c r="F144">
        <v>0</v>
      </c>
      <c r="G144">
        <f t="shared" si="15"/>
        <v>30</v>
      </c>
      <c r="H144">
        <v>0</v>
      </c>
      <c r="I144">
        <v>20</v>
      </c>
      <c r="J144">
        <v>10</v>
      </c>
      <c r="K144">
        <v>0</v>
      </c>
      <c r="L144">
        <f t="shared" si="14"/>
        <v>30</v>
      </c>
      <c r="M144" s="18"/>
      <c r="N144" s="18">
        <f t="shared" si="16"/>
        <v>1.5</v>
      </c>
      <c r="O144" s="35">
        <f t="shared" si="16"/>
        <v>23.5</v>
      </c>
      <c r="P144" s="35">
        <f t="shared" si="16"/>
        <v>5</v>
      </c>
      <c r="Q144" s="35">
        <f t="shared" si="16"/>
        <v>0</v>
      </c>
      <c r="R144" s="18">
        <f t="shared" si="17"/>
        <v>30</v>
      </c>
      <c r="T144" s="17">
        <f t="shared" si="18"/>
        <v>83.333333333333343</v>
      </c>
    </row>
    <row r="145" spans="2:20">
      <c r="B145" s="16">
        <v>42917</v>
      </c>
      <c r="C145">
        <v>0</v>
      </c>
      <c r="D145">
        <v>31</v>
      </c>
      <c r="E145">
        <v>0</v>
      </c>
      <c r="F145">
        <v>0</v>
      </c>
      <c r="G145">
        <f t="shared" si="15"/>
        <v>31</v>
      </c>
      <c r="H145">
        <v>0</v>
      </c>
      <c r="I145">
        <v>24</v>
      </c>
      <c r="J145">
        <v>7</v>
      </c>
      <c r="K145">
        <v>0</v>
      </c>
      <c r="L145">
        <f t="shared" si="14"/>
        <v>31</v>
      </c>
      <c r="M145" s="18"/>
      <c r="N145" s="18">
        <f t="shared" si="16"/>
        <v>0</v>
      </c>
      <c r="O145" s="35">
        <f t="shared" si="16"/>
        <v>27.5</v>
      </c>
      <c r="P145" s="35">
        <f t="shared" si="16"/>
        <v>3.5</v>
      </c>
      <c r="Q145" s="35">
        <f t="shared" si="16"/>
        <v>0</v>
      </c>
      <c r="R145" s="18">
        <f t="shared" si="17"/>
        <v>31</v>
      </c>
      <c r="T145" s="17">
        <f t="shared" si="18"/>
        <v>88.709677419354833</v>
      </c>
    </row>
    <row r="146" spans="2:20">
      <c r="B146" s="16">
        <v>42948</v>
      </c>
      <c r="C146">
        <v>0</v>
      </c>
      <c r="D146">
        <v>29</v>
      </c>
      <c r="E146">
        <v>2</v>
      </c>
      <c r="F146">
        <v>0</v>
      </c>
      <c r="G146">
        <f t="shared" si="15"/>
        <v>31</v>
      </c>
      <c r="H146">
        <v>0</v>
      </c>
      <c r="I146">
        <v>28</v>
      </c>
      <c r="J146">
        <v>3</v>
      </c>
      <c r="K146">
        <v>0</v>
      </c>
      <c r="L146">
        <f t="shared" si="14"/>
        <v>31</v>
      </c>
      <c r="N146" s="18">
        <f t="shared" si="16"/>
        <v>0</v>
      </c>
      <c r="O146" s="35">
        <f t="shared" si="16"/>
        <v>28.5</v>
      </c>
      <c r="P146" s="35">
        <f t="shared" si="16"/>
        <v>2.5</v>
      </c>
      <c r="Q146" s="35">
        <f t="shared" si="16"/>
        <v>0</v>
      </c>
      <c r="R146" s="18">
        <f t="shared" si="17"/>
        <v>31</v>
      </c>
      <c r="T146" s="17">
        <f t="shared" si="18"/>
        <v>91.935483870967744</v>
      </c>
    </row>
    <row r="147" spans="2:20">
      <c r="B147" s="16">
        <v>42979</v>
      </c>
      <c r="C147">
        <v>0</v>
      </c>
      <c r="D147">
        <v>30</v>
      </c>
      <c r="E147">
        <v>0</v>
      </c>
      <c r="F147">
        <v>0</v>
      </c>
      <c r="G147">
        <f t="shared" si="15"/>
        <v>30</v>
      </c>
      <c r="H147">
        <v>0</v>
      </c>
      <c r="I147">
        <v>29</v>
      </c>
      <c r="J147">
        <v>1</v>
      </c>
      <c r="K147">
        <v>0</v>
      </c>
      <c r="L147">
        <f t="shared" si="14"/>
        <v>30</v>
      </c>
      <c r="N147" s="18">
        <f t="shared" si="16"/>
        <v>0</v>
      </c>
      <c r="O147" s="35">
        <f t="shared" si="16"/>
        <v>29.5</v>
      </c>
      <c r="P147" s="35">
        <f t="shared" si="16"/>
        <v>0.5</v>
      </c>
      <c r="Q147" s="35">
        <f t="shared" si="16"/>
        <v>0</v>
      </c>
      <c r="R147" s="18">
        <f t="shared" si="17"/>
        <v>30</v>
      </c>
      <c r="T147" s="17">
        <f t="shared" si="18"/>
        <v>98.333333333333329</v>
      </c>
    </row>
    <row r="148" spans="2:20">
      <c r="B148" s="16">
        <v>43009</v>
      </c>
      <c r="C148">
        <v>1</v>
      </c>
      <c r="D148">
        <v>30</v>
      </c>
      <c r="E148">
        <v>0</v>
      </c>
      <c r="F148">
        <v>0</v>
      </c>
      <c r="G148">
        <f t="shared" si="15"/>
        <v>31</v>
      </c>
      <c r="H148">
        <v>1</v>
      </c>
      <c r="I148">
        <v>30</v>
      </c>
      <c r="J148">
        <v>0</v>
      </c>
      <c r="K148">
        <v>0</v>
      </c>
      <c r="L148">
        <f t="shared" si="14"/>
        <v>31</v>
      </c>
      <c r="N148" s="18">
        <f t="shared" si="16"/>
        <v>1</v>
      </c>
      <c r="O148" s="35">
        <f t="shared" si="16"/>
        <v>30</v>
      </c>
      <c r="P148" s="35">
        <f t="shared" si="16"/>
        <v>0</v>
      </c>
      <c r="Q148" s="35">
        <f t="shared" si="16"/>
        <v>0</v>
      </c>
      <c r="R148" s="18">
        <f t="shared" si="17"/>
        <v>31</v>
      </c>
      <c r="T148" s="17">
        <f t="shared" si="18"/>
        <v>100</v>
      </c>
    </row>
    <row r="149" spans="2:20">
      <c r="B149" s="16">
        <v>43040</v>
      </c>
      <c r="C149">
        <v>2</v>
      </c>
      <c r="D149">
        <v>28</v>
      </c>
      <c r="E149">
        <v>0</v>
      </c>
      <c r="F149">
        <v>0</v>
      </c>
      <c r="G149">
        <f t="shared" si="15"/>
        <v>30</v>
      </c>
      <c r="H149">
        <v>3</v>
      </c>
      <c r="I149">
        <v>27</v>
      </c>
      <c r="J149">
        <v>0</v>
      </c>
      <c r="K149">
        <v>0</v>
      </c>
      <c r="L149">
        <f t="shared" si="14"/>
        <v>30</v>
      </c>
      <c r="N149" s="18">
        <f t="shared" si="16"/>
        <v>2.5</v>
      </c>
      <c r="O149" s="35">
        <f t="shared" si="16"/>
        <v>27.5</v>
      </c>
      <c r="P149" s="35">
        <f t="shared" si="16"/>
        <v>0</v>
      </c>
      <c r="Q149" s="35">
        <f t="shared" si="16"/>
        <v>0</v>
      </c>
      <c r="R149" s="18">
        <f t="shared" si="17"/>
        <v>30</v>
      </c>
      <c r="T149" s="17">
        <f t="shared" si="18"/>
        <v>100</v>
      </c>
    </row>
    <row r="150" spans="2:20">
      <c r="B150" s="16">
        <v>43070</v>
      </c>
      <c r="C150">
        <v>6</v>
      </c>
      <c r="D150">
        <v>25</v>
      </c>
      <c r="E150">
        <v>0</v>
      </c>
      <c r="F150">
        <v>0</v>
      </c>
      <c r="G150">
        <f t="shared" si="15"/>
        <v>31</v>
      </c>
      <c r="H150">
        <v>2</v>
      </c>
      <c r="I150">
        <v>29</v>
      </c>
      <c r="J150">
        <v>0</v>
      </c>
      <c r="K150">
        <v>0</v>
      </c>
      <c r="L150">
        <f t="shared" si="14"/>
        <v>31</v>
      </c>
      <c r="N150" s="18">
        <f t="shared" si="16"/>
        <v>4</v>
      </c>
      <c r="O150" s="35">
        <f t="shared" si="16"/>
        <v>27</v>
      </c>
      <c r="P150" s="35">
        <f t="shared" si="16"/>
        <v>0</v>
      </c>
      <c r="Q150" s="35">
        <f t="shared" si="16"/>
        <v>0</v>
      </c>
      <c r="R150" s="18">
        <f t="shared" si="17"/>
        <v>31</v>
      </c>
      <c r="T150" s="17">
        <f t="shared" si="18"/>
        <v>100</v>
      </c>
    </row>
    <row r="151" spans="2:20">
      <c r="N151" s="18"/>
      <c r="O151" s="35"/>
      <c r="P151" s="35"/>
      <c r="Q151" s="35"/>
      <c r="R151" s="18"/>
      <c r="T151" s="17"/>
    </row>
    <row r="152" spans="2:20">
      <c r="C152" t="s">
        <v>42</v>
      </c>
      <c r="N152" s="18"/>
      <c r="O152" s="35"/>
      <c r="P152" s="35"/>
      <c r="Q152" s="35"/>
      <c r="R152" s="18"/>
      <c r="T152" s="17"/>
    </row>
    <row r="156" spans="2:20">
      <c r="B156">
        <v>2014</v>
      </c>
      <c r="C156">
        <v>26</v>
      </c>
      <c r="D156">
        <v>326</v>
      </c>
      <c r="E156">
        <v>12</v>
      </c>
      <c r="F156">
        <v>1</v>
      </c>
      <c r="G156">
        <v>365</v>
      </c>
      <c r="H156">
        <v>50</v>
      </c>
      <c r="I156">
        <v>283</v>
      </c>
      <c r="J156">
        <v>31</v>
      </c>
      <c r="K156">
        <v>1</v>
      </c>
      <c r="L156">
        <v>365</v>
      </c>
      <c r="N156" s="18">
        <f t="shared" ref="N156" si="19">AVERAGE(C156,H156)</f>
        <v>38</v>
      </c>
      <c r="O156" s="35">
        <f t="shared" ref="O156" si="20">AVERAGE(D156,I156)</f>
        <v>304.5</v>
      </c>
      <c r="P156" s="35">
        <f t="shared" ref="P156" si="21">AVERAGE(E156,J156)</f>
        <v>21.5</v>
      </c>
      <c r="Q156" s="35">
        <f t="shared" ref="Q156" si="22">AVERAGE(F156,K156)</f>
        <v>1</v>
      </c>
      <c r="R156" s="18">
        <f t="shared" ref="R156" si="23">AVERAGE(G156,L156)</f>
        <v>365</v>
      </c>
      <c r="T156" s="17">
        <f t="shared" ref="T156" si="24">(N156+O156)/R156*100</f>
        <v>93.835616438356169</v>
      </c>
    </row>
    <row r="157" spans="2:20">
      <c r="B157">
        <v>2015</v>
      </c>
      <c r="C157">
        <v>13</v>
      </c>
      <c r="D157">
        <v>300</v>
      </c>
      <c r="E157">
        <v>25</v>
      </c>
      <c r="G157">
        <v>338</v>
      </c>
      <c r="H157">
        <v>23</v>
      </c>
      <c r="I157">
        <v>315</v>
      </c>
      <c r="J157">
        <v>27</v>
      </c>
      <c r="L157">
        <v>365</v>
      </c>
      <c r="N157" s="18">
        <f t="shared" ref="N157" si="25">AVERAGE(C157,H157)</f>
        <v>18</v>
      </c>
      <c r="O157" s="35">
        <f t="shared" ref="O157" si="26">AVERAGE(D157,I157)</f>
        <v>307.5</v>
      </c>
      <c r="P157" s="35">
        <f t="shared" ref="P157" si="27">AVERAGE(E157,J157)</f>
        <v>26</v>
      </c>
      <c r="Q157" s="35"/>
      <c r="R157" s="18">
        <f t="shared" ref="R157" si="28">AVERAGE(G157,L157)</f>
        <v>351.5</v>
      </c>
      <c r="T157" s="17">
        <f t="shared" ref="T157" si="29">(N157+O157)/R157*100</f>
        <v>92.603129445234714</v>
      </c>
    </row>
    <row r="158" spans="2:20">
      <c r="B158">
        <v>2016</v>
      </c>
      <c r="C158">
        <v>33</v>
      </c>
      <c r="D158">
        <v>323</v>
      </c>
      <c r="E158">
        <v>2</v>
      </c>
      <c r="G158">
        <v>358</v>
      </c>
      <c r="H158">
        <v>22</v>
      </c>
      <c r="I158">
        <v>344</v>
      </c>
      <c r="L158">
        <v>366</v>
      </c>
      <c r="N158" s="18">
        <f t="shared" ref="N158:N160" si="30">AVERAGE(C158,H158)</f>
        <v>27.5</v>
      </c>
      <c r="O158" s="35">
        <f t="shared" ref="O158:O160" si="31">AVERAGE(D158,I158)</f>
        <v>333.5</v>
      </c>
      <c r="P158" s="35">
        <f t="shared" ref="P158:P160" si="32">AVERAGE(E158,J158)</f>
        <v>2</v>
      </c>
      <c r="Q158" s="35"/>
      <c r="R158" s="18">
        <f t="shared" ref="R158:R160" si="33">AVERAGE(G158,L158)</f>
        <v>362</v>
      </c>
      <c r="T158" s="17">
        <f t="shared" ref="T158:T162" si="34">(N158+O158)/R158*100</f>
        <v>99.723756906077341</v>
      </c>
    </row>
    <row r="159" spans="2:20">
      <c r="B159">
        <v>2017</v>
      </c>
      <c r="C159">
        <v>19</v>
      </c>
      <c r="D159">
        <v>344</v>
      </c>
      <c r="E159">
        <v>2</v>
      </c>
      <c r="G159">
        <v>365</v>
      </c>
      <c r="H159">
        <v>20</v>
      </c>
      <c r="I159">
        <v>311</v>
      </c>
      <c r="J159">
        <v>28</v>
      </c>
      <c r="L159">
        <v>359</v>
      </c>
      <c r="N159" s="18">
        <f t="shared" si="30"/>
        <v>19.5</v>
      </c>
      <c r="O159" s="35">
        <f t="shared" si="31"/>
        <v>327.5</v>
      </c>
      <c r="P159" s="35">
        <f t="shared" si="32"/>
        <v>15</v>
      </c>
      <c r="Q159" s="35"/>
      <c r="R159" s="18">
        <f t="shared" si="33"/>
        <v>362</v>
      </c>
      <c r="T159" s="17">
        <f t="shared" si="34"/>
        <v>95.856353591160229</v>
      </c>
    </row>
    <row r="160" spans="2:20">
      <c r="B160">
        <v>2018</v>
      </c>
      <c r="C160">
        <v>70</v>
      </c>
      <c r="D160">
        <v>294</v>
      </c>
      <c r="E160">
        <v>1</v>
      </c>
      <c r="G160">
        <v>365</v>
      </c>
      <c r="H160">
        <v>41</v>
      </c>
      <c r="I160">
        <v>305</v>
      </c>
      <c r="J160">
        <v>18</v>
      </c>
      <c r="K160">
        <v>1</v>
      </c>
      <c r="L160">
        <v>365</v>
      </c>
      <c r="N160" s="18">
        <f t="shared" si="30"/>
        <v>55.5</v>
      </c>
      <c r="O160" s="35">
        <f t="shared" si="31"/>
        <v>299.5</v>
      </c>
      <c r="P160" s="35">
        <f t="shared" si="32"/>
        <v>9.5</v>
      </c>
      <c r="Q160" s="35">
        <f t="shared" ref="Q160:Q162" si="35">AVERAGE(F160,K160)</f>
        <v>1</v>
      </c>
      <c r="R160" s="18">
        <f t="shared" si="33"/>
        <v>365</v>
      </c>
      <c r="T160" s="17">
        <f t="shared" si="34"/>
        <v>97.260273972602747</v>
      </c>
    </row>
    <row r="161" spans="2:20">
      <c r="B161">
        <v>2019</v>
      </c>
      <c r="C161">
        <v>32</v>
      </c>
      <c r="D161">
        <v>333</v>
      </c>
      <c r="G161">
        <v>365</v>
      </c>
      <c r="H161">
        <v>14</v>
      </c>
      <c r="I161">
        <v>300</v>
      </c>
      <c r="J161">
        <v>44</v>
      </c>
      <c r="L161">
        <v>358</v>
      </c>
      <c r="N161" s="18">
        <f t="shared" ref="N161:N162" si="36">AVERAGE(C161,H161)</f>
        <v>23</v>
      </c>
      <c r="O161" s="35">
        <f t="shared" ref="O161:O162" si="37">AVERAGE(D161,I161)</f>
        <v>316.5</v>
      </c>
      <c r="P161" s="35">
        <f t="shared" ref="P161:P162" si="38">AVERAGE(E161,J161)</f>
        <v>44</v>
      </c>
      <c r="Q161" s="35"/>
      <c r="R161" s="18">
        <f t="shared" ref="R161:R162" si="39">AVERAGE(G161,L161)</f>
        <v>361.5</v>
      </c>
      <c r="T161" s="17">
        <f t="shared" si="34"/>
        <v>93.914246196403866</v>
      </c>
    </row>
    <row r="162" spans="2:20">
      <c r="B162">
        <v>2020</v>
      </c>
      <c r="C162">
        <v>33</v>
      </c>
      <c r="D162">
        <v>328</v>
      </c>
      <c r="E162">
        <v>2</v>
      </c>
      <c r="F162">
        <v>1</v>
      </c>
      <c r="G162">
        <v>364</v>
      </c>
      <c r="H162">
        <v>20</v>
      </c>
      <c r="I162">
        <v>309</v>
      </c>
      <c r="J162">
        <v>29</v>
      </c>
      <c r="K162">
        <v>1</v>
      </c>
      <c r="L162">
        <v>359</v>
      </c>
      <c r="N162" s="18">
        <f t="shared" si="36"/>
        <v>26.5</v>
      </c>
      <c r="O162" s="35">
        <f t="shared" si="37"/>
        <v>318.5</v>
      </c>
      <c r="P162" s="35">
        <f t="shared" si="38"/>
        <v>15.5</v>
      </c>
      <c r="Q162" s="35">
        <f t="shared" si="35"/>
        <v>1</v>
      </c>
      <c r="R162" s="18">
        <f t="shared" si="39"/>
        <v>361.5</v>
      </c>
      <c r="T162" s="17">
        <f t="shared" si="34"/>
        <v>95.435684647302907</v>
      </c>
    </row>
  </sheetData>
  <mergeCells count="6">
    <mergeCell ref="B4:F4"/>
    <mergeCell ref="G4:K4"/>
    <mergeCell ref="M4:Q4"/>
    <mergeCell ref="C5:G5"/>
    <mergeCell ref="H5:L5"/>
    <mergeCell ref="N5:R5"/>
  </mergeCells>
  <phoneticPr fontId="9" type="noConversion"/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755"/>
  <sheetViews>
    <sheetView tabSelected="1" workbookViewId="0">
      <pane xSplit="2" ySplit="8" topLeftCell="C3732" activePane="bottomRight" state="frozen"/>
      <selection pane="topRight" activeCell="C1" sqref="C1"/>
      <selection pane="bottomLeft" activeCell="A9" sqref="A9"/>
      <selection pane="bottomRight" activeCell="B3754" sqref="B3754"/>
    </sheetView>
  </sheetViews>
  <sheetFormatPr baseColWidth="10" defaultColWidth="11.42578125" defaultRowHeight="12.75"/>
  <cols>
    <col min="1" max="1" width="26.28515625" style="34" customWidth="1"/>
    <col min="2" max="2" width="16.28515625" bestFit="1" customWidth="1"/>
    <col min="3" max="7" width="11.5703125" bestFit="1" customWidth="1"/>
    <col min="8" max="8" width="12.28515625" bestFit="1" customWidth="1"/>
    <col min="9" max="9" width="10.28515625" customWidth="1"/>
    <col min="10" max="10" width="1.140625" customWidth="1"/>
    <col min="11" max="11" width="14.7109375" customWidth="1"/>
    <col min="12" max="16" width="11.5703125" bestFit="1" customWidth="1"/>
    <col min="17" max="17" width="12.28515625" bestFit="1" customWidth="1"/>
    <col min="18" max="18" width="12.5703125" customWidth="1"/>
    <col min="19" max="19" width="2" customWidth="1"/>
    <col min="20" max="20" width="15.42578125" customWidth="1"/>
    <col min="21" max="27" width="11.5703125" bestFit="1" customWidth="1"/>
    <col min="28" max="28" width="5.140625" hidden="1" customWidth="1"/>
    <col min="29" max="29" width="17.28515625" customWidth="1"/>
    <col min="34" max="34" width="12.28515625" bestFit="1" customWidth="1"/>
    <col min="37" max="37" width="1.140625" customWidth="1"/>
    <col min="38" max="38" width="13.42578125" customWidth="1"/>
    <col min="41" max="41" width="13.85546875" customWidth="1"/>
    <col min="42" max="42" width="12.5703125" bestFit="1" customWidth="1"/>
  </cols>
  <sheetData>
    <row r="1" spans="1:46">
      <c r="A1" s="189" t="s">
        <v>43</v>
      </c>
      <c r="C1" s="14"/>
      <c r="D1" s="14"/>
      <c r="E1" s="14"/>
      <c r="F1" s="14"/>
      <c r="G1" s="36"/>
    </row>
    <row r="2" spans="1:46">
      <c r="A2" s="189" t="s">
        <v>44</v>
      </c>
      <c r="C2" s="14"/>
      <c r="D2" s="14"/>
      <c r="E2" s="14"/>
      <c r="F2" s="14"/>
      <c r="G2" s="36"/>
    </row>
    <row r="3" spans="1:46" ht="63.75">
      <c r="A3" s="183" t="s">
        <v>45</v>
      </c>
    </row>
    <row r="4" spans="1:46">
      <c r="B4" s="179"/>
      <c r="C4" s="14"/>
      <c r="D4" s="14"/>
      <c r="E4" s="14"/>
      <c r="F4" s="14"/>
    </row>
    <row r="5" spans="1:46" ht="12.75" customHeight="1">
      <c r="C5" s="216" t="s">
        <v>46</v>
      </c>
      <c r="D5" s="216"/>
      <c r="E5" s="216"/>
      <c r="F5" s="54"/>
      <c r="G5" s="54"/>
      <c r="H5" s="54"/>
      <c r="I5" s="118"/>
      <c r="J5" s="54"/>
      <c r="K5" s="55" t="s">
        <v>47</v>
      </c>
      <c r="L5" s="56"/>
      <c r="M5" s="56"/>
      <c r="N5" s="57"/>
      <c r="O5" s="57"/>
      <c r="P5" s="57"/>
      <c r="Q5" s="57"/>
      <c r="R5" s="57"/>
      <c r="S5" s="57"/>
      <c r="T5" s="55" t="s">
        <v>48</v>
      </c>
      <c r="U5" s="56"/>
      <c r="V5" s="56"/>
      <c r="W5" s="57"/>
      <c r="X5" s="57"/>
      <c r="Y5" s="57"/>
      <c r="Z5" s="57"/>
      <c r="AA5" s="57"/>
      <c r="AB5" s="54"/>
      <c r="AC5" s="55" t="s">
        <v>49</v>
      </c>
      <c r="AD5" s="58"/>
      <c r="AE5" s="58"/>
      <c r="AF5" s="54"/>
      <c r="AG5" s="54"/>
      <c r="AH5" s="54"/>
      <c r="AI5" s="54"/>
      <c r="AJ5" s="54"/>
      <c r="AK5" s="54"/>
      <c r="AL5" s="55" t="s">
        <v>50</v>
      </c>
      <c r="AM5" s="58"/>
      <c r="AN5" s="58"/>
      <c r="AO5" s="58"/>
      <c r="AP5" s="54"/>
      <c r="AQ5" s="54"/>
      <c r="AR5" s="54"/>
      <c r="AS5" s="54"/>
    </row>
    <row r="6" spans="1:46" ht="12.75" customHeight="1">
      <c r="C6" s="215" t="s">
        <v>51</v>
      </c>
      <c r="D6" s="215"/>
      <c r="E6" s="54"/>
      <c r="F6" s="54"/>
      <c r="G6" s="54"/>
      <c r="H6" s="54"/>
      <c r="I6" s="54"/>
      <c r="J6" s="54"/>
      <c r="K6" s="59" t="s">
        <v>51</v>
      </c>
      <c r="L6" s="57"/>
      <c r="M6" s="57"/>
      <c r="N6" s="57"/>
      <c r="O6" s="57"/>
      <c r="P6" s="57"/>
      <c r="Q6" s="57"/>
      <c r="R6" s="57"/>
      <c r="S6" s="57"/>
      <c r="T6" s="59" t="s">
        <v>51</v>
      </c>
      <c r="U6" s="57"/>
      <c r="V6" s="57"/>
      <c r="W6" s="57"/>
      <c r="X6" s="57"/>
      <c r="Y6" s="57"/>
      <c r="Z6" s="57"/>
      <c r="AA6" s="57"/>
      <c r="AB6" s="54"/>
      <c r="AC6" s="59" t="s">
        <v>51</v>
      </c>
      <c r="AD6" s="54"/>
      <c r="AE6" s="54"/>
      <c r="AF6" s="54"/>
      <c r="AG6" s="54"/>
      <c r="AH6" s="54"/>
      <c r="AI6" s="54"/>
      <c r="AJ6" s="54"/>
      <c r="AK6" s="54"/>
      <c r="AL6" s="59" t="s">
        <v>51</v>
      </c>
      <c r="AM6" s="54"/>
      <c r="AN6" s="54"/>
      <c r="AO6" s="54"/>
      <c r="AP6" s="54"/>
      <c r="AQ6" s="54"/>
      <c r="AR6" s="54"/>
      <c r="AS6" s="54"/>
    </row>
    <row r="7" spans="1:46" ht="13.5" customHeight="1" thickBot="1">
      <c r="C7" s="214" t="s">
        <v>52</v>
      </c>
      <c r="D7" s="214"/>
      <c r="E7" s="60"/>
      <c r="F7" s="60"/>
      <c r="G7" s="60"/>
      <c r="H7" s="120"/>
      <c r="I7" s="60"/>
      <c r="J7" s="60"/>
      <c r="K7" s="61" t="s">
        <v>53</v>
      </c>
      <c r="L7" s="62"/>
      <c r="M7" s="62"/>
      <c r="N7" s="62"/>
      <c r="O7" s="62"/>
      <c r="P7" s="63"/>
      <c r="Q7" s="63"/>
      <c r="R7" s="62"/>
      <c r="S7" s="62"/>
      <c r="T7" s="61" t="s">
        <v>54</v>
      </c>
      <c r="U7" s="62"/>
      <c r="V7" s="62"/>
      <c r="W7" s="62"/>
      <c r="X7" s="62"/>
      <c r="Y7" s="62"/>
      <c r="Z7" s="62"/>
      <c r="AA7" s="62"/>
      <c r="AB7" s="60"/>
      <c r="AC7" s="61" t="s">
        <v>55</v>
      </c>
      <c r="AD7" s="60"/>
      <c r="AE7" s="60"/>
      <c r="AF7" s="60"/>
      <c r="AG7" s="60"/>
      <c r="AH7" s="60"/>
      <c r="AI7" s="60"/>
      <c r="AJ7" s="60"/>
      <c r="AK7" s="60"/>
      <c r="AL7" s="61" t="s">
        <v>56</v>
      </c>
      <c r="AM7" s="60"/>
      <c r="AN7" s="60"/>
      <c r="AO7" s="60"/>
      <c r="AP7" s="60"/>
      <c r="AQ7" s="60"/>
      <c r="AR7" s="60"/>
      <c r="AS7" s="60"/>
    </row>
    <row r="8" spans="1:46" s="28" customFormat="1" ht="39" thickTop="1">
      <c r="A8" s="159"/>
      <c r="B8" s="20" t="s">
        <v>57</v>
      </c>
      <c r="C8" s="21" t="s">
        <v>58</v>
      </c>
      <c r="D8" s="21" t="s">
        <v>59</v>
      </c>
      <c r="E8" s="21" t="s">
        <v>60</v>
      </c>
      <c r="F8" s="21" t="s">
        <v>61</v>
      </c>
      <c r="G8" s="21" t="s">
        <v>62</v>
      </c>
      <c r="H8" s="21" t="s">
        <v>63</v>
      </c>
      <c r="I8" s="21" t="s">
        <v>64</v>
      </c>
      <c r="J8" s="21"/>
      <c r="K8" s="39" t="s">
        <v>57</v>
      </c>
      <c r="L8" s="40" t="s">
        <v>58</v>
      </c>
      <c r="M8" s="40" t="s">
        <v>59</v>
      </c>
      <c r="N8" s="40" t="s">
        <v>60</v>
      </c>
      <c r="O8" s="40" t="s">
        <v>61</v>
      </c>
      <c r="P8" s="40" t="s">
        <v>62</v>
      </c>
      <c r="Q8" s="40" t="s">
        <v>63</v>
      </c>
      <c r="R8" s="40" t="s">
        <v>64</v>
      </c>
      <c r="S8" s="40"/>
      <c r="T8" s="39" t="s">
        <v>57</v>
      </c>
      <c r="U8" s="40" t="s">
        <v>58</v>
      </c>
      <c r="V8" s="40" t="s">
        <v>59</v>
      </c>
      <c r="W8" s="40" t="s">
        <v>60</v>
      </c>
      <c r="X8" s="40" t="s">
        <v>61</v>
      </c>
      <c r="Y8" s="40" t="s">
        <v>62</v>
      </c>
      <c r="Z8" s="40" t="s">
        <v>63</v>
      </c>
      <c r="AA8" s="40" t="s">
        <v>64</v>
      </c>
      <c r="AC8" s="39" t="s">
        <v>57</v>
      </c>
      <c r="AD8" s="40" t="s">
        <v>58</v>
      </c>
      <c r="AE8" s="40" t="s">
        <v>59</v>
      </c>
      <c r="AF8" s="40" t="s">
        <v>60</v>
      </c>
      <c r="AG8" s="40" t="s">
        <v>61</v>
      </c>
      <c r="AH8" s="40" t="s">
        <v>62</v>
      </c>
      <c r="AI8" s="40" t="s">
        <v>63</v>
      </c>
      <c r="AJ8" s="40" t="s">
        <v>64</v>
      </c>
      <c r="AL8" s="39" t="s">
        <v>57</v>
      </c>
      <c r="AM8" s="40" t="s">
        <v>58</v>
      </c>
      <c r="AN8" s="40" t="s">
        <v>59</v>
      </c>
      <c r="AO8" s="40" t="s">
        <v>60</v>
      </c>
      <c r="AP8" s="40" t="s">
        <v>61</v>
      </c>
      <c r="AQ8" s="40" t="s">
        <v>62</v>
      </c>
      <c r="AR8" s="40" t="s">
        <v>63</v>
      </c>
      <c r="AS8" s="64" t="s">
        <v>64</v>
      </c>
    </row>
    <row r="9" spans="1:46">
      <c r="B9" s="26">
        <v>37622</v>
      </c>
      <c r="C9" s="31">
        <v>12.4</v>
      </c>
      <c r="D9" s="31">
        <v>67.599999999999994</v>
      </c>
      <c r="E9" s="31">
        <v>0.6</v>
      </c>
      <c r="F9" s="31">
        <v>26.3</v>
      </c>
      <c r="G9" s="31">
        <v>10.4</v>
      </c>
      <c r="H9" s="31">
        <v>0</v>
      </c>
      <c r="I9" s="31">
        <v>1.23</v>
      </c>
      <c r="J9" s="22"/>
      <c r="K9" s="26">
        <v>37622</v>
      </c>
      <c r="L9" s="17">
        <v>12.4</v>
      </c>
      <c r="M9" s="17">
        <v>68</v>
      </c>
      <c r="N9" s="17">
        <v>0.7</v>
      </c>
      <c r="O9" s="17">
        <v>223.2</v>
      </c>
      <c r="P9" s="17">
        <v>9.8000000000000007</v>
      </c>
      <c r="Q9" s="17">
        <v>0</v>
      </c>
      <c r="R9" s="17">
        <v>1.31</v>
      </c>
      <c r="S9" s="24"/>
      <c r="T9" s="26">
        <v>37622</v>
      </c>
      <c r="U9" s="17">
        <v>13.6</v>
      </c>
      <c r="V9" s="17">
        <v>60.1</v>
      </c>
      <c r="W9" s="17">
        <v>2.7</v>
      </c>
      <c r="X9" s="17">
        <v>278.3</v>
      </c>
      <c r="Y9" s="17">
        <v>10.5</v>
      </c>
      <c r="Z9" s="17">
        <v>0</v>
      </c>
      <c r="AA9" s="17">
        <v>2.7</v>
      </c>
      <c r="AC9" s="26">
        <v>37622</v>
      </c>
      <c r="AD9" s="17">
        <v>12.9</v>
      </c>
      <c r="AE9" s="17">
        <v>64.900000000000006</v>
      </c>
      <c r="AF9" s="17">
        <v>1.5</v>
      </c>
      <c r="AG9" s="17">
        <v>0.5</v>
      </c>
      <c r="AH9" s="17">
        <v>10.1</v>
      </c>
      <c r="AI9" s="17">
        <v>0</v>
      </c>
      <c r="AJ9" s="17">
        <v>1.77</v>
      </c>
      <c r="AL9" s="34"/>
      <c r="AM9" s="34"/>
      <c r="AN9" s="34"/>
      <c r="AO9" s="34"/>
      <c r="AP9" s="34"/>
      <c r="AQ9" s="34"/>
      <c r="AR9" s="34"/>
      <c r="AS9" s="84"/>
      <c r="AT9" s="34"/>
    </row>
    <row r="10" spans="1:46">
      <c r="B10" s="26">
        <v>37623</v>
      </c>
      <c r="C10" s="31">
        <v>12.4</v>
      </c>
      <c r="D10" s="31">
        <v>72</v>
      </c>
      <c r="E10" s="31">
        <v>1.1000000000000001</v>
      </c>
      <c r="F10" s="31">
        <v>354.8</v>
      </c>
      <c r="G10" s="31">
        <v>11.1</v>
      </c>
      <c r="H10" s="31">
        <v>0</v>
      </c>
      <c r="I10" s="31">
        <v>1.43</v>
      </c>
      <c r="J10" s="22"/>
      <c r="K10" s="26">
        <v>37623</v>
      </c>
      <c r="L10" s="17">
        <v>12.7</v>
      </c>
      <c r="M10" s="17">
        <v>73.3</v>
      </c>
      <c r="N10" s="17">
        <v>0.9</v>
      </c>
      <c r="O10" s="17">
        <v>230.5</v>
      </c>
      <c r="P10" s="17">
        <v>10.4</v>
      </c>
      <c r="Q10" s="17">
        <v>0</v>
      </c>
      <c r="R10" s="17">
        <v>1.33</v>
      </c>
      <c r="S10" s="24"/>
      <c r="T10" s="26">
        <v>37623</v>
      </c>
      <c r="U10" s="17">
        <v>13.5</v>
      </c>
      <c r="V10" s="17">
        <v>68.7</v>
      </c>
      <c r="W10" s="17">
        <v>2.2999999999999998</v>
      </c>
      <c r="X10" s="17">
        <v>283.7</v>
      </c>
      <c r="Y10" s="17">
        <v>11.2</v>
      </c>
      <c r="Z10" s="17">
        <v>0</v>
      </c>
      <c r="AA10" s="17">
        <v>2.13</v>
      </c>
      <c r="AC10" s="26">
        <v>37623</v>
      </c>
      <c r="AD10" s="17">
        <v>13.4</v>
      </c>
      <c r="AE10" s="17">
        <v>69.7</v>
      </c>
      <c r="AF10" s="17">
        <v>1.7</v>
      </c>
      <c r="AG10" s="17">
        <v>8.5</v>
      </c>
      <c r="AH10" s="17">
        <v>10.9</v>
      </c>
      <c r="AI10" s="17">
        <v>0</v>
      </c>
      <c r="AJ10" s="17">
        <v>1.67</v>
      </c>
      <c r="AL10" s="34"/>
      <c r="AM10" s="34"/>
      <c r="AN10" s="34"/>
      <c r="AO10" s="34"/>
      <c r="AP10" s="34"/>
      <c r="AQ10" s="34"/>
      <c r="AR10" s="34"/>
      <c r="AS10" s="84"/>
      <c r="AT10" s="34"/>
    </row>
    <row r="11" spans="1:46">
      <c r="B11" s="26">
        <v>37624</v>
      </c>
      <c r="C11" s="31">
        <v>14.1</v>
      </c>
      <c r="D11" s="31">
        <v>77.599999999999994</v>
      </c>
      <c r="E11" s="31">
        <v>0.7</v>
      </c>
      <c r="F11" s="31">
        <v>327.60000000000002</v>
      </c>
      <c r="G11" s="31">
        <v>10</v>
      </c>
      <c r="H11" s="31">
        <v>0.2</v>
      </c>
      <c r="I11" s="31">
        <v>1.21</v>
      </c>
      <c r="J11" s="22"/>
      <c r="K11" s="26">
        <v>37624</v>
      </c>
      <c r="L11" s="17">
        <v>13.7</v>
      </c>
      <c r="M11" s="17">
        <v>81</v>
      </c>
      <c r="N11" s="17">
        <v>0.6</v>
      </c>
      <c r="O11" s="17">
        <v>255.3</v>
      </c>
      <c r="P11" s="17">
        <v>8.3000000000000007</v>
      </c>
      <c r="Q11" s="17">
        <v>0</v>
      </c>
      <c r="R11" s="17">
        <v>1.1200000000000001</v>
      </c>
      <c r="S11" s="24"/>
      <c r="T11" s="26">
        <v>37624</v>
      </c>
      <c r="U11" s="17">
        <v>14.5</v>
      </c>
      <c r="V11" s="17">
        <v>75.3</v>
      </c>
      <c r="W11" s="17">
        <v>1.6</v>
      </c>
      <c r="X11" s="17">
        <v>280.2</v>
      </c>
      <c r="Y11" s="17">
        <v>10.7</v>
      </c>
      <c r="Z11" s="17">
        <v>0</v>
      </c>
      <c r="AA11" s="17">
        <v>1.82</v>
      </c>
      <c r="AC11" s="26">
        <v>37624</v>
      </c>
      <c r="AD11" s="17">
        <v>13.7</v>
      </c>
      <c r="AE11" s="17">
        <v>81.7</v>
      </c>
      <c r="AF11" s="17">
        <v>0.9</v>
      </c>
      <c r="AG11" s="17">
        <v>5.4</v>
      </c>
      <c r="AH11" s="17">
        <v>7.8</v>
      </c>
      <c r="AI11" s="17">
        <v>0</v>
      </c>
      <c r="AJ11" s="17">
        <v>1.6</v>
      </c>
      <c r="AL11" s="34"/>
      <c r="AM11" s="34"/>
      <c r="AN11" s="34"/>
      <c r="AO11" s="34"/>
      <c r="AP11" s="34"/>
      <c r="AQ11" s="34"/>
      <c r="AR11" s="34"/>
      <c r="AS11" s="84"/>
      <c r="AT11" s="34"/>
    </row>
    <row r="12" spans="1:46">
      <c r="B12" s="26">
        <v>37625</v>
      </c>
      <c r="C12" s="31">
        <v>13.8</v>
      </c>
      <c r="D12" s="31">
        <v>73.5</v>
      </c>
      <c r="E12" s="31">
        <v>1.1000000000000001</v>
      </c>
      <c r="F12" s="31">
        <v>13.6</v>
      </c>
      <c r="G12" s="31">
        <v>8.8000000000000007</v>
      </c>
      <c r="H12" s="31">
        <v>0.4</v>
      </c>
      <c r="I12" s="31">
        <v>1.34</v>
      </c>
      <c r="J12" s="22"/>
      <c r="K12" s="26">
        <v>37625</v>
      </c>
      <c r="L12" s="17">
        <v>13.8</v>
      </c>
      <c r="M12" s="17">
        <v>78</v>
      </c>
      <c r="N12" s="17">
        <v>0.8</v>
      </c>
      <c r="O12" s="17">
        <v>242</v>
      </c>
      <c r="P12" s="17">
        <v>8.8000000000000007</v>
      </c>
      <c r="Q12" s="17">
        <v>0.2</v>
      </c>
      <c r="R12" s="17">
        <v>1.1399999999999999</v>
      </c>
      <c r="S12" s="24"/>
      <c r="T12" s="26">
        <v>37625</v>
      </c>
      <c r="U12" s="17">
        <v>14.6</v>
      </c>
      <c r="V12" s="17">
        <v>69.400000000000006</v>
      </c>
      <c r="W12" s="17">
        <v>2.4</v>
      </c>
      <c r="X12" s="17">
        <v>291.2</v>
      </c>
      <c r="Y12" s="17">
        <v>7.6</v>
      </c>
      <c r="Z12" s="17">
        <v>0.4</v>
      </c>
      <c r="AA12" s="17">
        <v>1.94</v>
      </c>
      <c r="AC12" s="26">
        <v>37625</v>
      </c>
      <c r="AD12" s="17">
        <v>13.8</v>
      </c>
      <c r="AE12" s="17">
        <v>75.2</v>
      </c>
      <c r="AF12" s="17">
        <v>1.3</v>
      </c>
      <c r="AG12" s="17">
        <v>4</v>
      </c>
      <c r="AH12" s="17">
        <v>8.1</v>
      </c>
      <c r="AI12" s="17">
        <v>0</v>
      </c>
      <c r="AJ12" s="17">
        <v>1.35</v>
      </c>
      <c r="AL12" s="34"/>
      <c r="AM12" s="34"/>
      <c r="AN12" s="34"/>
      <c r="AO12" s="34"/>
      <c r="AP12" s="34"/>
      <c r="AQ12" s="34"/>
      <c r="AR12" s="34"/>
      <c r="AS12" s="84"/>
      <c r="AT12" s="34"/>
    </row>
    <row r="13" spans="1:46">
      <c r="B13" s="26">
        <v>37626</v>
      </c>
      <c r="C13" s="31">
        <v>13.6</v>
      </c>
      <c r="D13" s="31">
        <v>75</v>
      </c>
      <c r="E13" s="31">
        <v>0.9</v>
      </c>
      <c r="F13" s="31">
        <v>18.3</v>
      </c>
      <c r="G13" s="31">
        <v>7.8</v>
      </c>
      <c r="H13" s="31">
        <v>0.6</v>
      </c>
      <c r="I13" s="31">
        <v>1.1599999999999999</v>
      </c>
      <c r="J13" s="22"/>
      <c r="K13" s="26">
        <v>37626</v>
      </c>
      <c r="L13" s="17">
        <v>13.7</v>
      </c>
      <c r="M13" s="17">
        <v>75.900000000000006</v>
      </c>
      <c r="N13" s="17">
        <v>0.9</v>
      </c>
      <c r="O13" s="17">
        <v>191.7</v>
      </c>
      <c r="P13" s="17">
        <v>7.5</v>
      </c>
      <c r="Q13" s="17">
        <v>0</v>
      </c>
      <c r="R13" s="17">
        <v>1.1100000000000001</v>
      </c>
      <c r="S13" s="24"/>
      <c r="T13" s="26">
        <v>37626</v>
      </c>
      <c r="U13" s="17">
        <v>14.2</v>
      </c>
      <c r="V13" s="17">
        <v>73.900000000000006</v>
      </c>
      <c r="W13" s="17">
        <v>1.7</v>
      </c>
      <c r="X13" s="17">
        <v>268.7</v>
      </c>
      <c r="Y13" s="17">
        <v>7.4</v>
      </c>
      <c r="Z13" s="17">
        <v>0.2</v>
      </c>
      <c r="AA13" s="17">
        <v>1.5</v>
      </c>
      <c r="AC13" s="26">
        <v>37626</v>
      </c>
      <c r="AD13" s="17">
        <v>13.6</v>
      </c>
      <c r="AE13" s="17">
        <v>74.5</v>
      </c>
      <c r="AF13" s="17">
        <v>1.4</v>
      </c>
      <c r="AG13" s="17">
        <v>356.1</v>
      </c>
      <c r="AH13" s="17">
        <v>7.5</v>
      </c>
      <c r="AI13" s="17">
        <v>0.6</v>
      </c>
      <c r="AJ13" s="17">
        <v>1.37</v>
      </c>
      <c r="AL13" s="34"/>
      <c r="AM13" s="34"/>
      <c r="AN13" s="34"/>
      <c r="AO13" s="34"/>
      <c r="AP13" s="34"/>
      <c r="AQ13" s="34"/>
      <c r="AR13" s="34"/>
      <c r="AS13" s="84"/>
      <c r="AT13" s="34"/>
    </row>
    <row r="14" spans="1:46">
      <c r="B14" s="26">
        <v>37627</v>
      </c>
      <c r="C14" s="31">
        <v>12.5</v>
      </c>
      <c r="D14" s="31">
        <v>55.4</v>
      </c>
      <c r="E14" s="31">
        <v>2.2000000000000002</v>
      </c>
      <c r="F14" s="31">
        <v>324.7</v>
      </c>
      <c r="G14" s="31">
        <v>10.5</v>
      </c>
      <c r="H14" s="31">
        <v>0</v>
      </c>
      <c r="I14" s="31">
        <v>1.93</v>
      </c>
      <c r="J14" s="22"/>
      <c r="K14" s="26">
        <v>37627</v>
      </c>
      <c r="L14" s="17">
        <v>12.6</v>
      </c>
      <c r="M14" s="17">
        <v>55.4</v>
      </c>
      <c r="N14" s="17">
        <v>1.2</v>
      </c>
      <c r="O14" s="17">
        <v>321.89999999999998</v>
      </c>
      <c r="P14" s="17">
        <v>10.8</v>
      </c>
      <c r="Q14" s="17">
        <v>0</v>
      </c>
      <c r="R14" s="17">
        <v>1.4</v>
      </c>
      <c r="S14" s="24"/>
      <c r="T14" s="26">
        <v>37627</v>
      </c>
      <c r="U14" s="17">
        <v>12.5</v>
      </c>
      <c r="V14" s="17">
        <v>53.9</v>
      </c>
      <c r="W14" s="17">
        <v>3.4</v>
      </c>
      <c r="X14" s="17">
        <v>296</v>
      </c>
      <c r="Y14" s="17">
        <v>11</v>
      </c>
      <c r="Z14" s="17">
        <v>0</v>
      </c>
      <c r="AA14" s="17">
        <v>2.4700000000000002</v>
      </c>
      <c r="AC14" s="26">
        <v>37627</v>
      </c>
      <c r="AD14" s="17">
        <v>12.1</v>
      </c>
      <c r="AE14" s="17">
        <v>56.4</v>
      </c>
      <c r="AF14" s="17">
        <v>1.8</v>
      </c>
      <c r="AG14" s="17">
        <v>339</v>
      </c>
      <c r="AH14" s="17">
        <v>6.2</v>
      </c>
      <c r="AI14" s="17">
        <v>0</v>
      </c>
      <c r="AJ14" s="17">
        <v>1.65</v>
      </c>
      <c r="AL14" s="34"/>
      <c r="AM14" s="34"/>
      <c r="AN14" s="34"/>
      <c r="AO14" s="34"/>
      <c r="AP14" s="34"/>
      <c r="AQ14" s="34"/>
      <c r="AR14" s="34"/>
      <c r="AS14" s="84"/>
      <c r="AT14" s="34"/>
    </row>
    <row r="15" spans="1:46">
      <c r="B15" s="26">
        <v>37628</v>
      </c>
      <c r="C15" s="31">
        <v>11.3</v>
      </c>
      <c r="D15" s="31">
        <v>71.8</v>
      </c>
      <c r="E15" s="31">
        <v>0.8</v>
      </c>
      <c r="F15" s="31">
        <v>27.8</v>
      </c>
      <c r="G15" s="31">
        <v>6.8</v>
      </c>
      <c r="H15" s="31">
        <v>3</v>
      </c>
      <c r="I15" s="31">
        <v>1.04</v>
      </c>
      <c r="J15" s="22"/>
      <c r="K15" s="26">
        <v>37628</v>
      </c>
      <c r="L15" s="17">
        <v>10.8</v>
      </c>
      <c r="M15" s="17">
        <v>77.599999999999994</v>
      </c>
      <c r="N15" s="17">
        <v>0.9</v>
      </c>
      <c r="O15" s="17">
        <v>203</v>
      </c>
      <c r="P15" s="17">
        <v>5.7</v>
      </c>
      <c r="Q15" s="17">
        <v>4.2</v>
      </c>
      <c r="R15" s="17">
        <v>0.98</v>
      </c>
      <c r="S15" s="24"/>
      <c r="T15" s="26">
        <v>37628</v>
      </c>
      <c r="U15" s="17">
        <v>11.8</v>
      </c>
      <c r="V15" s="17">
        <v>70.3</v>
      </c>
      <c r="W15" s="17">
        <v>1.5</v>
      </c>
      <c r="X15" s="17">
        <v>275.39999999999998</v>
      </c>
      <c r="Y15" s="17">
        <v>7.3</v>
      </c>
      <c r="Z15" s="17">
        <v>2.8</v>
      </c>
      <c r="AA15" s="17">
        <v>1.46</v>
      </c>
      <c r="AC15" s="26">
        <v>37628</v>
      </c>
      <c r="AD15" s="17">
        <v>11</v>
      </c>
      <c r="AE15" s="17">
        <v>76</v>
      </c>
      <c r="AF15" s="17">
        <v>1.1000000000000001</v>
      </c>
      <c r="AG15" s="17">
        <v>356</v>
      </c>
      <c r="AH15" s="17">
        <v>6</v>
      </c>
      <c r="AI15" s="17">
        <v>4.5999999999999996</v>
      </c>
      <c r="AJ15" s="17">
        <v>1.0900000000000001</v>
      </c>
      <c r="AL15" s="34"/>
      <c r="AM15" s="34"/>
      <c r="AN15" s="34"/>
      <c r="AO15" s="34"/>
      <c r="AP15" s="34"/>
      <c r="AQ15" s="34"/>
      <c r="AR15" s="34"/>
      <c r="AS15" s="84"/>
      <c r="AT15" s="34"/>
    </row>
    <row r="16" spans="1:46">
      <c r="B16" s="26">
        <v>37629</v>
      </c>
      <c r="C16" s="31">
        <v>12.3</v>
      </c>
      <c r="D16" s="31">
        <v>66</v>
      </c>
      <c r="E16" s="31">
        <v>1.6</v>
      </c>
      <c r="F16" s="31">
        <v>328.3</v>
      </c>
      <c r="G16" s="31">
        <v>6.8</v>
      </c>
      <c r="H16" s="31">
        <v>2.2000000000000002</v>
      </c>
      <c r="I16" s="31">
        <v>1.44</v>
      </c>
      <c r="J16" s="22"/>
      <c r="K16" s="26">
        <v>37629</v>
      </c>
      <c r="L16" s="17">
        <v>11.9</v>
      </c>
      <c r="M16" s="17">
        <v>70.2</v>
      </c>
      <c r="N16" s="17">
        <v>0.9</v>
      </c>
      <c r="O16" s="17">
        <v>318.8</v>
      </c>
      <c r="P16" s="17">
        <v>6.4</v>
      </c>
      <c r="Q16" s="17">
        <v>3.2</v>
      </c>
      <c r="R16" s="17">
        <v>1.1100000000000001</v>
      </c>
      <c r="S16" s="24"/>
      <c r="T16" s="26">
        <v>37629</v>
      </c>
      <c r="U16" s="17">
        <v>12</v>
      </c>
      <c r="V16" s="17">
        <v>68.5</v>
      </c>
      <c r="W16" s="17">
        <v>2.2999999999999998</v>
      </c>
      <c r="X16" s="17">
        <v>300.3</v>
      </c>
      <c r="Y16" s="17">
        <v>5.9</v>
      </c>
      <c r="Z16" s="17">
        <v>1.2</v>
      </c>
      <c r="AA16" s="17">
        <v>1.67</v>
      </c>
      <c r="AC16" s="26">
        <v>37629</v>
      </c>
      <c r="AD16" s="17">
        <v>12.1</v>
      </c>
      <c r="AE16" s="17">
        <v>66.599999999999994</v>
      </c>
      <c r="AF16" s="17">
        <v>1.6</v>
      </c>
      <c r="AG16" s="17">
        <v>0.8</v>
      </c>
      <c r="AH16" s="17">
        <v>5.8</v>
      </c>
      <c r="AI16" s="17">
        <v>1.6</v>
      </c>
      <c r="AJ16" s="17">
        <v>1.51</v>
      </c>
      <c r="AL16" s="34"/>
      <c r="AM16" s="34"/>
      <c r="AN16" s="34"/>
      <c r="AO16" s="34"/>
      <c r="AP16" s="34"/>
      <c r="AQ16" s="34"/>
      <c r="AR16" s="34"/>
      <c r="AS16" s="84"/>
      <c r="AT16" s="34"/>
    </row>
    <row r="17" spans="2:46">
      <c r="B17" s="26">
        <v>37630</v>
      </c>
      <c r="C17" s="31">
        <v>9.6999999999999993</v>
      </c>
      <c r="D17" s="31">
        <v>70.099999999999994</v>
      </c>
      <c r="E17" s="31">
        <v>1.1000000000000001</v>
      </c>
      <c r="F17" s="31">
        <v>14.2</v>
      </c>
      <c r="G17" s="31">
        <v>6.2</v>
      </c>
      <c r="H17" s="31">
        <v>2.2000000000000002</v>
      </c>
      <c r="I17" s="31">
        <v>1.1399999999999999</v>
      </c>
      <c r="J17" s="22"/>
      <c r="K17" s="26">
        <v>37630</v>
      </c>
      <c r="L17" s="17">
        <v>10.4</v>
      </c>
      <c r="M17" s="17">
        <v>68.900000000000006</v>
      </c>
      <c r="N17" s="17">
        <v>0.8</v>
      </c>
      <c r="O17" s="17">
        <v>305.89999999999998</v>
      </c>
      <c r="P17" s="17">
        <v>6.5</v>
      </c>
      <c r="Q17" s="17">
        <v>1.6</v>
      </c>
      <c r="R17" s="17">
        <v>1.02</v>
      </c>
      <c r="S17" s="24"/>
      <c r="T17" s="26">
        <v>37630</v>
      </c>
      <c r="U17" s="17">
        <v>10.199999999999999</v>
      </c>
      <c r="V17" s="17">
        <v>66</v>
      </c>
      <c r="W17" s="17">
        <v>1.5</v>
      </c>
      <c r="X17" s="17">
        <v>291</v>
      </c>
      <c r="Y17" s="17">
        <v>7</v>
      </c>
      <c r="Z17" s="17">
        <v>1.4</v>
      </c>
      <c r="AA17" s="17">
        <v>1.38</v>
      </c>
      <c r="AC17" s="26">
        <v>37630</v>
      </c>
      <c r="AD17" s="17">
        <v>10</v>
      </c>
      <c r="AE17" s="17">
        <v>69.7</v>
      </c>
      <c r="AF17" s="17">
        <v>1.4</v>
      </c>
      <c r="AG17" s="17">
        <v>8.6999999999999993</v>
      </c>
      <c r="AH17" s="17">
        <v>3.8</v>
      </c>
      <c r="AI17" s="17">
        <v>2</v>
      </c>
      <c r="AJ17" s="17">
        <v>1.17</v>
      </c>
      <c r="AL17" s="34"/>
      <c r="AM17" s="34"/>
      <c r="AN17" s="34"/>
      <c r="AO17" s="34"/>
      <c r="AP17" s="34"/>
      <c r="AQ17" s="34"/>
      <c r="AR17" s="34"/>
      <c r="AS17" s="84"/>
      <c r="AT17" s="34"/>
    </row>
    <row r="18" spans="2:46">
      <c r="B18" s="26">
        <v>37631</v>
      </c>
      <c r="C18" s="31">
        <v>7.5</v>
      </c>
      <c r="D18" s="31">
        <v>58.2</v>
      </c>
      <c r="E18" s="31">
        <v>2.2000000000000002</v>
      </c>
      <c r="F18" s="31">
        <v>340</v>
      </c>
      <c r="G18" s="31">
        <v>6.6</v>
      </c>
      <c r="H18" s="31">
        <v>0</v>
      </c>
      <c r="I18" s="31">
        <v>1.53</v>
      </c>
      <c r="J18" s="22"/>
      <c r="K18" s="26">
        <v>37631</v>
      </c>
      <c r="L18" s="17">
        <v>7.3</v>
      </c>
      <c r="M18" s="17">
        <v>62.1</v>
      </c>
      <c r="N18" s="17">
        <v>1.4</v>
      </c>
      <c r="O18" s="17">
        <v>324.39999999999998</v>
      </c>
      <c r="P18" s="17">
        <v>7.1</v>
      </c>
      <c r="Q18" s="17">
        <v>0</v>
      </c>
      <c r="R18" s="17">
        <v>1.18</v>
      </c>
      <c r="S18" s="24"/>
      <c r="T18" s="26">
        <v>37631</v>
      </c>
      <c r="U18" s="17">
        <v>7.7</v>
      </c>
      <c r="V18" s="17">
        <v>58.1</v>
      </c>
      <c r="W18" s="17">
        <v>5</v>
      </c>
      <c r="X18" s="17">
        <v>299.10000000000002</v>
      </c>
      <c r="Y18" s="17">
        <v>9</v>
      </c>
      <c r="Z18" s="17">
        <v>0.2</v>
      </c>
      <c r="AA18" s="17">
        <v>2.2599999999999998</v>
      </c>
      <c r="AC18" s="26">
        <v>37631</v>
      </c>
      <c r="AD18" s="17">
        <v>7.5</v>
      </c>
      <c r="AE18" s="17">
        <v>59.1</v>
      </c>
      <c r="AF18" s="17">
        <v>3.2</v>
      </c>
      <c r="AG18" s="17">
        <v>347.1</v>
      </c>
      <c r="AH18" s="17">
        <v>7.6</v>
      </c>
      <c r="AI18" s="17">
        <v>0</v>
      </c>
      <c r="AJ18" s="17">
        <v>1.76</v>
      </c>
      <c r="AL18" s="34"/>
      <c r="AM18" s="34"/>
      <c r="AN18" s="34"/>
      <c r="AO18" s="34"/>
      <c r="AP18" s="34"/>
      <c r="AQ18" s="34"/>
      <c r="AR18" s="34"/>
      <c r="AS18" s="84"/>
      <c r="AT18" s="34"/>
    </row>
    <row r="19" spans="2:46">
      <c r="B19" s="26">
        <v>37632</v>
      </c>
      <c r="C19" s="31">
        <v>7.1</v>
      </c>
      <c r="D19" s="31">
        <v>50.3</v>
      </c>
      <c r="E19" s="31">
        <v>1.4</v>
      </c>
      <c r="F19" s="31">
        <v>331.8</v>
      </c>
      <c r="G19" s="31">
        <v>12.3</v>
      </c>
      <c r="H19" s="31">
        <v>0</v>
      </c>
      <c r="I19" s="31">
        <v>1.53</v>
      </c>
      <c r="J19" s="22"/>
      <c r="K19" s="26">
        <v>37632</v>
      </c>
      <c r="L19" s="17">
        <v>6.7</v>
      </c>
      <c r="M19" s="17">
        <v>53.3</v>
      </c>
      <c r="N19" s="17">
        <v>0.9</v>
      </c>
      <c r="O19" s="17">
        <v>303.10000000000002</v>
      </c>
      <c r="P19" s="17">
        <v>11.4</v>
      </c>
      <c r="Q19" s="17">
        <v>0</v>
      </c>
      <c r="R19" s="17">
        <v>1.17</v>
      </c>
      <c r="S19" s="24"/>
      <c r="T19" s="26">
        <v>37632</v>
      </c>
      <c r="U19" s="17">
        <v>7.7</v>
      </c>
      <c r="V19" s="17">
        <v>47.3</v>
      </c>
      <c r="W19" s="17">
        <v>4.7</v>
      </c>
      <c r="X19" s="17">
        <v>282.5</v>
      </c>
      <c r="Y19" s="17">
        <v>12.4</v>
      </c>
      <c r="Z19" s="17">
        <v>0</v>
      </c>
      <c r="AA19" s="17">
        <v>3.05</v>
      </c>
      <c r="AC19" s="26">
        <v>37632</v>
      </c>
      <c r="AD19" s="17">
        <v>6.8</v>
      </c>
      <c r="AE19" s="17">
        <v>50.7</v>
      </c>
      <c r="AF19" s="17">
        <v>2.2000000000000002</v>
      </c>
      <c r="AG19" s="17">
        <v>348.6</v>
      </c>
      <c r="AH19" s="17">
        <v>12</v>
      </c>
      <c r="AI19" s="17">
        <v>0</v>
      </c>
      <c r="AJ19" s="17">
        <v>1.9</v>
      </c>
      <c r="AL19" s="34"/>
      <c r="AM19" s="34"/>
      <c r="AN19" s="34"/>
      <c r="AO19" s="34"/>
      <c r="AP19" s="34"/>
      <c r="AQ19" s="34"/>
      <c r="AR19" s="34"/>
      <c r="AS19" s="84"/>
      <c r="AT19" s="34"/>
    </row>
    <row r="20" spans="2:46">
      <c r="B20" s="26">
        <v>37633</v>
      </c>
      <c r="C20" s="31">
        <v>5.3</v>
      </c>
      <c r="D20" s="31">
        <v>70.3</v>
      </c>
      <c r="E20" s="31">
        <v>0.8</v>
      </c>
      <c r="F20" s="31">
        <v>45.7</v>
      </c>
      <c r="G20" s="31">
        <v>10.199999999999999</v>
      </c>
      <c r="H20" s="31">
        <v>0.2</v>
      </c>
      <c r="I20" s="31">
        <v>1.01</v>
      </c>
      <c r="J20" s="22"/>
      <c r="K20" s="26">
        <v>37633</v>
      </c>
      <c r="L20" s="17">
        <v>5.2</v>
      </c>
      <c r="M20" s="17">
        <v>71</v>
      </c>
      <c r="N20" s="17">
        <v>0.6</v>
      </c>
      <c r="O20" s="17">
        <v>216</v>
      </c>
      <c r="P20" s="17">
        <v>7.9</v>
      </c>
      <c r="Q20" s="17">
        <v>0.4</v>
      </c>
      <c r="R20" s="17">
        <v>0.86</v>
      </c>
      <c r="S20" s="24"/>
      <c r="T20" s="26">
        <v>37633</v>
      </c>
      <c r="U20" s="17">
        <v>6.2</v>
      </c>
      <c r="V20" s="17">
        <v>62.2</v>
      </c>
      <c r="W20" s="17">
        <v>2.2999999999999998</v>
      </c>
      <c r="X20" s="17">
        <v>281.89999999999998</v>
      </c>
      <c r="Y20" s="17">
        <v>8.4</v>
      </c>
      <c r="Z20" s="17">
        <v>0.2</v>
      </c>
      <c r="AA20" s="17">
        <v>1.74</v>
      </c>
      <c r="AC20" s="26">
        <v>37633</v>
      </c>
      <c r="AD20" s="17">
        <v>5.4</v>
      </c>
      <c r="AE20" s="17">
        <v>65.5</v>
      </c>
      <c r="AF20" s="17">
        <v>1.3</v>
      </c>
      <c r="AG20" s="17">
        <v>359.5</v>
      </c>
      <c r="AH20" s="17">
        <v>8.3000000000000007</v>
      </c>
      <c r="AI20" s="17">
        <v>0</v>
      </c>
      <c r="AJ20" s="17">
        <v>1.22</v>
      </c>
      <c r="AL20" s="34"/>
      <c r="AM20" s="34"/>
      <c r="AN20" s="34"/>
      <c r="AO20" s="34"/>
      <c r="AP20" s="34"/>
      <c r="AQ20" s="34"/>
      <c r="AR20" s="34"/>
      <c r="AS20" s="84"/>
      <c r="AT20" s="34"/>
    </row>
    <row r="21" spans="2:46">
      <c r="B21" s="26">
        <v>37634</v>
      </c>
      <c r="C21" s="31">
        <v>6.4</v>
      </c>
      <c r="D21" s="31">
        <v>77.2</v>
      </c>
      <c r="E21" s="31">
        <v>1.1000000000000001</v>
      </c>
      <c r="F21" s="31">
        <v>71.099999999999994</v>
      </c>
      <c r="G21" s="31">
        <v>11.4</v>
      </c>
      <c r="H21" s="31">
        <v>2.4</v>
      </c>
      <c r="I21" s="31">
        <v>1.19</v>
      </c>
      <c r="J21" s="22"/>
      <c r="K21" s="26">
        <v>37634</v>
      </c>
      <c r="L21" s="17">
        <v>6.8</v>
      </c>
      <c r="M21" s="17">
        <v>76.8</v>
      </c>
      <c r="N21" s="17">
        <v>0.7</v>
      </c>
      <c r="O21" s="17">
        <v>196.1</v>
      </c>
      <c r="P21" s="17">
        <v>10.3</v>
      </c>
      <c r="Q21" s="17">
        <v>0.4</v>
      </c>
      <c r="R21" s="17">
        <v>0.99</v>
      </c>
      <c r="S21" s="24"/>
      <c r="T21" s="26">
        <v>37634</v>
      </c>
      <c r="U21" s="17">
        <v>7.5</v>
      </c>
      <c r="V21" s="17">
        <v>70.3</v>
      </c>
      <c r="W21" s="17">
        <v>2.4</v>
      </c>
      <c r="X21" s="17">
        <v>295.7</v>
      </c>
      <c r="Y21" s="17">
        <v>10.199999999999999</v>
      </c>
      <c r="Z21" s="17">
        <v>0</v>
      </c>
      <c r="AA21" s="17">
        <v>1.72</v>
      </c>
      <c r="AC21" s="26">
        <v>37634</v>
      </c>
      <c r="AD21" s="17">
        <v>7.1</v>
      </c>
      <c r="AE21" s="17">
        <v>73.400000000000006</v>
      </c>
      <c r="AF21" s="17">
        <v>1.6</v>
      </c>
      <c r="AG21" s="17">
        <v>0.5</v>
      </c>
      <c r="AH21" s="17">
        <v>10.7</v>
      </c>
      <c r="AI21" s="17">
        <v>0.6</v>
      </c>
      <c r="AJ21" s="17">
        <v>1.43</v>
      </c>
      <c r="AL21" s="34"/>
      <c r="AM21" s="34"/>
      <c r="AN21" s="34"/>
      <c r="AO21" s="34"/>
      <c r="AP21" s="34"/>
      <c r="AQ21" s="34"/>
      <c r="AR21" s="34"/>
      <c r="AS21" s="84"/>
      <c r="AT21" s="34"/>
    </row>
    <row r="22" spans="2:46">
      <c r="B22" s="26">
        <v>37635</v>
      </c>
      <c r="C22" s="31">
        <v>8.1</v>
      </c>
      <c r="D22" s="31">
        <v>73.8</v>
      </c>
      <c r="E22" s="31">
        <v>1</v>
      </c>
      <c r="F22" s="31">
        <v>58.5</v>
      </c>
      <c r="G22" s="31">
        <v>11.5</v>
      </c>
      <c r="H22" s="31">
        <v>0</v>
      </c>
      <c r="I22" s="31">
        <v>1.1200000000000001</v>
      </c>
      <c r="J22" s="22"/>
      <c r="K22" s="26">
        <v>37635</v>
      </c>
      <c r="L22" s="17">
        <v>7.3</v>
      </c>
      <c r="M22" s="17">
        <v>82.3</v>
      </c>
      <c r="N22" s="17">
        <v>0.5</v>
      </c>
      <c r="O22" s="17">
        <v>190</v>
      </c>
      <c r="P22" s="17">
        <v>9.1</v>
      </c>
      <c r="Q22" s="17">
        <v>0.2</v>
      </c>
      <c r="R22" s="17">
        <v>0.86</v>
      </c>
      <c r="S22" s="24"/>
      <c r="T22" s="26">
        <v>37635</v>
      </c>
      <c r="U22" s="17">
        <v>8.1999999999999993</v>
      </c>
      <c r="V22" s="17">
        <v>74.900000000000006</v>
      </c>
      <c r="W22" s="17">
        <v>1.7</v>
      </c>
      <c r="X22" s="17">
        <v>260.2</v>
      </c>
      <c r="Y22" s="17">
        <v>10.199999999999999</v>
      </c>
      <c r="Z22" s="17">
        <v>0.2</v>
      </c>
      <c r="AA22" s="17">
        <v>1.4</v>
      </c>
      <c r="AC22" s="26">
        <v>37635</v>
      </c>
      <c r="AD22" s="17">
        <v>7.3</v>
      </c>
      <c r="AE22" s="17">
        <v>82.5</v>
      </c>
      <c r="AF22" s="17">
        <v>0.9</v>
      </c>
      <c r="AG22" s="17">
        <v>65.3</v>
      </c>
      <c r="AH22" s="17">
        <v>10.4</v>
      </c>
      <c r="AI22" s="17">
        <v>0.2</v>
      </c>
      <c r="AJ22" s="17">
        <v>1.35</v>
      </c>
      <c r="AL22" s="34"/>
      <c r="AM22" s="34"/>
      <c r="AN22" s="34"/>
      <c r="AO22" s="34"/>
      <c r="AP22" s="34"/>
      <c r="AQ22" s="34"/>
      <c r="AR22" s="34"/>
      <c r="AS22" s="84"/>
      <c r="AT22" s="34"/>
    </row>
    <row r="23" spans="2:46">
      <c r="B23" s="26">
        <v>37636</v>
      </c>
      <c r="C23" s="31">
        <v>8.1999999999999993</v>
      </c>
      <c r="D23" s="31">
        <v>70</v>
      </c>
      <c r="E23" s="31">
        <v>0.8</v>
      </c>
      <c r="F23" s="31">
        <v>40.4</v>
      </c>
      <c r="G23" s="31">
        <v>12.2</v>
      </c>
      <c r="H23" s="31">
        <v>0</v>
      </c>
      <c r="I23" s="31">
        <v>1.17</v>
      </c>
      <c r="J23" s="22"/>
      <c r="K23" s="26">
        <v>37636</v>
      </c>
      <c r="L23" s="17">
        <v>7.7</v>
      </c>
      <c r="M23" s="17">
        <v>75.900000000000006</v>
      </c>
      <c r="N23" s="17">
        <v>0.4</v>
      </c>
      <c r="O23" s="17">
        <v>223.2</v>
      </c>
      <c r="P23" s="17">
        <v>11.1</v>
      </c>
      <c r="Q23" s="17">
        <v>0</v>
      </c>
      <c r="R23" s="17">
        <v>0.93</v>
      </c>
      <c r="S23" s="24"/>
      <c r="T23" s="26">
        <v>37636</v>
      </c>
      <c r="U23" s="17">
        <v>7.9</v>
      </c>
      <c r="V23" s="17">
        <v>72.900000000000006</v>
      </c>
      <c r="W23" s="17">
        <v>1.7</v>
      </c>
      <c r="X23" s="17">
        <v>265.5</v>
      </c>
      <c r="Y23" s="17">
        <v>12.3</v>
      </c>
      <c r="Z23" s="17">
        <v>0</v>
      </c>
      <c r="AA23" s="17">
        <v>1.67</v>
      </c>
      <c r="AC23" s="26">
        <v>37636</v>
      </c>
      <c r="AD23" s="17">
        <v>7.6</v>
      </c>
      <c r="AE23" s="17">
        <v>74.2</v>
      </c>
      <c r="AF23" s="17">
        <v>1</v>
      </c>
      <c r="AG23" s="17">
        <v>27.1</v>
      </c>
      <c r="AH23" s="17">
        <v>11.8</v>
      </c>
      <c r="AI23" s="17">
        <v>0</v>
      </c>
      <c r="AJ23" s="17">
        <v>1.31</v>
      </c>
      <c r="AL23" s="34"/>
      <c r="AM23" s="34"/>
      <c r="AN23" s="34"/>
      <c r="AO23" s="34"/>
      <c r="AP23" s="34"/>
      <c r="AQ23" s="34"/>
      <c r="AR23" s="34"/>
      <c r="AS23" s="84"/>
      <c r="AT23" s="34"/>
    </row>
    <row r="24" spans="2:46">
      <c r="B24" s="26">
        <v>37637</v>
      </c>
      <c r="C24" s="31">
        <v>7.3</v>
      </c>
      <c r="D24" s="31">
        <v>64.5</v>
      </c>
      <c r="E24" s="31">
        <v>0.8</v>
      </c>
      <c r="F24" s="31">
        <v>332.8</v>
      </c>
      <c r="G24" s="31">
        <v>12.6</v>
      </c>
      <c r="H24" s="31">
        <v>0.2</v>
      </c>
      <c r="I24" s="31">
        <v>1.29</v>
      </c>
      <c r="J24" s="22"/>
      <c r="K24" s="26">
        <v>37637</v>
      </c>
      <c r="L24" s="17">
        <v>6.8</v>
      </c>
      <c r="M24" s="17">
        <v>68.2</v>
      </c>
      <c r="N24" s="17">
        <v>0.7</v>
      </c>
      <c r="O24" s="17">
        <v>244.1</v>
      </c>
      <c r="P24" s="17">
        <v>11.7</v>
      </c>
      <c r="Q24" s="17">
        <v>0</v>
      </c>
      <c r="R24" s="17">
        <v>1.1599999999999999</v>
      </c>
      <c r="S24" s="24"/>
      <c r="T24" s="26">
        <v>37637</v>
      </c>
      <c r="U24" s="17">
        <v>8.6</v>
      </c>
      <c r="V24" s="17">
        <v>57.3</v>
      </c>
      <c r="W24" s="17">
        <v>2.6</v>
      </c>
      <c r="X24" s="17">
        <v>284.60000000000002</v>
      </c>
      <c r="Y24" s="17">
        <v>12.7</v>
      </c>
      <c r="Z24" s="17">
        <v>0</v>
      </c>
      <c r="AA24" s="17">
        <v>2.44</v>
      </c>
      <c r="AC24" s="26">
        <v>37637</v>
      </c>
      <c r="AD24" s="17">
        <v>7.2</v>
      </c>
      <c r="AE24" s="17">
        <v>63.4</v>
      </c>
      <c r="AF24" s="17">
        <v>1.2</v>
      </c>
      <c r="AG24" s="17">
        <v>16.399999999999999</v>
      </c>
      <c r="AH24" s="17">
        <v>12.2</v>
      </c>
      <c r="AI24" s="17">
        <v>0</v>
      </c>
      <c r="AJ24" s="17">
        <v>1.53</v>
      </c>
      <c r="AL24" s="34"/>
      <c r="AM24" s="34"/>
      <c r="AN24" s="34"/>
      <c r="AO24" s="34"/>
      <c r="AP24" s="34"/>
      <c r="AQ24" s="34"/>
      <c r="AR24" s="34"/>
      <c r="AS24" s="84"/>
      <c r="AT24" s="34"/>
    </row>
    <row r="25" spans="2:46">
      <c r="B25" s="26">
        <v>37638</v>
      </c>
      <c r="C25" s="31">
        <v>8.8000000000000007</v>
      </c>
      <c r="D25" s="31">
        <v>54.6</v>
      </c>
      <c r="E25" s="31">
        <v>1.2</v>
      </c>
      <c r="F25" s="31">
        <v>11</v>
      </c>
      <c r="G25" s="31">
        <v>12.7</v>
      </c>
      <c r="H25" s="31">
        <v>0</v>
      </c>
      <c r="I25" s="31">
        <v>1.77</v>
      </c>
      <c r="J25" s="22"/>
      <c r="K25" s="26">
        <v>37638</v>
      </c>
      <c r="L25" s="17">
        <v>8.5</v>
      </c>
      <c r="M25" s="17">
        <v>57.1</v>
      </c>
      <c r="N25" s="17">
        <v>1</v>
      </c>
      <c r="O25" s="17">
        <v>232.6</v>
      </c>
      <c r="P25" s="17">
        <v>11.7</v>
      </c>
      <c r="Q25" s="17">
        <v>0</v>
      </c>
      <c r="R25" s="17">
        <v>1.63</v>
      </c>
      <c r="S25" s="24"/>
      <c r="T25" s="26">
        <v>37638</v>
      </c>
      <c r="U25" s="17">
        <v>10.9</v>
      </c>
      <c r="V25" s="17">
        <v>44.7</v>
      </c>
      <c r="W25" s="17">
        <v>3.4</v>
      </c>
      <c r="X25" s="17">
        <v>294.5</v>
      </c>
      <c r="Y25" s="17">
        <v>12.6</v>
      </c>
      <c r="Z25" s="17">
        <v>0</v>
      </c>
      <c r="AA25" s="17">
        <v>3.33</v>
      </c>
      <c r="AC25" s="26">
        <v>37638</v>
      </c>
      <c r="AD25" s="17">
        <v>9.1</v>
      </c>
      <c r="AE25" s="17">
        <v>54</v>
      </c>
      <c r="AF25" s="17">
        <v>2.1</v>
      </c>
      <c r="AG25" s="17">
        <v>14</v>
      </c>
      <c r="AH25" s="17">
        <v>12.3</v>
      </c>
      <c r="AI25" s="17">
        <v>0</v>
      </c>
      <c r="AJ25" s="17">
        <v>2.5</v>
      </c>
      <c r="AL25" s="34"/>
      <c r="AM25" s="34"/>
      <c r="AN25" s="34"/>
      <c r="AO25" s="34"/>
      <c r="AP25" s="34"/>
      <c r="AQ25" s="34"/>
      <c r="AR25" s="34"/>
      <c r="AS25" s="84"/>
      <c r="AT25" s="34"/>
    </row>
    <row r="26" spans="2:46">
      <c r="B26" s="26">
        <v>37639</v>
      </c>
      <c r="C26" s="31">
        <v>11.2</v>
      </c>
      <c r="D26" s="31">
        <v>59.2</v>
      </c>
      <c r="E26" s="31">
        <v>1.7</v>
      </c>
      <c r="F26" s="31">
        <v>356.2</v>
      </c>
      <c r="G26" s="31">
        <v>12.5</v>
      </c>
      <c r="H26" s="31">
        <v>0</v>
      </c>
      <c r="I26" s="31">
        <v>1.74</v>
      </c>
      <c r="J26" s="22"/>
      <c r="K26" s="26">
        <v>37639</v>
      </c>
      <c r="L26" s="17">
        <v>10.7</v>
      </c>
      <c r="M26" s="17">
        <v>64</v>
      </c>
      <c r="N26" s="17">
        <v>1.5</v>
      </c>
      <c r="O26" s="17">
        <v>327.8</v>
      </c>
      <c r="P26" s="17">
        <v>11.6</v>
      </c>
      <c r="Q26" s="17">
        <v>0</v>
      </c>
      <c r="R26" s="17">
        <v>1.53</v>
      </c>
      <c r="S26" s="24"/>
      <c r="T26" s="26">
        <v>37639</v>
      </c>
      <c r="U26" s="17">
        <v>11.2</v>
      </c>
      <c r="V26" s="17">
        <v>59.5</v>
      </c>
      <c r="W26" s="17">
        <v>3.7</v>
      </c>
      <c r="X26" s="17">
        <v>291.39999999999998</v>
      </c>
      <c r="Y26" s="17">
        <v>12.5</v>
      </c>
      <c r="Z26" s="17">
        <v>0</v>
      </c>
      <c r="AA26" s="17">
        <v>2.48</v>
      </c>
      <c r="AC26" s="26">
        <v>37639</v>
      </c>
      <c r="AD26" s="17">
        <v>10.8</v>
      </c>
      <c r="AE26" s="17">
        <v>62.1</v>
      </c>
      <c r="AF26" s="17">
        <v>2.9</v>
      </c>
      <c r="AG26" s="17">
        <v>8.1999999999999993</v>
      </c>
      <c r="AH26" s="17">
        <v>11.9</v>
      </c>
      <c r="AI26" s="17">
        <v>0</v>
      </c>
      <c r="AJ26" s="17">
        <v>2.0099999999999998</v>
      </c>
      <c r="AL26" s="34"/>
      <c r="AM26" s="34"/>
      <c r="AN26" s="34"/>
      <c r="AO26" s="34"/>
      <c r="AP26" s="34"/>
      <c r="AQ26" s="34"/>
      <c r="AR26" s="34"/>
      <c r="AS26" s="84"/>
      <c r="AT26" s="34"/>
    </row>
    <row r="27" spans="2:46">
      <c r="B27" s="26">
        <v>37640</v>
      </c>
      <c r="C27" s="31">
        <v>11.9</v>
      </c>
      <c r="D27" s="31">
        <v>61.7</v>
      </c>
      <c r="E27" s="31">
        <v>1.9</v>
      </c>
      <c r="F27" s="31">
        <v>341</v>
      </c>
      <c r="G27" s="31">
        <v>11.4</v>
      </c>
      <c r="H27" s="31">
        <v>0.2</v>
      </c>
      <c r="I27" s="31">
        <v>1.89</v>
      </c>
      <c r="J27" s="22"/>
      <c r="K27" s="26">
        <v>37640</v>
      </c>
      <c r="L27" s="17">
        <v>11.4</v>
      </c>
      <c r="M27" s="17">
        <v>65.5</v>
      </c>
      <c r="N27" s="17">
        <v>0.9</v>
      </c>
      <c r="O27" s="17">
        <v>302.5</v>
      </c>
      <c r="P27" s="17">
        <v>12.4</v>
      </c>
      <c r="Q27" s="17">
        <v>0.8</v>
      </c>
      <c r="R27" s="17">
        <v>1.36</v>
      </c>
      <c r="S27" s="24"/>
      <c r="T27" s="26">
        <v>37640</v>
      </c>
      <c r="U27" s="17">
        <v>11.8</v>
      </c>
      <c r="V27" s="17">
        <v>60.9</v>
      </c>
      <c r="W27" s="17">
        <v>2.9</v>
      </c>
      <c r="X27" s="17">
        <v>293</v>
      </c>
      <c r="Y27" s="17">
        <v>10.8</v>
      </c>
      <c r="Z27" s="17">
        <v>0</v>
      </c>
      <c r="AA27" s="17">
        <v>2.42</v>
      </c>
      <c r="AC27" s="26">
        <v>37640</v>
      </c>
      <c r="AD27" s="17">
        <v>11.2</v>
      </c>
      <c r="AE27" s="17">
        <v>67</v>
      </c>
      <c r="AF27" s="17">
        <v>1.8</v>
      </c>
      <c r="AG27" s="17">
        <v>348.7</v>
      </c>
      <c r="AH27" s="17">
        <v>9.3000000000000007</v>
      </c>
      <c r="AI27" s="17">
        <v>0.8</v>
      </c>
      <c r="AJ27" s="17">
        <v>1.75</v>
      </c>
      <c r="AL27" s="34"/>
      <c r="AM27" s="34"/>
      <c r="AN27" s="34"/>
      <c r="AO27" s="34"/>
      <c r="AP27" s="34"/>
      <c r="AQ27" s="34"/>
      <c r="AR27" s="34"/>
      <c r="AS27" s="84"/>
      <c r="AT27" s="34"/>
    </row>
    <row r="28" spans="2:46">
      <c r="B28" s="26">
        <v>37641</v>
      </c>
      <c r="C28" s="31">
        <v>11.8</v>
      </c>
      <c r="D28" s="31">
        <v>66.400000000000006</v>
      </c>
      <c r="E28" s="31">
        <v>1</v>
      </c>
      <c r="F28" s="31">
        <v>223.6</v>
      </c>
      <c r="G28" s="31">
        <v>10.4</v>
      </c>
      <c r="H28" s="31">
        <v>0.2</v>
      </c>
      <c r="I28" s="31">
        <v>1.43</v>
      </c>
      <c r="J28" s="22"/>
      <c r="K28" s="26">
        <v>37641</v>
      </c>
      <c r="L28" s="17">
        <v>11.4</v>
      </c>
      <c r="M28" s="17">
        <v>69.3</v>
      </c>
      <c r="N28" s="17">
        <v>1</v>
      </c>
      <c r="O28" s="17">
        <v>193.3</v>
      </c>
      <c r="P28" s="17">
        <v>9.1999999999999993</v>
      </c>
      <c r="Q28" s="17">
        <v>1</v>
      </c>
      <c r="R28" s="17">
        <v>1.4</v>
      </c>
      <c r="S28" s="24"/>
      <c r="T28" s="26">
        <v>37641</v>
      </c>
      <c r="U28" s="17">
        <v>12.2</v>
      </c>
      <c r="V28" s="17">
        <v>64</v>
      </c>
      <c r="W28" s="17">
        <v>1.3</v>
      </c>
      <c r="X28" s="17">
        <v>262.10000000000002</v>
      </c>
      <c r="Y28" s="17">
        <v>10.3</v>
      </c>
      <c r="Z28" s="17">
        <v>0</v>
      </c>
      <c r="AA28" s="17">
        <v>1.63</v>
      </c>
      <c r="AC28" s="26">
        <v>37641</v>
      </c>
      <c r="AD28" s="17">
        <v>11.5</v>
      </c>
      <c r="AE28" s="17">
        <v>69.7</v>
      </c>
      <c r="AF28" s="17">
        <v>0.8</v>
      </c>
      <c r="AG28" s="17">
        <v>130.4</v>
      </c>
      <c r="AH28" s="17">
        <v>9</v>
      </c>
      <c r="AI28" s="17">
        <v>1.2</v>
      </c>
      <c r="AJ28" s="17">
        <v>1.27</v>
      </c>
      <c r="AL28" s="34"/>
      <c r="AM28" s="34"/>
      <c r="AN28" s="34"/>
      <c r="AO28" s="34"/>
      <c r="AP28" s="34"/>
      <c r="AQ28" s="34"/>
      <c r="AR28" s="34"/>
      <c r="AS28" s="84"/>
      <c r="AT28" s="34"/>
    </row>
    <row r="29" spans="2:46">
      <c r="B29" s="26">
        <v>37642</v>
      </c>
      <c r="C29" s="31">
        <v>14.2</v>
      </c>
      <c r="D29" s="31">
        <v>67.400000000000006</v>
      </c>
      <c r="E29" s="31">
        <v>1.7</v>
      </c>
      <c r="F29" s="31">
        <v>355</v>
      </c>
      <c r="G29" s="31">
        <v>9.9</v>
      </c>
      <c r="H29" s="31">
        <v>3.4</v>
      </c>
      <c r="I29" s="31">
        <v>1.67</v>
      </c>
      <c r="J29" s="22"/>
      <c r="K29" s="26">
        <v>37642</v>
      </c>
      <c r="L29" s="17">
        <v>13.4</v>
      </c>
      <c r="M29" s="17">
        <v>72.400000000000006</v>
      </c>
      <c r="N29" s="17">
        <v>1</v>
      </c>
      <c r="O29" s="17">
        <v>286.89999999999998</v>
      </c>
      <c r="P29" s="17">
        <v>7.3</v>
      </c>
      <c r="Q29" s="17">
        <v>2.6</v>
      </c>
      <c r="R29" s="17">
        <v>1.26</v>
      </c>
      <c r="S29" s="24"/>
      <c r="T29" s="26">
        <v>37642</v>
      </c>
      <c r="U29" s="17">
        <v>13.8</v>
      </c>
      <c r="V29" s="17">
        <v>67.5</v>
      </c>
      <c r="W29" s="17">
        <v>2.1</v>
      </c>
      <c r="X29" s="17">
        <v>287.7</v>
      </c>
      <c r="Y29" s="17">
        <v>7.3</v>
      </c>
      <c r="Z29" s="17">
        <v>1.6</v>
      </c>
      <c r="AA29" s="17">
        <v>1.79</v>
      </c>
      <c r="AC29" s="26">
        <v>37642</v>
      </c>
      <c r="AD29" s="17">
        <v>13.8</v>
      </c>
      <c r="AE29" s="17">
        <v>69.7</v>
      </c>
      <c r="AF29" s="17">
        <v>1.8</v>
      </c>
      <c r="AG29" s="17">
        <v>0.3</v>
      </c>
      <c r="AH29" s="17">
        <v>6.1</v>
      </c>
      <c r="AI29" s="17">
        <v>3.4</v>
      </c>
      <c r="AJ29" s="17">
        <v>1.49</v>
      </c>
      <c r="AL29" s="34"/>
      <c r="AM29" s="34"/>
      <c r="AN29" s="34"/>
      <c r="AO29" s="34"/>
      <c r="AP29" s="34"/>
      <c r="AQ29" s="34"/>
      <c r="AR29" s="34"/>
      <c r="AS29" s="84"/>
      <c r="AT29" s="34"/>
    </row>
    <row r="30" spans="2:46">
      <c r="B30" s="26">
        <v>37643</v>
      </c>
      <c r="C30" s="31">
        <v>13</v>
      </c>
      <c r="D30" s="31">
        <v>74.7</v>
      </c>
      <c r="E30" s="31">
        <v>0.9</v>
      </c>
      <c r="F30" s="31">
        <v>336.5</v>
      </c>
      <c r="G30" s="31">
        <v>7.8</v>
      </c>
      <c r="H30" s="31">
        <v>1.4</v>
      </c>
      <c r="I30" s="31">
        <v>1.25</v>
      </c>
      <c r="J30" s="22"/>
      <c r="K30" s="26">
        <v>37643</v>
      </c>
      <c r="L30" s="17">
        <v>12.6</v>
      </c>
      <c r="M30" s="17">
        <v>77.599999999999994</v>
      </c>
      <c r="N30" s="17">
        <v>0.8</v>
      </c>
      <c r="O30" s="17">
        <v>235.1</v>
      </c>
      <c r="P30" s="17">
        <v>6.2</v>
      </c>
      <c r="Q30" s="17">
        <v>2.4</v>
      </c>
      <c r="R30" s="17">
        <v>1.08</v>
      </c>
      <c r="S30" s="24"/>
      <c r="T30" s="26">
        <v>37643</v>
      </c>
      <c r="U30" s="17">
        <v>12.5</v>
      </c>
      <c r="V30" s="17">
        <v>76</v>
      </c>
      <c r="W30" s="17">
        <v>1.7</v>
      </c>
      <c r="X30" s="17">
        <v>269.5</v>
      </c>
      <c r="Y30" s="17">
        <v>6</v>
      </c>
      <c r="Z30" s="17">
        <v>1.2</v>
      </c>
      <c r="AA30" s="17">
        <v>1.58</v>
      </c>
      <c r="AC30" s="26">
        <v>37643</v>
      </c>
      <c r="AD30" s="17">
        <v>13.7</v>
      </c>
      <c r="AE30" s="17">
        <v>74.5</v>
      </c>
      <c r="AF30" s="17">
        <v>1.2</v>
      </c>
      <c r="AG30" s="17">
        <v>345.6</v>
      </c>
      <c r="AH30" s="17">
        <v>7.7</v>
      </c>
      <c r="AI30" s="17">
        <v>1.8</v>
      </c>
      <c r="AJ30" s="17">
        <v>1.05</v>
      </c>
      <c r="AL30" s="34"/>
      <c r="AM30" s="34"/>
      <c r="AN30" s="34"/>
      <c r="AO30" s="34"/>
      <c r="AP30" s="34"/>
      <c r="AQ30" s="34"/>
      <c r="AR30" s="34"/>
      <c r="AS30" s="84"/>
      <c r="AT30" s="34"/>
    </row>
    <row r="31" spans="2:46">
      <c r="B31" s="26">
        <v>37644</v>
      </c>
      <c r="C31" s="31">
        <v>14.5</v>
      </c>
      <c r="D31" s="31">
        <v>56</v>
      </c>
      <c r="E31" s="31">
        <v>2</v>
      </c>
      <c r="F31" s="31">
        <v>352.3</v>
      </c>
      <c r="G31" s="31">
        <v>13.6</v>
      </c>
      <c r="H31" s="31">
        <v>0</v>
      </c>
      <c r="I31" s="31">
        <v>2.67</v>
      </c>
      <c r="J31" s="22"/>
      <c r="K31" s="26">
        <v>37644</v>
      </c>
      <c r="L31" s="17">
        <v>13.7</v>
      </c>
      <c r="M31" s="17">
        <v>60.8</v>
      </c>
      <c r="N31" s="17">
        <v>1.2</v>
      </c>
      <c r="O31" s="17">
        <v>324.8</v>
      </c>
      <c r="P31" s="17">
        <v>11.8</v>
      </c>
      <c r="Q31" s="17">
        <v>0</v>
      </c>
      <c r="R31" s="17">
        <v>1.79</v>
      </c>
      <c r="S31" s="24"/>
      <c r="T31" s="26">
        <v>37644</v>
      </c>
      <c r="U31" s="17">
        <v>14</v>
      </c>
      <c r="V31" s="17">
        <v>60.8</v>
      </c>
      <c r="W31" s="17">
        <v>3.3</v>
      </c>
      <c r="X31" s="17">
        <v>275.60000000000002</v>
      </c>
      <c r="Y31" s="17">
        <v>13.3</v>
      </c>
      <c r="Z31" s="17">
        <v>0</v>
      </c>
      <c r="AA31" s="17">
        <v>3.52</v>
      </c>
      <c r="AC31" s="26">
        <v>37644</v>
      </c>
      <c r="AD31" s="17">
        <v>14</v>
      </c>
      <c r="AE31" s="17">
        <v>56.9</v>
      </c>
      <c r="AF31" s="17">
        <v>2.8</v>
      </c>
      <c r="AG31" s="17">
        <v>2</v>
      </c>
      <c r="AH31" s="17">
        <v>13.2</v>
      </c>
      <c r="AI31" s="17">
        <v>0</v>
      </c>
      <c r="AJ31" s="17">
        <v>2.9</v>
      </c>
      <c r="AL31" s="34"/>
      <c r="AM31" s="34"/>
      <c r="AN31" s="34"/>
      <c r="AO31" s="34"/>
      <c r="AP31" s="34"/>
      <c r="AQ31" s="34"/>
      <c r="AR31" s="34"/>
      <c r="AS31" s="84"/>
      <c r="AT31" s="34"/>
    </row>
    <row r="32" spans="2:46">
      <c r="B32" s="26">
        <v>37645</v>
      </c>
      <c r="C32" s="31">
        <v>11.9</v>
      </c>
      <c r="D32" s="31">
        <v>47.2</v>
      </c>
      <c r="E32" s="31">
        <v>1.1000000000000001</v>
      </c>
      <c r="F32" s="31">
        <v>245.9</v>
      </c>
      <c r="G32" s="31">
        <v>13.8</v>
      </c>
      <c r="H32" s="31">
        <v>0</v>
      </c>
      <c r="I32" s="31">
        <v>1.8</v>
      </c>
      <c r="J32" s="22"/>
      <c r="K32" s="26">
        <v>37645</v>
      </c>
      <c r="L32" s="17">
        <v>11.9</v>
      </c>
      <c r="M32" s="17">
        <v>43.6</v>
      </c>
      <c r="N32" s="17">
        <v>0.9</v>
      </c>
      <c r="O32" s="17">
        <v>282.2</v>
      </c>
      <c r="P32" s="17">
        <v>13</v>
      </c>
      <c r="Q32" s="17">
        <v>0</v>
      </c>
      <c r="R32" s="17">
        <v>1.66</v>
      </c>
      <c r="S32" s="24"/>
      <c r="T32" s="26">
        <v>37645</v>
      </c>
      <c r="U32" s="17">
        <v>12.5</v>
      </c>
      <c r="V32" s="17">
        <v>44.1</v>
      </c>
      <c r="W32" s="17">
        <v>2.9</v>
      </c>
      <c r="X32" s="17">
        <v>269.8</v>
      </c>
      <c r="Y32" s="17">
        <v>13.5</v>
      </c>
      <c r="Z32" s="17">
        <v>0</v>
      </c>
      <c r="AA32" s="17">
        <v>2.97</v>
      </c>
      <c r="AC32" s="26">
        <v>37645</v>
      </c>
      <c r="AD32" s="17">
        <v>12.4</v>
      </c>
      <c r="AE32" s="17">
        <v>39.5</v>
      </c>
      <c r="AF32" s="17">
        <v>2.2999999999999998</v>
      </c>
      <c r="AG32" s="17">
        <v>18.7</v>
      </c>
      <c r="AH32" s="17">
        <v>13.7</v>
      </c>
      <c r="AI32" s="17">
        <v>0</v>
      </c>
      <c r="AJ32" s="17">
        <v>2.9</v>
      </c>
      <c r="AL32" s="34"/>
      <c r="AM32" s="34"/>
      <c r="AN32" s="34"/>
      <c r="AO32" s="34"/>
      <c r="AP32" s="34"/>
      <c r="AQ32" s="34"/>
      <c r="AR32" s="34"/>
      <c r="AS32" s="84"/>
      <c r="AT32" s="34"/>
    </row>
    <row r="33" spans="2:46">
      <c r="B33" s="26">
        <v>37646</v>
      </c>
      <c r="C33" s="31">
        <v>12.3</v>
      </c>
      <c r="D33" s="31">
        <v>41</v>
      </c>
      <c r="E33" s="31">
        <v>1.3</v>
      </c>
      <c r="F33" s="31">
        <v>287.10000000000002</v>
      </c>
      <c r="G33" s="31">
        <v>14.1</v>
      </c>
      <c r="H33" s="31">
        <v>0</v>
      </c>
      <c r="I33" s="31">
        <v>2.08</v>
      </c>
      <c r="J33" s="22"/>
      <c r="K33" s="26">
        <v>37646</v>
      </c>
      <c r="L33" s="17">
        <v>11.1</v>
      </c>
      <c r="M33" s="17">
        <v>44</v>
      </c>
      <c r="N33" s="17">
        <v>0.7</v>
      </c>
      <c r="O33" s="17">
        <v>266.8</v>
      </c>
      <c r="P33" s="17">
        <v>13.2</v>
      </c>
      <c r="Q33" s="17">
        <v>0</v>
      </c>
      <c r="R33" s="17">
        <v>1.53</v>
      </c>
      <c r="S33" s="24"/>
      <c r="T33" s="26">
        <v>37646</v>
      </c>
      <c r="U33" s="17">
        <v>12.2</v>
      </c>
      <c r="V33" s="17">
        <v>42</v>
      </c>
      <c r="W33" s="17">
        <v>2.9</v>
      </c>
      <c r="X33" s="17">
        <v>277.3</v>
      </c>
      <c r="Y33" s="17">
        <v>13.8</v>
      </c>
      <c r="Z33" s="17">
        <v>0</v>
      </c>
      <c r="AA33" s="17">
        <v>3.12</v>
      </c>
      <c r="AC33" s="26">
        <v>37646</v>
      </c>
      <c r="AD33" s="17">
        <v>11.7</v>
      </c>
      <c r="AE33" s="17">
        <v>38.200000000000003</v>
      </c>
      <c r="AF33" s="17">
        <v>1.5</v>
      </c>
      <c r="AG33" s="17">
        <v>12.8</v>
      </c>
      <c r="AH33" s="17">
        <v>14</v>
      </c>
      <c r="AI33" s="17">
        <v>0</v>
      </c>
      <c r="AJ33" s="17">
        <v>2.2200000000000002</v>
      </c>
      <c r="AL33" s="34"/>
      <c r="AM33" s="34"/>
      <c r="AN33" s="34"/>
      <c r="AO33" s="34"/>
      <c r="AP33" s="34"/>
      <c r="AQ33" s="34"/>
      <c r="AR33" s="34"/>
      <c r="AS33" s="84"/>
      <c r="AT33" s="34"/>
    </row>
    <row r="34" spans="2:46">
      <c r="B34" s="26">
        <v>37647</v>
      </c>
      <c r="C34" s="31">
        <v>13.7</v>
      </c>
      <c r="D34" s="31">
        <v>40.1</v>
      </c>
      <c r="E34" s="31">
        <v>1.5</v>
      </c>
      <c r="F34" s="31">
        <v>349.8</v>
      </c>
      <c r="G34" s="31">
        <v>11.8</v>
      </c>
      <c r="H34" s="31">
        <v>0</v>
      </c>
      <c r="I34" s="31">
        <v>2.3199999999999998</v>
      </c>
      <c r="J34" s="22"/>
      <c r="K34" s="26">
        <v>37647</v>
      </c>
      <c r="L34" s="17">
        <v>14</v>
      </c>
      <c r="M34" s="17">
        <v>39.200000000000003</v>
      </c>
      <c r="N34" s="17">
        <v>1.3</v>
      </c>
      <c r="O34" s="17">
        <v>319.60000000000002</v>
      </c>
      <c r="P34" s="17">
        <v>11</v>
      </c>
      <c r="Q34" s="17">
        <v>0</v>
      </c>
      <c r="R34" s="17">
        <v>2.04</v>
      </c>
      <c r="S34" s="24"/>
      <c r="T34" s="26">
        <v>37647</v>
      </c>
      <c r="U34" s="17">
        <v>14.3</v>
      </c>
      <c r="V34" s="17">
        <v>40.4</v>
      </c>
      <c r="W34" s="17">
        <v>2.8</v>
      </c>
      <c r="X34" s="17">
        <v>280.7</v>
      </c>
      <c r="Y34" s="17">
        <v>11.4</v>
      </c>
      <c r="Z34" s="17">
        <v>0</v>
      </c>
      <c r="AA34" s="17">
        <v>3.13</v>
      </c>
      <c r="AC34" s="26">
        <v>37647</v>
      </c>
      <c r="AD34" s="17">
        <v>14.5</v>
      </c>
      <c r="AE34" s="17">
        <v>36.200000000000003</v>
      </c>
      <c r="AF34" s="17">
        <v>2.8</v>
      </c>
      <c r="AG34" s="17">
        <v>5.9</v>
      </c>
      <c r="AH34" s="17">
        <v>11.4</v>
      </c>
      <c r="AI34" s="17">
        <v>0</v>
      </c>
      <c r="AJ34" s="17">
        <v>3.18</v>
      </c>
      <c r="AL34" s="34"/>
      <c r="AM34" s="34"/>
      <c r="AN34" s="34"/>
      <c r="AO34" s="34"/>
      <c r="AP34" s="34"/>
      <c r="AQ34" s="34"/>
      <c r="AR34" s="34"/>
      <c r="AS34" s="84"/>
      <c r="AT34" s="34"/>
    </row>
    <row r="35" spans="2:46">
      <c r="B35" s="26">
        <v>37648</v>
      </c>
      <c r="C35" s="31">
        <v>13.3</v>
      </c>
      <c r="D35" s="31">
        <v>60.9</v>
      </c>
      <c r="E35" s="31">
        <v>1.2</v>
      </c>
      <c r="F35" s="31">
        <v>64.3</v>
      </c>
      <c r="G35" s="31">
        <v>13.3</v>
      </c>
      <c r="H35" s="31">
        <v>0</v>
      </c>
      <c r="I35" s="31">
        <v>1.86</v>
      </c>
      <c r="J35" s="22"/>
      <c r="K35" s="26">
        <v>37648</v>
      </c>
      <c r="L35" s="17">
        <v>13.1</v>
      </c>
      <c r="M35" s="17">
        <v>65.5</v>
      </c>
      <c r="N35" s="17">
        <v>0.8</v>
      </c>
      <c r="O35" s="17">
        <v>191.3</v>
      </c>
      <c r="P35" s="17">
        <v>12.3</v>
      </c>
      <c r="Q35" s="17">
        <v>0</v>
      </c>
      <c r="R35" s="17">
        <v>1.54</v>
      </c>
      <c r="S35" s="24"/>
      <c r="T35" s="26">
        <v>37648</v>
      </c>
      <c r="U35" s="17">
        <v>13.5</v>
      </c>
      <c r="V35" s="17">
        <v>64.3</v>
      </c>
      <c r="W35" s="17">
        <v>2.1</v>
      </c>
      <c r="X35" s="17">
        <v>266.89999999999998</v>
      </c>
      <c r="Y35" s="17">
        <v>13</v>
      </c>
      <c r="Z35" s="17">
        <v>0</v>
      </c>
      <c r="AA35" s="17">
        <v>2.2400000000000002</v>
      </c>
      <c r="AC35" s="26">
        <v>37648</v>
      </c>
      <c r="AD35" s="17">
        <v>13.4</v>
      </c>
      <c r="AE35" s="17">
        <v>61.3</v>
      </c>
      <c r="AF35" s="17">
        <v>1.2</v>
      </c>
      <c r="AG35" s="17">
        <v>20</v>
      </c>
      <c r="AH35" s="17">
        <v>13.1</v>
      </c>
      <c r="AI35" s="17">
        <v>0</v>
      </c>
      <c r="AJ35" s="17">
        <v>1.86</v>
      </c>
      <c r="AL35" s="34"/>
      <c r="AM35" s="34"/>
      <c r="AN35" s="34"/>
      <c r="AO35" s="34"/>
      <c r="AP35" s="34"/>
      <c r="AQ35" s="34"/>
      <c r="AR35" s="34"/>
      <c r="AS35" s="84"/>
      <c r="AT35" s="34"/>
    </row>
    <row r="36" spans="2:46">
      <c r="B36" s="26">
        <v>37649</v>
      </c>
      <c r="C36" s="31">
        <v>12.1</v>
      </c>
      <c r="D36" s="31">
        <v>75.599999999999994</v>
      </c>
      <c r="E36" s="31">
        <v>0.6</v>
      </c>
      <c r="F36" s="31">
        <v>49.2</v>
      </c>
      <c r="G36" s="31">
        <v>13.7</v>
      </c>
      <c r="H36" s="31">
        <v>0</v>
      </c>
      <c r="I36" s="31">
        <v>1.52</v>
      </c>
      <c r="J36" s="22"/>
      <c r="K36" s="26">
        <v>37649</v>
      </c>
      <c r="L36" s="17">
        <v>11.6</v>
      </c>
      <c r="M36" s="17">
        <v>81.400000000000006</v>
      </c>
      <c r="N36" s="17">
        <v>0.5</v>
      </c>
      <c r="O36" s="17">
        <v>194.3</v>
      </c>
      <c r="P36" s="17">
        <v>12.8</v>
      </c>
      <c r="Q36" s="17">
        <v>0</v>
      </c>
      <c r="R36" s="17">
        <v>1.43</v>
      </c>
      <c r="S36" s="24"/>
      <c r="T36" s="26">
        <v>37649</v>
      </c>
      <c r="U36" s="17">
        <v>11.3</v>
      </c>
      <c r="V36" s="17">
        <v>81.400000000000006</v>
      </c>
      <c r="W36" s="17">
        <v>1.5</v>
      </c>
      <c r="X36" s="17">
        <v>273.10000000000002</v>
      </c>
      <c r="Y36" s="17">
        <v>13.2</v>
      </c>
      <c r="Z36" s="17">
        <v>0</v>
      </c>
      <c r="AA36" s="17">
        <v>1.76</v>
      </c>
      <c r="AC36" s="26">
        <v>37649</v>
      </c>
      <c r="AD36" s="17">
        <v>11.7</v>
      </c>
      <c r="AE36" s="17">
        <v>80.599999999999994</v>
      </c>
      <c r="AF36" s="17">
        <v>0.7</v>
      </c>
      <c r="AG36" s="17">
        <v>67</v>
      </c>
      <c r="AH36" s="17">
        <v>13.4</v>
      </c>
      <c r="AI36" s="17">
        <v>0</v>
      </c>
      <c r="AJ36" s="17">
        <v>1.81</v>
      </c>
      <c r="AL36" s="34"/>
      <c r="AM36" s="34"/>
      <c r="AN36" s="34"/>
      <c r="AO36" s="34"/>
      <c r="AP36" s="34"/>
      <c r="AQ36" s="34"/>
      <c r="AR36" s="34"/>
      <c r="AS36" s="84"/>
      <c r="AT36" s="34"/>
    </row>
    <row r="37" spans="2:46">
      <c r="B37" s="26">
        <v>37650</v>
      </c>
      <c r="C37" s="31">
        <v>13.7</v>
      </c>
      <c r="D37" s="31">
        <v>53</v>
      </c>
      <c r="E37" s="31">
        <v>1.8</v>
      </c>
      <c r="F37" s="31">
        <v>0.7</v>
      </c>
      <c r="G37" s="31">
        <v>14.3</v>
      </c>
      <c r="H37" s="31">
        <v>0</v>
      </c>
      <c r="I37" s="31">
        <v>2.65</v>
      </c>
      <c r="J37" s="22"/>
      <c r="K37" s="26">
        <v>37650</v>
      </c>
      <c r="L37" s="17">
        <v>13.1</v>
      </c>
      <c r="M37" s="17">
        <v>57.6</v>
      </c>
      <c r="N37" s="17">
        <v>1</v>
      </c>
      <c r="O37" s="17">
        <v>286.8</v>
      </c>
      <c r="P37" s="17">
        <v>13.4</v>
      </c>
      <c r="Q37" s="17">
        <v>0.2</v>
      </c>
      <c r="R37" s="17">
        <v>1.85</v>
      </c>
      <c r="S37" s="24"/>
      <c r="T37" s="26">
        <v>37650</v>
      </c>
      <c r="U37" s="17">
        <v>14.5</v>
      </c>
      <c r="V37" s="17">
        <v>49.6</v>
      </c>
      <c r="W37" s="17">
        <v>3.9</v>
      </c>
      <c r="X37" s="17">
        <v>293.39999999999998</v>
      </c>
      <c r="Y37" s="17">
        <v>13.9</v>
      </c>
      <c r="Z37" s="17">
        <v>0</v>
      </c>
      <c r="AA37" s="17">
        <v>3.85</v>
      </c>
      <c r="AC37" s="26">
        <v>37650</v>
      </c>
      <c r="AD37" s="17">
        <v>13.4</v>
      </c>
      <c r="AE37" s="17">
        <v>55</v>
      </c>
      <c r="AF37" s="17">
        <v>2.2999999999999998</v>
      </c>
      <c r="AG37" s="17">
        <v>356.1</v>
      </c>
      <c r="AH37" s="17">
        <v>14</v>
      </c>
      <c r="AI37" s="17">
        <v>0</v>
      </c>
      <c r="AJ37" s="17">
        <v>2.7</v>
      </c>
      <c r="AL37" s="34"/>
      <c r="AM37" s="34"/>
      <c r="AN37" s="34"/>
      <c r="AO37" s="34"/>
      <c r="AP37" s="34"/>
      <c r="AQ37" s="34"/>
      <c r="AR37" s="34"/>
      <c r="AS37" s="84"/>
      <c r="AT37" s="34"/>
    </row>
    <row r="38" spans="2:46">
      <c r="B38" s="26">
        <v>37651</v>
      </c>
      <c r="C38" s="31">
        <v>10.4</v>
      </c>
      <c r="D38" s="31">
        <v>42.5</v>
      </c>
      <c r="E38" s="31">
        <v>1.9</v>
      </c>
      <c r="F38" s="31">
        <v>342.8</v>
      </c>
      <c r="G38" s="31">
        <v>14.5</v>
      </c>
      <c r="H38" s="31">
        <v>0</v>
      </c>
      <c r="I38" s="31">
        <v>2.33</v>
      </c>
      <c r="J38" s="22"/>
      <c r="K38" s="26">
        <v>37651</v>
      </c>
      <c r="L38" s="17">
        <v>9.9</v>
      </c>
      <c r="M38" s="17">
        <v>47.8</v>
      </c>
      <c r="N38" s="17">
        <v>1.1000000000000001</v>
      </c>
      <c r="O38" s="17">
        <v>323.3</v>
      </c>
      <c r="P38" s="17">
        <v>13.4</v>
      </c>
      <c r="Q38" s="17">
        <v>0</v>
      </c>
      <c r="R38" s="17">
        <v>1.67</v>
      </c>
      <c r="S38" s="24"/>
      <c r="T38" s="26">
        <v>37651</v>
      </c>
      <c r="U38" s="17">
        <v>10.5</v>
      </c>
      <c r="V38" s="17">
        <v>42.8</v>
      </c>
      <c r="W38" s="17">
        <v>3.2</v>
      </c>
      <c r="X38" s="17">
        <v>299.39999999999998</v>
      </c>
      <c r="Y38" s="17">
        <v>14</v>
      </c>
      <c r="Z38" s="17">
        <v>0</v>
      </c>
      <c r="AA38" s="17">
        <v>3.1</v>
      </c>
      <c r="AC38" s="26">
        <v>37651</v>
      </c>
      <c r="AD38" s="17">
        <v>9.9</v>
      </c>
      <c r="AE38" s="17">
        <v>46.6</v>
      </c>
      <c r="AF38" s="17">
        <v>2</v>
      </c>
      <c r="AG38" s="17">
        <v>355</v>
      </c>
      <c r="AH38" s="17">
        <v>14.1</v>
      </c>
      <c r="AI38" s="17">
        <v>0</v>
      </c>
      <c r="AJ38" s="17">
        <v>2.21</v>
      </c>
      <c r="AL38" s="34"/>
      <c r="AM38" s="34"/>
      <c r="AN38" s="34"/>
      <c r="AO38" s="34"/>
      <c r="AP38" s="34"/>
      <c r="AQ38" s="34"/>
      <c r="AR38" s="34"/>
      <c r="AS38" s="84"/>
      <c r="AT38" s="34"/>
    </row>
    <row r="39" spans="2:46">
      <c r="B39" s="41">
        <v>37652</v>
      </c>
      <c r="C39" s="42">
        <v>10</v>
      </c>
      <c r="D39" s="42">
        <v>38.1</v>
      </c>
      <c r="E39" s="42">
        <v>2.9</v>
      </c>
      <c r="F39" s="42">
        <v>354.5</v>
      </c>
      <c r="G39" s="42">
        <v>14.2</v>
      </c>
      <c r="H39" s="42">
        <v>0</v>
      </c>
      <c r="I39" s="42">
        <v>2.76</v>
      </c>
      <c r="J39" s="43"/>
      <c r="K39" s="41">
        <v>37652</v>
      </c>
      <c r="L39" s="44">
        <v>9.6</v>
      </c>
      <c r="M39" s="44">
        <v>42.3</v>
      </c>
      <c r="N39" s="44">
        <v>2</v>
      </c>
      <c r="O39" s="44">
        <v>342.9</v>
      </c>
      <c r="P39" s="44">
        <v>12.4</v>
      </c>
      <c r="Q39" s="44">
        <v>0</v>
      </c>
      <c r="R39" s="44">
        <v>2.15</v>
      </c>
      <c r="S39" s="45"/>
      <c r="T39" s="41">
        <v>37652</v>
      </c>
      <c r="U39" s="44">
        <v>9.8000000000000007</v>
      </c>
      <c r="V39" s="44">
        <v>39.700000000000003</v>
      </c>
      <c r="W39" s="44">
        <v>4</v>
      </c>
      <c r="X39" s="44">
        <v>311.60000000000002</v>
      </c>
      <c r="Y39" s="44">
        <v>13.3</v>
      </c>
      <c r="Z39" s="44">
        <v>0</v>
      </c>
      <c r="AA39" s="44">
        <v>3.12</v>
      </c>
      <c r="AB39" s="34"/>
      <c r="AC39" s="41">
        <v>37652</v>
      </c>
      <c r="AD39" s="44">
        <v>9.6</v>
      </c>
      <c r="AE39" s="44">
        <v>41.1</v>
      </c>
      <c r="AF39" s="44">
        <v>2.8</v>
      </c>
      <c r="AG39" s="44">
        <v>355</v>
      </c>
      <c r="AH39" s="44">
        <v>13.9</v>
      </c>
      <c r="AI39" s="44">
        <v>0</v>
      </c>
      <c r="AJ39" s="44">
        <v>2.57</v>
      </c>
      <c r="AL39" s="34"/>
      <c r="AM39" s="34"/>
      <c r="AN39" s="34"/>
      <c r="AO39" s="34"/>
      <c r="AP39" s="34"/>
      <c r="AQ39" s="34"/>
      <c r="AR39" s="34"/>
      <c r="AS39" s="84"/>
      <c r="AT39" s="34"/>
    </row>
    <row r="40" spans="2:46">
      <c r="B40" s="46" t="s">
        <v>65</v>
      </c>
      <c r="C40" s="47">
        <f>AVERAGE(C9:C39)</f>
        <v>11.122580645161291</v>
      </c>
      <c r="D40" s="47">
        <f>AVERAGE(D9:D39)</f>
        <v>62.312903225806451</v>
      </c>
      <c r="E40" s="47">
        <f>AVERAGE(E9:E39)</f>
        <v>1.3193548387096774</v>
      </c>
      <c r="F40" s="47">
        <f>AVERAGE(F9:F39)</f>
        <v>204.05806451612904</v>
      </c>
      <c r="G40" s="47">
        <f>AVERAGE(G9:G39)</f>
        <v>11.070967741935483</v>
      </c>
      <c r="H40" s="47">
        <f>SUM(H9:H39)</f>
        <v>16.599999999999998</v>
      </c>
      <c r="I40" s="47">
        <f>AVERAGE(I9:I39)</f>
        <v>1.6290322580645158</v>
      </c>
      <c r="J40" s="48"/>
      <c r="K40" s="46" t="s">
        <v>65</v>
      </c>
      <c r="L40" s="49">
        <f>AVERAGE(L9:L39)</f>
        <v>10.832258064516131</v>
      </c>
      <c r="M40" s="49">
        <f>AVERAGE(M9:M39)</f>
        <v>65.354838709677409</v>
      </c>
      <c r="N40" s="49">
        <f>AVERAGE(N9:N39)</f>
        <v>0.92258064516129024</v>
      </c>
      <c r="O40" s="49">
        <f>AVERAGE(O9:O39)</f>
        <v>261.27096774193552</v>
      </c>
      <c r="P40" s="49">
        <f>AVERAGE(P9:P39)</f>
        <v>10.145161290322578</v>
      </c>
      <c r="Q40" s="49">
        <f>SUM(Q9:Q39)</f>
        <v>17.2</v>
      </c>
      <c r="R40" s="49">
        <f>AVERAGE(R9:R39)</f>
        <v>1.3416129032258066</v>
      </c>
      <c r="S40" s="50"/>
      <c r="T40" s="51" t="s">
        <v>65</v>
      </c>
      <c r="U40" s="49">
        <f>AVERAGE(U9:U39)</f>
        <v>11.474193548387099</v>
      </c>
      <c r="V40" s="49">
        <f>AVERAGE(V9:V39)</f>
        <v>60.864516129032253</v>
      </c>
      <c r="W40" s="49">
        <f>AVERAGE(W9:W39)</f>
        <v>2.629032258064516</v>
      </c>
      <c r="X40" s="49">
        <f>AVERAGE(X9:X39)</f>
        <v>283.23548387096776</v>
      </c>
      <c r="Y40" s="49">
        <f>AVERAGE(Y9:Y39)</f>
        <v>10.732258064516131</v>
      </c>
      <c r="Z40" s="49">
        <f>SUM(Z9:Z39)</f>
        <v>9.4</v>
      </c>
      <c r="AA40" s="49">
        <f>AVERAGE(AA9:AA39)</f>
        <v>2.3029032258064515</v>
      </c>
      <c r="AB40" s="52"/>
      <c r="AC40" s="51" t="s">
        <v>65</v>
      </c>
      <c r="AD40" s="49">
        <f>AVERAGE(AD9:AD39)</f>
        <v>11.038709677419352</v>
      </c>
      <c r="AE40" s="49">
        <f>AVERAGE(AE9:AE39)</f>
        <v>63.093548387096774</v>
      </c>
      <c r="AF40" s="49">
        <f>AVERAGE(AF9:AF39)</f>
        <v>1.7129032258064514</v>
      </c>
      <c r="AG40" s="49">
        <f>AVERAGE(AG9:AG39)</f>
        <v>138.16774193548386</v>
      </c>
      <c r="AH40" s="49">
        <f>AVERAGE(AH9:AH39)</f>
        <v>10.203225806451611</v>
      </c>
      <c r="AI40" s="49">
        <f>SUM(AI9:AI39)</f>
        <v>16.799999999999997</v>
      </c>
      <c r="AJ40" s="49">
        <f>AVERAGE(AJ9:AJ39)</f>
        <v>1.8096774193548386</v>
      </c>
      <c r="AL40" s="34"/>
      <c r="AM40" s="34"/>
      <c r="AN40" s="34"/>
      <c r="AO40" s="34"/>
      <c r="AP40" s="34"/>
      <c r="AQ40" s="34"/>
      <c r="AR40" s="34"/>
      <c r="AS40" s="84"/>
      <c r="AT40" s="34"/>
    </row>
    <row r="41" spans="2:46">
      <c r="B41" s="26">
        <v>37653</v>
      </c>
      <c r="C41" s="31">
        <v>8.5</v>
      </c>
      <c r="D41" s="31">
        <v>36.6</v>
      </c>
      <c r="E41" s="31">
        <v>2</v>
      </c>
      <c r="F41" s="31">
        <v>329.5</v>
      </c>
      <c r="G41" s="31">
        <v>14.9</v>
      </c>
      <c r="H41" s="31">
        <v>0</v>
      </c>
      <c r="I41" s="31">
        <v>2.41</v>
      </c>
      <c r="J41" s="22"/>
      <c r="K41" s="26">
        <v>37653</v>
      </c>
      <c r="L41" s="17">
        <v>7.7</v>
      </c>
      <c r="M41" s="17">
        <v>40.1</v>
      </c>
      <c r="N41" s="17">
        <v>1.1000000000000001</v>
      </c>
      <c r="O41" s="17">
        <v>326.2</v>
      </c>
      <c r="P41" s="17">
        <v>14.1</v>
      </c>
      <c r="Q41" s="17">
        <v>0</v>
      </c>
      <c r="R41" s="17">
        <v>1.76</v>
      </c>
      <c r="S41" s="24"/>
      <c r="T41" s="26">
        <v>37653</v>
      </c>
      <c r="U41" s="17">
        <v>8.6</v>
      </c>
      <c r="V41" s="17">
        <v>35.9</v>
      </c>
      <c r="W41" s="17">
        <v>2.9</v>
      </c>
      <c r="X41" s="17">
        <v>278.60000000000002</v>
      </c>
      <c r="Y41" s="17">
        <v>14.4</v>
      </c>
      <c r="Z41" s="17">
        <v>0</v>
      </c>
      <c r="AA41" s="17">
        <v>2.87</v>
      </c>
      <c r="AC41" s="26">
        <v>37653</v>
      </c>
      <c r="AD41" s="17">
        <v>7.5</v>
      </c>
      <c r="AE41" s="17">
        <v>39.799999999999997</v>
      </c>
      <c r="AF41" s="17">
        <v>1.9</v>
      </c>
      <c r="AG41" s="17">
        <v>8.6</v>
      </c>
      <c r="AH41" s="17">
        <v>14.7</v>
      </c>
      <c r="AI41" s="17">
        <v>0</v>
      </c>
      <c r="AJ41" s="17">
        <v>2.31</v>
      </c>
      <c r="AL41" s="34"/>
      <c r="AM41" s="34"/>
      <c r="AN41" s="34"/>
      <c r="AO41" s="34"/>
      <c r="AP41" s="34"/>
      <c r="AQ41" s="34"/>
      <c r="AR41" s="34"/>
      <c r="AS41" s="84"/>
      <c r="AT41" s="34"/>
    </row>
    <row r="42" spans="2:46">
      <c r="B42" s="26">
        <v>37654</v>
      </c>
      <c r="C42" s="31">
        <v>9.6</v>
      </c>
      <c r="D42" s="31">
        <v>50.6</v>
      </c>
      <c r="E42" s="31">
        <v>0.8</v>
      </c>
      <c r="F42" s="31">
        <v>14</v>
      </c>
      <c r="G42" s="31">
        <v>14.8</v>
      </c>
      <c r="H42" s="31">
        <v>0</v>
      </c>
      <c r="I42" s="31">
        <v>1.69</v>
      </c>
      <c r="J42" s="22"/>
      <c r="K42" s="26">
        <v>37654</v>
      </c>
      <c r="L42" s="17">
        <v>9.6999999999999993</v>
      </c>
      <c r="M42" s="17">
        <v>50.5</v>
      </c>
      <c r="N42" s="17">
        <v>0.7</v>
      </c>
      <c r="O42" s="17">
        <v>230.4</v>
      </c>
      <c r="P42" s="17">
        <v>14</v>
      </c>
      <c r="Q42" s="17">
        <v>0</v>
      </c>
      <c r="R42" s="17">
        <v>1.74</v>
      </c>
      <c r="S42" s="24"/>
      <c r="T42" s="26">
        <v>37654</v>
      </c>
      <c r="U42" s="17">
        <v>9.6</v>
      </c>
      <c r="V42" s="17">
        <v>52.4</v>
      </c>
      <c r="W42" s="17">
        <v>2.1</v>
      </c>
      <c r="X42" s="17">
        <v>290.7</v>
      </c>
      <c r="Y42" s="17">
        <v>14.3</v>
      </c>
      <c r="Z42" s="17">
        <v>0</v>
      </c>
      <c r="AA42" s="17">
        <v>2.4500000000000002</v>
      </c>
      <c r="AC42" s="26">
        <v>37654</v>
      </c>
      <c r="AD42" s="17">
        <v>9.9</v>
      </c>
      <c r="AE42" s="17">
        <v>49</v>
      </c>
      <c r="AF42" s="17">
        <v>1.2</v>
      </c>
      <c r="AG42" s="17">
        <v>8.8000000000000007</v>
      </c>
      <c r="AH42" s="17">
        <v>14.6</v>
      </c>
      <c r="AI42" s="17">
        <v>0</v>
      </c>
      <c r="AJ42" s="17">
        <v>2.23</v>
      </c>
      <c r="AL42" s="34"/>
      <c r="AM42" s="34"/>
      <c r="AN42" s="34"/>
      <c r="AO42" s="34"/>
      <c r="AP42" s="34"/>
      <c r="AQ42" s="34"/>
      <c r="AR42" s="34"/>
      <c r="AS42" s="84"/>
      <c r="AT42" s="34"/>
    </row>
    <row r="43" spans="2:46">
      <c r="B43" s="26">
        <v>37655</v>
      </c>
      <c r="C43" s="31">
        <v>13</v>
      </c>
      <c r="D43" s="31">
        <v>52.9</v>
      </c>
      <c r="E43" s="31">
        <v>1.5</v>
      </c>
      <c r="F43" s="31">
        <v>3.8</v>
      </c>
      <c r="G43" s="31">
        <v>15.1</v>
      </c>
      <c r="H43" s="31">
        <v>0</v>
      </c>
      <c r="I43" s="31">
        <v>2.39</v>
      </c>
      <c r="J43" s="22"/>
      <c r="K43" s="26">
        <v>37655</v>
      </c>
      <c r="L43" s="17">
        <v>12.8</v>
      </c>
      <c r="M43" s="17">
        <v>56.3</v>
      </c>
      <c r="N43" s="17">
        <v>1</v>
      </c>
      <c r="O43" s="17">
        <v>273.60000000000002</v>
      </c>
      <c r="P43" s="17">
        <v>14.2</v>
      </c>
      <c r="Q43" s="17">
        <v>0</v>
      </c>
      <c r="R43" s="17">
        <v>1.97</v>
      </c>
      <c r="S43" s="24"/>
      <c r="T43" s="26">
        <v>37655</v>
      </c>
      <c r="U43" s="17">
        <v>15</v>
      </c>
      <c r="V43" s="17">
        <v>46.8</v>
      </c>
      <c r="W43" s="17">
        <v>3.6</v>
      </c>
      <c r="X43" s="17">
        <v>287.39999999999998</v>
      </c>
      <c r="Y43" s="17">
        <v>14.6</v>
      </c>
      <c r="Z43" s="17">
        <v>0</v>
      </c>
      <c r="AA43" s="17">
        <v>3.92</v>
      </c>
      <c r="AC43" s="26">
        <v>37655</v>
      </c>
      <c r="AD43" s="17">
        <v>13</v>
      </c>
      <c r="AE43" s="17">
        <v>53.7</v>
      </c>
      <c r="AF43" s="17">
        <v>1.9</v>
      </c>
      <c r="AG43" s="17">
        <v>0.1</v>
      </c>
      <c r="AH43" s="17">
        <v>14.8</v>
      </c>
      <c r="AI43" s="17">
        <v>0</v>
      </c>
      <c r="AJ43" s="17">
        <v>2.62</v>
      </c>
      <c r="AL43" s="34"/>
      <c r="AM43" s="34"/>
      <c r="AN43" s="34"/>
      <c r="AO43" s="34"/>
      <c r="AP43" s="34"/>
      <c r="AQ43" s="34"/>
      <c r="AR43" s="34"/>
      <c r="AS43" s="84"/>
      <c r="AT43" s="34"/>
    </row>
    <row r="44" spans="2:46">
      <c r="B44" s="26">
        <v>37656</v>
      </c>
      <c r="C44" s="31">
        <v>14.1</v>
      </c>
      <c r="D44" s="31">
        <v>59.4</v>
      </c>
      <c r="E44" s="31">
        <v>2.2999999999999998</v>
      </c>
      <c r="F44" s="31">
        <v>332.5</v>
      </c>
      <c r="G44" s="31">
        <v>13.9</v>
      </c>
      <c r="H44" s="31">
        <v>0</v>
      </c>
      <c r="I44" s="31">
        <v>2.48</v>
      </c>
      <c r="J44" s="22"/>
      <c r="K44" s="26">
        <v>37656</v>
      </c>
      <c r="L44" s="17">
        <v>14.1</v>
      </c>
      <c r="M44" s="17">
        <v>61.8</v>
      </c>
      <c r="N44" s="17">
        <v>1.8</v>
      </c>
      <c r="O44" s="17">
        <v>337.9</v>
      </c>
      <c r="P44" s="17">
        <v>14.6</v>
      </c>
      <c r="Q44" s="17">
        <v>0</v>
      </c>
      <c r="R44" s="17">
        <v>2.25</v>
      </c>
      <c r="S44" s="24"/>
      <c r="T44" s="26">
        <v>37656</v>
      </c>
      <c r="U44" s="17">
        <v>14.4</v>
      </c>
      <c r="V44" s="17">
        <v>57.8</v>
      </c>
      <c r="W44" s="17">
        <v>4.2</v>
      </c>
      <c r="X44" s="17">
        <v>296.8</v>
      </c>
      <c r="Y44" s="17">
        <v>13.6</v>
      </c>
      <c r="Z44" s="17">
        <v>0</v>
      </c>
      <c r="AA44" s="17">
        <v>3.27</v>
      </c>
      <c r="AC44" s="26">
        <v>37656</v>
      </c>
      <c r="AD44" s="17">
        <v>14.4</v>
      </c>
      <c r="AE44" s="17">
        <v>59.9</v>
      </c>
      <c r="AF44" s="17">
        <v>3.5</v>
      </c>
      <c r="AG44" s="17">
        <v>0.1</v>
      </c>
      <c r="AH44" s="17">
        <v>14.9</v>
      </c>
      <c r="AI44" s="17">
        <v>0</v>
      </c>
      <c r="AJ44" s="17">
        <v>4.41</v>
      </c>
      <c r="AL44" s="34"/>
      <c r="AM44" s="34"/>
      <c r="AN44" s="34"/>
      <c r="AO44" s="34"/>
      <c r="AP44" s="34"/>
      <c r="AQ44" s="34"/>
      <c r="AR44" s="34"/>
      <c r="AS44" s="84"/>
      <c r="AT44" s="34"/>
    </row>
    <row r="45" spans="2:46">
      <c r="B45" s="26">
        <v>37657</v>
      </c>
      <c r="C45" s="31">
        <v>13.6</v>
      </c>
      <c r="D45" s="31">
        <v>64.5</v>
      </c>
      <c r="E45" s="31">
        <v>1.4</v>
      </c>
      <c r="F45" s="31">
        <v>339.4</v>
      </c>
      <c r="G45" s="31">
        <v>14.6</v>
      </c>
      <c r="H45" s="31">
        <v>0</v>
      </c>
      <c r="I45" s="31">
        <v>1.99</v>
      </c>
      <c r="J45" s="22"/>
      <c r="K45" s="26">
        <v>37657</v>
      </c>
      <c r="L45" s="17">
        <v>13.6</v>
      </c>
      <c r="M45" s="17">
        <v>66.8</v>
      </c>
      <c r="N45" s="17">
        <v>0.9</v>
      </c>
      <c r="O45" s="17">
        <v>344.4</v>
      </c>
      <c r="P45" s="17">
        <v>14.1</v>
      </c>
      <c r="Q45" s="17">
        <v>0</v>
      </c>
      <c r="R45" s="17">
        <v>1.74</v>
      </c>
      <c r="S45" s="24"/>
      <c r="T45" s="26">
        <v>37657</v>
      </c>
      <c r="U45" s="17">
        <v>13.4</v>
      </c>
      <c r="V45" s="17">
        <v>65.3</v>
      </c>
      <c r="W45" s="17">
        <v>2.7</v>
      </c>
      <c r="X45" s="17">
        <v>281.39999999999998</v>
      </c>
      <c r="Y45" s="17">
        <v>14.3</v>
      </c>
      <c r="Z45" s="17">
        <v>0</v>
      </c>
      <c r="AA45" s="17">
        <v>2.4900000000000002</v>
      </c>
      <c r="AC45" s="26">
        <v>37657</v>
      </c>
      <c r="AD45" s="17">
        <v>13.5</v>
      </c>
      <c r="AE45" s="17">
        <v>66.5</v>
      </c>
      <c r="AF45" s="17">
        <v>1.7</v>
      </c>
      <c r="AG45" s="17">
        <v>0</v>
      </c>
      <c r="AH45" s="17">
        <v>14.7</v>
      </c>
      <c r="AI45" s="17">
        <v>0</v>
      </c>
      <c r="AJ45" s="17">
        <v>2.16</v>
      </c>
      <c r="AL45" s="34"/>
      <c r="AM45" s="34"/>
      <c r="AN45" s="34"/>
      <c r="AO45" s="34"/>
      <c r="AP45" s="34"/>
      <c r="AQ45" s="34"/>
      <c r="AR45" s="34"/>
      <c r="AS45" s="84"/>
      <c r="AT45" s="34"/>
    </row>
    <row r="46" spans="2:46">
      <c r="B46" s="26">
        <v>37658</v>
      </c>
      <c r="C46" s="31">
        <v>11.1</v>
      </c>
      <c r="D46" s="31">
        <v>69.2</v>
      </c>
      <c r="E46" s="31">
        <v>1</v>
      </c>
      <c r="F46" s="31">
        <v>66.400000000000006</v>
      </c>
      <c r="G46" s="31">
        <v>14.9</v>
      </c>
      <c r="H46" s="31">
        <v>0</v>
      </c>
      <c r="I46" s="31">
        <v>1.92</v>
      </c>
      <c r="J46" s="22"/>
      <c r="K46" s="26">
        <v>37658</v>
      </c>
      <c r="L46" s="17">
        <v>10.9</v>
      </c>
      <c r="M46" s="17">
        <v>71.3</v>
      </c>
      <c r="N46" s="17">
        <v>0.8</v>
      </c>
      <c r="O46" s="17">
        <v>198.7</v>
      </c>
      <c r="P46" s="17">
        <v>14.2</v>
      </c>
      <c r="Q46" s="17">
        <v>0</v>
      </c>
      <c r="R46" s="17">
        <v>1.84</v>
      </c>
      <c r="S46" s="24"/>
      <c r="T46" s="26">
        <v>37658</v>
      </c>
      <c r="U46" s="17">
        <v>11.5</v>
      </c>
      <c r="V46" s="17">
        <v>70</v>
      </c>
      <c r="W46" s="17">
        <v>1.8</v>
      </c>
      <c r="X46" s="17">
        <v>261.2</v>
      </c>
      <c r="Y46" s="17">
        <v>14.3</v>
      </c>
      <c r="Z46" s="17">
        <v>0</v>
      </c>
      <c r="AA46" s="17">
        <v>2.29</v>
      </c>
      <c r="AC46" s="26">
        <v>37658</v>
      </c>
      <c r="AD46" s="17">
        <v>11.3</v>
      </c>
      <c r="AE46" s="17">
        <v>67.599999999999994</v>
      </c>
      <c r="AF46" s="17">
        <v>1</v>
      </c>
      <c r="AG46" s="17">
        <v>38.200000000000003</v>
      </c>
      <c r="AH46" s="17">
        <v>14.7</v>
      </c>
      <c r="AI46" s="17">
        <v>0</v>
      </c>
      <c r="AJ46" s="17">
        <v>2</v>
      </c>
      <c r="AL46" s="34"/>
      <c r="AM46" s="34"/>
      <c r="AN46" s="34"/>
      <c r="AO46" s="34"/>
      <c r="AP46" s="34"/>
      <c r="AQ46" s="34"/>
      <c r="AR46" s="34"/>
      <c r="AS46" s="84"/>
      <c r="AT46" s="34"/>
    </row>
    <row r="47" spans="2:46">
      <c r="B47" s="26">
        <v>37659</v>
      </c>
      <c r="C47" s="31">
        <v>10.3</v>
      </c>
      <c r="D47" s="31">
        <v>88.3</v>
      </c>
      <c r="E47" s="31">
        <v>0.6</v>
      </c>
      <c r="F47" s="31">
        <v>73.900000000000006</v>
      </c>
      <c r="G47" s="31">
        <v>1.6</v>
      </c>
      <c r="H47" s="31">
        <v>43.6</v>
      </c>
      <c r="I47" s="31">
        <v>0.71</v>
      </c>
      <c r="J47" s="22"/>
      <c r="K47" s="26">
        <v>37659</v>
      </c>
      <c r="L47" s="17">
        <v>8.9</v>
      </c>
      <c r="M47" s="17">
        <v>92.6</v>
      </c>
      <c r="N47" s="17">
        <v>0.4</v>
      </c>
      <c r="O47" s="17">
        <v>187.4</v>
      </c>
      <c r="P47" s="17">
        <v>1.4</v>
      </c>
      <c r="Q47" s="17">
        <v>44.6</v>
      </c>
      <c r="R47" s="17">
        <v>0.57999999999999996</v>
      </c>
      <c r="S47" s="24"/>
      <c r="T47" s="26">
        <v>37659</v>
      </c>
      <c r="U47" s="17">
        <v>10.4</v>
      </c>
      <c r="V47" s="17">
        <v>84.2</v>
      </c>
      <c r="W47" s="17">
        <v>1.9</v>
      </c>
      <c r="X47" s="17">
        <v>260.2</v>
      </c>
      <c r="Y47" s="17">
        <v>0.9</v>
      </c>
      <c r="Z47" s="17">
        <v>50.6</v>
      </c>
      <c r="AA47" s="17">
        <v>0.95</v>
      </c>
      <c r="AC47" s="26">
        <v>37659</v>
      </c>
      <c r="AD47" s="17">
        <v>9.3000000000000007</v>
      </c>
      <c r="AE47" s="17">
        <v>93.3</v>
      </c>
      <c r="AF47" s="17">
        <v>0.5</v>
      </c>
      <c r="AG47" s="17">
        <v>227.9</v>
      </c>
      <c r="AH47" s="17">
        <v>1.8</v>
      </c>
      <c r="AI47" s="17">
        <v>27.4</v>
      </c>
      <c r="AJ47" s="17">
        <v>0.63</v>
      </c>
      <c r="AL47" s="34"/>
      <c r="AM47" s="34"/>
      <c r="AN47" s="34"/>
      <c r="AO47" s="34"/>
      <c r="AP47" s="34"/>
      <c r="AQ47" s="34"/>
      <c r="AR47" s="34"/>
      <c r="AS47" s="84"/>
      <c r="AT47" s="34"/>
    </row>
    <row r="48" spans="2:46">
      <c r="B48" s="26">
        <v>37660</v>
      </c>
      <c r="C48" s="31">
        <v>10.9</v>
      </c>
      <c r="D48" s="31">
        <v>81.8</v>
      </c>
      <c r="E48" s="31">
        <v>0.5</v>
      </c>
      <c r="F48" s="31">
        <v>84.1</v>
      </c>
      <c r="G48" s="31">
        <v>5.5</v>
      </c>
      <c r="H48" s="31">
        <v>1.4</v>
      </c>
      <c r="I48" s="31">
        <v>0.98</v>
      </c>
      <c r="J48" s="22"/>
      <c r="K48" s="26">
        <v>37660</v>
      </c>
      <c r="L48" s="17">
        <v>10.6</v>
      </c>
      <c r="M48" s="17">
        <v>85.4</v>
      </c>
      <c r="N48" s="17">
        <v>0.4</v>
      </c>
      <c r="O48" s="17">
        <v>177.8</v>
      </c>
      <c r="P48" s="17">
        <v>7.5</v>
      </c>
      <c r="Q48" s="17">
        <v>1.2</v>
      </c>
      <c r="R48" s="17">
        <v>1.03</v>
      </c>
      <c r="S48" s="24"/>
      <c r="T48" s="26">
        <v>37660</v>
      </c>
      <c r="U48" s="17">
        <v>10.9</v>
      </c>
      <c r="V48" s="17">
        <v>81.5</v>
      </c>
      <c r="W48" s="17">
        <v>1.1000000000000001</v>
      </c>
      <c r="X48" s="17">
        <v>262.3</v>
      </c>
      <c r="Y48" s="17">
        <v>5.7</v>
      </c>
      <c r="Z48" s="17">
        <v>2.4</v>
      </c>
      <c r="AA48" s="17">
        <v>1.1599999999999999</v>
      </c>
      <c r="AC48" s="26">
        <v>37660</v>
      </c>
      <c r="AD48" s="17">
        <v>10.8</v>
      </c>
      <c r="AE48" s="17">
        <v>84.1</v>
      </c>
      <c r="AF48" s="17">
        <v>0.5</v>
      </c>
      <c r="AG48" s="17">
        <v>152</v>
      </c>
      <c r="AH48" s="17">
        <v>8.3000000000000007</v>
      </c>
      <c r="AI48" s="17">
        <v>1.2</v>
      </c>
      <c r="AJ48" s="17">
        <v>1.1100000000000001</v>
      </c>
      <c r="AL48" s="34"/>
      <c r="AM48" s="34"/>
      <c r="AN48" s="34"/>
      <c r="AO48" s="34"/>
      <c r="AP48" s="34"/>
      <c r="AQ48" s="34"/>
      <c r="AR48" s="34"/>
      <c r="AS48" s="84"/>
      <c r="AT48" s="34"/>
    </row>
    <row r="49" spans="2:46">
      <c r="B49" s="26">
        <v>37661</v>
      </c>
      <c r="C49" s="31">
        <v>10.8</v>
      </c>
      <c r="D49" s="31">
        <v>75.900000000000006</v>
      </c>
      <c r="E49" s="31">
        <v>0.8</v>
      </c>
      <c r="F49" s="31">
        <v>334.6</v>
      </c>
      <c r="G49" s="31">
        <v>14.6</v>
      </c>
      <c r="H49" s="31">
        <v>0</v>
      </c>
      <c r="I49" s="31">
        <v>1.73</v>
      </c>
      <c r="J49" s="22"/>
      <c r="K49" s="26">
        <v>37661</v>
      </c>
      <c r="L49" s="17">
        <v>10.5</v>
      </c>
      <c r="M49" s="17">
        <v>76.599999999999994</v>
      </c>
      <c r="N49" s="17">
        <v>0.5</v>
      </c>
      <c r="O49" s="17">
        <v>228.5</v>
      </c>
      <c r="P49" s="17">
        <v>14.5</v>
      </c>
      <c r="Q49" s="17">
        <v>0.2</v>
      </c>
      <c r="R49" s="17">
        <v>1.54</v>
      </c>
      <c r="S49" s="24"/>
      <c r="T49" s="26">
        <v>37661</v>
      </c>
      <c r="U49" s="17">
        <v>11.1</v>
      </c>
      <c r="V49" s="17">
        <v>72.8</v>
      </c>
      <c r="W49" s="17">
        <v>1.4</v>
      </c>
      <c r="X49" s="17">
        <v>275.5</v>
      </c>
      <c r="Y49" s="17">
        <v>14.5</v>
      </c>
      <c r="Z49" s="17">
        <v>0</v>
      </c>
      <c r="AA49" s="17">
        <v>2.09</v>
      </c>
      <c r="AC49" s="26">
        <v>37661</v>
      </c>
      <c r="AD49" s="17">
        <v>10.5</v>
      </c>
      <c r="AE49" s="17">
        <v>72.3</v>
      </c>
      <c r="AF49" s="17">
        <v>0.9</v>
      </c>
      <c r="AG49" s="17">
        <v>8.1</v>
      </c>
      <c r="AH49" s="17">
        <v>14.7</v>
      </c>
      <c r="AI49" s="17">
        <v>0</v>
      </c>
      <c r="AJ49" s="17">
        <v>1.8</v>
      </c>
      <c r="AL49" s="34"/>
      <c r="AM49" s="34"/>
      <c r="AN49" s="34"/>
      <c r="AO49" s="34"/>
      <c r="AP49" s="34"/>
      <c r="AQ49" s="34"/>
      <c r="AR49" s="34"/>
      <c r="AS49" s="84"/>
      <c r="AT49" s="34"/>
    </row>
    <row r="50" spans="2:46">
      <c r="B50" s="26">
        <v>37662</v>
      </c>
      <c r="C50" s="31">
        <v>11.6</v>
      </c>
      <c r="D50" s="31">
        <v>65.5</v>
      </c>
      <c r="E50" s="31">
        <v>1.3</v>
      </c>
      <c r="F50" s="31">
        <v>2.2000000000000002</v>
      </c>
      <c r="G50" s="31">
        <v>12.1</v>
      </c>
      <c r="H50" s="31">
        <v>0</v>
      </c>
      <c r="I50" s="31">
        <v>1.95</v>
      </c>
      <c r="J50" s="22"/>
      <c r="K50" s="26">
        <v>37662</v>
      </c>
      <c r="L50" s="17">
        <v>11</v>
      </c>
      <c r="M50" s="17">
        <v>68.599999999999994</v>
      </c>
      <c r="N50" s="17">
        <v>1.1000000000000001</v>
      </c>
      <c r="O50" s="17">
        <v>284.8</v>
      </c>
      <c r="P50" s="17">
        <v>9.4</v>
      </c>
      <c r="Q50" s="17">
        <v>0</v>
      </c>
      <c r="R50" s="17">
        <v>1.76</v>
      </c>
      <c r="S50" s="24"/>
      <c r="T50" s="26">
        <v>37662</v>
      </c>
      <c r="U50" s="17">
        <v>12.6</v>
      </c>
      <c r="V50" s="17">
        <v>59.2</v>
      </c>
      <c r="W50" s="17">
        <v>3.1</v>
      </c>
      <c r="X50" s="17">
        <v>294.10000000000002</v>
      </c>
      <c r="Y50" s="17">
        <v>5.7</v>
      </c>
      <c r="Z50" s="17">
        <v>0</v>
      </c>
      <c r="AA50" s="17">
        <v>2.46</v>
      </c>
      <c r="AC50" s="26">
        <v>37662</v>
      </c>
      <c r="AD50" s="17">
        <v>11.4</v>
      </c>
      <c r="AE50" s="17">
        <v>65.7</v>
      </c>
      <c r="AF50" s="17">
        <v>1.8</v>
      </c>
      <c r="AG50" s="17">
        <v>7.6</v>
      </c>
      <c r="AH50" s="17">
        <v>8.6</v>
      </c>
      <c r="AI50" s="17">
        <v>0</v>
      </c>
      <c r="AJ50" s="17">
        <v>2.21</v>
      </c>
      <c r="AL50" s="34"/>
      <c r="AM50" s="34"/>
      <c r="AN50" s="34"/>
      <c r="AO50" s="34"/>
      <c r="AP50" s="34"/>
      <c r="AQ50" s="34"/>
      <c r="AR50" s="34"/>
      <c r="AS50" s="84"/>
      <c r="AT50" s="34"/>
    </row>
    <row r="51" spans="2:46">
      <c r="B51" s="26">
        <v>37663</v>
      </c>
      <c r="C51" s="31">
        <v>11.2</v>
      </c>
      <c r="D51" s="31">
        <v>74.8</v>
      </c>
      <c r="E51" s="31">
        <v>1.3</v>
      </c>
      <c r="F51" s="31">
        <v>59.9</v>
      </c>
      <c r="G51" s="31">
        <v>15.1</v>
      </c>
      <c r="H51" s="31">
        <v>0</v>
      </c>
      <c r="I51" s="31">
        <v>1.91</v>
      </c>
      <c r="J51" s="22"/>
      <c r="K51" s="26">
        <v>37663</v>
      </c>
      <c r="L51" s="17">
        <v>10.7</v>
      </c>
      <c r="M51" s="17">
        <v>80.8</v>
      </c>
      <c r="N51" s="17">
        <v>0.6</v>
      </c>
      <c r="O51" s="17">
        <v>173.3</v>
      </c>
      <c r="P51" s="17">
        <v>11.5</v>
      </c>
      <c r="Q51" s="17">
        <v>0</v>
      </c>
      <c r="R51" s="17">
        <v>1.39</v>
      </c>
      <c r="S51" s="24"/>
      <c r="T51" s="26">
        <v>37663</v>
      </c>
      <c r="U51" s="17">
        <v>11.3</v>
      </c>
      <c r="V51" s="17">
        <v>76.2</v>
      </c>
      <c r="W51" s="17">
        <v>1.4</v>
      </c>
      <c r="X51" s="17">
        <v>243.5</v>
      </c>
      <c r="Y51" s="17">
        <v>12</v>
      </c>
      <c r="Z51" s="17">
        <v>0</v>
      </c>
      <c r="AA51" s="17">
        <v>1.72</v>
      </c>
      <c r="AC51" s="26">
        <v>37663</v>
      </c>
      <c r="AD51" s="17">
        <v>10.9</v>
      </c>
      <c r="AE51" s="17">
        <v>77.2</v>
      </c>
      <c r="AF51" s="17">
        <v>1</v>
      </c>
      <c r="AG51" s="17">
        <v>55.3</v>
      </c>
      <c r="AH51" s="17">
        <v>14</v>
      </c>
      <c r="AI51" s="17">
        <v>0</v>
      </c>
      <c r="AJ51" s="17">
        <v>1.68</v>
      </c>
      <c r="AL51" s="34"/>
      <c r="AM51" s="34"/>
      <c r="AN51" s="34"/>
      <c r="AO51" s="34"/>
      <c r="AP51" s="34"/>
      <c r="AQ51" s="34"/>
      <c r="AR51" s="34"/>
      <c r="AS51" s="84"/>
      <c r="AT51" s="34"/>
    </row>
    <row r="52" spans="2:46">
      <c r="B52" s="26">
        <v>37664</v>
      </c>
      <c r="C52" s="31">
        <v>11.5</v>
      </c>
      <c r="D52" s="31">
        <v>79.7</v>
      </c>
      <c r="E52" s="31">
        <v>0.7</v>
      </c>
      <c r="F52" s="31">
        <v>30</v>
      </c>
      <c r="G52" s="31">
        <v>10.4</v>
      </c>
      <c r="H52" s="31">
        <v>0.2</v>
      </c>
      <c r="I52" s="31">
        <v>1.36</v>
      </c>
      <c r="J52" s="22"/>
      <c r="K52" s="26">
        <v>37664</v>
      </c>
      <c r="L52" s="17">
        <v>11.1</v>
      </c>
      <c r="M52" s="17">
        <v>82.4</v>
      </c>
      <c r="N52" s="17">
        <v>0.5</v>
      </c>
      <c r="O52" s="17">
        <v>194.9</v>
      </c>
      <c r="P52" s="17">
        <v>10.7</v>
      </c>
      <c r="Q52" s="17">
        <v>0.2</v>
      </c>
      <c r="R52" s="17">
        <v>1.29</v>
      </c>
      <c r="S52" s="24"/>
      <c r="T52" s="26">
        <v>37664</v>
      </c>
      <c r="U52" s="17">
        <v>11.4</v>
      </c>
      <c r="V52" s="17">
        <v>80.2</v>
      </c>
      <c r="W52" s="17">
        <v>1.9</v>
      </c>
      <c r="X52" s="17">
        <v>285.3</v>
      </c>
      <c r="Y52" s="17">
        <v>11.2</v>
      </c>
      <c r="Z52" s="17">
        <v>0.2</v>
      </c>
      <c r="AA52" s="17">
        <v>1.61</v>
      </c>
      <c r="AC52" s="26">
        <v>37664</v>
      </c>
      <c r="AD52" s="17">
        <v>11.4</v>
      </c>
      <c r="AE52" s="17">
        <v>78.400000000000006</v>
      </c>
      <c r="AF52" s="17">
        <v>0.9</v>
      </c>
      <c r="AG52" s="17">
        <v>35.1</v>
      </c>
      <c r="AH52" s="17">
        <v>10.4</v>
      </c>
      <c r="AI52" s="17">
        <v>0</v>
      </c>
      <c r="AJ52" s="17">
        <v>1.52</v>
      </c>
      <c r="AL52" s="34"/>
      <c r="AM52" s="34"/>
      <c r="AN52" s="34"/>
      <c r="AO52" s="34"/>
      <c r="AP52" s="34"/>
      <c r="AQ52" s="34"/>
      <c r="AR52" s="34"/>
      <c r="AS52" s="84"/>
      <c r="AT52" s="34"/>
    </row>
    <row r="53" spans="2:46">
      <c r="B53" s="26">
        <v>37665</v>
      </c>
      <c r="C53" s="31">
        <v>13</v>
      </c>
      <c r="D53" s="31">
        <v>69.3</v>
      </c>
      <c r="E53" s="31">
        <v>1.4</v>
      </c>
      <c r="F53" s="31">
        <v>345.9</v>
      </c>
      <c r="G53" s="31">
        <v>15.8</v>
      </c>
      <c r="H53" s="31">
        <v>1.2</v>
      </c>
      <c r="I53" s="31">
        <v>2.16</v>
      </c>
      <c r="J53" s="22"/>
      <c r="K53" s="26">
        <v>37665</v>
      </c>
      <c r="L53" s="17">
        <v>12.3</v>
      </c>
      <c r="M53" s="17">
        <v>75.3</v>
      </c>
      <c r="N53" s="17">
        <v>1</v>
      </c>
      <c r="O53" s="17">
        <v>304.39999999999998</v>
      </c>
      <c r="P53" s="17">
        <v>13.9</v>
      </c>
      <c r="Q53" s="17">
        <v>0.6</v>
      </c>
      <c r="R53" s="17">
        <v>1.78</v>
      </c>
      <c r="S53" s="24"/>
      <c r="T53" s="26">
        <v>37665</v>
      </c>
      <c r="U53" s="17">
        <v>13.2</v>
      </c>
      <c r="V53" s="17">
        <v>70.5</v>
      </c>
      <c r="W53" s="17">
        <v>2.6</v>
      </c>
      <c r="X53" s="17">
        <v>284.2</v>
      </c>
      <c r="Y53" s="17">
        <v>15.5</v>
      </c>
      <c r="Z53" s="17">
        <v>0.8</v>
      </c>
      <c r="AA53" s="17">
        <v>2.57</v>
      </c>
      <c r="AC53" s="26">
        <v>37665</v>
      </c>
      <c r="AD53" s="17">
        <v>12.5</v>
      </c>
      <c r="AE53" s="17">
        <v>71.900000000000006</v>
      </c>
      <c r="AF53" s="17">
        <v>1.7</v>
      </c>
      <c r="AG53" s="17">
        <v>8.1</v>
      </c>
      <c r="AH53" s="17">
        <v>15</v>
      </c>
      <c r="AI53" s="17">
        <v>0.4</v>
      </c>
      <c r="AJ53" s="17">
        <v>2.17</v>
      </c>
      <c r="AL53" s="34"/>
      <c r="AM53" s="34"/>
      <c r="AN53" s="34"/>
      <c r="AO53" s="34"/>
      <c r="AP53" s="34"/>
      <c r="AQ53" s="34"/>
      <c r="AR53" s="34"/>
      <c r="AS53" s="84"/>
      <c r="AT53" s="34"/>
    </row>
    <row r="54" spans="2:46">
      <c r="B54" s="26">
        <v>37666</v>
      </c>
      <c r="C54" s="31">
        <v>10.6</v>
      </c>
      <c r="D54" s="31">
        <v>76.900000000000006</v>
      </c>
      <c r="E54" s="31">
        <v>0.8</v>
      </c>
      <c r="F54" s="31">
        <v>77</v>
      </c>
      <c r="G54" s="31">
        <v>10.1</v>
      </c>
      <c r="H54" s="31">
        <v>0.2</v>
      </c>
      <c r="I54" s="31">
        <v>1.46</v>
      </c>
      <c r="J54" s="22"/>
      <c r="K54" s="26">
        <v>37666</v>
      </c>
      <c r="L54" s="17">
        <v>10.8</v>
      </c>
      <c r="M54" s="17">
        <v>80.599999999999994</v>
      </c>
      <c r="N54" s="17">
        <v>0.5</v>
      </c>
      <c r="O54" s="17">
        <v>203.3</v>
      </c>
      <c r="P54" s="17">
        <v>9.8000000000000007</v>
      </c>
      <c r="Q54" s="17">
        <v>0</v>
      </c>
      <c r="R54" s="17">
        <v>1.28</v>
      </c>
      <c r="S54" s="24"/>
      <c r="T54" s="26">
        <v>37666</v>
      </c>
      <c r="U54" s="17">
        <v>11</v>
      </c>
      <c r="V54" s="17">
        <v>77.599999999999994</v>
      </c>
      <c r="W54" s="17">
        <v>2</v>
      </c>
      <c r="X54" s="17">
        <v>32.9</v>
      </c>
      <c r="Y54" s="17">
        <v>10.9</v>
      </c>
      <c r="Z54" s="17">
        <v>2.2000000000000002</v>
      </c>
      <c r="AA54" s="17">
        <v>1.82</v>
      </c>
      <c r="AC54" s="26">
        <v>37666</v>
      </c>
      <c r="AD54" s="17">
        <v>10.8</v>
      </c>
      <c r="AE54" s="17">
        <v>77.900000000000006</v>
      </c>
      <c r="AF54" s="17">
        <v>1</v>
      </c>
      <c r="AG54" s="17">
        <v>12.4</v>
      </c>
      <c r="AH54" s="17">
        <v>9.9</v>
      </c>
      <c r="AI54" s="17">
        <v>0.2</v>
      </c>
      <c r="AJ54" s="17">
        <v>1.63</v>
      </c>
      <c r="AL54" s="34"/>
      <c r="AM54" s="34"/>
      <c r="AN54" s="34"/>
      <c r="AO54" s="34"/>
      <c r="AP54" s="34"/>
      <c r="AQ54" s="34"/>
      <c r="AR54" s="34"/>
      <c r="AS54" s="84"/>
      <c r="AT54" s="34"/>
    </row>
    <row r="55" spans="2:46">
      <c r="B55" s="26">
        <v>37667</v>
      </c>
      <c r="C55" s="31">
        <v>9.6999999999999993</v>
      </c>
      <c r="D55" s="31">
        <v>64.900000000000006</v>
      </c>
      <c r="E55" s="31">
        <v>1.2</v>
      </c>
      <c r="F55" s="31">
        <v>358.7</v>
      </c>
      <c r="G55" s="31">
        <v>10.9</v>
      </c>
      <c r="H55" s="31">
        <v>0.2</v>
      </c>
      <c r="I55" s="31">
        <v>1.86</v>
      </c>
      <c r="J55" s="22"/>
      <c r="K55" s="26">
        <v>37667</v>
      </c>
      <c r="L55" s="17">
        <v>9.5</v>
      </c>
      <c r="M55" s="17">
        <v>68.900000000000006</v>
      </c>
      <c r="N55" s="17">
        <v>1.2</v>
      </c>
      <c r="O55" s="17">
        <v>291.7</v>
      </c>
      <c r="P55" s="17">
        <v>11.1</v>
      </c>
      <c r="Q55" s="17">
        <v>1.2</v>
      </c>
      <c r="R55" s="17">
        <v>1.73</v>
      </c>
      <c r="S55" s="24"/>
      <c r="T55" s="26">
        <v>37667</v>
      </c>
      <c r="U55" s="17">
        <v>10</v>
      </c>
      <c r="V55" s="17">
        <v>67.099999999999994</v>
      </c>
      <c r="W55" s="17">
        <v>1.8</v>
      </c>
      <c r="X55" s="17">
        <v>297</v>
      </c>
      <c r="Y55" s="17">
        <v>10.7</v>
      </c>
      <c r="Z55" s="17">
        <v>0.6</v>
      </c>
      <c r="AA55" s="17">
        <v>1.98</v>
      </c>
      <c r="AC55" s="26">
        <v>37667</v>
      </c>
      <c r="AD55" s="17">
        <v>9.6999999999999993</v>
      </c>
      <c r="AE55" s="17">
        <v>64.400000000000006</v>
      </c>
      <c r="AF55" s="17">
        <v>2</v>
      </c>
      <c r="AG55" s="17">
        <v>3.7</v>
      </c>
      <c r="AH55" s="17">
        <v>13.3</v>
      </c>
      <c r="AI55" s="17">
        <v>0</v>
      </c>
      <c r="AJ55" s="17">
        <v>2.2999999999999998</v>
      </c>
      <c r="AL55" s="34"/>
      <c r="AM55" s="34"/>
      <c r="AN55" s="34"/>
      <c r="AO55" s="34"/>
      <c r="AP55" s="34"/>
      <c r="AQ55" s="34"/>
      <c r="AR55" s="34"/>
      <c r="AS55" s="84"/>
      <c r="AT55" s="34"/>
    </row>
    <row r="56" spans="2:46">
      <c r="B56" s="26">
        <v>37668</v>
      </c>
      <c r="C56" s="31">
        <v>8.4</v>
      </c>
      <c r="D56" s="31">
        <v>60.9</v>
      </c>
      <c r="E56" s="31">
        <v>0.9</v>
      </c>
      <c r="F56" s="31">
        <v>141.1</v>
      </c>
      <c r="G56" s="31">
        <v>16.5</v>
      </c>
      <c r="H56" s="31">
        <v>0</v>
      </c>
      <c r="I56" s="31">
        <v>1.89</v>
      </c>
      <c r="J56" s="22"/>
      <c r="K56" s="26">
        <v>37668</v>
      </c>
      <c r="L56" s="17">
        <v>8.6</v>
      </c>
      <c r="M56" s="17">
        <v>60.7</v>
      </c>
      <c r="N56" s="17">
        <v>0.5</v>
      </c>
      <c r="O56" s="17">
        <v>229.7</v>
      </c>
      <c r="P56" s="17">
        <v>16</v>
      </c>
      <c r="Q56" s="17">
        <v>0</v>
      </c>
      <c r="R56" s="17">
        <v>1.63</v>
      </c>
      <c r="S56" s="24"/>
      <c r="T56" s="26">
        <v>37668</v>
      </c>
      <c r="U56" s="17">
        <v>9.4</v>
      </c>
      <c r="V56" s="17">
        <v>55.7</v>
      </c>
      <c r="W56" s="17">
        <v>2.5</v>
      </c>
      <c r="X56" s="17">
        <v>268.3</v>
      </c>
      <c r="Y56" s="17">
        <v>16.3</v>
      </c>
      <c r="Z56" s="17">
        <v>0</v>
      </c>
      <c r="AA56" s="17">
        <v>2.61</v>
      </c>
      <c r="AC56" s="26">
        <v>37668</v>
      </c>
      <c r="AD56" s="17">
        <v>8.9</v>
      </c>
      <c r="AE56" s="17">
        <v>58.1</v>
      </c>
      <c r="AF56" s="17">
        <v>1.4</v>
      </c>
      <c r="AG56" s="17">
        <v>26.8</v>
      </c>
      <c r="AH56" s="17">
        <v>16</v>
      </c>
      <c r="AI56" s="17">
        <v>0</v>
      </c>
      <c r="AJ56" s="17">
        <v>2.2200000000000002</v>
      </c>
      <c r="AL56" s="34"/>
      <c r="AM56" s="34"/>
      <c r="AN56" s="34"/>
      <c r="AO56" s="34"/>
      <c r="AP56" s="34"/>
      <c r="AQ56" s="34"/>
      <c r="AR56" s="34"/>
      <c r="AS56" s="84"/>
      <c r="AT56" s="34"/>
    </row>
    <row r="57" spans="2:46">
      <c r="B57" s="26">
        <v>37669</v>
      </c>
      <c r="C57" s="31">
        <v>11</v>
      </c>
      <c r="D57" s="31">
        <v>47.6</v>
      </c>
      <c r="E57" s="31">
        <v>1.9</v>
      </c>
      <c r="F57" s="31">
        <v>355.1</v>
      </c>
      <c r="G57" s="31">
        <v>17</v>
      </c>
      <c r="H57" s="31">
        <v>0</v>
      </c>
      <c r="I57" s="31">
        <v>2.79</v>
      </c>
      <c r="J57" s="22"/>
      <c r="K57" s="26">
        <v>37669</v>
      </c>
      <c r="L57" s="17">
        <v>9.1</v>
      </c>
      <c r="M57" s="17">
        <v>60.4</v>
      </c>
      <c r="N57" s="17">
        <v>1.3</v>
      </c>
      <c r="O57" s="17">
        <v>273.5</v>
      </c>
      <c r="P57" s="17">
        <v>16.399999999999999</v>
      </c>
      <c r="Q57" s="17">
        <v>0</v>
      </c>
      <c r="R57" s="17">
        <v>2.29</v>
      </c>
      <c r="S57" s="24"/>
      <c r="T57" s="26">
        <v>37669</v>
      </c>
      <c r="U57" s="17">
        <v>10.1</v>
      </c>
      <c r="V57" s="17">
        <v>53</v>
      </c>
      <c r="W57" s="17">
        <v>2.4</v>
      </c>
      <c r="X57" s="17">
        <v>296.7</v>
      </c>
      <c r="Y57" s="17">
        <v>16.7</v>
      </c>
      <c r="Z57" s="17">
        <v>0</v>
      </c>
      <c r="AA57" s="17">
        <v>3.13</v>
      </c>
      <c r="AC57" s="26">
        <v>37669</v>
      </c>
      <c r="AD57" s="17">
        <v>10</v>
      </c>
      <c r="AE57" s="17">
        <v>55</v>
      </c>
      <c r="AF57" s="17">
        <v>2</v>
      </c>
      <c r="AG57" s="17">
        <v>9.6</v>
      </c>
      <c r="AH57" s="17">
        <v>16.5</v>
      </c>
      <c r="AI57" s="17">
        <v>0</v>
      </c>
      <c r="AJ57" s="17">
        <v>2.78</v>
      </c>
      <c r="AL57" s="34"/>
      <c r="AM57" s="34"/>
      <c r="AN57" s="34"/>
      <c r="AO57" s="34"/>
      <c r="AP57" s="34"/>
      <c r="AQ57" s="34"/>
      <c r="AR57" s="34"/>
      <c r="AS57" s="84"/>
      <c r="AT57" s="34"/>
    </row>
    <row r="58" spans="2:46">
      <c r="B58" s="26">
        <v>37670</v>
      </c>
      <c r="C58" s="31">
        <v>12.9</v>
      </c>
      <c r="D58" s="31">
        <v>72.2</v>
      </c>
      <c r="E58" s="31">
        <v>1.5</v>
      </c>
      <c r="F58" s="31">
        <v>95.1</v>
      </c>
      <c r="G58" s="31">
        <v>6.1</v>
      </c>
      <c r="H58" s="31">
        <v>0</v>
      </c>
      <c r="I58" s="31">
        <v>1.6</v>
      </c>
      <c r="J58" s="22"/>
      <c r="K58" s="26">
        <v>37670</v>
      </c>
      <c r="L58" s="17">
        <v>12.3</v>
      </c>
      <c r="M58" s="17">
        <v>73.7</v>
      </c>
      <c r="N58" s="17">
        <v>1</v>
      </c>
      <c r="O58" s="17">
        <v>134.1</v>
      </c>
      <c r="P58" s="17">
        <v>7</v>
      </c>
      <c r="Q58" s="17">
        <v>0</v>
      </c>
      <c r="R58" s="17">
        <v>1.41</v>
      </c>
      <c r="S58" s="24"/>
      <c r="T58" s="26">
        <v>37670</v>
      </c>
      <c r="U58" s="17">
        <v>12.7</v>
      </c>
      <c r="V58" s="17">
        <v>70.7</v>
      </c>
      <c r="W58" s="17">
        <v>1.8</v>
      </c>
      <c r="X58" s="17">
        <v>126.1</v>
      </c>
      <c r="Y58" s="17">
        <v>9.9</v>
      </c>
      <c r="Z58" s="17">
        <v>0</v>
      </c>
      <c r="AA58" s="17">
        <v>2</v>
      </c>
      <c r="AC58" s="26">
        <v>37670</v>
      </c>
      <c r="AD58" s="17">
        <v>12.9</v>
      </c>
      <c r="AE58" s="17">
        <v>71.2</v>
      </c>
      <c r="AF58" s="17">
        <v>1.9</v>
      </c>
      <c r="AG58" s="17">
        <v>138.30000000000001</v>
      </c>
      <c r="AH58" s="17">
        <v>5.9</v>
      </c>
      <c r="AI58" s="17">
        <v>0</v>
      </c>
      <c r="AJ58" s="17">
        <v>1.68</v>
      </c>
      <c r="AL58" s="34"/>
      <c r="AM58" s="34"/>
      <c r="AN58" s="34"/>
      <c r="AO58" s="34"/>
      <c r="AP58" s="34"/>
      <c r="AQ58" s="34"/>
      <c r="AR58" s="34"/>
      <c r="AS58" s="84"/>
      <c r="AT58" s="34"/>
    </row>
    <row r="59" spans="2:46">
      <c r="B59" s="26">
        <v>37671</v>
      </c>
      <c r="C59" s="31">
        <v>11.3</v>
      </c>
      <c r="D59" s="31">
        <v>81.8</v>
      </c>
      <c r="E59" s="31">
        <v>1.8</v>
      </c>
      <c r="F59" s="31">
        <v>123.8</v>
      </c>
      <c r="G59" s="31">
        <v>6.5</v>
      </c>
      <c r="H59" s="31">
        <v>15.2</v>
      </c>
      <c r="I59" s="31">
        <v>1.39</v>
      </c>
      <c r="J59" s="22"/>
      <c r="K59" s="26">
        <v>37671</v>
      </c>
      <c r="L59" s="17">
        <v>11.6</v>
      </c>
      <c r="M59" s="17">
        <v>83.5</v>
      </c>
      <c r="N59" s="17">
        <v>1.2</v>
      </c>
      <c r="O59" s="17">
        <v>142.80000000000001</v>
      </c>
      <c r="P59" s="17">
        <v>9.6999999999999993</v>
      </c>
      <c r="Q59" s="17">
        <v>11.8</v>
      </c>
      <c r="R59" s="17">
        <v>1.57</v>
      </c>
      <c r="S59" s="24"/>
      <c r="T59" s="26">
        <v>37671</v>
      </c>
      <c r="U59" s="17">
        <v>11.7</v>
      </c>
      <c r="V59" s="17">
        <v>81.5</v>
      </c>
      <c r="W59" s="17">
        <v>2.2999999999999998</v>
      </c>
      <c r="X59" s="17">
        <v>143.6</v>
      </c>
      <c r="Y59" s="17">
        <v>6.8</v>
      </c>
      <c r="Z59" s="17">
        <v>12.6</v>
      </c>
      <c r="AA59" s="17">
        <v>1.53</v>
      </c>
      <c r="AC59" s="26">
        <v>37671</v>
      </c>
      <c r="AD59" s="17">
        <v>11.7</v>
      </c>
      <c r="AE59" s="17">
        <v>80.7</v>
      </c>
      <c r="AF59" s="17">
        <v>1.9</v>
      </c>
      <c r="AG59" s="17">
        <v>146.6</v>
      </c>
      <c r="AH59" s="17">
        <v>6.7</v>
      </c>
      <c r="AI59" s="17">
        <v>11.6</v>
      </c>
      <c r="AJ59" s="17">
        <v>1.53</v>
      </c>
      <c r="AL59" s="34"/>
      <c r="AM59" s="34"/>
      <c r="AN59" s="34"/>
      <c r="AO59" s="34"/>
      <c r="AP59" s="34"/>
      <c r="AQ59" s="34"/>
      <c r="AR59" s="34"/>
      <c r="AS59" s="84"/>
      <c r="AT59" s="34"/>
    </row>
    <row r="60" spans="2:46">
      <c r="B60" s="26">
        <v>37672</v>
      </c>
      <c r="C60" s="31">
        <v>10.4</v>
      </c>
      <c r="D60" s="31">
        <v>70</v>
      </c>
      <c r="E60" s="31">
        <v>1.1000000000000001</v>
      </c>
      <c r="F60" s="31">
        <v>350.7</v>
      </c>
      <c r="G60" s="31">
        <v>12.3</v>
      </c>
      <c r="H60" s="31">
        <v>0</v>
      </c>
      <c r="I60" s="31">
        <v>1.78</v>
      </c>
      <c r="J60" s="22"/>
      <c r="K60" s="26">
        <v>37672</v>
      </c>
      <c r="L60" s="17">
        <v>10.1</v>
      </c>
      <c r="M60" s="17">
        <v>76.599999999999994</v>
      </c>
      <c r="N60" s="17">
        <v>0.6</v>
      </c>
      <c r="O60" s="17">
        <v>244.2</v>
      </c>
      <c r="P60" s="17">
        <v>12.3</v>
      </c>
      <c r="Q60" s="17">
        <v>0</v>
      </c>
      <c r="R60" s="17">
        <v>1.59</v>
      </c>
      <c r="S60" s="24"/>
      <c r="T60" s="26">
        <v>37672</v>
      </c>
      <c r="U60" s="17">
        <v>10.1</v>
      </c>
      <c r="V60" s="17">
        <v>72.599999999999994</v>
      </c>
      <c r="W60" s="17">
        <v>1.2</v>
      </c>
      <c r="X60" s="17">
        <v>277.89999999999998</v>
      </c>
      <c r="Y60" s="17">
        <v>11.4</v>
      </c>
      <c r="Z60" s="17">
        <v>0</v>
      </c>
      <c r="AA60" s="17">
        <v>1.8</v>
      </c>
      <c r="AC60" s="26">
        <v>37672</v>
      </c>
      <c r="AD60" s="17">
        <v>10.199999999999999</v>
      </c>
      <c r="AE60" s="17">
        <v>74.2</v>
      </c>
      <c r="AF60" s="17">
        <v>1.3</v>
      </c>
      <c r="AG60" s="17">
        <v>358.8</v>
      </c>
      <c r="AH60" s="17">
        <v>10.6</v>
      </c>
      <c r="AI60" s="17">
        <v>0</v>
      </c>
      <c r="AJ60" s="17">
        <v>1.82</v>
      </c>
      <c r="AL60" s="34"/>
      <c r="AM60" s="34"/>
      <c r="AN60" s="34"/>
      <c r="AO60" s="34"/>
      <c r="AP60" s="34"/>
      <c r="AQ60" s="34"/>
      <c r="AR60" s="34"/>
      <c r="AS60" s="84"/>
      <c r="AT60" s="34"/>
    </row>
    <row r="61" spans="2:46">
      <c r="B61" s="26">
        <v>37673</v>
      </c>
      <c r="C61" s="31">
        <v>10.4</v>
      </c>
      <c r="D61" s="31">
        <v>75.099999999999994</v>
      </c>
      <c r="E61" s="31">
        <v>1.5</v>
      </c>
      <c r="F61" s="31">
        <v>135.1</v>
      </c>
      <c r="G61" s="31">
        <v>12.6</v>
      </c>
      <c r="H61" s="31">
        <v>0.2</v>
      </c>
      <c r="I61" s="31">
        <v>1.88</v>
      </c>
      <c r="J61" s="22"/>
      <c r="K61" s="26">
        <v>37673</v>
      </c>
      <c r="L61" s="17">
        <v>10.4</v>
      </c>
      <c r="M61" s="17">
        <v>76.7</v>
      </c>
      <c r="N61" s="17">
        <v>1.2</v>
      </c>
      <c r="O61" s="17">
        <v>158.69999999999999</v>
      </c>
      <c r="P61" s="17">
        <v>13.2</v>
      </c>
      <c r="Q61" s="17">
        <v>0</v>
      </c>
      <c r="R61" s="17">
        <v>1.79</v>
      </c>
      <c r="S61" s="24"/>
      <c r="T61" s="26">
        <v>37673</v>
      </c>
      <c r="U61" s="17">
        <v>10.9</v>
      </c>
      <c r="V61" s="17">
        <v>73.900000000000006</v>
      </c>
      <c r="W61" s="17">
        <v>2.9</v>
      </c>
      <c r="X61" s="17">
        <v>121.7</v>
      </c>
      <c r="Y61" s="17">
        <v>13.1</v>
      </c>
      <c r="Z61" s="17">
        <v>0</v>
      </c>
      <c r="AA61" s="17">
        <v>2.16</v>
      </c>
      <c r="AC61" s="26">
        <v>37673</v>
      </c>
      <c r="AD61" s="17">
        <v>10.3</v>
      </c>
      <c r="AE61" s="17">
        <v>76.099999999999994</v>
      </c>
      <c r="AF61" s="17">
        <v>1.7</v>
      </c>
      <c r="AG61" s="17">
        <v>138.4</v>
      </c>
      <c r="AH61" s="17">
        <v>12.7</v>
      </c>
      <c r="AI61" s="17">
        <v>0</v>
      </c>
      <c r="AJ61" s="17">
        <v>1.96</v>
      </c>
      <c r="AL61" s="34"/>
      <c r="AM61" s="34"/>
      <c r="AN61" s="34"/>
      <c r="AO61" s="34"/>
      <c r="AP61" s="34"/>
      <c r="AQ61" s="34"/>
      <c r="AR61" s="34"/>
      <c r="AS61" s="84"/>
      <c r="AT61" s="34"/>
    </row>
    <row r="62" spans="2:46">
      <c r="B62" s="26">
        <v>37674</v>
      </c>
      <c r="C62" s="31">
        <v>12.6</v>
      </c>
      <c r="D62" s="31">
        <v>73</v>
      </c>
      <c r="E62" s="31">
        <v>1.4</v>
      </c>
      <c r="F62" s="31">
        <v>132.9</v>
      </c>
      <c r="G62" s="31">
        <v>4.8</v>
      </c>
      <c r="H62" s="31">
        <v>0.2</v>
      </c>
      <c r="I62" s="31">
        <v>1.31</v>
      </c>
      <c r="J62" s="22"/>
      <c r="K62" s="26">
        <v>37674</v>
      </c>
      <c r="L62" s="17">
        <v>11.6</v>
      </c>
      <c r="M62" s="17">
        <v>84</v>
      </c>
      <c r="N62" s="17">
        <v>0.9</v>
      </c>
      <c r="O62" s="17">
        <v>172.1</v>
      </c>
      <c r="P62" s="17">
        <v>2.2999999999999998</v>
      </c>
      <c r="Q62" s="17">
        <v>0.6</v>
      </c>
      <c r="R62" s="17">
        <v>0.87</v>
      </c>
      <c r="S62" s="24"/>
      <c r="T62" s="26">
        <v>37674</v>
      </c>
      <c r="U62" s="17">
        <v>12.8</v>
      </c>
      <c r="V62" s="17">
        <v>74.099999999999994</v>
      </c>
      <c r="W62" s="17">
        <v>2.7</v>
      </c>
      <c r="X62" s="17">
        <v>124.8</v>
      </c>
      <c r="Y62" s="17">
        <v>4.3</v>
      </c>
      <c r="Z62" s="17">
        <v>0.2</v>
      </c>
      <c r="AA62" s="17">
        <v>1.55</v>
      </c>
      <c r="AC62" s="26">
        <v>37674</v>
      </c>
      <c r="AD62" s="17">
        <v>11.4</v>
      </c>
      <c r="AE62" s="17">
        <v>86.4</v>
      </c>
      <c r="AF62" s="17">
        <v>0.7</v>
      </c>
      <c r="AG62" s="17">
        <v>196.3</v>
      </c>
      <c r="AH62" s="17">
        <v>2.5</v>
      </c>
      <c r="AI62" s="17">
        <v>1.8</v>
      </c>
      <c r="AJ62" s="17">
        <v>0.84</v>
      </c>
      <c r="AL62" s="34"/>
      <c r="AM62" s="34"/>
      <c r="AN62" s="34"/>
      <c r="AO62" s="34"/>
      <c r="AP62" s="34"/>
      <c r="AQ62" s="34"/>
      <c r="AR62" s="34"/>
      <c r="AS62" s="84"/>
      <c r="AT62" s="34"/>
    </row>
    <row r="63" spans="2:46">
      <c r="B63" s="26">
        <v>37675</v>
      </c>
      <c r="C63" s="31">
        <v>12.8</v>
      </c>
      <c r="D63" s="31">
        <v>79.5</v>
      </c>
      <c r="E63" s="31">
        <v>1.5</v>
      </c>
      <c r="F63" s="31">
        <v>168.8</v>
      </c>
      <c r="G63" s="31">
        <v>8.4</v>
      </c>
      <c r="H63" s="31">
        <v>0</v>
      </c>
      <c r="I63" s="31">
        <v>1.48</v>
      </c>
      <c r="J63" s="22"/>
      <c r="K63" s="26">
        <v>37675</v>
      </c>
      <c r="L63" s="17">
        <v>12.7</v>
      </c>
      <c r="M63" s="17">
        <v>81.400000000000006</v>
      </c>
      <c r="N63" s="17">
        <v>0.9</v>
      </c>
      <c r="O63" s="17">
        <v>156.1</v>
      </c>
      <c r="P63" s="17">
        <v>11.1</v>
      </c>
      <c r="Q63" s="17">
        <v>0</v>
      </c>
      <c r="R63" s="17">
        <v>1.59</v>
      </c>
      <c r="S63" s="24"/>
      <c r="T63" s="26">
        <v>37675</v>
      </c>
      <c r="U63" s="17">
        <v>13.4</v>
      </c>
      <c r="V63" s="17">
        <v>77.2</v>
      </c>
      <c r="W63" s="17">
        <v>2.2999999999999998</v>
      </c>
      <c r="X63" s="17">
        <v>145.4</v>
      </c>
      <c r="Y63" s="17">
        <v>11.6</v>
      </c>
      <c r="Z63" s="17">
        <v>0</v>
      </c>
      <c r="AA63" s="17">
        <v>1.88</v>
      </c>
      <c r="AC63" s="26">
        <v>37675</v>
      </c>
      <c r="AD63" s="17">
        <v>12.2</v>
      </c>
      <c r="AE63" s="17">
        <v>83.4</v>
      </c>
      <c r="AF63" s="17">
        <v>1</v>
      </c>
      <c r="AG63" s="17">
        <v>184.3</v>
      </c>
      <c r="AH63" s="17">
        <v>6.9</v>
      </c>
      <c r="AI63" s="17">
        <v>0.2</v>
      </c>
      <c r="AJ63" s="17">
        <v>1.3</v>
      </c>
      <c r="AL63" s="34"/>
      <c r="AM63" s="34"/>
      <c r="AN63" s="34"/>
      <c r="AO63" s="34"/>
      <c r="AP63" s="34"/>
      <c r="AQ63" s="34"/>
      <c r="AR63" s="34"/>
      <c r="AS63" s="84"/>
      <c r="AT63" s="34"/>
    </row>
    <row r="64" spans="2:46">
      <c r="B64" s="26">
        <v>37676</v>
      </c>
      <c r="C64" s="31">
        <v>13.8</v>
      </c>
      <c r="D64" s="31">
        <v>76.8</v>
      </c>
      <c r="E64" s="31">
        <v>1.7</v>
      </c>
      <c r="F64" s="31">
        <v>166.1</v>
      </c>
      <c r="G64" s="31">
        <v>5.8</v>
      </c>
      <c r="H64" s="31">
        <v>1.8</v>
      </c>
      <c r="I64" s="31">
        <v>1.41</v>
      </c>
      <c r="J64" s="22"/>
      <c r="K64" s="26">
        <v>37676</v>
      </c>
      <c r="L64" s="17">
        <v>13.6</v>
      </c>
      <c r="M64" s="17">
        <v>78.099999999999994</v>
      </c>
      <c r="N64" s="17">
        <v>1.1000000000000001</v>
      </c>
      <c r="O64" s="17">
        <v>135</v>
      </c>
      <c r="P64" s="17">
        <v>3.7</v>
      </c>
      <c r="Q64" s="17">
        <v>0.6</v>
      </c>
      <c r="R64" s="17">
        <v>1.0900000000000001</v>
      </c>
      <c r="S64" s="24"/>
      <c r="T64" s="26">
        <v>37676</v>
      </c>
      <c r="U64" s="17">
        <v>14.1</v>
      </c>
      <c r="V64" s="17">
        <v>75.5</v>
      </c>
      <c r="W64" s="17">
        <v>3</v>
      </c>
      <c r="X64" s="17">
        <v>130</v>
      </c>
      <c r="Y64" s="17">
        <v>6</v>
      </c>
      <c r="Z64" s="17">
        <v>2.2000000000000002</v>
      </c>
      <c r="AA64" s="17">
        <v>1.7</v>
      </c>
      <c r="AC64" s="26">
        <v>37676</v>
      </c>
      <c r="AD64" s="17">
        <v>13.4</v>
      </c>
      <c r="AE64" s="17">
        <v>78.5</v>
      </c>
      <c r="AF64" s="17">
        <v>1.6</v>
      </c>
      <c r="AG64" s="17">
        <v>174.1</v>
      </c>
      <c r="AH64" s="17">
        <v>3.7</v>
      </c>
      <c r="AI64" s="17">
        <v>0.6</v>
      </c>
      <c r="AJ64" s="17">
        <v>1.2</v>
      </c>
      <c r="AL64" s="34"/>
      <c r="AM64" s="34"/>
      <c r="AN64" s="34"/>
      <c r="AO64" s="34"/>
      <c r="AP64" s="34"/>
      <c r="AQ64" s="34"/>
      <c r="AR64" s="34"/>
      <c r="AS64" s="84"/>
      <c r="AT64" s="34"/>
    </row>
    <row r="65" spans="2:46">
      <c r="B65" s="26">
        <v>37677</v>
      </c>
      <c r="C65" s="31">
        <v>12.7</v>
      </c>
      <c r="D65" s="31">
        <v>85.2</v>
      </c>
      <c r="E65" s="31">
        <v>1.8</v>
      </c>
      <c r="F65" s="31">
        <v>126.8</v>
      </c>
      <c r="G65" s="31">
        <v>4.7</v>
      </c>
      <c r="H65" s="31">
        <v>26.6</v>
      </c>
      <c r="I65" s="31">
        <v>1.35</v>
      </c>
      <c r="J65" s="22"/>
      <c r="K65" s="26">
        <v>37677</v>
      </c>
      <c r="L65" s="17">
        <v>12.4</v>
      </c>
      <c r="M65" s="17">
        <v>86.4</v>
      </c>
      <c r="N65" s="17">
        <v>1.2</v>
      </c>
      <c r="O65" s="17">
        <v>174.5</v>
      </c>
      <c r="P65" s="17">
        <v>4.9000000000000004</v>
      </c>
      <c r="Q65" s="17">
        <v>19</v>
      </c>
      <c r="R65" s="17">
        <v>1.27</v>
      </c>
      <c r="S65" s="24"/>
      <c r="T65" s="26">
        <v>37677</v>
      </c>
      <c r="U65" s="17">
        <v>13</v>
      </c>
      <c r="V65" s="17">
        <v>83.6</v>
      </c>
      <c r="W65" s="17">
        <v>2.1</v>
      </c>
      <c r="X65" s="17">
        <v>154.30000000000001</v>
      </c>
      <c r="Y65" s="17">
        <v>6.3</v>
      </c>
      <c r="Z65" s="17">
        <v>12.2</v>
      </c>
      <c r="AA65" s="17">
        <v>1.59</v>
      </c>
      <c r="AC65" s="26">
        <v>37677</v>
      </c>
      <c r="AD65" s="17">
        <v>12.3</v>
      </c>
      <c r="AE65" s="17">
        <v>86.7</v>
      </c>
      <c r="AF65" s="17">
        <v>1.3</v>
      </c>
      <c r="AG65" s="17">
        <v>169.9</v>
      </c>
      <c r="AH65" s="17">
        <v>5.3</v>
      </c>
      <c r="AI65" s="17">
        <v>44</v>
      </c>
      <c r="AJ65" s="17">
        <v>1.28</v>
      </c>
      <c r="AL65" s="34"/>
      <c r="AM65" s="34"/>
      <c r="AN65" s="34"/>
      <c r="AO65" s="34"/>
      <c r="AP65" s="34"/>
      <c r="AQ65" s="34"/>
      <c r="AR65" s="34"/>
      <c r="AS65" s="84"/>
      <c r="AT65" s="34"/>
    </row>
    <row r="66" spans="2:46">
      <c r="B66" s="26">
        <v>37678</v>
      </c>
      <c r="C66" s="31">
        <v>10.9</v>
      </c>
      <c r="D66" s="31">
        <v>83.9</v>
      </c>
      <c r="E66" s="31">
        <v>0.9</v>
      </c>
      <c r="F66" s="31">
        <v>31.9</v>
      </c>
      <c r="G66" s="31">
        <v>6.5</v>
      </c>
      <c r="H66" s="31">
        <v>10.6</v>
      </c>
      <c r="I66" s="31">
        <v>1.32</v>
      </c>
      <c r="J66" s="22"/>
      <c r="K66" s="26">
        <v>37678</v>
      </c>
      <c r="L66" s="17">
        <v>10.5</v>
      </c>
      <c r="M66" s="17">
        <v>88</v>
      </c>
      <c r="N66" s="17">
        <v>0.7</v>
      </c>
      <c r="O66" s="17">
        <v>196.5</v>
      </c>
      <c r="P66" s="17">
        <v>8.6</v>
      </c>
      <c r="Q66" s="17">
        <v>7.8</v>
      </c>
      <c r="R66" s="17">
        <v>1.29</v>
      </c>
      <c r="S66" s="24"/>
      <c r="T66" s="26">
        <v>37678</v>
      </c>
      <c r="U66" s="17">
        <v>10.9</v>
      </c>
      <c r="V66" s="17">
        <v>83.9</v>
      </c>
      <c r="W66" s="17">
        <v>1.3</v>
      </c>
      <c r="X66" s="17">
        <v>269.3</v>
      </c>
      <c r="Y66" s="17">
        <v>7.8</v>
      </c>
      <c r="Z66" s="17">
        <v>7.6</v>
      </c>
      <c r="AA66" s="17">
        <v>1.44</v>
      </c>
      <c r="AC66" s="26">
        <v>37678</v>
      </c>
      <c r="AD66" s="17">
        <v>10.6</v>
      </c>
      <c r="AE66" s="17">
        <v>86.7</v>
      </c>
      <c r="AF66" s="17">
        <v>1</v>
      </c>
      <c r="AG66" s="17">
        <v>106.3</v>
      </c>
      <c r="AH66" s="17">
        <v>8.9</v>
      </c>
      <c r="AI66" s="17">
        <v>7</v>
      </c>
      <c r="AJ66" s="17">
        <v>1.44</v>
      </c>
      <c r="AL66" s="34"/>
      <c r="AM66" s="34"/>
      <c r="AN66" s="34"/>
      <c r="AO66" s="34"/>
      <c r="AP66" s="34"/>
      <c r="AQ66" s="34"/>
      <c r="AR66" s="34"/>
      <c r="AS66" s="84"/>
      <c r="AT66" s="34"/>
    </row>
    <row r="67" spans="2:46">
      <c r="B67" s="26">
        <v>37679</v>
      </c>
      <c r="C67" s="31">
        <v>13.1</v>
      </c>
      <c r="D67" s="31">
        <v>62.4</v>
      </c>
      <c r="E67" s="31">
        <v>1.9</v>
      </c>
      <c r="F67" s="31">
        <v>330.9</v>
      </c>
      <c r="G67" s="31">
        <v>9</v>
      </c>
      <c r="H67" s="31">
        <v>0.2</v>
      </c>
      <c r="I67" s="31">
        <v>2.15</v>
      </c>
      <c r="J67" s="22"/>
      <c r="K67" s="26">
        <v>37679</v>
      </c>
      <c r="L67" s="17">
        <v>13.6</v>
      </c>
      <c r="M67" s="17">
        <v>61.6</v>
      </c>
      <c r="N67" s="17">
        <v>1.2</v>
      </c>
      <c r="O67" s="17">
        <v>316.60000000000002</v>
      </c>
      <c r="P67" s="17">
        <v>15</v>
      </c>
      <c r="Q67" s="17">
        <v>0</v>
      </c>
      <c r="R67" s="17">
        <v>2.23</v>
      </c>
      <c r="S67" s="24"/>
      <c r="T67" s="26">
        <v>37679</v>
      </c>
      <c r="U67" s="17">
        <v>13.5</v>
      </c>
      <c r="V67" s="17">
        <v>60.9</v>
      </c>
      <c r="W67" s="17">
        <v>3.6</v>
      </c>
      <c r="X67" s="17">
        <v>303.3</v>
      </c>
      <c r="Y67" s="17">
        <v>18.399999999999999</v>
      </c>
      <c r="Z67" s="17">
        <v>0.2</v>
      </c>
      <c r="AA67" s="17">
        <v>3.27</v>
      </c>
      <c r="AC67" s="26">
        <v>37679</v>
      </c>
      <c r="AD67" s="17">
        <v>13.8</v>
      </c>
      <c r="AE67" s="17">
        <v>59.4</v>
      </c>
      <c r="AF67" s="17">
        <v>2.7</v>
      </c>
      <c r="AG67" s="17">
        <v>348.3</v>
      </c>
      <c r="AH67" s="17">
        <v>17.7</v>
      </c>
      <c r="AI67" s="17">
        <v>0.2</v>
      </c>
      <c r="AJ67" s="17">
        <v>2.99</v>
      </c>
      <c r="AL67" s="34"/>
      <c r="AM67" s="34"/>
      <c r="AN67" s="34"/>
      <c r="AO67" s="34"/>
      <c r="AP67" s="34"/>
      <c r="AQ67" s="34"/>
      <c r="AR67" s="34"/>
      <c r="AS67" s="84"/>
      <c r="AT67" s="34"/>
    </row>
    <row r="68" spans="2:46">
      <c r="B68" s="26">
        <v>37680</v>
      </c>
      <c r="C68" s="31">
        <v>14.4</v>
      </c>
      <c r="D68" s="31">
        <v>62</v>
      </c>
      <c r="E68" s="31">
        <v>1</v>
      </c>
      <c r="F68" s="31">
        <v>305.7</v>
      </c>
      <c r="G68" s="31">
        <v>17.5</v>
      </c>
      <c r="H68" s="31">
        <v>0</v>
      </c>
      <c r="I68" s="31">
        <v>2.56</v>
      </c>
      <c r="J68" s="22"/>
      <c r="K68" s="26">
        <v>37680</v>
      </c>
      <c r="L68" s="17">
        <v>14.1</v>
      </c>
      <c r="M68" s="17">
        <v>68.599999999999994</v>
      </c>
      <c r="N68" s="17">
        <v>0.7</v>
      </c>
      <c r="O68" s="17">
        <v>294.10000000000002</v>
      </c>
      <c r="P68" s="17">
        <v>17</v>
      </c>
      <c r="Q68" s="17">
        <v>0</v>
      </c>
      <c r="R68" s="17">
        <v>2.3199999999999998</v>
      </c>
      <c r="S68" s="24"/>
      <c r="T68" s="26">
        <v>37680</v>
      </c>
      <c r="U68" s="17">
        <v>14.3</v>
      </c>
      <c r="V68" s="17">
        <v>65</v>
      </c>
      <c r="W68" s="17">
        <v>2.2999999999999998</v>
      </c>
      <c r="X68" s="17">
        <v>256.2</v>
      </c>
      <c r="Y68" s="17">
        <v>17.600000000000001</v>
      </c>
      <c r="Z68" s="17">
        <v>0</v>
      </c>
      <c r="AA68" s="17">
        <v>3.11</v>
      </c>
      <c r="AC68" s="26">
        <v>37680</v>
      </c>
      <c r="AD68" s="17">
        <v>14.4</v>
      </c>
      <c r="AE68" s="17">
        <v>66.599999999999994</v>
      </c>
      <c r="AF68" s="17">
        <v>1.3</v>
      </c>
      <c r="AG68" s="17">
        <v>10.4</v>
      </c>
      <c r="AH68" s="17">
        <v>17.100000000000001</v>
      </c>
      <c r="AI68" s="17">
        <v>0</v>
      </c>
      <c r="AJ68" s="17">
        <v>2.59</v>
      </c>
      <c r="AL68" s="34"/>
      <c r="AM68" s="34"/>
      <c r="AN68" s="34"/>
      <c r="AO68" s="34"/>
      <c r="AP68" s="34"/>
      <c r="AQ68" s="34"/>
      <c r="AR68" s="34"/>
      <c r="AS68" s="84"/>
      <c r="AT68" s="34"/>
    </row>
    <row r="69" spans="2:46">
      <c r="B69" s="46" t="s">
        <v>66</v>
      </c>
      <c r="C69" s="47">
        <f>AVERAGE(C41:C68)</f>
        <v>11.578571428571427</v>
      </c>
      <c r="D69" s="47">
        <f t="shared" ref="D69:AJ69" si="0">AVERAGE(D41:D68)</f>
        <v>69.310714285714283</v>
      </c>
      <c r="E69" s="47">
        <f t="shared" si="0"/>
        <v>1.3035714285714284</v>
      </c>
      <c r="F69" s="47">
        <f t="shared" si="0"/>
        <v>175.56785714285709</v>
      </c>
      <c r="G69" s="47">
        <f t="shared" si="0"/>
        <v>11.142857142857142</v>
      </c>
      <c r="H69" s="47">
        <f>SUM(H41:H68)</f>
        <v>101.60000000000001</v>
      </c>
      <c r="I69" s="47">
        <f t="shared" si="0"/>
        <v>1.7825000000000002</v>
      </c>
      <c r="J69" s="47" t="e">
        <f t="shared" si="0"/>
        <v>#DIV/0!</v>
      </c>
      <c r="K69" s="46" t="s">
        <v>66</v>
      </c>
      <c r="L69" s="47">
        <f t="shared" si="0"/>
        <v>11.242857142857144</v>
      </c>
      <c r="M69" s="47">
        <f t="shared" si="0"/>
        <v>72.775000000000006</v>
      </c>
      <c r="N69" s="47">
        <f t="shared" si="0"/>
        <v>0.89285714285714268</v>
      </c>
      <c r="O69" s="47">
        <f t="shared" si="0"/>
        <v>228.0428571428572</v>
      </c>
      <c r="P69" s="47">
        <f t="shared" si="0"/>
        <v>11.15</v>
      </c>
      <c r="Q69" s="47">
        <f>SUM(Q41:Q68)</f>
        <v>87.800000000000011</v>
      </c>
      <c r="R69" s="47">
        <f t="shared" si="0"/>
        <v>1.5935714285714286</v>
      </c>
      <c r="S69" s="47" t="e">
        <f t="shared" si="0"/>
        <v>#DIV/0!</v>
      </c>
      <c r="T69" s="46" t="s">
        <v>66</v>
      </c>
      <c r="U69" s="47">
        <f t="shared" si="0"/>
        <v>11.832142857142857</v>
      </c>
      <c r="V69" s="47">
        <f t="shared" si="0"/>
        <v>68.753571428571433</v>
      </c>
      <c r="W69" s="47">
        <f t="shared" si="0"/>
        <v>2.3178571428571426</v>
      </c>
      <c r="X69" s="47">
        <f t="shared" si="0"/>
        <v>233.8821428571429</v>
      </c>
      <c r="Y69" s="47">
        <f t="shared" si="0"/>
        <v>11.385714285714288</v>
      </c>
      <c r="Z69" s="47">
        <f>SUM(Z41:Z68)</f>
        <v>91.800000000000011</v>
      </c>
      <c r="AA69" s="47">
        <f t="shared" si="0"/>
        <v>2.1935714285714285</v>
      </c>
      <c r="AB69" s="47" t="e">
        <f t="shared" si="0"/>
        <v>#DIV/0!</v>
      </c>
      <c r="AC69" s="46" t="s">
        <v>66</v>
      </c>
      <c r="AD69" s="47">
        <f t="shared" si="0"/>
        <v>11.392857142857142</v>
      </c>
      <c r="AE69" s="47">
        <f t="shared" si="0"/>
        <v>70.882142857142867</v>
      </c>
      <c r="AF69" s="47">
        <f t="shared" si="0"/>
        <v>1.4749999999999999</v>
      </c>
      <c r="AG69" s="47">
        <f t="shared" si="0"/>
        <v>91.932142857142864</v>
      </c>
      <c r="AH69" s="47">
        <f t="shared" si="0"/>
        <v>11.24642857142857</v>
      </c>
      <c r="AI69" s="47">
        <f>SUM(AI41:AI68)</f>
        <v>94.600000000000009</v>
      </c>
      <c r="AJ69" s="47">
        <f t="shared" si="0"/>
        <v>1.943214285714286</v>
      </c>
      <c r="AL69" s="34"/>
      <c r="AM69" s="34"/>
      <c r="AN69" s="34"/>
      <c r="AO69" s="34"/>
      <c r="AP69" s="34"/>
      <c r="AQ69" s="34"/>
      <c r="AR69" s="34"/>
      <c r="AS69" s="84"/>
      <c r="AT69" s="34"/>
    </row>
    <row r="70" spans="2:46">
      <c r="B70" s="26">
        <v>37681</v>
      </c>
      <c r="C70" s="31">
        <v>13.4</v>
      </c>
      <c r="D70" s="31">
        <v>66.099999999999994</v>
      </c>
      <c r="E70" s="31">
        <v>0.6</v>
      </c>
      <c r="F70" s="31">
        <v>112.4</v>
      </c>
      <c r="G70" s="31">
        <v>17.899999999999999</v>
      </c>
      <c r="H70" s="31">
        <v>0</v>
      </c>
      <c r="I70" s="31">
        <v>2.2999999999999998</v>
      </c>
      <c r="J70" s="22"/>
      <c r="K70" s="26">
        <v>37681</v>
      </c>
      <c r="L70" s="17">
        <v>13.2</v>
      </c>
      <c r="M70" s="17">
        <v>72.8</v>
      </c>
      <c r="N70" s="17">
        <v>0.5</v>
      </c>
      <c r="O70" s="17">
        <v>183</v>
      </c>
      <c r="P70" s="17">
        <v>17.3</v>
      </c>
      <c r="Q70" s="17">
        <v>0.2</v>
      </c>
      <c r="R70" s="17">
        <v>2.2000000000000002</v>
      </c>
      <c r="S70" s="24"/>
      <c r="T70" s="26">
        <v>37681</v>
      </c>
      <c r="U70" s="17">
        <v>13.2</v>
      </c>
      <c r="V70" s="17">
        <v>70.7</v>
      </c>
      <c r="W70" s="17">
        <v>1.7</v>
      </c>
      <c r="X70" s="17">
        <v>290.60000000000002</v>
      </c>
      <c r="Y70" s="17">
        <v>17.3</v>
      </c>
      <c r="Z70" s="17">
        <v>0</v>
      </c>
      <c r="AA70" s="17">
        <v>2.8</v>
      </c>
      <c r="AC70" s="26">
        <v>37681</v>
      </c>
      <c r="AD70" s="17">
        <v>13.5</v>
      </c>
      <c r="AE70" s="17">
        <v>69.7</v>
      </c>
      <c r="AF70" s="17">
        <v>0.8</v>
      </c>
      <c r="AG70" s="17">
        <v>36.700000000000003</v>
      </c>
      <c r="AH70" s="17">
        <v>17</v>
      </c>
      <c r="AI70" s="17">
        <v>0</v>
      </c>
      <c r="AJ70" s="17">
        <v>2.41</v>
      </c>
      <c r="AL70" s="34"/>
      <c r="AM70" s="34"/>
      <c r="AN70" s="34"/>
      <c r="AO70" s="34"/>
      <c r="AP70" s="34"/>
      <c r="AQ70" s="34"/>
      <c r="AR70" s="34"/>
      <c r="AS70" s="84"/>
      <c r="AT70" s="34"/>
    </row>
    <row r="71" spans="2:46">
      <c r="B71" s="26">
        <v>37682</v>
      </c>
      <c r="C71" s="31">
        <v>16.899999999999999</v>
      </c>
      <c r="D71" s="31">
        <v>60.8</v>
      </c>
      <c r="E71" s="31">
        <v>1.4</v>
      </c>
      <c r="F71" s="31">
        <v>355.5</v>
      </c>
      <c r="G71" s="31">
        <v>17.7</v>
      </c>
      <c r="H71" s="31">
        <v>0</v>
      </c>
      <c r="I71" s="31">
        <v>3.16</v>
      </c>
      <c r="J71" s="22"/>
      <c r="K71" s="26">
        <v>37682</v>
      </c>
      <c r="L71" s="17">
        <v>16.5</v>
      </c>
      <c r="M71" s="17">
        <v>65.400000000000006</v>
      </c>
      <c r="N71" s="17">
        <v>1.1000000000000001</v>
      </c>
      <c r="O71" s="17">
        <v>294.10000000000002</v>
      </c>
      <c r="P71" s="17">
        <v>17</v>
      </c>
      <c r="Q71" s="17">
        <v>0</v>
      </c>
      <c r="R71" s="17">
        <v>2.71</v>
      </c>
      <c r="S71" s="24"/>
      <c r="T71" s="26">
        <v>37682</v>
      </c>
      <c r="U71" s="17">
        <v>18.100000000000001</v>
      </c>
      <c r="V71" s="17">
        <v>54.1</v>
      </c>
      <c r="W71" s="17">
        <v>3.3</v>
      </c>
      <c r="X71" s="17">
        <v>292.5</v>
      </c>
      <c r="Y71" s="17">
        <v>17.2</v>
      </c>
      <c r="Z71" s="17">
        <v>0</v>
      </c>
      <c r="AA71" s="17">
        <v>4.5</v>
      </c>
      <c r="AC71" s="26">
        <v>37682</v>
      </c>
      <c r="AD71" s="17">
        <v>16.3</v>
      </c>
      <c r="AE71" s="17">
        <v>66</v>
      </c>
      <c r="AF71" s="17">
        <v>1.5</v>
      </c>
      <c r="AG71" s="17">
        <v>17.5</v>
      </c>
      <c r="AH71" s="17">
        <v>17.100000000000001</v>
      </c>
      <c r="AI71" s="17">
        <v>0</v>
      </c>
      <c r="AJ71" s="17">
        <v>3.07</v>
      </c>
      <c r="AL71" s="34"/>
      <c r="AM71" s="34"/>
      <c r="AN71" s="34"/>
      <c r="AO71" s="34"/>
      <c r="AP71" s="34"/>
      <c r="AQ71" s="34"/>
      <c r="AR71" s="34"/>
      <c r="AS71" s="84"/>
      <c r="AT71" s="34"/>
    </row>
    <row r="72" spans="2:46">
      <c r="B72" s="26">
        <v>37683</v>
      </c>
      <c r="C72" s="31">
        <v>18.600000000000001</v>
      </c>
      <c r="D72" s="31">
        <v>61.9</v>
      </c>
      <c r="E72" s="31">
        <v>1.6</v>
      </c>
      <c r="F72" s="31">
        <v>328.5</v>
      </c>
      <c r="G72" s="31">
        <v>19.899999999999999</v>
      </c>
      <c r="H72" s="31">
        <v>0</v>
      </c>
      <c r="I72" s="31">
        <v>3.48</v>
      </c>
      <c r="J72" s="22"/>
      <c r="K72" s="26">
        <v>37683</v>
      </c>
      <c r="L72" s="17">
        <v>17.7</v>
      </c>
      <c r="M72" s="17">
        <v>68.5</v>
      </c>
      <c r="N72" s="17">
        <v>0.9</v>
      </c>
      <c r="O72" s="17">
        <v>312.8</v>
      </c>
      <c r="P72" s="17">
        <v>18</v>
      </c>
      <c r="Q72" s="17">
        <v>0</v>
      </c>
      <c r="R72" s="17">
        <v>2.76</v>
      </c>
      <c r="S72" s="24"/>
      <c r="T72" s="26">
        <v>37683</v>
      </c>
      <c r="U72" s="17">
        <v>18.5</v>
      </c>
      <c r="V72" s="17">
        <v>61.6</v>
      </c>
      <c r="W72" s="17">
        <v>4.0999999999999996</v>
      </c>
      <c r="X72" s="17">
        <v>287.3</v>
      </c>
      <c r="Y72" s="17">
        <v>17.5</v>
      </c>
      <c r="Z72" s="17">
        <v>0</v>
      </c>
      <c r="AA72" s="17">
        <v>4.45</v>
      </c>
      <c r="AC72" s="26">
        <v>37683</v>
      </c>
      <c r="AD72" s="17">
        <v>17.8</v>
      </c>
      <c r="AE72" s="17">
        <v>66.8</v>
      </c>
      <c r="AF72" s="17">
        <v>2.1</v>
      </c>
      <c r="AG72" s="17">
        <v>352.8</v>
      </c>
      <c r="AH72" s="17">
        <v>18</v>
      </c>
      <c r="AI72" s="17">
        <v>0</v>
      </c>
      <c r="AJ72" s="17">
        <v>3.38</v>
      </c>
      <c r="AL72" s="34"/>
      <c r="AM72" s="34"/>
      <c r="AN72" s="34"/>
      <c r="AO72" s="34"/>
      <c r="AP72" s="34"/>
      <c r="AQ72" s="34"/>
      <c r="AR72" s="34"/>
      <c r="AS72" s="84"/>
      <c r="AT72" s="34"/>
    </row>
    <row r="73" spans="2:46">
      <c r="B73" s="26">
        <v>37684</v>
      </c>
      <c r="C73" s="31">
        <v>16</v>
      </c>
      <c r="D73" s="31">
        <v>68.8</v>
      </c>
      <c r="E73" s="31">
        <v>1</v>
      </c>
      <c r="F73" s="31">
        <v>79.599999999999994</v>
      </c>
      <c r="G73" s="31">
        <v>19.8</v>
      </c>
      <c r="H73" s="31">
        <v>0</v>
      </c>
      <c r="I73" s="31">
        <v>3.06</v>
      </c>
      <c r="J73" s="22"/>
      <c r="K73" s="26">
        <v>37684</v>
      </c>
      <c r="L73" s="17">
        <v>16.3</v>
      </c>
      <c r="M73" s="17">
        <v>69.2</v>
      </c>
      <c r="N73" s="17">
        <v>0.9</v>
      </c>
      <c r="O73" s="17">
        <v>177.8</v>
      </c>
      <c r="P73" s="17">
        <v>19.100000000000001</v>
      </c>
      <c r="Q73" s="17">
        <v>0</v>
      </c>
      <c r="R73" s="17">
        <v>2.95</v>
      </c>
      <c r="S73" s="24"/>
      <c r="T73" s="26">
        <v>37684</v>
      </c>
      <c r="U73" s="17">
        <v>16.3</v>
      </c>
      <c r="V73" s="17">
        <v>69.400000000000006</v>
      </c>
      <c r="W73" s="17">
        <v>2.1</v>
      </c>
      <c r="X73" s="17">
        <v>271.2</v>
      </c>
      <c r="Y73" s="17">
        <v>19.399999999999999</v>
      </c>
      <c r="Z73" s="17">
        <v>0</v>
      </c>
      <c r="AA73" s="17">
        <v>3.74</v>
      </c>
      <c r="AC73" s="26">
        <v>37684</v>
      </c>
      <c r="AD73" s="17">
        <v>16.8</v>
      </c>
      <c r="AE73" s="17">
        <v>66.5</v>
      </c>
      <c r="AF73" s="17">
        <v>1.5</v>
      </c>
      <c r="AG73" s="17">
        <v>31.4</v>
      </c>
      <c r="AH73" s="17">
        <v>19.2</v>
      </c>
      <c r="AI73" s="17">
        <v>0</v>
      </c>
      <c r="AJ73" s="17">
        <v>3.37</v>
      </c>
      <c r="AL73" s="34"/>
      <c r="AM73" s="34"/>
      <c r="AN73" s="34"/>
      <c r="AO73" s="34"/>
      <c r="AP73" s="34"/>
      <c r="AQ73" s="34"/>
      <c r="AR73" s="34"/>
      <c r="AS73" s="84"/>
      <c r="AT73" s="34"/>
    </row>
    <row r="74" spans="2:46">
      <c r="B74" s="26">
        <v>37685</v>
      </c>
      <c r="C74" s="31">
        <v>15.3</v>
      </c>
      <c r="D74" s="31">
        <v>69.8</v>
      </c>
      <c r="E74" s="31">
        <v>1</v>
      </c>
      <c r="F74" s="31">
        <v>86.5</v>
      </c>
      <c r="G74" s="31">
        <v>19.100000000000001</v>
      </c>
      <c r="H74" s="31">
        <v>0</v>
      </c>
      <c r="I74" s="31">
        <v>2.83</v>
      </c>
      <c r="J74" s="22"/>
      <c r="K74" s="26">
        <v>37685</v>
      </c>
      <c r="L74" s="17">
        <v>14.6</v>
      </c>
      <c r="M74" s="17">
        <v>74.8</v>
      </c>
      <c r="N74" s="17">
        <v>0.7</v>
      </c>
      <c r="O74" s="17">
        <v>175.1</v>
      </c>
      <c r="P74" s="17">
        <v>18.2</v>
      </c>
      <c r="Q74" s="17">
        <v>0</v>
      </c>
      <c r="R74" s="17">
        <v>2.58</v>
      </c>
      <c r="S74" s="24"/>
      <c r="T74" s="26">
        <v>37685</v>
      </c>
      <c r="U74" s="17">
        <v>14.8</v>
      </c>
      <c r="V74" s="17">
        <v>71.900000000000006</v>
      </c>
      <c r="W74" s="17">
        <v>1.7</v>
      </c>
      <c r="X74" s="17">
        <v>259.5</v>
      </c>
      <c r="Y74" s="17">
        <v>18.7</v>
      </c>
      <c r="Z74" s="17">
        <v>0</v>
      </c>
      <c r="AA74" s="17">
        <v>3.1</v>
      </c>
      <c r="AC74" s="26">
        <v>37685</v>
      </c>
      <c r="AD74" s="17">
        <v>14.5</v>
      </c>
      <c r="AE74" s="17">
        <v>74.8</v>
      </c>
      <c r="AF74" s="17">
        <v>0.9</v>
      </c>
      <c r="AG74" s="17">
        <v>91.6</v>
      </c>
      <c r="AH74" s="17">
        <v>18.399999999999999</v>
      </c>
      <c r="AI74" s="17">
        <v>0</v>
      </c>
      <c r="AJ74" s="17">
        <v>2.68</v>
      </c>
      <c r="AL74" s="34"/>
      <c r="AM74" s="34"/>
      <c r="AN74" s="34"/>
      <c r="AO74" s="34"/>
      <c r="AP74" s="34"/>
      <c r="AQ74" s="34"/>
      <c r="AR74" s="34"/>
      <c r="AS74" s="84"/>
      <c r="AT74" s="34"/>
    </row>
    <row r="75" spans="2:46">
      <c r="B75" s="26">
        <v>37686</v>
      </c>
      <c r="C75" s="31">
        <v>16.399999999999999</v>
      </c>
      <c r="D75" s="31">
        <v>59.6</v>
      </c>
      <c r="E75" s="31">
        <v>0.9</v>
      </c>
      <c r="F75" s="31">
        <v>315</v>
      </c>
      <c r="G75" s="31">
        <v>19.100000000000001</v>
      </c>
      <c r="H75" s="31">
        <v>0</v>
      </c>
      <c r="I75" s="31">
        <v>3.02</v>
      </c>
      <c r="J75" s="22"/>
      <c r="K75" s="26">
        <v>37686</v>
      </c>
      <c r="L75" s="17">
        <v>15.5</v>
      </c>
      <c r="M75" s="17">
        <v>65.5</v>
      </c>
      <c r="N75" s="17">
        <v>0.7</v>
      </c>
      <c r="O75" s="17">
        <v>269.8</v>
      </c>
      <c r="P75" s="17">
        <v>18.5</v>
      </c>
      <c r="Q75" s="17">
        <v>0</v>
      </c>
      <c r="R75" s="17">
        <v>2.66</v>
      </c>
      <c r="S75" s="24"/>
      <c r="T75" s="26">
        <v>37686</v>
      </c>
      <c r="U75" s="17">
        <v>16.399999999999999</v>
      </c>
      <c r="V75" s="17">
        <v>61.8</v>
      </c>
      <c r="W75" s="17">
        <v>2.6</v>
      </c>
      <c r="X75" s="17">
        <v>274.8</v>
      </c>
      <c r="Y75" s="17">
        <v>18.2</v>
      </c>
      <c r="Z75" s="17">
        <v>0</v>
      </c>
      <c r="AA75" s="17">
        <v>4.16</v>
      </c>
      <c r="AC75" s="26">
        <v>37686</v>
      </c>
      <c r="AD75" s="17">
        <v>15.6</v>
      </c>
      <c r="AE75" s="17">
        <v>60.7</v>
      </c>
      <c r="AF75" s="17">
        <v>1.5</v>
      </c>
      <c r="AG75" s="17">
        <v>3.6</v>
      </c>
      <c r="AH75" s="17">
        <v>18.7</v>
      </c>
      <c r="AI75" s="17">
        <v>0</v>
      </c>
      <c r="AJ75" s="17">
        <v>3.3</v>
      </c>
      <c r="AL75" s="34"/>
      <c r="AM75" s="34"/>
      <c r="AN75" s="34"/>
      <c r="AO75" s="34"/>
      <c r="AP75" s="34"/>
      <c r="AQ75" s="34"/>
      <c r="AR75" s="34"/>
      <c r="AS75" s="84"/>
      <c r="AT75" s="34"/>
    </row>
    <row r="76" spans="2:46">
      <c r="B76" s="26">
        <v>37687</v>
      </c>
      <c r="C76" s="31">
        <v>13.2</v>
      </c>
      <c r="D76" s="31">
        <v>77.400000000000006</v>
      </c>
      <c r="E76" s="31">
        <v>1</v>
      </c>
      <c r="F76" s="31">
        <v>92.8</v>
      </c>
      <c r="G76" s="31">
        <v>13.5</v>
      </c>
      <c r="H76" s="31">
        <v>0</v>
      </c>
      <c r="I76" s="31">
        <v>1.98</v>
      </c>
      <c r="J76" s="22"/>
      <c r="K76" s="26">
        <v>37687</v>
      </c>
      <c r="L76" s="17">
        <v>12.3</v>
      </c>
      <c r="M76" s="17">
        <v>82.5</v>
      </c>
      <c r="N76" s="17">
        <v>0.6</v>
      </c>
      <c r="O76" s="17">
        <v>134.69999999999999</v>
      </c>
      <c r="P76" s="17">
        <v>10.6</v>
      </c>
      <c r="Q76" s="17">
        <v>0</v>
      </c>
      <c r="R76" s="17">
        <v>1.62</v>
      </c>
      <c r="S76" s="24"/>
      <c r="T76" s="26">
        <v>37687</v>
      </c>
      <c r="U76" s="17">
        <v>13</v>
      </c>
      <c r="V76" s="17">
        <v>80.099999999999994</v>
      </c>
      <c r="W76" s="17">
        <v>1.4</v>
      </c>
      <c r="X76" s="17">
        <v>244</v>
      </c>
      <c r="Y76" s="17">
        <v>11.9</v>
      </c>
      <c r="Z76" s="17">
        <v>0</v>
      </c>
      <c r="AA76" s="17">
        <v>1.89</v>
      </c>
      <c r="AC76" s="26">
        <v>37687</v>
      </c>
      <c r="AD76" s="17">
        <v>12.5</v>
      </c>
      <c r="AE76" s="17">
        <v>80.099999999999994</v>
      </c>
      <c r="AF76" s="17">
        <v>0.8</v>
      </c>
      <c r="AG76" s="17">
        <v>136.69999999999999</v>
      </c>
      <c r="AH76" s="17">
        <v>12.4</v>
      </c>
      <c r="AI76" s="17">
        <v>0</v>
      </c>
      <c r="AJ76" s="17">
        <v>1.85</v>
      </c>
      <c r="AL76" s="34"/>
      <c r="AM76" s="34"/>
      <c r="AN76" s="34"/>
      <c r="AO76" s="34"/>
      <c r="AP76" s="34"/>
      <c r="AQ76" s="34"/>
      <c r="AR76" s="34"/>
      <c r="AS76" s="84"/>
      <c r="AT76" s="34"/>
    </row>
    <row r="77" spans="2:46">
      <c r="B77" s="26">
        <v>37688</v>
      </c>
      <c r="C77" s="31">
        <v>13.9</v>
      </c>
      <c r="D77" s="31">
        <v>79.2</v>
      </c>
      <c r="E77" s="31">
        <v>1.2</v>
      </c>
      <c r="F77" s="31">
        <v>150</v>
      </c>
      <c r="G77" s="31">
        <v>14</v>
      </c>
      <c r="H77" s="31">
        <v>0</v>
      </c>
      <c r="I77" s="31">
        <v>2.1</v>
      </c>
      <c r="J77" s="22"/>
      <c r="K77" s="26">
        <v>37688</v>
      </c>
      <c r="L77" s="17">
        <v>13.6</v>
      </c>
      <c r="M77" s="17">
        <v>82.4</v>
      </c>
      <c r="N77" s="17">
        <v>0.6</v>
      </c>
      <c r="O77" s="17">
        <v>160.19999999999999</v>
      </c>
      <c r="P77" s="17">
        <v>13.9</v>
      </c>
      <c r="Q77" s="17">
        <v>0</v>
      </c>
      <c r="R77" s="17">
        <v>1.96</v>
      </c>
      <c r="S77" s="24"/>
      <c r="T77" s="26">
        <v>37688</v>
      </c>
      <c r="U77" s="17">
        <v>14</v>
      </c>
      <c r="V77" s="17">
        <v>80.8</v>
      </c>
      <c r="W77" s="17">
        <v>1.5</v>
      </c>
      <c r="X77" s="17">
        <v>152.80000000000001</v>
      </c>
      <c r="Y77" s="17">
        <v>14</v>
      </c>
      <c r="Z77" s="17">
        <v>0</v>
      </c>
      <c r="AA77" s="17">
        <v>2.06</v>
      </c>
      <c r="AC77" s="26">
        <v>37688</v>
      </c>
      <c r="AD77" s="17">
        <v>13.2</v>
      </c>
      <c r="AE77" s="17">
        <v>82.3</v>
      </c>
      <c r="AF77" s="17">
        <v>1.1000000000000001</v>
      </c>
      <c r="AG77" s="17">
        <v>129.1</v>
      </c>
      <c r="AH77" s="17">
        <v>13.5</v>
      </c>
      <c r="AI77" s="17">
        <v>0</v>
      </c>
      <c r="AJ77" s="17">
        <v>2.04</v>
      </c>
      <c r="AL77" s="34"/>
      <c r="AM77" s="34"/>
      <c r="AN77" s="34"/>
      <c r="AO77" s="34"/>
      <c r="AP77" s="34"/>
      <c r="AQ77" s="34"/>
      <c r="AR77" s="34"/>
      <c r="AS77" s="84"/>
      <c r="AT77" s="34"/>
    </row>
    <row r="78" spans="2:46">
      <c r="B78" s="26">
        <v>37689</v>
      </c>
      <c r="C78" s="31">
        <v>13.7</v>
      </c>
      <c r="D78" s="31">
        <v>76.900000000000006</v>
      </c>
      <c r="E78" s="31">
        <v>1.1000000000000001</v>
      </c>
      <c r="F78" s="31">
        <v>176.4</v>
      </c>
      <c r="G78" s="31">
        <v>18.100000000000001</v>
      </c>
      <c r="H78" s="31">
        <v>0</v>
      </c>
      <c r="I78" s="31">
        <v>2.4900000000000002</v>
      </c>
      <c r="J78" s="22"/>
      <c r="K78" s="26">
        <v>37689</v>
      </c>
      <c r="L78" s="17">
        <v>12.9</v>
      </c>
      <c r="M78" s="17">
        <v>75.400000000000006</v>
      </c>
      <c r="N78" s="17">
        <v>0.7</v>
      </c>
      <c r="O78" s="17">
        <v>144.4</v>
      </c>
      <c r="P78" s="17">
        <v>15.8</v>
      </c>
      <c r="Q78" s="17">
        <v>0</v>
      </c>
      <c r="R78" s="17">
        <v>2.25</v>
      </c>
      <c r="S78" s="24"/>
      <c r="T78" s="26">
        <v>37689</v>
      </c>
      <c r="U78" s="17">
        <v>13.6</v>
      </c>
      <c r="V78" s="17">
        <v>77.5</v>
      </c>
      <c r="W78" s="17">
        <v>1.4</v>
      </c>
      <c r="X78" s="17">
        <v>173.2</v>
      </c>
      <c r="Y78" s="17">
        <v>18.2</v>
      </c>
      <c r="Z78" s="17">
        <v>0</v>
      </c>
      <c r="AA78" s="17">
        <v>2.46</v>
      </c>
      <c r="AC78" s="26">
        <v>37689</v>
      </c>
      <c r="AD78" s="17">
        <v>13.1</v>
      </c>
      <c r="AE78" s="17">
        <v>75.8</v>
      </c>
      <c r="AF78" s="17">
        <v>1.1000000000000001</v>
      </c>
      <c r="AG78" s="17">
        <v>171</v>
      </c>
      <c r="AH78" s="17">
        <v>18</v>
      </c>
      <c r="AI78" s="17">
        <v>0</v>
      </c>
      <c r="AJ78" s="17">
        <v>2.61</v>
      </c>
      <c r="AL78" s="34"/>
      <c r="AM78" s="34"/>
      <c r="AN78" s="34"/>
      <c r="AO78" s="34"/>
      <c r="AP78" s="34"/>
      <c r="AQ78" s="34"/>
      <c r="AR78" s="34"/>
      <c r="AS78" s="84"/>
      <c r="AT78" s="34"/>
    </row>
    <row r="79" spans="2:46">
      <c r="B79" s="26">
        <v>37690</v>
      </c>
      <c r="C79" s="31">
        <v>13</v>
      </c>
      <c r="D79" s="31">
        <v>75.2</v>
      </c>
      <c r="E79" s="31">
        <v>1.3</v>
      </c>
      <c r="F79" s="31">
        <v>155.6</v>
      </c>
      <c r="G79" s="31">
        <v>18.399999999999999</v>
      </c>
      <c r="H79" s="31">
        <v>0</v>
      </c>
      <c r="I79" s="31">
        <v>2.59</v>
      </c>
      <c r="J79" s="22"/>
      <c r="K79" s="26">
        <v>37690</v>
      </c>
      <c r="L79" s="17">
        <v>11.9</v>
      </c>
      <c r="M79" s="17">
        <v>75.5</v>
      </c>
      <c r="N79" s="17">
        <v>0.8</v>
      </c>
      <c r="O79" s="17">
        <v>164</v>
      </c>
      <c r="P79" s="17">
        <v>19.100000000000001</v>
      </c>
      <c r="Q79" s="17">
        <v>0</v>
      </c>
      <c r="R79" s="17">
        <v>2.44</v>
      </c>
      <c r="S79" s="24"/>
      <c r="T79" s="26">
        <v>37690</v>
      </c>
      <c r="U79" s="17">
        <v>12.8</v>
      </c>
      <c r="V79" s="17">
        <v>75.3</v>
      </c>
      <c r="W79" s="17">
        <v>2</v>
      </c>
      <c r="X79" s="17">
        <v>153.4</v>
      </c>
      <c r="Y79" s="17">
        <v>18.600000000000001</v>
      </c>
      <c r="Z79" s="17">
        <v>0</v>
      </c>
      <c r="AA79" s="17">
        <v>2.6</v>
      </c>
      <c r="AC79" s="26">
        <v>37690</v>
      </c>
      <c r="AD79" s="17">
        <v>11.8</v>
      </c>
      <c r="AE79" s="17">
        <v>77.7</v>
      </c>
      <c r="AF79" s="17">
        <v>1.1000000000000001</v>
      </c>
      <c r="AG79" s="17">
        <v>145.30000000000001</v>
      </c>
      <c r="AH79" s="17">
        <v>19.3</v>
      </c>
      <c r="AI79" s="17">
        <v>0</v>
      </c>
      <c r="AJ79" s="17">
        <v>2.6</v>
      </c>
      <c r="AL79" s="34"/>
      <c r="AM79" s="34"/>
      <c r="AN79" s="34"/>
      <c r="AO79" s="34"/>
      <c r="AP79" s="34"/>
      <c r="AQ79" s="34"/>
      <c r="AR79" s="34"/>
      <c r="AS79" s="84"/>
      <c r="AT79" s="34"/>
    </row>
    <row r="80" spans="2:46">
      <c r="B80" s="26">
        <v>37691</v>
      </c>
      <c r="C80" s="31">
        <v>13.8</v>
      </c>
      <c r="D80" s="31">
        <v>73.400000000000006</v>
      </c>
      <c r="E80" s="31">
        <v>1.2</v>
      </c>
      <c r="F80" s="31">
        <v>151</v>
      </c>
      <c r="G80" s="31">
        <v>20.5</v>
      </c>
      <c r="H80" s="31">
        <v>0</v>
      </c>
      <c r="I80" s="31">
        <v>2.76</v>
      </c>
      <c r="J80" s="22"/>
      <c r="K80" s="26">
        <v>37691</v>
      </c>
      <c r="L80" s="17">
        <v>12.5</v>
      </c>
      <c r="M80" s="17">
        <v>75.8</v>
      </c>
      <c r="N80" s="17">
        <v>0.7</v>
      </c>
      <c r="O80" s="17">
        <v>158.5</v>
      </c>
      <c r="P80" s="17">
        <v>19.8</v>
      </c>
      <c r="Q80" s="17">
        <v>0</v>
      </c>
      <c r="R80" s="17">
        <v>2.56</v>
      </c>
      <c r="S80" s="24"/>
      <c r="T80" s="26">
        <v>37691</v>
      </c>
      <c r="U80" s="17">
        <v>13.2</v>
      </c>
      <c r="V80" s="17">
        <v>74.900000000000006</v>
      </c>
      <c r="W80" s="17">
        <v>1.5</v>
      </c>
      <c r="X80" s="17">
        <v>186.8</v>
      </c>
      <c r="Y80" s="17">
        <v>20.2</v>
      </c>
      <c r="Z80" s="17">
        <v>0</v>
      </c>
      <c r="AA80" s="17">
        <v>2.73</v>
      </c>
      <c r="AC80" s="26">
        <v>37691</v>
      </c>
      <c r="AD80" s="17">
        <v>12.7</v>
      </c>
      <c r="AE80" s="17">
        <v>74.8</v>
      </c>
      <c r="AF80" s="17">
        <v>0.9</v>
      </c>
      <c r="AG80" s="17">
        <v>179.6</v>
      </c>
      <c r="AH80" s="17">
        <v>20</v>
      </c>
      <c r="AI80" s="17">
        <v>0</v>
      </c>
      <c r="AJ80" s="17">
        <v>2.66</v>
      </c>
      <c r="AL80" s="34"/>
      <c r="AM80" s="34"/>
      <c r="AN80" s="34"/>
      <c r="AO80" s="34"/>
      <c r="AP80" s="34"/>
      <c r="AQ80" s="34"/>
      <c r="AR80" s="34"/>
      <c r="AS80" s="84"/>
      <c r="AT80" s="34"/>
    </row>
    <row r="81" spans="2:46">
      <c r="B81" s="26">
        <v>37692</v>
      </c>
      <c r="C81" s="31">
        <v>13.4</v>
      </c>
      <c r="D81" s="31">
        <v>77.5</v>
      </c>
      <c r="E81" s="31">
        <v>0.8</v>
      </c>
      <c r="F81" s="31">
        <v>145.80000000000001</v>
      </c>
      <c r="G81" s="31">
        <v>20.3</v>
      </c>
      <c r="H81" s="31">
        <v>0</v>
      </c>
      <c r="I81" s="31">
        <v>2.6</v>
      </c>
      <c r="J81" s="22"/>
      <c r="K81" s="26">
        <v>37692</v>
      </c>
      <c r="L81" s="17">
        <v>12.4</v>
      </c>
      <c r="M81" s="17">
        <v>79.599999999999994</v>
      </c>
      <c r="N81" s="17">
        <v>0.8</v>
      </c>
      <c r="O81" s="17">
        <v>122.7</v>
      </c>
      <c r="P81" s="17">
        <v>19.7</v>
      </c>
      <c r="Q81" s="17">
        <v>0.2</v>
      </c>
      <c r="R81" s="17">
        <v>2.68</v>
      </c>
      <c r="S81" s="24"/>
      <c r="T81" s="26">
        <v>37692</v>
      </c>
      <c r="U81" s="17">
        <v>12.8</v>
      </c>
      <c r="V81" s="17">
        <v>77.7</v>
      </c>
      <c r="W81" s="17">
        <v>1.5</v>
      </c>
      <c r="X81" s="17">
        <v>243.4</v>
      </c>
      <c r="Y81" s="17">
        <v>19.600000000000001</v>
      </c>
      <c r="Z81" s="17">
        <v>0</v>
      </c>
      <c r="AA81" s="17">
        <v>2.73</v>
      </c>
      <c r="AC81" s="26">
        <v>37692</v>
      </c>
      <c r="AD81" s="17">
        <v>12.4</v>
      </c>
      <c r="AE81" s="17">
        <v>78</v>
      </c>
      <c r="AF81" s="17">
        <v>0.9</v>
      </c>
      <c r="AG81" s="17">
        <v>155</v>
      </c>
      <c r="AH81" s="17">
        <v>19.899999999999999</v>
      </c>
      <c r="AI81" s="17">
        <v>0</v>
      </c>
      <c r="AJ81" s="17">
        <v>2.77</v>
      </c>
      <c r="AL81" s="34"/>
      <c r="AM81" s="34"/>
      <c r="AN81" s="34"/>
      <c r="AO81" s="34"/>
      <c r="AP81" s="34"/>
      <c r="AQ81" s="34"/>
      <c r="AR81" s="34"/>
      <c r="AS81" s="84"/>
      <c r="AT81" s="34"/>
    </row>
    <row r="82" spans="2:46">
      <c r="B82" s="26">
        <v>37693</v>
      </c>
      <c r="C82" s="31">
        <v>13.8</v>
      </c>
      <c r="D82" s="31">
        <v>80</v>
      </c>
      <c r="E82" s="31">
        <v>1</v>
      </c>
      <c r="F82" s="31">
        <v>87.3</v>
      </c>
      <c r="G82" s="31">
        <v>17.7</v>
      </c>
      <c r="H82" s="31">
        <v>0</v>
      </c>
      <c r="I82" s="31">
        <v>2.54</v>
      </c>
      <c r="J82" s="22"/>
      <c r="K82" s="26">
        <v>37693</v>
      </c>
      <c r="L82" s="17">
        <v>13.2</v>
      </c>
      <c r="M82" s="17">
        <v>82</v>
      </c>
      <c r="N82" s="17">
        <v>0.7</v>
      </c>
      <c r="O82" s="17">
        <v>118.5</v>
      </c>
      <c r="P82" s="17">
        <v>18.399999999999999</v>
      </c>
      <c r="Q82" s="17">
        <v>0</v>
      </c>
      <c r="R82" s="17">
        <v>2.57</v>
      </c>
      <c r="S82" s="24"/>
      <c r="T82" s="26">
        <v>37693</v>
      </c>
      <c r="U82" s="17">
        <v>13.3</v>
      </c>
      <c r="V82" s="17">
        <v>81</v>
      </c>
      <c r="W82" s="17">
        <v>1.4</v>
      </c>
      <c r="X82" s="17">
        <v>203.4</v>
      </c>
      <c r="Y82" s="17">
        <v>16.899999999999999</v>
      </c>
      <c r="Z82" s="17">
        <v>0</v>
      </c>
      <c r="AA82" s="17">
        <v>2.44</v>
      </c>
      <c r="AC82" s="26">
        <v>37693</v>
      </c>
      <c r="AD82" s="17">
        <v>13.3</v>
      </c>
      <c r="AE82" s="17">
        <v>79.2</v>
      </c>
      <c r="AF82" s="17">
        <v>0.9</v>
      </c>
      <c r="AG82" s="17">
        <v>146.69999999999999</v>
      </c>
      <c r="AH82" s="17">
        <v>17.399999999999999</v>
      </c>
      <c r="AI82" s="17">
        <v>0.2</v>
      </c>
      <c r="AJ82" s="17">
        <v>2.61</v>
      </c>
      <c r="AL82" s="34"/>
      <c r="AM82" s="34"/>
      <c r="AN82" s="34"/>
      <c r="AO82" s="34"/>
      <c r="AP82" s="34"/>
      <c r="AQ82" s="34"/>
      <c r="AR82" s="34"/>
      <c r="AS82" s="84"/>
      <c r="AT82" s="34"/>
    </row>
    <row r="83" spans="2:46">
      <c r="B83" s="26">
        <v>37694</v>
      </c>
      <c r="C83" s="31">
        <v>14.1</v>
      </c>
      <c r="D83" s="31">
        <v>78.2</v>
      </c>
      <c r="E83" s="31">
        <v>0.9</v>
      </c>
      <c r="F83" s="31">
        <v>94</v>
      </c>
      <c r="G83" s="31">
        <v>15.9</v>
      </c>
      <c r="H83" s="31">
        <v>0</v>
      </c>
      <c r="I83" s="31">
        <v>2.35</v>
      </c>
      <c r="J83" s="22"/>
      <c r="K83" s="26">
        <v>37694</v>
      </c>
      <c r="L83" s="17">
        <v>13.9</v>
      </c>
      <c r="M83" s="17">
        <v>81.2</v>
      </c>
      <c r="N83" s="17">
        <v>0.6</v>
      </c>
      <c r="O83" s="17">
        <v>191.1</v>
      </c>
      <c r="P83" s="17">
        <v>16.5</v>
      </c>
      <c r="Q83" s="17">
        <v>0.2</v>
      </c>
      <c r="R83" s="17">
        <v>2.41</v>
      </c>
      <c r="S83" s="24"/>
      <c r="T83" s="26">
        <v>37694</v>
      </c>
      <c r="U83" s="17">
        <v>13.6</v>
      </c>
      <c r="V83" s="17">
        <v>78.7</v>
      </c>
      <c r="W83" s="17">
        <v>1.4</v>
      </c>
      <c r="X83" s="17">
        <v>245.9</v>
      </c>
      <c r="Y83" s="17">
        <v>14.9</v>
      </c>
      <c r="Z83" s="17">
        <v>0.2</v>
      </c>
      <c r="AA83" s="17">
        <v>2.34</v>
      </c>
      <c r="AC83" s="26">
        <v>37694</v>
      </c>
      <c r="AD83" s="17">
        <v>14</v>
      </c>
      <c r="AE83" s="17">
        <v>79.8</v>
      </c>
      <c r="AF83" s="17">
        <v>0.7</v>
      </c>
      <c r="AG83" s="17">
        <v>128.6</v>
      </c>
      <c r="AH83" s="17">
        <v>16.5</v>
      </c>
      <c r="AI83" s="17">
        <v>0</v>
      </c>
      <c r="AJ83" s="17">
        <v>2.4500000000000002</v>
      </c>
      <c r="AL83" s="34"/>
      <c r="AM83" s="34"/>
      <c r="AN83" s="34"/>
      <c r="AO83" s="34"/>
      <c r="AP83" s="34"/>
      <c r="AQ83" s="34"/>
      <c r="AR83" s="34"/>
      <c r="AS83" s="84"/>
      <c r="AT83" s="34"/>
    </row>
    <row r="84" spans="2:46">
      <c r="B84" s="26">
        <v>37695</v>
      </c>
      <c r="C84" s="31">
        <v>14</v>
      </c>
      <c r="D84" s="31">
        <v>81.900000000000006</v>
      </c>
      <c r="E84" s="31">
        <v>1.1000000000000001</v>
      </c>
      <c r="F84" s="31">
        <v>137.6</v>
      </c>
      <c r="G84" s="31">
        <v>4.8</v>
      </c>
      <c r="H84" s="31">
        <v>0.2</v>
      </c>
      <c r="I84" s="31">
        <v>1.29</v>
      </c>
      <c r="J84" s="22"/>
      <c r="K84" s="26">
        <v>37695</v>
      </c>
      <c r="L84" s="17">
        <v>13.6</v>
      </c>
      <c r="M84" s="17">
        <v>85.5</v>
      </c>
      <c r="N84" s="17">
        <v>0.7</v>
      </c>
      <c r="O84" s="17">
        <v>121</v>
      </c>
      <c r="P84" s="17">
        <v>4.5</v>
      </c>
      <c r="Q84" s="17">
        <v>0.2</v>
      </c>
      <c r="R84" s="17">
        <v>1.1299999999999999</v>
      </c>
      <c r="S84" s="24"/>
      <c r="T84" s="26">
        <v>37695</v>
      </c>
      <c r="U84" s="17">
        <v>14.3</v>
      </c>
      <c r="V84" s="17">
        <v>81.2</v>
      </c>
      <c r="W84" s="17">
        <v>1.5</v>
      </c>
      <c r="X84" s="17">
        <v>123.5</v>
      </c>
      <c r="Y84" s="17">
        <v>4.8</v>
      </c>
      <c r="Z84" s="17">
        <v>0</v>
      </c>
      <c r="AA84" s="17">
        <v>1.35</v>
      </c>
      <c r="AC84" s="26">
        <v>37695</v>
      </c>
      <c r="AD84" s="17">
        <v>13.6</v>
      </c>
      <c r="AE84" s="17">
        <v>85.1</v>
      </c>
      <c r="AF84" s="17">
        <v>1</v>
      </c>
      <c r="AG84" s="17">
        <v>157.69999999999999</v>
      </c>
      <c r="AH84" s="17">
        <v>4.9000000000000004</v>
      </c>
      <c r="AI84" s="17">
        <v>0</v>
      </c>
      <c r="AJ84" s="17">
        <v>1.23</v>
      </c>
      <c r="AL84" s="34"/>
      <c r="AM84" s="34"/>
      <c r="AN84" s="34"/>
      <c r="AO84" s="34"/>
      <c r="AP84" s="34"/>
      <c r="AQ84" s="34"/>
      <c r="AR84" s="34"/>
      <c r="AS84" s="84"/>
      <c r="AT84" s="34"/>
    </row>
    <row r="85" spans="2:46">
      <c r="B85" s="26">
        <v>37696</v>
      </c>
      <c r="C85" s="31">
        <v>14.7</v>
      </c>
      <c r="D85" s="31">
        <v>65.7</v>
      </c>
      <c r="E85" s="31">
        <v>3.5</v>
      </c>
      <c r="F85" s="31">
        <v>149.69999999999999</v>
      </c>
      <c r="G85" s="31">
        <v>8.6999999999999993</v>
      </c>
      <c r="H85" s="31">
        <v>0.2</v>
      </c>
      <c r="I85" s="31">
        <v>2.58</v>
      </c>
      <c r="J85" s="22"/>
      <c r="K85" s="26">
        <v>37696</v>
      </c>
      <c r="L85" s="17">
        <v>14.7</v>
      </c>
      <c r="M85" s="17">
        <v>67</v>
      </c>
      <c r="N85" s="17">
        <v>2.4</v>
      </c>
      <c r="O85" s="17">
        <v>131.9</v>
      </c>
      <c r="P85" s="17">
        <v>10.4</v>
      </c>
      <c r="Q85" s="17">
        <v>0</v>
      </c>
      <c r="R85" s="17">
        <v>2.38</v>
      </c>
      <c r="S85" s="24"/>
      <c r="T85" s="26">
        <v>37696</v>
      </c>
      <c r="U85" s="17">
        <v>15.1</v>
      </c>
      <c r="V85" s="17">
        <v>65.099999999999994</v>
      </c>
      <c r="W85" s="17">
        <v>5.5</v>
      </c>
      <c r="X85" s="17">
        <v>124.2</v>
      </c>
      <c r="Y85" s="17">
        <v>11.1</v>
      </c>
      <c r="Z85" s="17">
        <v>0</v>
      </c>
      <c r="AA85" s="17">
        <v>3.23</v>
      </c>
      <c r="AC85" s="26">
        <v>37696</v>
      </c>
      <c r="AD85" s="17">
        <v>14.7</v>
      </c>
      <c r="AE85" s="17">
        <v>66.5</v>
      </c>
      <c r="AF85" s="17">
        <v>3.3</v>
      </c>
      <c r="AG85" s="17">
        <v>168.9</v>
      </c>
      <c r="AH85" s="17">
        <v>8.3000000000000007</v>
      </c>
      <c r="AI85" s="17">
        <v>0.2</v>
      </c>
      <c r="AJ85" s="17">
        <v>2.5</v>
      </c>
      <c r="AL85" s="34"/>
      <c r="AM85" s="34"/>
      <c r="AN85" s="34"/>
      <c r="AO85" s="34"/>
      <c r="AP85" s="34"/>
      <c r="AQ85" s="34"/>
      <c r="AR85" s="34"/>
      <c r="AS85" s="84"/>
      <c r="AT85" s="34"/>
    </row>
    <row r="86" spans="2:46">
      <c r="B86" s="26">
        <v>37697</v>
      </c>
      <c r="C86" s="31">
        <v>13.3</v>
      </c>
      <c r="D86" s="31">
        <v>63</v>
      </c>
      <c r="E86" s="31">
        <v>2.8</v>
      </c>
      <c r="F86" s="31">
        <v>136.9</v>
      </c>
      <c r="G86" s="31">
        <v>9.6999999999999993</v>
      </c>
      <c r="H86" s="31">
        <v>3.6</v>
      </c>
      <c r="I86" s="31">
        <v>2.48</v>
      </c>
      <c r="J86" s="22"/>
      <c r="K86" s="26">
        <v>37697</v>
      </c>
      <c r="L86" s="17">
        <v>12.8</v>
      </c>
      <c r="M86" s="17">
        <v>63.6</v>
      </c>
      <c r="N86" s="17">
        <v>2.2999999999999998</v>
      </c>
      <c r="O86" s="17">
        <v>145.1</v>
      </c>
      <c r="P86" s="17">
        <v>8.4</v>
      </c>
      <c r="Q86" s="17">
        <v>2.2000000000000002</v>
      </c>
      <c r="R86" s="17">
        <v>2.21</v>
      </c>
      <c r="S86" s="24"/>
      <c r="T86" s="26">
        <v>37697</v>
      </c>
      <c r="U86" s="17">
        <v>13.3</v>
      </c>
      <c r="V86" s="17">
        <v>62.7</v>
      </c>
      <c r="W86" s="17">
        <v>5.3</v>
      </c>
      <c r="X86" s="17">
        <v>125.1</v>
      </c>
      <c r="Y86" s="17">
        <v>9.1</v>
      </c>
      <c r="Z86" s="17">
        <v>4.5999999999999996</v>
      </c>
      <c r="AA86" s="17">
        <v>2.95</v>
      </c>
      <c r="AC86" s="26">
        <v>37697</v>
      </c>
      <c r="AD86" s="17">
        <v>13</v>
      </c>
      <c r="AE86" s="17">
        <v>61.9</v>
      </c>
      <c r="AF86" s="17">
        <v>2.7</v>
      </c>
      <c r="AG86" s="17">
        <v>177</v>
      </c>
      <c r="AH86" s="17">
        <v>8.6999999999999993</v>
      </c>
      <c r="AI86" s="17">
        <v>1</v>
      </c>
      <c r="AJ86" s="17">
        <v>2.4300000000000002</v>
      </c>
      <c r="AL86" s="34"/>
      <c r="AM86" s="34"/>
      <c r="AN86" s="34"/>
      <c r="AO86" s="34"/>
      <c r="AP86" s="34"/>
      <c r="AQ86" s="34"/>
      <c r="AR86" s="34"/>
      <c r="AS86" s="84"/>
      <c r="AT86" s="34"/>
    </row>
    <row r="87" spans="2:46">
      <c r="B87" s="26">
        <v>37698</v>
      </c>
      <c r="C87" s="31">
        <v>12.8</v>
      </c>
      <c r="D87" s="31">
        <v>77.099999999999994</v>
      </c>
      <c r="E87" s="31">
        <v>1.9</v>
      </c>
      <c r="F87" s="31">
        <v>140.80000000000001</v>
      </c>
      <c r="G87" s="31">
        <v>8.1999999999999993</v>
      </c>
      <c r="H87" s="31">
        <v>0.2</v>
      </c>
      <c r="I87" s="31">
        <v>1.75</v>
      </c>
      <c r="J87" s="22"/>
      <c r="K87" s="26">
        <v>37698</v>
      </c>
      <c r="L87" s="17">
        <v>12.8</v>
      </c>
      <c r="M87" s="17">
        <v>78.2</v>
      </c>
      <c r="N87" s="17">
        <v>0.9</v>
      </c>
      <c r="O87" s="17">
        <v>142.5</v>
      </c>
      <c r="P87" s="17">
        <v>4.3</v>
      </c>
      <c r="Q87" s="17">
        <v>0.4</v>
      </c>
      <c r="R87" s="17">
        <v>1.19</v>
      </c>
      <c r="S87" s="24"/>
      <c r="T87" s="26">
        <v>37698</v>
      </c>
      <c r="U87" s="17">
        <v>13.5</v>
      </c>
      <c r="V87" s="17">
        <v>73.3</v>
      </c>
      <c r="W87" s="17">
        <v>2.8</v>
      </c>
      <c r="X87" s="17">
        <v>133.9</v>
      </c>
      <c r="Y87" s="17">
        <v>9.6</v>
      </c>
      <c r="Z87" s="17">
        <v>0</v>
      </c>
      <c r="AA87" s="17">
        <v>2.0499999999999998</v>
      </c>
      <c r="AC87" s="26">
        <v>37698</v>
      </c>
      <c r="AD87" s="17">
        <v>12.8</v>
      </c>
      <c r="AE87" s="17">
        <v>77.099999999999994</v>
      </c>
      <c r="AF87" s="17">
        <v>1</v>
      </c>
      <c r="AG87" s="17">
        <v>165.7</v>
      </c>
      <c r="AH87" s="17">
        <v>3.7</v>
      </c>
      <c r="AI87" s="17">
        <v>0.2</v>
      </c>
      <c r="AJ87" s="17">
        <v>1.17</v>
      </c>
      <c r="AL87" s="34"/>
      <c r="AM87" s="34"/>
      <c r="AN87" s="34"/>
      <c r="AO87" s="34"/>
      <c r="AP87" s="34"/>
      <c r="AQ87" s="34"/>
      <c r="AR87" s="34"/>
      <c r="AS87" s="84"/>
      <c r="AT87" s="34"/>
    </row>
    <row r="88" spans="2:46">
      <c r="B88" s="26">
        <v>37699</v>
      </c>
      <c r="C88" s="31">
        <v>11.8</v>
      </c>
      <c r="D88" s="31">
        <v>80.2</v>
      </c>
      <c r="E88" s="31">
        <v>0.7</v>
      </c>
      <c r="F88" s="31">
        <v>86</v>
      </c>
      <c r="G88" s="31">
        <v>2.2000000000000002</v>
      </c>
      <c r="H88" s="31">
        <v>1.2</v>
      </c>
      <c r="I88" s="31">
        <v>0.95</v>
      </c>
      <c r="J88" s="22"/>
      <c r="K88" s="26">
        <v>37699</v>
      </c>
      <c r="L88" s="17">
        <v>11.1</v>
      </c>
      <c r="M88" s="17">
        <v>91.4</v>
      </c>
      <c r="N88" s="17">
        <v>0.3</v>
      </c>
      <c r="O88" s="17">
        <v>229.9</v>
      </c>
      <c r="P88" s="17">
        <v>1.3</v>
      </c>
      <c r="Q88" s="17">
        <v>2</v>
      </c>
      <c r="R88" s="17">
        <v>0.67</v>
      </c>
      <c r="S88" s="24"/>
      <c r="T88" s="26">
        <v>37699</v>
      </c>
      <c r="U88" s="17">
        <v>12.4</v>
      </c>
      <c r="V88" s="17">
        <v>74.400000000000006</v>
      </c>
      <c r="W88" s="17">
        <v>1.8</v>
      </c>
      <c r="X88" s="17">
        <v>97</v>
      </c>
      <c r="Y88" s="17">
        <v>2.7</v>
      </c>
      <c r="Z88" s="17">
        <v>0.8</v>
      </c>
      <c r="AA88" s="17">
        <v>1.34</v>
      </c>
      <c r="AC88" s="26">
        <v>37699</v>
      </c>
      <c r="AD88" s="17">
        <v>11</v>
      </c>
      <c r="AE88" s="17">
        <v>92.1</v>
      </c>
      <c r="AF88" s="17">
        <v>0.3</v>
      </c>
      <c r="AG88" s="17">
        <v>329.5</v>
      </c>
      <c r="AH88" s="17">
        <v>1.3</v>
      </c>
      <c r="AI88" s="17">
        <v>3.2</v>
      </c>
      <c r="AJ88" s="17">
        <v>0.66</v>
      </c>
      <c r="AL88" s="34"/>
      <c r="AM88" s="34"/>
      <c r="AN88" s="34"/>
      <c r="AO88" s="34"/>
      <c r="AP88" s="34"/>
      <c r="AQ88" s="34"/>
      <c r="AR88" s="34"/>
      <c r="AS88" s="84"/>
      <c r="AT88" s="34"/>
    </row>
    <row r="89" spans="2:46">
      <c r="B89" s="26">
        <v>37700</v>
      </c>
      <c r="C89" s="31">
        <v>12.3</v>
      </c>
      <c r="D89" s="31">
        <v>73.099999999999994</v>
      </c>
      <c r="E89" s="31">
        <v>1.3</v>
      </c>
      <c r="F89" s="31">
        <v>129.19999999999999</v>
      </c>
      <c r="G89" s="31">
        <v>16.899999999999999</v>
      </c>
      <c r="H89" s="31">
        <v>2</v>
      </c>
      <c r="I89" s="31">
        <v>2.57</v>
      </c>
      <c r="J89" s="22"/>
      <c r="K89" s="26">
        <v>37700</v>
      </c>
      <c r="L89" s="17">
        <v>12</v>
      </c>
      <c r="M89" s="17">
        <v>78.099999999999994</v>
      </c>
      <c r="N89" s="17">
        <v>0.9</v>
      </c>
      <c r="O89" s="17">
        <v>151.9</v>
      </c>
      <c r="P89" s="17">
        <v>16.899999999999999</v>
      </c>
      <c r="Q89" s="17">
        <v>3.2</v>
      </c>
      <c r="R89" s="17">
        <v>2.33</v>
      </c>
      <c r="S89" s="24"/>
      <c r="T89" s="26">
        <v>37700</v>
      </c>
      <c r="U89" s="17">
        <v>12.8</v>
      </c>
      <c r="V89" s="17">
        <v>70.2</v>
      </c>
      <c r="W89" s="17">
        <v>2.6</v>
      </c>
      <c r="X89" s="17">
        <v>186.9</v>
      </c>
      <c r="Y89" s="17">
        <v>18</v>
      </c>
      <c r="Z89" s="17">
        <v>0.6</v>
      </c>
      <c r="AA89" s="17">
        <v>3.01</v>
      </c>
      <c r="AC89" s="26">
        <v>37700</v>
      </c>
      <c r="AD89" s="17">
        <v>12</v>
      </c>
      <c r="AE89" s="17">
        <v>76.3</v>
      </c>
      <c r="AF89" s="17">
        <v>1.4</v>
      </c>
      <c r="AG89" s="17">
        <v>75.5</v>
      </c>
      <c r="AH89" s="17">
        <v>16.100000000000001</v>
      </c>
      <c r="AI89" s="17">
        <v>2</v>
      </c>
      <c r="AJ89" s="17">
        <v>2.5299999999999998</v>
      </c>
      <c r="AL89" s="34"/>
      <c r="AM89" s="34"/>
      <c r="AN89" s="34"/>
      <c r="AO89" s="34"/>
      <c r="AP89" s="34"/>
      <c r="AQ89" s="34"/>
      <c r="AR89" s="34"/>
      <c r="AS89" s="84"/>
      <c r="AT89" s="34"/>
    </row>
    <row r="90" spans="2:46">
      <c r="B90" s="26">
        <v>37701</v>
      </c>
      <c r="C90" s="31">
        <v>13.9</v>
      </c>
      <c r="D90" s="31">
        <v>62.3</v>
      </c>
      <c r="E90" s="31">
        <v>1.6</v>
      </c>
      <c r="F90" s="31">
        <v>91.1</v>
      </c>
      <c r="G90" s="31">
        <v>14.3</v>
      </c>
      <c r="H90" s="31">
        <v>0</v>
      </c>
      <c r="I90" s="31">
        <v>2.78</v>
      </c>
      <c r="J90" s="22"/>
      <c r="K90" s="26">
        <v>37701</v>
      </c>
      <c r="L90" s="17">
        <v>13.6</v>
      </c>
      <c r="M90" s="17">
        <v>66.099999999999994</v>
      </c>
      <c r="N90" s="17">
        <v>1</v>
      </c>
      <c r="O90" s="17">
        <v>191.1</v>
      </c>
      <c r="P90" s="17">
        <v>16</v>
      </c>
      <c r="Q90" s="17">
        <v>0</v>
      </c>
      <c r="R90" s="17">
        <v>2.57</v>
      </c>
      <c r="S90" s="24"/>
      <c r="T90" s="26">
        <v>37701</v>
      </c>
      <c r="U90" s="17">
        <v>14.4</v>
      </c>
      <c r="V90" s="17">
        <v>61.2</v>
      </c>
      <c r="W90" s="17">
        <v>2.1</v>
      </c>
      <c r="X90" s="17">
        <v>148.30000000000001</v>
      </c>
      <c r="Y90" s="17">
        <v>13.8</v>
      </c>
      <c r="Z90" s="17">
        <v>0.6</v>
      </c>
      <c r="AA90" s="17">
        <v>2.93</v>
      </c>
      <c r="AC90" s="26">
        <v>37701</v>
      </c>
      <c r="AD90" s="17">
        <v>13.3</v>
      </c>
      <c r="AE90" s="17">
        <v>68.099999999999994</v>
      </c>
      <c r="AF90" s="17">
        <v>1.5</v>
      </c>
      <c r="AG90" s="17">
        <v>145.69999999999999</v>
      </c>
      <c r="AH90" s="17">
        <v>16.3</v>
      </c>
      <c r="AI90" s="17">
        <v>0.2</v>
      </c>
      <c r="AJ90" s="17">
        <v>2.79</v>
      </c>
      <c r="AL90" s="34"/>
      <c r="AM90" s="34"/>
      <c r="AN90" s="34"/>
      <c r="AO90" s="34"/>
      <c r="AP90" s="34"/>
      <c r="AQ90" s="34"/>
      <c r="AR90" s="34"/>
      <c r="AS90" s="84"/>
      <c r="AT90" s="34"/>
    </row>
    <row r="91" spans="2:46">
      <c r="B91" s="26">
        <v>37702</v>
      </c>
      <c r="C91" s="31">
        <v>15.2</v>
      </c>
      <c r="D91" s="31">
        <v>65</v>
      </c>
      <c r="E91" s="31">
        <v>1.5</v>
      </c>
      <c r="F91" s="31">
        <v>68.900000000000006</v>
      </c>
      <c r="G91" s="31">
        <v>18.600000000000001</v>
      </c>
      <c r="H91" s="31">
        <v>0</v>
      </c>
      <c r="I91" s="31">
        <v>3.19</v>
      </c>
      <c r="J91" s="22"/>
      <c r="K91" s="26">
        <v>37702</v>
      </c>
      <c r="L91" s="17">
        <v>15</v>
      </c>
      <c r="M91" s="17">
        <v>67.900000000000006</v>
      </c>
      <c r="N91" s="17">
        <v>0.8</v>
      </c>
      <c r="O91" s="17">
        <v>159.69999999999999</v>
      </c>
      <c r="P91" s="17">
        <v>18.899999999999999</v>
      </c>
      <c r="Q91" s="17">
        <v>0</v>
      </c>
      <c r="R91" s="17">
        <v>2.86</v>
      </c>
      <c r="S91" s="24"/>
      <c r="T91" s="26">
        <v>37702</v>
      </c>
      <c r="U91" s="17">
        <v>15</v>
      </c>
      <c r="V91" s="17">
        <v>66.2</v>
      </c>
      <c r="W91" s="17">
        <v>1.3</v>
      </c>
      <c r="X91" s="17">
        <v>236.6</v>
      </c>
      <c r="Y91" s="17">
        <v>17.8</v>
      </c>
      <c r="Z91" s="17">
        <v>0</v>
      </c>
      <c r="AA91" s="17">
        <v>2.99</v>
      </c>
      <c r="AC91" s="26">
        <v>37702</v>
      </c>
      <c r="AD91" s="17">
        <v>14.5</v>
      </c>
      <c r="AE91" s="17">
        <v>69.7</v>
      </c>
      <c r="AF91" s="17">
        <v>1.1000000000000001</v>
      </c>
      <c r="AG91" s="17">
        <v>135.69999999999999</v>
      </c>
      <c r="AH91" s="17">
        <v>18.5</v>
      </c>
      <c r="AI91" s="17">
        <v>0</v>
      </c>
      <c r="AJ91" s="17">
        <v>2.95</v>
      </c>
      <c r="AL91" s="34"/>
      <c r="AM91" s="34"/>
      <c r="AN91" s="34"/>
      <c r="AO91" s="34"/>
      <c r="AP91" s="34"/>
      <c r="AQ91" s="34"/>
      <c r="AR91" s="34"/>
      <c r="AS91" s="84"/>
      <c r="AT91" s="34"/>
    </row>
    <row r="92" spans="2:46">
      <c r="B92" s="26">
        <v>37703</v>
      </c>
      <c r="C92" s="31">
        <v>14.7</v>
      </c>
      <c r="D92" s="31">
        <v>72.900000000000006</v>
      </c>
      <c r="E92" s="31">
        <v>1.9</v>
      </c>
      <c r="F92" s="31">
        <v>127.5</v>
      </c>
      <c r="G92" s="31">
        <v>16.100000000000001</v>
      </c>
      <c r="H92" s="31">
        <v>0</v>
      </c>
      <c r="I92" s="31">
        <v>2.77</v>
      </c>
      <c r="J92" s="22"/>
      <c r="K92" s="26">
        <v>37703</v>
      </c>
      <c r="L92" s="17">
        <v>14.1</v>
      </c>
      <c r="M92" s="17">
        <v>75.900000000000006</v>
      </c>
      <c r="N92" s="17">
        <v>0.9</v>
      </c>
      <c r="O92" s="17">
        <v>175.3</v>
      </c>
      <c r="P92" s="17">
        <v>14.2</v>
      </c>
      <c r="Q92" s="17">
        <v>0</v>
      </c>
      <c r="R92" s="17">
        <v>2.39</v>
      </c>
      <c r="S92" s="24"/>
      <c r="T92" s="26">
        <v>37703</v>
      </c>
      <c r="U92" s="17">
        <v>14.2</v>
      </c>
      <c r="V92" s="17">
        <v>75.099999999999994</v>
      </c>
      <c r="W92" s="17">
        <v>1.9</v>
      </c>
      <c r="X92" s="17">
        <v>175.1</v>
      </c>
      <c r="Y92" s="17">
        <v>13.9</v>
      </c>
      <c r="Z92" s="17">
        <v>0</v>
      </c>
      <c r="AA92" s="17">
        <v>2.4700000000000002</v>
      </c>
      <c r="AC92" s="26">
        <v>37703</v>
      </c>
      <c r="AD92" s="17">
        <v>13.8</v>
      </c>
      <c r="AE92" s="17">
        <v>76.8</v>
      </c>
      <c r="AF92" s="17">
        <v>1.3</v>
      </c>
      <c r="AG92" s="17">
        <v>169.4</v>
      </c>
      <c r="AH92" s="17">
        <v>13.1</v>
      </c>
      <c r="AI92" s="17">
        <v>0</v>
      </c>
      <c r="AJ92" s="17">
        <v>2.39</v>
      </c>
      <c r="AL92" s="34"/>
      <c r="AM92" s="34"/>
      <c r="AN92" s="34"/>
      <c r="AO92" s="34"/>
      <c r="AP92" s="34"/>
      <c r="AQ92" s="34"/>
      <c r="AR92" s="34"/>
      <c r="AS92" s="84"/>
      <c r="AT92" s="34"/>
    </row>
    <row r="93" spans="2:46">
      <c r="B93" s="26">
        <v>37704</v>
      </c>
      <c r="C93" s="31">
        <v>14.7</v>
      </c>
      <c r="D93" s="31">
        <v>67.3</v>
      </c>
      <c r="E93" s="31">
        <v>2.2000000000000002</v>
      </c>
      <c r="F93" s="31">
        <v>164.3</v>
      </c>
      <c r="G93" s="31">
        <v>15.6</v>
      </c>
      <c r="H93" s="31">
        <v>0</v>
      </c>
      <c r="I93" s="31">
        <v>2.9</v>
      </c>
      <c r="J93" s="22"/>
      <c r="K93" s="26">
        <v>37704</v>
      </c>
      <c r="L93" s="17">
        <v>14.2</v>
      </c>
      <c r="M93" s="17">
        <v>69.3</v>
      </c>
      <c r="N93" s="17">
        <v>1.3</v>
      </c>
      <c r="O93" s="17">
        <v>157.69999999999999</v>
      </c>
      <c r="P93" s="17">
        <v>17</v>
      </c>
      <c r="Q93" s="17">
        <v>0</v>
      </c>
      <c r="R93" s="17">
        <v>2.76</v>
      </c>
      <c r="S93" s="24"/>
      <c r="T93" s="26">
        <v>37704</v>
      </c>
      <c r="U93" s="17">
        <v>14.9</v>
      </c>
      <c r="V93" s="17">
        <v>67.3</v>
      </c>
      <c r="W93" s="17">
        <v>3.2</v>
      </c>
      <c r="X93" s="17">
        <v>129.5</v>
      </c>
      <c r="Y93" s="17">
        <v>16.600000000000001</v>
      </c>
      <c r="Z93" s="17">
        <v>0</v>
      </c>
      <c r="AA93" s="17">
        <v>3.34</v>
      </c>
      <c r="AC93" s="26">
        <v>37704</v>
      </c>
      <c r="AD93" s="17">
        <v>13.6</v>
      </c>
      <c r="AE93" s="17">
        <v>70.900000000000006</v>
      </c>
      <c r="AF93" s="17">
        <v>1.5</v>
      </c>
      <c r="AG93" s="17">
        <v>174.7</v>
      </c>
      <c r="AH93" s="17">
        <v>15.3</v>
      </c>
      <c r="AI93" s="17">
        <v>0</v>
      </c>
      <c r="AJ93" s="17">
        <v>2.64</v>
      </c>
      <c r="AL93" s="34"/>
      <c r="AM93" s="34"/>
      <c r="AN93" s="34"/>
      <c r="AO93" s="34"/>
      <c r="AP93" s="34"/>
      <c r="AQ93" s="34"/>
      <c r="AR93" s="34"/>
      <c r="AS93" s="84"/>
      <c r="AT93" s="34"/>
    </row>
    <row r="94" spans="2:46">
      <c r="B94" s="26">
        <v>37705</v>
      </c>
      <c r="C94" s="31">
        <v>14.1</v>
      </c>
      <c r="D94" s="31">
        <v>67.8</v>
      </c>
      <c r="E94" s="31">
        <v>1.4</v>
      </c>
      <c r="F94" s="31">
        <v>150</v>
      </c>
      <c r="G94" s="31">
        <v>18.7</v>
      </c>
      <c r="H94" s="31">
        <v>0</v>
      </c>
      <c r="I94" s="31">
        <v>2.94</v>
      </c>
      <c r="J94" s="22"/>
      <c r="K94" s="26">
        <v>37705</v>
      </c>
      <c r="L94" s="17">
        <v>13.7</v>
      </c>
      <c r="M94" s="17">
        <v>73.3</v>
      </c>
      <c r="N94" s="17">
        <v>0.9</v>
      </c>
      <c r="O94" s="17">
        <v>119.8</v>
      </c>
      <c r="P94" s="17">
        <v>19.100000000000001</v>
      </c>
      <c r="Q94" s="17">
        <v>0</v>
      </c>
      <c r="R94" s="17">
        <v>2.77</v>
      </c>
      <c r="S94" s="24"/>
      <c r="T94" s="26">
        <v>37705</v>
      </c>
      <c r="U94" s="17">
        <v>14.5</v>
      </c>
      <c r="V94" s="17">
        <v>69.3</v>
      </c>
      <c r="W94" s="17">
        <v>2</v>
      </c>
      <c r="X94" s="17">
        <v>127.4</v>
      </c>
      <c r="Y94" s="17">
        <v>17.7</v>
      </c>
      <c r="Z94" s="17">
        <v>0</v>
      </c>
      <c r="AA94" s="17">
        <v>2.94</v>
      </c>
      <c r="AC94" s="26">
        <v>37705</v>
      </c>
      <c r="AD94" s="17">
        <v>13.4</v>
      </c>
      <c r="AE94" s="17">
        <v>74.3</v>
      </c>
      <c r="AF94" s="17">
        <v>1.2</v>
      </c>
      <c r="AG94" s="17">
        <v>159.5</v>
      </c>
      <c r="AH94" s="17">
        <v>19.100000000000001</v>
      </c>
      <c r="AI94" s="17">
        <v>0</v>
      </c>
      <c r="AJ94" s="17">
        <v>2.82</v>
      </c>
      <c r="AL94" s="34"/>
      <c r="AM94" s="34"/>
      <c r="AN94" s="34"/>
      <c r="AO94" s="34"/>
      <c r="AP94" s="34"/>
      <c r="AQ94" s="34"/>
      <c r="AR94" s="34"/>
      <c r="AS94" s="84"/>
      <c r="AT94" s="34"/>
    </row>
    <row r="95" spans="2:46">
      <c r="B95" s="26">
        <v>37706</v>
      </c>
      <c r="C95" s="31">
        <v>14.3</v>
      </c>
      <c r="D95" s="31">
        <v>72.3</v>
      </c>
      <c r="E95" s="31">
        <v>1</v>
      </c>
      <c r="F95" s="31">
        <v>165.9</v>
      </c>
      <c r="G95" s="31">
        <v>12.4</v>
      </c>
      <c r="H95" s="31">
        <v>0.4</v>
      </c>
      <c r="I95" s="31">
        <v>2.36</v>
      </c>
      <c r="J95" s="22"/>
      <c r="K95" s="26">
        <v>37706</v>
      </c>
      <c r="L95" s="17">
        <v>13.9</v>
      </c>
      <c r="M95" s="17">
        <v>75</v>
      </c>
      <c r="N95" s="17">
        <v>0.7</v>
      </c>
      <c r="O95" s="17">
        <v>161.1</v>
      </c>
      <c r="P95" s="17">
        <v>13.8</v>
      </c>
      <c r="Q95" s="17">
        <v>0.8</v>
      </c>
      <c r="R95" s="17">
        <v>2.36</v>
      </c>
      <c r="S95" s="24"/>
      <c r="T95" s="26">
        <v>37706</v>
      </c>
      <c r="U95" s="17">
        <v>14.3</v>
      </c>
      <c r="V95" s="17">
        <v>73.099999999999994</v>
      </c>
      <c r="W95" s="17">
        <v>1.3</v>
      </c>
      <c r="X95" s="17">
        <v>152.5</v>
      </c>
      <c r="Y95" s="17">
        <v>12.4</v>
      </c>
      <c r="Z95" s="17">
        <v>0.4</v>
      </c>
      <c r="AA95" s="17">
        <v>2.4900000000000002</v>
      </c>
      <c r="AC95" s="26">
        <v>37706</v>
      </c>
      <c r="AD95" s="17">
        <v>13.9</v>
      </c>
      <c r="AE95" s="17">
        <v>73.8</v>
      </c>
      <c r="AF95" s="17">
        <v>1</v>
      </c>
      <c r="AG95" s="17">
        <v>184.9</v>
      </c>
      <c r="AH95" s="17">
        <v>12.6</v>
      </c>
      <c r="AI95" s="17">
        <v>0.8</v>
      </c>
      <c r="AJ95" s="17">
        <v>2.39</v>
      </c>
      <c r="AL95" s="34"/>
      <c r="AM95" s="34"/>
      <c r="AN95" s="34"/>
      <c r="AO95" s="34"/>
      <c r="AP95" s="34"/>
      <c r="AQ95" s="34"/>
      <c r="AR95" s="34"/>
      <c r="AS95" s="84"/>
      <c r="AT95" s="34"/>
    </row>
    <row r="96" spans="2:46">
      <c r="B96" s="26">
        <v>37707</v>
      </c>
      <c r="C96" s="31">
        <v>12.9</v>
      </c>
      <c r="D96" s="31">
        <v>88.9</v>
      </c>
      <c r="E96" s="31">
        <v>1</v>
      </c>
      <c r="F96" s="31">
        <v>114</v>
      </c>
      <c r="G96" s="31">
        <v>3.5</v>
      </c>
      <c r="H96" s="31">
        <v>26.8</v>
      </c>
      <c r="I96" s="31">
        <v>0.99</v>
      </c>
      <c r="J96" s="22"/>
      <c r="K96" s="26">
        <v>37707</v>
      </c>
      <c r="L96" s="17">
        <v>12.5</v>
      </c>
      <c r="M96" s="17">
        <v>94.1</v>
      </c>
      <c r="N96" s="17">
        <v>0.6</v>
      </c>
      <c r="O96" s="17">
        <v>110.1</v>
      </c>
      <c r="P96" s="17">
        <v>3</v>
      </c>
      <c r="Q96" s="17">
        <v>36.200000000000003</v>
      </c>
      <c r="R96" s="17">
        <v>0.83</v>
      </c>
      <c r="S96" s="24"/>
      <c r="T96" s="26">
        <v>37707</v>
      </c>
      <c r="U96" s="17">
        <v>13.3</v>
      </c>
      <c r="V96" s="17">
        <v>88.9</v>
      </c>
      <c r="W96" s="17">
        <v>1.6</v>
      </c>
      <c r="X96" s="17">
        <v>125.9</v>
      </c>
      <c r="Y96" s="17">
        <v>3</v>
      </c>
      <c r="Z96" s="17">
        <v>38.200000000000003</v>
      </c>
      <c r="AA96" s="17">
        <v>1.1000000000000001</v>
      </c>
      <c r="AC96" s="26">
        <v>37707</v>
      </c>
      <c r="AD96" s="17">
        <v>12.4</v>
      </c>
      <c r="AE96" s="17">
        <v>92.6</v>
      </c>
      <c r="AF96" s="17">
        <v>0.8</v>
      </c>
      <c r="AG96" s="17">
        <v>195.9</v>
      </c>
      <c r="AH96" s="17">
        <v>2.4</v>
      </c>
      <c r="AI96" s="17">
        <v>40.200000000000003</v>
      </c>
      <c r="AJ96" s="17">
        <v>0.8</v>
      </c>
      <c r="AL96" s="34"/>
      <c r="AM96" s="34"/>
      <c r="AN96" s="34"/>
      <c r="AO96" s="34"/>
      <c r="AP96" s="34"/>
      <c r="AQ96" s="34"/>
      <c r="AR96" s="34"/>
      <c r="AS96" s="84"/>
      <c r="AT96" s="34"/>
    </row>
    <row r="97" spans="2:46">
      <c r="B97" s="26">
        <v>37708</v>
      </c>
      <c r="C97" s="31">
        <v>15.9</v>
      </c>
      <c r="D97" s="31">
        <v>80.099999999999994</v>
      </c>
      <c r="E97" s="31">
        <v>0.7</v>
      </c>
      <c r="F97" s="31">
        <v>139.1</v>
      </c>
      <c r="G97" s="31">
        <v>17.5</v>
      </c>
      <c r="H97" s="31">
        <v>7.4</v>
      </c>
      <c r="I97" s="31">
        <v>2.73</v>
      </c>
      <c r="J97" s="22"/>
      <c r="K97" s="26">
        <v>37708</v>
      </c>
      <c r="L97" s="17">
        <v>15.7</v>
      </c>
      <c r="M97" s="17">
        <v>83.3</v>
      </c>
      <c r="N97" s="17">
        <v>0.6</v>
      </c>
      <c r="O97" s="17">
        <v>215.8</v>
      </c>
      <c r="P97" s="17">
        <v>15.8</v>
      </c>
      <c r="Q97" s="17">
        <v>4</v>
      </c>
      <c r="R97" s="17">
        <v>2.5299999999999998</v>
      </c>
      <c r="S97" s="24"/>
      <c r="T97" s="26">
        <v>37708</v>
      </c>
      <c r="U97" s="17">
        <v>16.100000000000001</v>
      </c>
      <c r="V97" s="17">
        <v>79.900000000000006</v>
      </c>
      <c r="W97" s="17">
        <v>1</v>
      </c>
      <c r="X97" s="17">
        <v>276.2</v>
      </c>
      <c r="Y97" s="17">
        <v>17</v>
      </c>
      <c r="Z97" s="17">
        <v>4</v>
      </c>
      <c r="AA97" s="17">
        <v>2.8</v>
      </c>
      <c r="AC97" s="26">
        <v>37708</v>
      </c>
      <c r="AD97" s="17">
        <v>15.5</v>
      </c>
      <c r="AE97" s="17">
        <v>82.5</v>
      </c>
      <c r="AF97" s="17">
        <v>0.7</v>
      </c>
      <c r="AG97" s="17">
        <v>167</v>
      </c>
      <c r="AH97" s="17">
        <v>14.9</v>
      </c>
      <c r="AI97" s="17">
        <v>6.2</v>
      </c>
      <c r="AJ97" s="17">
        <v>2.4700000000000002</v>
      </c>
      <c r="AL97" s="34"/>
      <c r="AM97" s="34"/>
      <c r="AN97" s="34"/>
      <c r="AO97" s="34"/>
      <c r="AP97" s="34"/>
      <c r="AQ97" s="34"/>
      <c r="AR97" s="34"/>
      <c r="AS97" s="84"/>
      <c r="AT97" s="34"/>
    </row>
    <row r="98" spans="2:46">
      <c r="B98" s="26">
        <v>37709</v>
      </c>
      <c r="C98" s="31">
        <v>14.5</v>
      </c>
      <c r="D98" s="31">
        <v>90</v>
      </c>
      <c r="E98" s="31">
        <v>1</v>
      </c>
      <c r="F98" s="31">
        <v>133.69999999999999</v>
      </c>
      <c r="G98" s="31">
        <v>4.5999999999999996</v>
      </c>
      <c r="H98" s="31">
        <v>7.4</v>
      </c>
      <c r="I98" s="31">
        <v>1.1000000000000001</v>
      </c>
      <c r="J98" s="22"/>
      <c r="K98" s="26">
        <v>37709</v>
      </c>
      <c r="L98" s="17">
        <v>14.2</v>
      </c>
      <c r="M98" s="17">
        <v>95</v>
      </c>
      <c r="N98" s="17">
        <v>1.1000000000000001</v>
      </c>
      <c r="O98" s="17">
        <v>66.400000000000006</v>
      </c>
      <c r="P98" s="17">
        <v>3.8</v>
      </c>
      <c r="Q98" s="17">
        <v>8.1999999999999993</v>
      </c>
      <c r="R98" s="17">
        <v>0.94</v>
      </c>
      <c r="S98" s="24"/>
      <c r="T98" s="26">
        <v>37709</v>
      </c>
      <c r="U98" s="17">
        <v>14.5</v>
      </c>
      <c r="V98" s="17">
        <v>90.6</v>
      </c>
      <c r="W98" s="17">
        <v>1.7</v>
      </c>
      <c r="X98" s="17">
        <v>125</v>
      </c>
      <c r="Y98" s="17">
        <v>2.5</v>
      </c>
      <c r="Z98" s="17">
        <v>17</v>
      </c>
      <c r="AA98" s="17">
        <v>1.0900000000000001</v>
      </c>
      <c r="AC98" s="26">
        <v>37709</v>
      </c>
      <c r="AD98" s="17">
        <v>14.5</v>
      </c>
      <c r="AE98" s="17">
        <v>92.6</v>
      </c>
      <c r="AF98" s="17">
        <v>1.3</v>
      </c>
      <c r="AG98" s="17">
        <v>137.30000000000001</v>
      </c>
      <c r="AH98" s="17">
        <v>5.6</v>
      </c>
      <c r="AI98" s="17">
        <v>7.2</v>
      </c>
      <c r="AJ98" s="17">
        <v>1.19</v>
      </c>
      <c r="AL98" s="34"/>
      <c r="AM98" s="34"/>
      <c r="AN98" s="34"/>
      <c r="AO98" s="34"/>
      <c r="AP98" s="34"/>
      <c r="AQ98" s="34"/>
      <c r="AR98" s="34"/>
      <c r="AS98" s="84"/>
      <c r="AT98" s="34"/>
    </row>
    <row r="99" spans="2:46">
      <c r="B99" s="26">
        <v>37710</v>
      </c>
      <c r="C99" s="31">
        <v>17</v>
      </c>
      <c r="D99" s="31">
        <v>62.7</v>
      </c>
      <c r="E99" s="31">
        <v>1.6</v>
      </c>
      <c r="F99" s="31">
        <v>6.4</v>
      </c>
      <c r="G99" s="31">
        <v>19.600000000000001</v>
      </c>
      <c r="H99" s="31">
        <v>0</v>
      </c>
      <c r="I99" s="31">
        <v>3.49</v>
      </c>
      <c r="J99" s="22"/>
      <c r="K99" s="26">
        <v>37710</v>
      </c>
      <c r="L99" s="17">
        <v>16.399999999999999</v>
      </c>
      <c r="M99" s="17">
        <v>68</v>
      </c>
      <c r="N99" s="17">
        <v>0.8</v>
      </c>
      <c r="O99" s="17">
        <v>284.3</v>
      </c>
      <c r="P99" s="17">
        <v>15.5</v>
      </c>
      <c r="Q99" s="17">
        <v>0</v>
      </c>
      <c r="R99" s="17">
        <v>2.75</v>
      </c>
      <c r="S99" s="24"/>
      <c r="T99" s="26">
        <v>37710</v>
      </c>
      <c r="U99" s="17">
        <v>16.5</v>
      </c>
      <c r="V99" s="17">
        <v>66.3</v>
      </c>
      <c r="W99" s="17">
        <v>1.2</v>
      </c>
      <c r="X99" s="17">
        <v>288.5</v>
      </c>
      <c r="Y99" s="17">
        <v>17.7</v>
      </c>
      <c r="Z99" s="17">
        <v>0</v>
      </c>
      <c r="AA99" s="17">
        <v>3.17</v>
      </c>
      <c r="AC99" s="26">
        <v>37710</v>
      </c>
      <c r="AD99" s="17">
        <v>16.3</v>
      </c>
      <c r="AE99" s="17">
        <v>67.900000000000006</v>
      </c>
      <c r="AF99" s="17">
        <v>1.8</v>
      </c>
      <c r="AG99" s="17">
        <v>3</v>
      </c>
      <c r="AH99" s="17">
        <v>14.5</v>
      </c>
      <c r="AI99" s="17">
        <v>0</v>
      </c>
      <c r="AJ99" s="17">
        <v>3.1</v>
      </c>
      <c r="AL99" s="34"/>
      <c r="AM99" s="34"/>
      <c r="AN99" s="34"/>
      <c r="AO99" s="34"/>
      <c r="AP99" s="34"/>
      <c r="AQ99" s="34"/>
      <c r="AR99" s="34"/>
      <c r="AS99" s="84"/>
      <c r="AT99" s="34"/>
    </row>
    <row r="100" spans="2:46">
      <c r="B100" s="26">
        <v>37711</v>
      </c>
      <c r="C100" s="31">
        <v>16</v>
      </c>
      <c r="D100" s="31">
        <v>66</v>
      </c>
      <c r="E100" s="31">
        <v>1.1000000000000001</v>
      </c>
      <c r="F100" s="31">
        <v>340.2</v>
      </c>
      <c r="G100" s="31">
        <v>22.1</v>
      </c>
      <c r="H100" s="31">
        <v>0</v>
      </c>
      <c r="I100" s="31">
        <v>3.63</v>
      </c>
      <c r="J100" s="22"/>
      <c r="K100" s="26">
        <v>37711</v>
      </c>
      <c r="L100" s="17">
        <v>15.3</v>
      </c>
      <c r="M100" s="17">
        <v>72.5</v>
      </c>
      <c r="N100" s="17">
        <v>1</v>
      </c>
      <c r="O100" s="17">
        <v>300.60000000000002</v>
      </c>
      <c r="P100" s="17">
        <v>21.9</v>
      </c>
      <c r="Q100" s="17">
        <v>0</v>
      </c>
      <c r="R100" s="17">
        <v>3.41</v>
      </c>
      <c r="S100" s="24"/>
      <c r="T100" s="26">
        <v>37711</v>
      </c>
      <c r="U100" s="17">
        <v>16</v>
      </c>
      <c r="V100" s="17">
        <v>66.900000000000006</v>
      </c>
      <c r="W100" s="17">
        <v>2.1</v>
      </c>
      <c r="X100" s="17">
        <v>285.60000000000002</v>
      </c>
      <c r="Y100" s="17">
        <v>22</v>
      </c>
      <c r="Z100" s="17">
        <v>0</v>
      </c>
      <c r="AA100" s="17">
        <v>4.13</v>
      </c>
      <c r="AC100" s="26">
        <v>37711</v>
      </c>
      <c r="AD100" s="17">
        <v>15.8</v>
      </c>
      <c r="AE100" s="17">
        <v>67.3</v>
      </c>
      <c r="AF100" s="17">
        <v>1.7</v>
      </c>
      <c r="AG100" s="17">
        <v>9.4</v>
      </c>
      <c r="AH100" s="17">
        <v>22</v>
      </c>
      <c r="AI100" s="17">
        <v>0</v>
      </c>
      <c r="AJ100" s="17">
        <v>3.79</v>
      </c>
      <c r="AL100" s="34"/>
      <c r="AM100" s="34"/>
      <c r="AN100" s="34"/>
      <c r="AO100" s="34"/>
      <c r="AP100" s="34"/>
      <c r="AQ100" s="34"/>
      <c r="AR100" s="34"/>
      <c r="AS100" s="84"/>
      <c r="AT100" s="34"/>
    </row>
    <row r="101" spans="2:46">
      <c r="B101" s="46" t="s">
        <v>67</v>
      </c>
      <c r="C101" s="47">
        <f>AVERAGE(C70:C100)</f>
        <v>14.438709677419354</v>
      </c>
      <c r="D101" s="47">
        <f t="shared" ref="D101:I101" si="1">AVERAGE(D70:D100)</f>
        <v>72.293548387096763</v>
      </c>
      <c r="E101" s="47">
        <f t="shared" si="1"/>
        <v>1.3322580645161293</v>
      </c>
      <c r="F101" s="47">
        <f t="shared" si="1"/>
        <v>148.76451612903224</v>
      </c>
      <c r="G101" s="47">
        <f t="shared" si="1"/>
        <v>15.012903225806452</v>
      </c>
      <c r="H101" s="47">
        <f>SUM(H70:H100)</f>
        <v>49.4</v>
      </c>
      <c r="I101" s="47">
        <f t="shared" si="1"/>
        <v>2.5083870967741935</v>
      </c>
      <c r="J101" s="47" t="e">
        <f>AVERAGE(J70:J100)</f>
        <v>#DIV/0!</v>
      </c>
      <c r="K101" s="47" t="s">
        <v>67</v>
      </c>
      <c r="L101" s="47">
        <f>AVERAGE(L70:L100)</f>
        <v>13.938709677419354</v>
      </c>
      <c r="M101" s="47">
        <f>AVERAGE(M70:M100)</f>
        <v>75.961290322580638</v>
      </c>
      <c r="N101" s="47">
        <f>AVERAGE(N70:N100)</f>
        <v>0.88709677419354838</v>
      </c>
      <c r="O101" s="47">
        <f>AVERAGE(O70:O100)</f>
        <v>176.48064516129037</v>
      </c>
      <c r="P101" s="47">
        <f>AVERAGE(P70:P100)</f>
        <v>14.409677419354839</v>
      </c>
      <c r="Q101" s="47">
        <f>SUM(Q70:Q100)</f>
        <v>57.800000000000011</v>
      </c>
      <c r="R101" s="47">
        <f>AVERAGE(R70:R100)</f>
        <v>2.2719354838709678</v>
      </c>
      <c r="S101" s="47" t="e">
        <f>AVERAGE(S70:S100)</f>
        <v>#DIV/0!</v>
      </c>
      <c r="T101" s="47" t="s">
        <v>67</v>
      </c>
      <c r="U101" s="47">
        <f>AVERAGE(U70:U100)</f>
        <v>14.474193548387097</v>
      </c>
      <c r="V101" s="47">
        <f>AVERAGE(V70:V100)</f>
        <v>72.49032258064517</v>
      </c>
      <c r="W101" s="47">
        <f>AVERAGE(W70:W100)</f>
        <v>2.1451612903225801</v>
      </c>
      <c r="X101" s="47">
        <f>AVERAGE(X70:X100)</f>
        <v>198.06451612903228</v>
      </c>
      <c r="Y101" s="47">
        <f>AVERAGE(Y70:Y100)</f>
        <v>14.590322580645161</v>
      </c>
      <c r="Z101" s="47">
        <f>SUM(Z70:Z100)</f>
        <v>66.400000000000006</v>
      </c>
      <c r="AA101" s="47">
        <f>AVERAGE(AA70:AA100)</f>
        <v>2.7541935483870965</v>
      </c>
      <c r="AB101" s="47" t="e">
        <f>AVERAGE(AB70:AB100)</f>
        <v>#DIV/0!</v>
      </c>
      <c r="AC101" s="47" t="s">
        <v>67</v>
      </c>
      <c r="AD101" s="47">
        <f>AVERAGE(AD70:AD100)</f>
        <v>13.922580645161291</v>
      </c>
      <c r="AE101" s="47">
        <f>AVERAGE(AE70:AE100)</f>
        <v>75.08709677419354</v>
      </c>
      <c r="AF101" s="47">
        <f>AVERAGE(AF70:AF100)</f>
        <v>1.2709677419354839</v>
      </c>
      <c r="AG101" s="47">
        <f>AVERAGE(AG70:AG100)</f>
        <v>138.14193548387092</v>
      </c>
      <c r="AH101" s="47">
        <f>AVERAGE(AH70:AH100)</f>
        <v>14.280645161290327</v>
      </c>
      <c r="AI101" s="47">
        <f>SUM(AI70:AI100)</f>
        <v>61.400000000000006</v>
      </c>
      <c r="AJ101" s="47">
        <f>AVERAGE(AJ70:AJ100)</f>
        <v>2.4403225806451609</v>
      </c>
      <c r="AK101" s="31" t="e">
        <f>AVERAGE(AK70:AK100)</f>
        <v>#DIV/0!</v>
      </c>
      <c r="AL101" s="34"/>
      <c r="AM101" s="34"/>
      <c r="AN101" s="34"/>
      <c r="AO101" s="34"/>
      <c r="AP101" s="34"/>
      <c r="AQ101" s="34"/>
      <c r="AR101" s="34"/>
      <c r="AS101" s="84"/>
      <c r="AT101" s="34"/>
    </row>
    <row r="102" spans="2:46">
      <c r="B102" s="26">
        <v>37712</v>
      </c>
      <c r="C102" s="31">
        <v>14.2</v>
      </c>
      <c r="D102" s="31">
        <v>79.099999999999994</v>
      </c>
      <c r="E102" s="31">
        <v>0.9</v>
      </c>
      <c r="F102" s="31">
        <v>145.19999999999999</v>
      </c>
      <c r="G102" s="31">
        <v>11.5</v>
      </c>
      <c r="H102" s="31">
        <v>0</v>
      </c>
      <c r="I102" s="31">
        <v>1.96</v>
      </c>
      <c r="J102" s="22"/>
      <c r="K102" s="26">
        <v>37712</v>
      </c>
      <c r="L102" s="17">
        <v>14</v>
      </c>
      <c r="M102" s="17">
        <v>83.9</v>
      </c>
      <c r="N102" s="17">
        <v>0.6</v>
      </c>
      <c r="O102" s="17">
        <v>154.19999999999999</v>
      </c>
      <c r="P102" s="17">
        <v>10.6</v>
      </c>
      <c r="Q102" s="17">
        <v>0.2</v>
      </c>
      <c r="R102" s="17">
        <v>1.81</v>
      </c>
      <c r="S102" s="24"/>
      <c r="T102" s="26">
        <v>37712</v>
      </c>
      <c r="U102" s="17">
        <v>14.3</v>
      </c>
      <c r="V102" s="17">
        <v>81.7</v>
      </c>
      <c r="W102" s="17">
        <v>1.4</v>
      </c>
      <c r="X102" s="17">
        <v>238</v>
      </c>
      <c r="Y102" s="17">
        <v>9.4</v>
      </c>
      <c r="Z102" s="17">
        <v>0</v>
      </c>
      <c r="AA102" s="17">
        <v>1.78</v>
      </c>
      <c r="AC102" s="26">
        <v>37712</v>
      </c>
      <c r="AD102" s="17">
        <v>14</v>
      </c>
      <c r="AE102" s="17">
        <v>81</v>
      </c>
      <c r="AF102" s="17">
        <v>1</v>
      </c>
      <c r="AG102" s="17">
        <v>120.8</v>
      </c>
      <c r="AH102" s="17">
        <v>10.8</v>
      </c>
      <c r="AI102" s="17">
        <v>0</v>
      </c>
      <c r="AJ102" s="17">
        <v>1.94</v>
      </c>
      <c r="AL102" s="34"/>
      <c r="AM102" s="34"/>
      <c r="AN102" s="34"/>
      <c r="AO102" s="34"/>
      <c r="AP102" s="34"/>
      <c r="AQ102" s="34"/>
      <c r="AR102" s="34"/>
      <c r="AS102" s="84"/>
      <c r="AT102" s="34"/>
    </row>
    <row r="103" spans="2:46">
      <c r="B103" s="26">
        <v>37713</v>
      </c>
      <c r="C103" s="31">
        <v>18.100000000000001</v>
      </c>
      <c r="D103" s="31">
        <v>59.4</v>
      </c>
      <c r="E103" s="31">
        <v>1.6</v>
      </c>
      <c r="F103" s="31">
        <v>343.1</v>
      </c>
      <c r="G103" s="31">
        <v>22.4</v>
      </c>
      <c r="H103" s="31">
        <v>0</v>
      </c>
      <c r="I103" s="31">
        <v>4.46</v>
      </c>
      <c r="J103" s="22"/>
      <c r="K103" s="26">
        <v>37713</v>
      </c>
      <c r="L103" s="17">
        <v>17.899999999999999</v>
      </c>
      <c r="M103" s="17">
        <v>60.8</v>
      </c>
      <c r="N103" s="17">
        <v>1</v>
      </c>
      <c r="O103" s="17">
        <v>275.89999999999998</v>
      </c>
      <c r="P103" s="17">
        <v>22.1</v>
      </c>
      <c r="Q103" s="17">
        <v>0</v>
      </c>
      <c r="R103" s="17">
        <v>3.88</v>
      </c>
      <c r="S103" s="24"/>
      <c r="T103" s="26">
        <v>37713</v>
      </c>
      <c r="U103" s="17">
        <v>18.3</v>
      </c>
      <c r="V103" s="17">
        <v>57.8</v>
      </c>
      <c r="W103" s="17">
        <v>2.6</v>
      </c>
      <c r="X103" s="17">
        <v>298.39999999999998</v>
      </c>
      <c r="Y103" s="17">
        <v>21.8</v>
      </c>
      <c r="Z103" s="17">
        <v>0</v>
      </c>
      <c r="AA103" s="17">
        <v>5</v>
      </c>
      <c r="AC103" s="26">
        <v>37713</v>
      </c>
      <c r="AD103" s="17">
        <v>18.3</v>
      </c>
      <c r="AE103" s="17">
        <v>58.3</v>
      </c>
      <c r="AF103" s="17">
        <v>2.5</v>
      </c>
      <c r="AG103" s="17">
        <v>347.7</v>
      </c>
      <c r="AH103" s="17">
        <v>21.9</v>
      </c>
      <c r="AI103" s="17">
        <v>0.2</v>
      </c>
      <c r="AJ103" s="17">
        <v>4.9800000000000004</v>
      </c>
      <c r="AL103" s="34"/>
      <c r="AM103" s="34"/>
      <c r="AN103" s="34"/>
      <c r="AO103" s="34"/>
      <c r="AP103" s="34"/>
      <c r="AQ103" s="34"/>
      <c r="AR103" s="34"/>
      <c r="AS103" s="84"/>
      <c r="AT103" s="34"/>
    </row>
    <row r="104" spans="2:46">
      <c r="B104" s="26">
        <v>37714</v>
      </c>
      <c r="C104" s="31">
        <v>18</v>
      </c>
      <c r="D104" s="31">
        <v>45.7</v>
      </c>
      <c r="E104" s="31">
        <v>2.7</v>
      </c>
      <c r="F104" s="31">
        <v>358.1</v>
      </c>
      <c r="G104" s="31">
        <v>25.3</v>
      </c>
      <c r="H104" s="31">
        <v>0</v>
      </c>
      <c r="I104" s="31">
        <v>5.46</v>
      </c>
      <c r="J104" s="22"/>
      <c r="K104" s="26">
        <v>37714</v>
      </c>
      <c r="L104" s="17">
        <v>17.399999999999999</v>
      </c>
      <c r="M104" s="17">
        <v>51.8</v>
      </c>
      <c r="N104" s="17">
        <v>1.6</v>
      </c>
      <c r="O104" s="17">
        <v>335.8</v>
      </c>
      <c r="P104" s="17">
        <v>24.6</v>
      </c>
      <c r="Q104" s="17">
        <v>0</v>
      </c>
      <c r="R104" s="17">
        <v>4.37</v>
      </c>
      <c r="S104" s="24"/>
      <c r="T104" s="26">
        <v>37714</v>
      </c>
      <c r="U104" s="17">
        <v>17.5</v>
      </c>
      <c r="V104" s="17">
        <v>55.2</v>
      </c>
      <c r="W104" s="17">
        <v>2.9</v>
      </c>
      <c r="X104" s="17">
        <v>274.5</v>
      </c>
      <c r="Y104" s="17">
        <v>24.2</v>
      </c>
      <c r="Z104" s="17">
        <v>0</v>
      </c>
      <c r="AA104" s="17">
        <v>5.38</v>
      </c>
      <c r="AC104" s="26">
        <v>37714</v>
      </c>
      <c r="AD104" s="17">
        <v>17.399999999999999</v>
      </c>
      <c r="AE104" s="17">
        <v>48.7</v>
      </c>
      <c r="AF104" s="17">
        <v>2.9</v>
      </c>
      <c r="AG104" s="17">
        <v>356.8</v>
      </c>
      <c r="AH104" s="17">
        <v>24.5</v>
      </c>
      <c r="AI104" s="17">
        <v>0</v>
      </c>
      <c r="AJ104" s="17">
        <v>5.22</v>
      </c>
      <c r="AL104" s="34"/>
      <c r="AM104" s="34"/>
      <c r="AN104" s="34"/>
      <c r="AO104" s="34"/>
      <c r="AP104" s="34"/>
      <c r="AQ104" s="34"/>
      <c r="AR104" s="34"/>
      <c r="AS104" s="84"/>
      <c r="AT104" s="34"/>
    </row>
    <row r="105" spans="2:46">
      <c r="B105" s="26">
        <v>37715</v>
      </c>
      <c r="C105" s="31">
        <v>13.5</v>
      </c>
      <c r="D105" s="31">
        <v>61.5</v>
      </c>
      <c r="E105" s="31">
        <v>1.9</v>
      </c>
      <c r="F105" s="31">
        <v>114</v>
      </c>
      <c r="G105" s="31">
        <v>19.2</v>
      </c>
      <c r="H105" s="31">
        <v>0</v>
      </c>
      <c r="I105" s="31">
        <v>3.21</v>
      </c>
      <c r="J105" s="22"/>
      <c r="K105" s="26">
        <v>37715</v>
      </c>
      <c r="L105" s="17">
        <v>13.5</v>
      </c>
      <c r="M105" s="17">
        <v>67.900000000000006</v>
      </c>
      <c r="N105" s="17">
        <v>1.2</v>
      </c>
      <c r="O105" s="17">
        <v>115.8</v>
      </c>
      <c r="P105" s="17">
        <v>22.1</v>
      </c>
      <c r="Q105" s="17">
        <v>0</v>
      </c>
      <c r="R105" s="17">
        <v>3.22</v>
      </c>
      <c r="S105" s="24"/>
      <c r="T105" s="26">
        <v>37715</v>
      </c>
      <c r="U105" s="17">
        <v>14.6</v>
      </c>
      <c r="V105" s="17">
        <v>60.2</v>
      </c>
      <c r="W105" s="17">
        <v>3</v>
      </c>
      <c r="X105" s="17">
        <v>110</v>
      </c>
      <c r="Y105" s="17">
        <v>20.9</v>
      </c>
      <c r="Z105" s="17">
        <v>0</v>
      </c>
      <c r="AA105" s="17">
        <v>3.6</v>
      </c>
      <c r="AC105" s="26">
        <v>37715</v>
      </c>
      <c r="AD105" s="17">
        <v>13.2</v>
      </c>
      <c r="AE105" s="17">
        <v>65.400000000000006</v>
      </c>
      <c r="AF105" s="17">
        <v>2.1</v>
      </c>
      <c r="AG105" s="17">
        <v>129.9</v>
      </c>
      <c r="AH105" s="17">
        <v>22.8</v>
      </c>
      <c r="AI105" s="17">
        <v>0</v>
      </c>
      <c r="AJ105" s="17">
        <v>3.46</v>
      </c>
      <c r="AL105" s="34"/>
      <c r="AM105" s="34"/>
      <c r="AN105" s="34"/>
      <c r="AO105" s="34"/>
      <c r="AP105" s="34"/>
      <c r="AQ105" s="34"/>
      <c r="AR105" s="34"/>
      <c r="AS105" s="84"/>
      <c r="AT105" s="34"/>
    </row>
    <row r="106" spans="2:46">
      <c r="B106" s="26">
        <v>37716</v>
      </c>
      <c r="C106" s="31">
        <v>12.7</v>
      </c>
      <c r="D106" s="31">
        <v>63.2</v>
      </c>
      <c r="E106" s="31">
        <v>1.9</v>
      </c>
      <c r="F106" s="31">
        <v>99.4</v>
      </c>
      <c r="G106" s="31">
        <v>24</v>
      </c>
      <c r="H106" s="31">
        <v>0</v>
      </c>
      <c r="I106" s="31">
        <v>3.56</v>
      </c>
      <c r="J106" s="22"/>
      <c r="K106" s="26">
        <v>37716</v>
      </c>
      <c r="L106" s="17">
        <v>12.6</v>
      </c>
      <c r="M106" s="17">
        <v>68.7</v>
      </c>
      <c r="N106" s="17">
        <v>1.2</v>
      </c>
      <c r="O106" s="17">
        <v>140</v>
      </c>
      <c r="P106" s="17">
        <v>23.2</v>
      </c>
      <c r="Q106" s="17">
        <v>0</v>
      </c>
      <c r="R106" s="17">
        <v>3.26</v>
      </c>
      <c r="S106" s="24"/>
      <c r="T106" s="26">
        <v>37716</v>
      </c>
      <c r="U106" s="17">
        <v>13.8</v>
      </c>
      <c r="V106" s="17">
        <v>61.7</v>
      </c>
      <c r="W106" s="17">
        <v>2.9</v>
      </c>
      <c r="X106" s="17">
        <v>116.5</v>
      </c>
      <c r="Y106" s="17">
        <v>23.3</v>
      </c>
      <c r="Z106" s="17">
        <v>0</v>
      </c>
      <c r="AA106" s="17">
        <v>3.63</v>
      </c>
      <c r="AC106" s="26">
        <v>37716</v>
      </c>
      <c r="AD106" s="17">
        <v>12.4</v>
      </c>
      <c r="AE106" s="17">
        <v>68.900000000000006</v>
      </c>
      <c r="AF106" s="17">
        <v>1.6</v>
      </c>
      <c r="AG106" s="17">
        <v>156.9</v>
      </c>
      <c r="AH106" s="17">
        <v>23.4</v>
      </c>
      <c r="AI106" s="17">
        <v>0</v>
      </c>
      <c r="AJ106" s="17">
        <v>3.42</v>
      </c>
      <c r="AL106" s="34"/>
      <c r="AM106" s="34"/>
      <c r="AN106" s="34"/>
      <c r="AO106" s="34"/>
      <c r="AP106" s="34"/>
      <c r="AQ106" s="34"/>
      <c r="AR106" s="34"/>
      <c r="AS106" s="84"/>
      <c r="AT106" s="34"/>
    </row>
    <row r="107" spans="2:46">
      <c r="B107" s="26">
        <v>37717</v>
      </c>
      <c r="C107" s="31">
        <v>13.2</v>
      </c>
      <c r="D107" s="31">
        <v>57.5</v>
      </c>
      <c r="E107" s="31">
        <v>1.3</v>
      </c>
      <c r="F107" s="31">
        <v>93.2</v>
      </c>
      <c r="G107" s="31">
        <v>25.9</v>
      </c>
      <c r="H107" s="31">
        <v>0</v>
      </c>
      <c r="I107" s="31">
        <v>3.84</v>
      </c>
      <c r="J107" s="22"/>
      <c r="K107" s="26">
        <v>37717</v>
      </c>
      <c r="L107" s="17">
        <v>12.8</v>
      </c>
      <c r="M107" s="17">
        <v>63.7</v>
      </c>
      <c r="N107" s="17">
        <v>0.8</v>
      </c>
      <c r="O107" s="17">
        <v>144</v>
      </c>
      <c r="P107" s="17">
        <v>25.1</v>
      </c>
      <c r="Q107" s="17">
        <v>0</v>
      </c>
      <c r="R107" s="17">
        <v>3.59</v>
      </c>
      <c r="S107" s="24"/>
      <c r="T107" s="26">
        <v>37717</v>
      </c>
      <c r="U107" s="17">
        <v>12.8</v>
      </c>
      <c r="V107" s="17">
        <v>64.7</v>
      </c>
      <c r="W107" s="17">
        <v>1.7</v>
      </c>
      <c r="X107" s="17">
        <v>220.4</v>
      </c>
      <c r="Y107" s="17">
        <v>24.9</v>
      </c>
      <c r="Z107" s="17">
        <v>0</v>
      </c>
      <c r="AA107" s="17">
        <v>3.87</v>
      </c>
      <c r="AC107" s="26">
        <v>37717</v>
      </c>
      <c r="AD107" s="17">
        <v>12.8</v>
      </c>
      <c r="AE107" s="17">
        <v>62.8</v>
      </c>
      <c r="AF107" s="17">
        <v>1</v>
      </c>
      <c r="AG107" s="17">
        <v>137.6</v>
      </c>
      <c r="AH107" s="17">
        <v>25.1</v>
      </c>
      <c r="AI107" s="17">
        <v>0</v>
      </c>
      <c r="AJ107" s="17">
        <v>3.71</v>
      </c>
      <c r="AL107" s="34"/>
      <c r="AM107" s="34"/>
      <c r="AN107" s="34"/>
      <c r="AO107" s="34"/>
      <c r="AP107" s="34"/>
      <c r="AQ107" s="34"/>
      <c r="AR107" s="34"/>
      <c r="AS107" s="84"/>
      <c r="AT107" s="34"/>
    </row>
    <row r="108" spans="2:46">
      <c r="B108" s="26">
        <v>37718</v>
      </c>
      <c r="C108" s="31">
        <v>14.4</v>
      </c>
      <c r="D108" s="31">
        <v>64</v>
      </c>
      <c r="E108" s="31">
        <v>1</v>
      </c>
      <c r="F108" s="31">
        <v>98.5</v>
      </c>
      <c r="G108" s="31">
        <v>25.9</v>
      </c>
      <c r="H108" s="31">
        <v>0.2</v>
      </c>
      <c r="I108" s="31">
        <v>4.0199999999999996</v>
      </c>
      <c r="J108" s="22"/>
      <c r="K108" s="26">
        <v>37718</v>
      </c>
      <c r="L108" s="17">
        <v>14.1</v>
      </c>
      <c r="M108" s="17">
        <v>70.2</v>
      </c>
      <c r="N108" s="17">
        <v>0.9</v>
      </c>
      <c r="O108" s="17">
        <v>103.5</v>
      </c>
      <c r="P108" s="17">
        <v>25</v>
      </c>
      <c r="Q108" s="17">
        <v>0</v>
      </c>
      <c r="R108" s="17">
        <v>4.05</v>
      </c>
      <c r="S108" s="24"/>
      <c r="T108" s="26">
        <v>37718</v>
      </c>
      <c r="U108" s="17">
        <v>13.3</v>
      </c>
      <c r="V108" s="17">
        <v>71.099999999999994</v>
      </c>
      <c r="W108" s="17">
        <v>1.9</v>
      </c>
      <c r="X108" s="17">
        <v>187.2</v>
      </c>
      <c r="Y108" s="17">
        <v>24.6</v>
      </c>
      <c r="Z108" s="17">
        <v>0</v>
      </c>
      <c r="AA108" s="17">
        <v>3.94</v>
      </c>
      <c r="AC108" s="26">
        <v>37718</v>
      </c>
      <c r="AD108" s="17">
        <v>14.8</v>
      </c>
      <c r="AE108" s="17">
        <v>65.400000000000006</v>
      </c>
      <c r="AF108" s="17">
        <v>1.1000000000000001</v>
      </c>
      <c r="AG108" s="17">
        <v>169.8</v>
      </c>
      <c r="AH108" s="17">
        <v>24.9</v>
      </c>
      <c r="AI108" s="17">
        <v>0</v>
      </c>
      <c r="AJ108" s="17">
        <v>4.62</v>
      </c>
      <c r="AL108" s="34"/>
      <c r="AM108" s="34"/>
      <c r="AN108" s="34"/>
      <c r="AO108" s="34"/>
      <c r="AP108" s="34"/>
      <c r="AQ108" s="34"/>
      <c r="AR108" s="34"/>
      <c r="AS108" s="84"/>
      <c r="AT108" s="34"/>
    </row>
    <row r="109" spans="2:46">
      <c r="B109" s="26">
        <v>37719</v>
      </c>
      <c r="C109" s="31">
        <v>14.9</v>
      </c>
      <c r="D109" s="31">
        <v>73.599999999999994</v>
      </c>
      <c r="E109" s="31">
        <v>1.6</v>
      </c>
      <c r="F109" s="31">
        <v>137.30000000000001</v>
      </c>
      <c r="G109" s="31">
        <v>15.9</v>
      </c>
      <c r="H109" s="31">
        <v>0</v>
      </c>
      <c r="I109" s="31">
        <v>2.83</v>
      </c>
      <c r="J109" s="22"/>
      <c r="K109" s="26">
        <v>37719</v>
      </c>
      <c r="L109" s="17">
        <v>14.8</v>
      </c>
      <c r="M109" s="17">
        <v>76.7</v>
      </c>
      <c r="N109" s="17">
        <v>0.9</v>
      </c>
      <c r="O109" s="17">
        <v>102.6</v>
      </c>
      <c r="P109" s="17">
        <v>14.4</v>
      </c>
      <c r="Q109" s="17">
        <v>0</v>
      </c>
      <c r="R109" s="17">
        <v>2.5099999999999998</v>
      </c>
      <c r="S109" s="24"/>
      <c r="T109" s="26">
        <v>37719</v>
      </c>
      <c r="U109" s="17">
        <v>15.1</v>
      </c>
      <c r="V109" s="17">
        <v>75</v>
      </c>
      <c r="W109" s="17">
        <v>1.8</v>
      </c>
      <c r="X109" s="17">
        <v>168.3</v>
      </c>
      <c r="Y109" s="17">
        <v>17.399999999999999</v>
      </c>
      <c r="Z109" s="17">
        <v>0.2</v>
      </c>
      <c r="AA109" s="17">
        <v>2.88</v>
      </c>
      <c r="AC109" s="26">
        <v>37719</v>
      </c>
      <c r="AD109" s="17">
        <v>14.7</v>
      </c>
      <c r="AE109" s="17">
        <v>76.400000000000006</v>
      </c>
      <c r="AF109" s="17">
        <v>1.5</v>
      </c>
      <c r="AG109" s="17">
        <v>159.69999999999999</v>
      </c>
      <c r="AH109" s="17">
        <v>11.1</v>
      </c>
      <c r="AI109" s="17">
        <v>0</v>
      </c>
      <c r="AJ109" s="17">
        <v>2.35</v>
      </c>
      <c r="AL109" s="34"/>
      <c r="AM109" s="34"/>
      <c r="AN109" s="34"/>
      <c r="AO109" s="34"/>
      <c r="AP109" s="34"/>
      <c r="AQ109" s="34"/>
      <c r="AR109" s="34"/>
      <c r="AS109" s="84"/>
      <c r="AT109" s="34"/>
    </row>
    <row r="110" spans="2:46">
      <c r="B110" s="26">
        <v>37720</v>
      </c>
      <c r="C110" s="31">
        <v>15.3</v>
      </c>
      <c r="D110" s="31">
        <v>73.900000000000006</v>
      </c>
      <c r="E110" s="31">
        <v>1.1000000000000001</v>
      </c>
      <c r="F110" s="31">
        <v>109.2</v>
      </c>
      <c r="G110" s="31">
        <v>19.2</v>
      </c>
      <c r="H110" s="31">
        <v>0</v>
      </c>
      <c r="I110" s="31">
        <v>3.08</v>
      </c>
      <c r="J110" s="22"/>
      <c r="K110" s="26">
        <v>37720</v>
      </c>
      <c r="L110" s="17">
        <v>15.4</v>
      </c>
      <c r="M110" s="17">
        <v>76.2</v>
      </c>
      <c r="N110" s="17">
        <v>0.6</v>
      </c>
      <c r="O110" s="17">
        <v>157</v>
      </c>
      <c r="P110" s="17">
        <v>18.2</v>
      </c>
      <c r="Q110" s="17">
        <v>0</v>
      </c>
      <c r="R110" s="17">
        <v>2.86</v>
      </c>
      <c r="S110" s="24"/>
      <c r="T110" s="26">
        <v>37720</v>
      </c>
      <c r="U110" s="17">
        <v>15.3</v>
      </c>
      <c r="V110" s="17">
        <v>74.2</v>
      </c>
      <c r="W110" s="17">
        <v>1.3</v>
      </c>
      <c r="X110" s="17">
        <v>153.9</v>
      </c>
      <c r="Y110" s="17">
        <v>15.5</v>
      </c>
      <c r="Z110" s="17">
        <v>0</v>
      </c>
      <c r="AA110" s="17">
        <v>2.78</v>
      </c>
      <c r="AC110" s="26">
        <v>37720</v>
      </c>
      <c r="AD110" s="17">
        <v>15.5</v>
      </c>
      <c r="AE110" s="17">
        <v>75.3</v>
      </c>
      <c r="AF110" s="17">
        <v>0.9</v>
      </c>
      <c r="AG110" s="17">
        <v>191.8</v>
      </c>
      <c r="AH110" s="17">
        <v>19</v>
      </c>
      <c r="AI110" s="17">
        <v>0</v>
      </c>
      <c r="AJ110" s="17">
        <v>3.06</v>
      </c>
      <c r="AL110" s="34"/>
      <c r="AM110" s="34"/>
      <c r="AN110" s="34"/>
      <c r="AO110" s="34"/>
      <c r="AP110" s="34"/>
      <c r="AQ110" s="34"/>
      <c r="AR110" s="34"/>
      <c r="AS110" s="84"/>
      <c r="AT110" s="34"/>
    </row>
    <row r="111" spans="2:46">
      <c r="B111" s="26">
        <v>37721</v>
      </c>
      <c r="C111" s="31">
        <v>16.100000000000001</v>
      </c>
      <c r="D111" s="31">
        <v>59.3</v>
      </c>
      <c r="E111" s="31">
        <v>1.1000000000000001</v>
      </c>
      <c r="F111" s="31">
        <v>321.10000000000002</v>
      </c>
      <c r="G111" s="31">
        <v>21.8</v>
      </c>
      <c r="H111" s="31">
        <v>0</v>
      </c>
      <c r="I111" s="31">
        <v>3.73</v>
      </c>
      <c r="J111" s="22"/>
      <c r="K111" s="26">
        <v>37721</v>
      </c>
      <c r="L111" s="17">
        <v>16.100000000000001</v>
      </c>
      <c r="M111" s="17">
        <v>62</v>
      </c>
      <c r="N111" s="17">
        <v>0.7</v>
      </c>
      <c r="O111" s="17">
        <v>240.8</v>
      </c>
      <c r="P111" s="17">
        <v>20.9</v>
      </c>
      <c r="Q111" s="17">
        <v>0</v>
      </c>
      <c r="R111" s="17">
        <v>3.43</v>
      </c>
      <c r="S111" s="24"/>
      <c r="T111" s="26">
        <v>37721</v>
      </c>
      <c r="U111" s="17">
        <v>16.3</v>
      </c>
      <c r="V111" s="17">
        <v>59</v>
      </c>
      <c r="W111" s="17">
        <v>1.4</v>
      </c>
      <c r="X111" s="17">
        <v>278.2</v>
      </c>
      <c r="Y111" s="17">
        <v>24.2</v>
      </c>
      <c r="Z111" s="17">
        <v>0</v>
      </c>
      <c r="AA111" s="17">
        <v>4.17</v>
      </c>
      <c r="AC111" s="26">
        <v>37721</v>
      </c>
      <c r="AD111" s="17">
        <v>15.9</v>
      </c>
      <c r="AE111" s="17">
        <v>60.2</v>
      </c>
      <c r="AF111" s="17">
        <v>1.4</v>
      </c>
      <c r="AG111" s="17">
        <v>287.89999999999998</v>
      </c>
      <c r="AH111" s="17">
        <v>23.3</v>
      </c>
      <c r="AI111" s="17">
        <v>0</v>
      </c>
      <c r="AJ111" s="17">
        <v>4.01</v>
      </c>
      <c r="AL111" s="34"/>
      <c r="AM111" s="34"/>
      <c r="AN111" s="34"/>
      <c r="AO111" s="34"/>
      <c r="AP111" s="34"/>
      <c r="AQ111" s="34"/>
      <c r="AR111" s="34"/>
      <c r="AS111" s="84"/>
      <c r="AT111" s="34"/>
    </row>
    <row r="112" spans="2:46">
      <c r="B112" s="26">
        <v>37722</v>
      </c>
      <c r="C112" s="31">
        <v>15</v>
      </c>
      <c r="D112" s="31">
        <v>68.099999999999994</v>
      </c>
      <c r="E112" s="31">
        <v>1</v>
      </c>
      <c r="F112" s="31">
        <v>30.3</v>
      </c>
      <c r="G112" s="31">
        <v>11.4</v>
      </c>
      <c r="H112" s="31">
        <v>0.6</v>
      </c>
      <c r="I112" s="31">
        <v>2.34</v>
      </c>
      <c r="J112" s="22"/>
      <c r="K112" s="26">
        <v>37722</v>
      </c>
      <c r="L112" s="17">
        <v>14.8</v>
      </c>
      <c r="M112" s="17">
        <v>74.7</v>
      </c>
      <c r="N112" s="17">
        <v>0.6</v>
      </c>
      <c r="O112" s="17">
        <v>265.89999999999998</v>
      </c>
      <c r="P112" s="17">
        <v>7.4</v>
      </c>
      <c r="Q112" s="17">
        <v>1</v>
      </c>
      <c r="R112" s="17">
        <v>1.65</v>
      </c>
      <c r="S112" s="24"/>
      <c r="T112" s="26">
        <v>37722</v>
      </c>
      <c r="U112" s="17">
        <v>14.8</v>
      </c>
      <c r="V112" s="17">
        <v>70.3</v>
      </c>
      <c r="W112" s="17">
        <v>0.9</v>
      </c>
      <c r="X112" s="17">
        <v>267.39999999999998</v>
      </c>
      <c r="Y112" s="17">
        <v>9.3000000000000007</v>
      </c>
      <c r="Z112" s="17">
        <v>0.6</v>
      </c>
      <c r="AA112" s="17">
        <v>2.04</v>
      </c>
      <c r="AC112" s="26">
        <v>37722</v>
      </c>
      <c r="AD112" s="17">
        <v>14.6</v>
      </c>
      <c r="AE112" s="17">
        <v>73.7</v>
      </c>
      <c r="AF112" s="17">
        <v>1.2</v>
      </c>
      <c r="AG112" s="17">
        <v>28</v>
      </c>
      <c r="AH112" s="17">
        <v>8.8000000000000007</v>
      </c>
      <c r="AI112" s="17">
        <v>1</v>
      </c>
      <c r="AJ112" s="17">
        <v>2.0299999999999998</v>
      </c>
      <c r="AL112" s="34"/>
      <c r="AM112" s="34"/>
      <c r="AN112" s="34"/>
      <c r="AO112" s="34"/>
      <c r="AP112" s="34"/>
      <c r="AQ112" s="34"/>
      <c r="AR112" s="34"/>
      <c r="AS112" s="84"/>
      <c r="AT112" s="34"/>
    </row>
    <row r="113" spans="2:46">
      <c r="B113" s="26">
        <v>37723</v>
      </c>
      <c r="C113" s="31">
        <v>15.4</v>
      </c>
      <c r="D113" s="31">
        <v>65</v>
      </c>
      <c r="E113" s="31">
        <v>1.1000000000000001</v>
      </c>
      <c r="F113" s="31">
        <v>101.7</v>
      </c>
      <c r="G113" s="31">
        <v>25</v>
      </c>
      <c r="H113" s="31">
        <v>0</v>
      </c>
      <c r="I113" s="31">
        <v>3.84</v>
      </c>
      <c r="J113" s="22"/>
      <c r="K113" s="26">
        <v>37723</v>
      </c>
      <c r="L113" s="17">
        <v>15.3</v>
      </c>
      <c r="M113" s="17">
        <v>70.5</v>
      </c>
      <c r="N113" s="17">
        <v>0.9</v>
      </c>
      <c r="O113" s="17">
        <v>116.7</v>
      </c>
      <c r="P113" s="17">
        <v>20.2</v>
      </c>
      <c r="Q113" s="17">
        <v>0</v>
      </c>
      <c r="R113" s="17">
        <v>3.35</v>
      </c>
      <c r="S113" s="24"/>
      <c r="T113" s="26">
        <v>37723</v>
      </c>
      <c r="U113" s="17">
        <v>15.2</v>
      </c>
      <c r="V113" s="17">
        <v>70.8</v>
      </c>
      <c r="W113" s="17">
        <v>1.6</v>
      </c>
      <c r="X113" s="17">
        <v>164.8</v>
      </c>
      <c r="Y113" s="17">
        <v>23.7</v>
      </c>
      <c r="Z113" s="17">
        <v>0</v>
      </c>
      <c r="AA113" s="17">
        <v>3.95</v>
      </c>
      <c r="AC113" s="26">
        <v>37723</v>
      </c>
      <c r="AD113" s="17">
        <v>15.3</v>
      </c>
      <c r="AE113" s="17">
        <v>68.099999999999994</v>
      </c>
      <c r="AF113" s="17">
        <v>1</v>
      </c>
      <c r="AG113" s="17">
        <v>131.19999999999999</v>
      </c>
      <c r="AH113" s="17">
        <v>24.1</v>
      </c>
      <c r="AI113" s="17">
        <v>0</v>
      </c>
      <c r="AJ113" s="17">
        <v>3.78</v>
      </c>
      <c r="AL113" s="34"/>
      <c r="AM113" s="34"/>
      <c r="AN113" s="34"/>
      <c r="AO113" s="34"/>
      <c r="AP113" s="34"/>
      <c r="AQ113" s="34"/>
      <c r="AR113" s="34"/>
      <c r="AS113" s="84"/>
      <c r="AT113" s="34"/>
    </row>
    <row r="114" spans="2:46">
      <c r="B114" s="26">
        <v>37724</v>
      </c>
      <c r="C114" s="31">
        <v>16.2</v>
      </c>
      <c r="D114" s="31">
        <v>63.2</v>
      </c>
      <c r="E114" s="31">
        <v>1.7</v>
      </c>
      <c r="F114" s="31">
        <v>139.19999999999999</v>
      </c>
      <c r="G114" s="31">
        <v>20.9</v>
      </c>
      <c r="H114" s="31">
        <v>0.2</v>
      </c>
      <c r="I114" s="31">
        <v>3.76</v>
      </c>
      <c r="J114" s="22"/>
      <c r="K114" s="26">
        <v>37724</v>
      </c>
      <c r="L114" s="17">
        <v>16.600000000000001</v>
      </c>
      <c r="M114" s="17">
        <v>68.599999999999994</v>
      </c>
      <c r="N114" s="17">
        <v>1.2</v>
      </c>
      <c r="O114" s="17">
        <v>186.2</v>
      </c>
      <c r="P114" s="17">
        <v>16.399999999999999</v>
      </c>
      <c r="Q114" s="17">
        <v>0.8</v>
      </c>
      <c r="R114" s="17">
        <v>3.3</v>
      </c>
      <c r="S114" s="24"/>
      <c r="T114" s="26">
        <v>37724</v>
      </c>
      <c r="U114" s="17">
        <v>16.5</v>
      </c>
      <c r="V114" s="17">
        <v>66.099999999999994</v>
      </c>
      <c r="W114" s="17">
        <v>2</v>
      </c>
      <c r="X114" s="17">
        <v>225.6</v>
      </c>
      <c r="Y114" s="17">
        <v>22.3</v>
      </c>
      <c r="Z114" s="17">
        <v>0.2</v>
      </c>
      <c r="AA114" s="17">
        <v>4.21</v>
      </c>
      <c r="AC114" s="26">
        <v>37724</v>
      </c>
      <c r="AD114" s="17">
        <v>16.399999999999999</v>
      </c>
      <c r="AE114" s="17">
        <v>67.3</v>
      </c>
      <c r="AF114" s="17">
        <v>1.6</v>
      </c>
      <c r="AG114" s="17">
        <v>175.8</v>
      </c>
      <c r="AH114" s="17">
        <v>19.2</v>
      </c>
      <c r="AI114" s="17">
        <v>2.4</v>
      </c>
      <c r="AJ114" s="17">
        <v>3.83</v>
      </c>
      <c r="AL114" s="34"/>
      <c r="AM114" s="34"/>
      <c r="AN114" s="34"/>
      <c r="AO114" s="34"/>
      <c r="AP114" s="34"/>
      <c r="AQ114" s="34"/>
      <c r="AR114" s="34"/>
      <c r="AS114" s="84"/>
      <c r="AT114" s="34"/>
    </row>
    <row r="115" spans="2:46">
      <c r="B115" s="26">
        <v>37725</v>
      </c>
      <c r="C115" s="31">
        <v>14.4</v>
      </c>
      <c r="D115" s="31">
        <v>71.3</v>
      </c>
      <c r="E115" s="31">
        <v>1.4</v>
      </c>
      <c r="F115" s="31">
        <v>151.69999999999999</v>
      </c>
      <c r="G115" s="31">
        <v>19.7</v>
      </c>
      <c r="H115" s="31">
        <v>7.4</v>
      </c>
      <c r="I115" s="31">
        <v>3.32</v>
      </c>
      <c r="J115" s="22"/>
      <c r="K115" s="26">
        <v>37725</v>
      </c>
      <c r="L115" s="17">
        <v>13.8</v>
      </c>
      <c r="M115" s="17">
        <v>76.099999999999994</v>
      </c>
      <c r="N115" s="17">
        <v>1.5</v>
      </c>
      <c r="O115" s="17">
        <v>189.9</v>
      </c>
      <c r="P115" s="17">
        <v>16.100000000000001</v>
      </c>
      <c r="Q115" s="17">
        <v>4</v>
      </c>
      <c r="R115" s="17">
        <v>2.95</v>
      </c>
      <c r="S115" s="24"/>
      <c r="T115" s="26">
        <v>37725</v>
      </c>
      <c r="U115" s="17">
        <v>14.5</v>
      </c>
      <c r="V115" s="17">
        <v>68.599999999999994</v>
      </c>
      <c r="W115" s="17">
        <v>1.5</v>
      </c>
      <c r="X115" s="17">
        <v>238.6</v>
      </c>
      <c r="Y115" s="17">
        <v>16.8</v>
      </c>
      <c r="Z115" s="17">
        <v>8.6</v>
      </c>
      <c r="AA115" s="17">
        <v>3.12</v>
      </c>
      <c r="AC115" s="26">
        <v>37725</v>
      </c>
      <c r="AD115" s="17">
        <v>13.9</v>
      </c>
      <c r="AE115" s="17">
        <v>75.2</v>
      </c>
      <c r="AF115" s="17">
        <v>1.6</v>
      </c>
      <c r="AG115" s="17">
        <v>183.7</v>
      </c>
      <c r="AH115" s="17">
        <v>17.3</v>
      </c>
      <c r="AI115" s="17">
        <v>3.4</v>
      </c>
      <c r="AJ115" s="17">
        <v>3.18</v>
      </c>
      <c r="AL115" s="34"/>
      <c r="AM115" s="34"/>
      <c r="AN115" s="34"/>
      <c r="AO115" s="34"/>
      <c r="AP115" s="34"/>
      <c r="AQ115" s="34"/>
      <c r="AR115" s="34"/>
      <c r="AS115" s="84"/>
      <c r="AT115" s="34"/>
    </row>
    <row r="116" spans="2:46">
      <c r="B116" s="26">
        <v>37726</v>
      </c>
      <c r="C116" s="31">
        <v>13.7</v>
      </c>
      <c r="D116" s="31">
        <v>79.099999999999994</v>
      </c>
      <c r="E116" s="31">
        <v>0.9</v>
      </c>
      <c r="F116" s="31">
        <v>44.7</v>
      </c>
      <c r="G116" s="31">
        <v>10</v>
      </c>
      <c r="H116" s="31">
        <v>1.8</v>
      </c>
      <c r="I116" s="31">
        <v>1.89</v>
      </c>
      <c r="J116" s="22"/>
      <c r="K116" s="26">
        <v>37726</v>
      </c>
      <c r="L116" s="17">
        <v>13.5</v>
      </c>
      <c r="M116" s="17">
        <v>83.3</v>
      </c>
      <c r="N116" s="17">
        <v>0.8</v>
      </c>
      <c r="O116" s="17">
        <v>195</v>
      </c>
      <c r="P116" s="17">
        <v>10.4</v>
      </c>
      <c r="Q116" s="17">
        <v>0.2</v>
      </c>
      <c r="R116" s="17">
        <v>1.85</v>
      </c>
      <c r="S116" s="24"/>
      <c r="T116" s="26">
        <v>37726</v>
      </c>
      <c r="U116" s="17">
        <v>13.9</v>
      </c>
      <c r="V116" s="17">
        <v>77.2</v>
      </c>
      <c r="W116" s="17">
        <v>1.2</v>
      </c>
      <c r="X116" s="17">
        <v>287.8</v>
      </c>
      <c r="Y116" s="17">
        <v>9.3000000000000007</v>
      </c>
      <c r="Z116" s="17">
        <v>0.8</v>
      </c>
      <c r="AA116" s="17">
        <v>1.96</v>
      </c>
      <c r="AC116" s="26">
        <v>37726</v>
      </c>
      <c r="AD116" s="17">
        <v>13.2</v>
      </c>
      <c r="AE116" s="17">
        <v>86</v>
      </c>
      <c r="AF116" s="17">
        <v>1</v>
      </c>
      <c r="AG116" s="17">
        <v>21.6</v>
      </c>
      <c r="AH116" s="17">
        <v>9.1999999999999993</v>
      </c>
      <c r="AI116" s="17">
        <v>4.4000000000000004</v>
      </c>
      <c r="AJ116" s="17">
        <v>1.78</v>
      </c>
      <c r="AL116" s="34"/>
      <c r="AM116" s="34"/>
      <c r="AN116" s="34"/>
      <c r="AO116" s="34"/>
      <c r="AP116" s="34"/>
      <c r="AQ116" s="34"/>
      <c r="AR116" s="34"/>
      <c r="AS116" s="84"/>
      <c r="AT116" s="34"/>
    </row>
    <row r="117" spans="2:46">
      <c r="B117" s="26">
        <v>37727</v>
      </c>
      <c r="C117" s="31">
        <v>17.600000000000001</v>
      </c>
      <c r="D117" s="31">
        <v>62.8</v>
      </c>
      <c r="E117" s="31">
        <v>1.5</v>
      </c>
      <c r="F117" s="31">
        <v>335.3</v>
      </c>
      <c r="G117" s="31">
        <v>25.8</v>
      </c>
      <c r="H117" s="31">
        <v>0</v>
      </c>
      <c r="I117" s="31">
        <v>4.54</v>
      </c>
      <c r="J117" s="22"/>
      <c r="K117" s="26">
        <v>37727</v>
      </c>
      <c r="L117" s="17">
        <v>17.3</v>
      </c>
      <c r="M117" s="17">
        <v>66.400000000000006</v>
      </c>
      <c r="N117" s="17">
        <v>1.1000000000000001</v>
      </c>
      <c r="O117" s="17">
        <v>310.7</v>
      </c>
      <c r="P117" s="17">
        <v>22</v>
      </c>
      <c r="Q117" s="17">
        <v>0</v>
      </c>
      <c r="R117" s="17">
        <v>3.83</v>
      </c>
      <c r="S117" s="24"/>
      <c r="T117" s="26">
        <v>37727</v>
      </c>
      <c r="U117" s="17">
        <v>18</v>
      </c>
      <c r="V117" s="17">
        <v>61.5</v>
      </c>
      <c r="W117" s="17">
        <v>3.7</v>
      </c>
      <c r="X117" s="17">
        <v>291.39999999999998</v>
      </c>
      <c r="Y117" s="17">
        <v>25.6</v>
      </c>
      <c r="Z117" s="17">
        <v>0</v>
      </c>
      <c r="AA117" s="17">
        <v>5.68</v>
      </c>
      <c r="AC117" s="26">
        <v>37727</v>
      </c>
      <c r="AD117" s="17">
        <v>17.399999999999999</v>
      </c>
      <c r="AE117" s="17">
        <v>64.400000000000006</v>
      </c>
      <c r="AF117" s="17">
        <v>2.5</v>
      </c>
      <c r="AG117" s="17">
        <v>353.6</v>
      </c>
      <c r="AH117" s="17">
        <v>21.8</v>
      </c>
      <c r="AI117" s="17">
        <v>0</v>
      </c>
      <c r="AJ117" s="17">
        <v>4.33</v>
      </c>
      <c r="AL117" s="34"/>
      <c r="AM117" s="34"/>
      <c r="AN117" s="34"/>
      <c r="AO117" s="34"/>
      <c r="AP117" s="34"/>
      <c r="AQ117" s="34"/>
      <c r="AR117" s="34"/>
      <c r="AS117" s="84"/>
      <c r="AT117" s="34"/>
    </row>
    <row r="118" spans="2:46">
      <c r="B118" s="26">
        <v>37728</v>
      </c>
      <c r="C118" s="31">
        <v>16.7</v>
      </c>
      <c r="D118" s="31">
        <v>71.099999999999994</v>
      </c>
      <c r="E118" s="31">
        <v>1.2</v>
      </c>
      <c r="F118" s="31">
        <v>124.3</v>
      </c>
      <c r="G118" s="31">
        <v>18.8</v>
      </c>
      <c r="H118" s="31">
        <v>0</v>
      </c>
      <c r="I118" s="31">
        <v>3.25</v>
      </c>
      <c r="J118" s="22"/>
      <c r="K118" s="26">
        <v>37728</v>
      </c>
      <c r="L118" s="17">
        <v>16.8</v>
      </c>
      <c r="M118" s="17">
        <v>74.2</v>
      </c>
      <c r="N118" s="17">
        <v>1.1000000000000001</v>
      </c>
      <c r="O118" s="17">
        <v>82.6</v>
      </c>
      <c r="P118" s="17">
        <v>14.7</v>
      </c>
      <c r="Q118" s="17">
        <v>0</v>
      </c>
      <c r="R118" s="17">
        <v>2.74</v>
      </c>
      <c r="S118" s="24"/>
      <c r="T118" s="26">
        <v>37728</v>
      </c>
      <c r="U118" s="17">
        <v>16.7</v>
      </c>
      <c r="V118" s="17">
        <v>73.7</v>
      </c>
      <c r="W118" s="17">
        <v>1.9</v>
      </c>
      <c r="X118" s="17">
        <v>125.8</v>
      </c>
      <c r="Y118" s="17">
        <v>23.3</v>
      </c>
      <c r="Z118" s="17">
        <v>0</v>
      </c>
      <c r="AA118" s="17">
        <v>3.76</v>
      </c>
      <c r="AC118" s="26">
        <v>37728</v>
      </c>
      <c r="AD118" s="17">
        <v>16.8</v>
      </c>
      <c r="AE118" s="17">
        <v>73</v>
      </c>
      <c r="AF118" s="17">
        <v>1.5</v>
      </c>
      <c r="AG118" s="17">
        <v>147.30000000000001</v>
      </c>
      <c r="AH118" s="17">
        <v>17.5</v>
      </c>
      <c r="AI118" s="17">
        <v>0</v>
      </c>
      <c r="AJ118" s="17">
        <v>3.15</v>
      </c>
      <c r="AL118" s="34"/>
      <c r="AM118" s="34"/>
      <c r="AN118" s="34"/>
      <c r="AO118" s="34"/>
      <c r="AP118" s="34"/>
      <c r="AQ118" s="34"/>
      <c r="AR118" s="34"/>
      <c r="AS118" s="84"/>
      <c r="AT118" s="34"/>
    </row>
    <row r="119" spans="2:46">
      <c r="B119" s="26">
        <v>37729</v>
      </c>
      <c r="C119" s="31">
        <v>15.4</v>
      </c>
      <c r="D119" s="31">
        <v>69.7</v>
      </c>
      <c r="E119" s="31">
        <v>1</v>
      </c>
      <c r="F119" s="31">
        <v>139.19999999999999</v>
      </c>
      <c r="G119" s="31">
        <v>14.6</v>
      </c>
      <c r="H119" s="31">
        <v>0</v>
      </c>
      <c r="I119" s="31">
        <v>2.64</v>
      </c>
      <c r="J119" s="22"/>
      <c r="K119" s="26">
        <v>37729</v>
      </c>
      <c r="L119" s="17">
        <v>15.4</v>
      </c>
      <c r="M119" s="17">
        <v>69.8</v>
      </c>
      <c r="N119" s="17">
        <v>0.6</v>
      </c>
      <c r="O119" s="17">
        <v>132.80000000000001</v>
      </c>
      <c r="P119" s="17">
        <v>13.8</v>
      </c>
      <c r="Q119" s="17">
        <v>0</v>
      </c>
      <c r="R119" s="17">
        <v>2.46</v>
      </c>
      <c r="S119" s="24"/>
      <c r="T119" s="26">
        <v>37729</v>
      </c>
      <c r="U119" s="17">
        <v>15.3</v>
      </c>
      <c r="V119" s="17">
        <v>71.7</v>
      </c>
      <c r="W119" s="17">
        <v>1.4</v>
      </c>
      <c r="X119" s="17">
        <v>190.9</v>
      </c>
      <c r="Y119" s="17">
        <v>14.9</v>
      </c>
      <c r="Z119" s="17">
        <v>0</v>
      </c>
      <c r="AA119" s="17">
        <v>2.79</v>
      </c>
      <c r="AC119" s="26">
        <v>37729</v>
      </c>
      <c r="AD119" s="17">
        <v>15.4</v>
      </c>
      <c r="AE119" s="17">
        <v>69.8</v>
      </c>
      <c r="AF119" s="17">
        <v>1</v>
      </c>
      <c r="AG119" s="17">
        <v>160.9</v>
      </c>
      <c r="AH119" s="17">
        <v>14.8</v>
      </c>
      <c r="AI119" s="17">
        <v>0</v>
      </c>
      <c r="AJ119" s="17">
        <v>2.71</v>
      </c>
      <c r="AL119" s="34"/>
      <c r="AM119" s="34"/>
      <c r="AN119" s="34"/>
      <c r="AO119" s="34"/>
      <c r="AP119" s="34"/>
      <c r="AQ119" s="34"/>
      <c r="AR119" s="34"/>
      <c r="AS119" s="84"/>
      <c r="AT119" s="34"/>
    </row>
    <row r="120" spans="2:46">
      <c r="B120" s="26">
        <v>37730</v>
      </c>
      <c r="C120" s="31">
        <v>15.1</v>
      </c>
      <c r="D120" s="31">
        <v>65.3</v>
      </c>
      <c r="E120" s="31">
        <v>1.1000000000000001</v>
      </c>
      <c r="F120" s="31">
        <v>348.1</v>
      </c>
      <c r="G120" s="31">
        <v>18.899999999999999</v>
      </c>
      <c r="H120" s="31">
        <v>6.6</v>
      </c>
      <c r="I120" s="31">
        <v>3.34</v>
      </c>
      <c r="J120" s="22"/>
      <c r="K120" s="26">
        <v>37730</v>
      </c>
      <c r="L120" s="17">
        <v>14.9</v>
      </c>
      <c r="M120" s="17">
        <v>68.599999999999994</v>
      </c>
      <c r="N120" s="17">
        <v>0.7</v>
      </c>
      <c r="O120" s="17">
        <v>280.89999999999998</v>
      </c>
      <c r="P120" s="17">
        <v>18.100000000000001</v>
      </c>
      <c r="Q120" s="17">
        <v>7.4</v>
      </c>
      <c r="R120" s="17">
        <v>3.01</v>
      </c>
      <c r="S120" s="24"/>
      <c r="T120" s="26">
        <v>37730</v>
      </c>
      <c r="U120" s="17">
        <v>15.3</v>
      </c>
      <c r="V120" s="17">
        <v>63.8</v>
      </c>
      <c r="W120" s="17">
        <v>1.5</v>
      </c>
      <c r="X120" s="17">
        <v>284.60000000000002</v>
      </c>
      <c r="Y120" s="17">
        <v>19</v>
      </c>
      <c r="Z120" s="17">
        <v>14.6</v>
      </c>
      <c r="AA120" s="17">
        <v>3.61</v>
      </c>
      <c r="AC120" s="26">
        <v>37730</v>
      </c>
      <c r="AD120" s="17">
        <v>14.7</v>
      </c>
      <c r="AE120" s="17">
        <v>67.5</v>
      </c>
      <c r="AF120" s="17">
        <v>1.3</v>
      </c>
      <c r="AG120" s="17">
        <v>333.2</v>
      </c>
      <c r="AH120" s="17">
        <v>19.5</v>
      </c>
      <c r="AI120" s="17">
        <v>4.2</v>
      </c>
      <c r="AJ120" s="17">
        <v>3.45</v>
      </c>
      <c r="AL120" s="34"/>
      <c r="AM120" s="34"/>
      <c r="AN120" s="34"/>
      <c r="AO120" s="34"/>
      <c r="AP120" s="34"/>
      <c r="AQ120" s="34"/>
      <c r="AR120" s="34"/>
      <c r="AS120" s="84"/>
      <c r="AT120" s="34"/>
    </row>
    <row r="121" spans="2:46">
      <c r="B121" s="26">
        <v>37731</v>
      </c>
      <c r="C121" s="31">
        <v>15.1</v>
      </c>
      <c r="D121" s="31">
        <v>61.4</v>
      </c>
      <c r="E121" s="31">
        <v>1.7</v>
      </c>
      <c r="F121" s="31">
        <v>10.3</v>
      </c>
      <c r="G121" s="31">
        <v>25.4</v>
      </c>
      <c r="H121" s="31">
        <v>6.8</v>
      </c>
      <c r="I121" s="31">
        <v>4.3</v>
      </c>
      <c r="J121" s="22"/>
      <c r="K121" s="26">
        <v>37731</v>
      </c>
      <c r="L121" s="17">
        <v>14.8</v>
      </c>
      <c r="M121" s="17">
        <v>65.2</v>
      </c>
      <c r="N121" s="17">
        <v>1</v>
      </c>
      <c r="O121" s="17">
        <v>329.9</v>
      </c>
      <c r="P121" s="17">
        <v>22.1</v>
      </c>
      <c r="Q121" s="17">
        <v>5.4</v>
      </c>
      <c r="R121" s="17">
        <v>3.63</v>
      </c>
      <c r="S121" s="24"/>
      <c r="T121" s="26">
        <v>37731</v>
      </c>
      <c r="U121" s="17">
        <v>15.1</v>
      </c>
      <c r="V121" s="17">
        <v>63.2</v>
      </c>
      <c r="W121" s="17">
        <v>1.6</v>
      </c>
      <c r="X121" s="17">
        <v>300.7</v>
      </c>
      <c r="Y121" s="17">
        <v>22.3</v>
      </c>
      <c r="Z121" s="17">
        <v>8.8000000000000007</v>
      </c>
      <c r="AA121" s="17">
        <v>3.95</v>
      </c>
      <c r="AC121" s="26">
        <v>37731</v>
      </c>
      <c r="AD121" s="17">
        <v>14.7</v>
      </c>
      <c r="AE121" s="17">
        <v>64.599999999999994</v>
      </c>
      <c r="AF121" s="17">
        <v>1.9</v>
      </c>
      <c r="AG121" s="17">
        <v>10.3</v>
      </c>
      <c r="AH121" s="17">
        <v>21</v>
      </c>
      <c r="AI121" s="17">
        <v>3.8</v>
      </c>
      <c r="AJ121" s="17">
        <v>3.92</v>
      </c>
      <c r="AL121" s="34"/>
      <c r="AM121" s="34"/>
      <c r="AN121" s="34"/>
      <c r="AO121" s="34"/>
      <c r="AP121" s="34"/>
      <c r="AQ121" s="34"/>
      <c r="AR121" s="34"/>
      <c r="AS121" s="84"/>
      <c r="AT121" s="34"/>
    </row>
    <row r="122" spans="2:46">
      <c r="B122" s="26">
        <v>37732</v>
      </c>
      <c r="C122" s="31">
        <v>14.9</v>
      </c>
      <c r="D122" s="31">
        <v>64.2</v>
      </c>
      <c r="E122" s="31">
        <v>1.5</v>
      </c>
      <c r="F122" s="31">
        <v>117.4</v>
      </c>
      <c r="G122" s="31">
        <v>27.6</v>
      </c>
      <c r="H122" s="31">
        <v>0</v>
      </c>
      <c r="I122" s="31">
        <v>4.3600000000000003</v>
      </c>
      <c r="J122" s="22"/>
      <c r="K122" s="26">
        <v>37732</v>
      </c>
      <c r="L122" s="17">
        <v>14.8</v>
      </c>
      <c r="M122" s="17">
        <v>66.3</v>
      </c>
      <c r="N122" s="17">
        <v>1</v>
      </c>
      <c r="O122" s="17">
        <v>165.4</v>
      </c>
      <c r="P122" s="17">
        <v>25.4</v>
      </c>
      <c r="Q122" s="17">
        <v>0</v>
      </c>
      <c r="R122" s="17">
        <v>3.98</v>
      </c>
      <c r="S122" s="24"/>
      <c r="T122" s="26">
        <v>37732</v>
      </c>
      <c r="U122" s="17">
        <v>14.9</v>
      </c>
      <c r="V122" s="17">
        <v>69.5</v>
      </c>
      <c r="W122" s="17">
        <v>1.8</v>
      </c>
      <c r="X122" s="17">
        <v>217.5</v>
      </c>
      <c r="Y122" s="17">
        <v>26.6</v>
      </c>
      <c r="Z122" s="17">
        <v>0</v>
      </c>
      <c r="AA122" s="17">
        <v>4.2</v>
      </c>
      <c r="AC122" s="26">
        <v>37732</v>
      </c>
      <c r="AD122" s="17">
        <v>14.8</v>
      </c>
      <c r="AE122" s="17">
        <v>65.099999999999994</v>
      </c>
      <c r="AF122" s="17">
        <v>1.8</v>
      </c>
      <c r="AG122" s="17">
        <v>106.6</v>
      </c>
      <c r="AH122" s="17">
        <v>27</v>
      </c>
      <c r="AI122" s="17">
        <v>0</v>
      </c>
      <c r="AJ122" s="17">
        <v>4.54</v>
      </c>
      <c r="AL122" s="34"/>
      <c r="AM122" s="34"/>
      <c r="AN122" s="34"/>
      <c r="AO122" s="34"/>
      <c r="AP122" s="34"/>
      <c r="AQ122" s="34"/>
      <c r="AR122" s="34"/>
      <c r="AS122" s="84"/>
      <c r="AT122" s="34"/>
    </row>
    <row r="123" spans="2:46">
      <c r="B123" s="26">
        <v>37733</v>
      </c>
      <c r="C123" s="31">
        <v>13.4</v>
      </c>
      <c r="D123" s="31">
        <v>80.900000000000006</v>
      </c>
      <c r="E123" s="31">
        <v>1.7</v>
      </c>
      <c r="F123" s="31">
        <v>133.9</v>
      </c>
      <c r="G123" s="31">
        <v>8.1999999999999993</v>
      </c>
      <c r="H123" s="31">
        <v>26.4</v>
      </c>
      <c r="I123" s="31">
        <v>1.84</v>
      </c>
      <c r="J123" s="22"/>
      <c r="K123" s="26">
        <v>37733</v>
      </c>
      <c r="L123" s="17">
        <v>12.7</v>
      </c>
      <c r="M123" s="17">
        <v>88</v>
      </c>
      <c r="N123" s="17">
        <v>1.1000000000000001</v>
      </c>
      <c r="O123" s="17">
        <v>111.2</v>
      </c>
      <c r="P123" s="17">
        <v>6.9</v>
      </c>
      <c r="Q123" s="17">
        <v>23</v>
      </c>
      <c r="R123" s="17">
        <v>1.39</v>
      </c>
      <c r="S123" s="24"/>
      <c r="T123" s="26">
        <v>37733</v>
      </c>
      <c r="U123" s="17">
        <v>13.8</v>
      </c>
      <c r="V123" s="17">
        <v>80.7</v>
      </c>
      <c r="W123" s="17">
        <v>2.2999999999999998</v>
      </c>
      <c r="X123" s="17">
        <v>134.1</v>
      </c>
      <c r="Y123" s="17">
        <v>7.6</v>
      </c>
      <c r="Z123" s="17">
        <v>30</v>
      </c>
      <c r="AA123" s="17">
        <v>1.77</v>
      </c>
      <c r="AC123" s="26">
        <v>37733</v>
      </c>
      <c r="AD123" s="17">
        <v>12.8</v>
      </c>
      <c r="AE123" s="17">
        <v>85.7</v>
      </c>
      <c r="AF123" s="17">
        <v>1.8</v>
      </c>
      <c r="AG123" s="17">
        <v>147</v>
      </c>
      <c r="AH123" s="17">
        <v>6.1</v>
      </c>
      <c r="AI123" s="17">
        <v>21</v>
      </c>
      <c r="AJ123" s="17">
        <v>1.45</v>
      </c>
      <c r="AL123" s="34"/>
      <c r="AM123" s="34"/>
      <c r="AN123" s="34"/>
      <c r="AO123" s="34"/>
      <c r="AP123" s="34"/>
      <c r="AQ123" s="34"/>
      <c r="AR123" s="34"/>
      <c r="AS123" s="84"/>
      <c r="AT123" s="34"/>
    </row>
    <row r="124" spans="2:46">
      <c r="B124" s="26">
        <v>37734</v>
      </c>
      <c r="C124" s="31">
        <v>15.6</v>
      </c>
      <c r="D124" s="31">
        <v>73.8</v>
      </c>
      <c r="E124" s="31">
        <v>1.1000000000000001</v>
      </c>
      <c r="F124" s="31">
        <v>11.4</v>
      </c>
      <c r="G124" s="31">
        <v>15.8</v>
      </c>
      <c r="H124" s="31">
        <v>0.4</v>
      </c>
      <c r="I124" s="31">
        <v>2.9</v>
      </c>
      <c r="J124" s="22"/>
      <c r="K124" s="26">
        <v>37734</v>
      </c>
      <c r="L124" s="17">
        <v>15.5</v>
      </c>
      <c r="M124" s="17">
        <v>77.7</v>
      </c>
      <c r="N124" s="17">
        <v>0.7</v>
      </c>
      <c r="O124" s="17">
        <v>345.2</v>
      </c>
      <c r="P124" s="17">
        <v>14.3</v>
      </c>
      <c r="Q124" s="17">
        <v>0.2</v>
      </c>
      <c r="R124" s="17">
        <v>2.56</v>
      </c>
      <c r="S124" s="24"/>
      <c r="T124" s="26">
        <v>37734</v>
      </c>
      <c r="U124" s="17">
        <v>15.7</v>
      </c>
      <c r="V124" s="17">
        <v>73.599999999999994</v>
      </c>
      <c r="W124" s="17">
        <v>1.2</v>
      </c>
      <c r="X124" s="17">
        <v>291.60000000000002</v>
      </c>
      <c r="Y124" s="17">
        <v>14</v>
      </c>
      <c r="Z124" s="17">
        <v>0</v>
      </c>
      <c r="AA124" s="17">
        <v>2.71</v>
      </c>
      <c r="AC124" s="26">
        <v>37734</v>
      </c>
      <c r="AD124" s="17">
        <v>15.6</v>
      </c>
      <c r="AE124" s="17">
        <v>75.3</v>
      </c>
      <c r="AF124" s="17">
        <v>1.4</v>
      </c>
      <c r="AG124" s="17">
        <v>11.9</v>
      </c>
      <c r="AH124" s="17">
        <v>14.3</v>
      </c>
      <c r="AI124" s="17">
        <v>0.6</v>
      </c>
      <c r="AJ124" s="17">
        <v>2.91</v>
      </c>
      <c r="AL124" s="34"/>
      <c r="AM124" s="34"/>
      <c r="AN124" s="34"/>
      <c r="AO124" s="34"/>
      <c r="AP124" s="34"/>
      <c r="AQ124" s="34"/>
      <c r="AR124" s="34"/>
      <c r="AS124" s="84"/>
      <c r="AT124" s="34"/>
    </row>
    <row r="125" spans="2:46">
      <c r="B125" s="26">
        <v>37735</v>
      </c>
      <c r="C125" s="31">
        <v>16.5</v>
      </c>
      <c r="D125" s="31">
        <v>66.599999999999994</v>
      </c>
      <c r="E125" s="31">
        <v>1.2</v>
      </c>
      <c r="F125" s="31">
        <v>96.1</v>
      </c>
      <c r="G125" s="31">
        <v>25.3</v>
      </c>
      <c r="H125" s="31">
        <v>0</v>
      </c>
      <c r="I125" s="31">
        <v>4.12</v>
      </c>
      <c r="J125" s="22"/>
      <c r="K125" s="26">
        <v>37735</v>
      </c>
      <c r="L125" s="17">
        <v>16.600000000000001</v>
      </c>
      <c r="M125" s="17">
        <v>69.900000000000006</v>
      </c>
      <c r="N125" s="17">
        <v>0.8</v>
      </c>
      <c r="O125" s="17">
        <v>163.9</v>
      </c>
      <c r="P125" s="17">
        <v>24.7</v>
      </c>
      <c r="Q125" s="17">
        <v>0</v>
      </c>
      <c r="R125" s="17">
        <v>3.97</v>
      </c>
      <c r="S125" s="24"/>
      <c r="T125" s="26">
        <v>37735</v>
      </c>
      <c r="U125" s="17">
        <v>16.600000000000001</v>
      </c>
      <c r="V125" s="17">
        <v>67.3</v>
      </c>
      <c r="W125" s="17">
        <v>1.7</v>
      </c>
      <c r="X125" s="17">
        <v>207.9</v>
      </c>
      <c r="Y125" s="17">
        <v>25.3</v>
      </c>
      <c r="Z125" s="17">
        <v>0</v>
      </c>
      <c r="AA125" s="17">
        <v>4.28</v>
      </c>
      <c r="AC125" s="26">
        <v>37735</v>
      </c>
      <c r="AD125" s="17">
        <v>16.5</v>
      </c>
      <c r="AE125" s="17">
        <v>69.2</v>
      </c>
      <c r="AF125" s="17">
        <v>1.4</v>
      </c>
      <c r="AG125" s="17">
        <v>67.3</v>
      </c>
      <c r="AH125" s="17">
        <v>24.9</v>
      </c>
      <c r="AI125" s="17">
        <v>0</v>
      </c>
      <c r="AJ125" s="17">
        <v>4.24</v>
      </c>
      <c r="AL125" s="34"/>
      <c r="AM125" s="34"/>
      <c r="AN125" s="34"/>
      <c r="AO125" s="34"/>
      <c r="AP125" s="34"/>
      <c r="AQ125" s="34"/>
      <c r="AR125" s="34"/>
      <c r="AS125" s="84"/>
      <c r="AT125" s="34"/>
    </row>
    <row r="126" spans="2:46">
      <c r="B126" s="26">
        <v>37736</v>
      </c>
      <c r="C126" s="31">
        <v>17.399999999999999</v>
      </c>
      <c r="D126" s="31">
        <v>62.3</v>
      </c>
      <c r="E126" s="31">
        <v>0.9</v>
      </c>
      <c r="F126" s="31">
        <v>102.6</v>
      </c>
      <c r="G126" s="31">
        <v>27.8</v>
      </c>
      <c r="H126" s="31">
        <v>0</v>
      </c>
      <c r="I126" s="31">
        <v>4.5199999999999996</v>
      </c>
      <c r="J126" s="22"/>
      <c r="K126" s="26">
        <v>37736</v>
      </c>
      <c r="L126" s="17">
        <v>17.2</v>
      </c>
      <c r="M126" s="17">
        <v>67.2</v>
      </c>
      <c r="N126" s="17">
        <v>0.8</v>
      </c>
      <c r="O126" s="17">
        <v>166.3</v>
      </c>
      <c r="P126" s="17">
        <v>25.7</v>
      </c>
      <c r="Q126" s="17">
        <v>0</v>
      </c>
      <c r="R126" s="17">
        <v>4.2300000000000004</v>
      </c>
      <c r="S126" s="24"/>
      <c r="T126" s="26">
        <v>37736</v>
      </c>
      <c r="U126" s="17">
        <v>16.7</v>
      </c>
      <c r="V126" s="17">
        <v>67.7</v>
      </c>
      <c r="W126" s="17">
        <v>1.8</v>
      </c>
      <c r="X126" s="17">
        <v>254.1</v>
      </c>
      <c r="Y126" s="17">
        <v>26.4</v>
      </c>
      <c r="Z126" s="17">
        <v>0</v>
      </c>
      <c r="AA126" s="17">
        <v>4.72</v>
      </c>
      <c r="AC126" s="26">
        <v>37736</v>
      </c>
      <c r="AD126" s="17">
        <v>17.3</v>
      </c>
      <c r="AE126" s="17">
        <v>67</v>
      </c>
      <c r="AF126" s="17">
        <v>1</v>
      </c>
      <c r="AG126" s="17">
        <v>74.7</v>
      </c>
      <c r="AH126" s="17">
        <v>26.6</v>
      </c>
      <c r="AI126" s="17">
        <v>0</v>
      </c>
      <c r="AJ126" s="17">
        <v>4.53</v>
      </c>
      <c r="AL126" s="34"/>
      <c r="AM126" s="34"/>
      <c r="AN126" s="34"/>
      <c r="AO126" s="34"/>
      <c r="AP126" s="34"/>
      <c r="AQ126" s="34"/>
      <c r="AR126" s="34"/>
      <c r="AS126" s="84"/>
      <c r="AT126" s="34"/>
    </row>
    <row r="127" spans="2:46">
      <c r="B127" s="26">
        <v>37737</v>
      </c>
      <c r="C127" s="31">
        <v>18.3</v>
      </c>
      <c r="D127" s="31">
        <v>68.400000000000006</v>
      </c>
      <c r="E127" s="31">
        <v>1.6</v>
      </c>
      <c r="F127" s="31">
        <v>352.2</v>
      </c>
      <c r="G127" s="31">
        <v>24.1</v>
      </c>
      <c r="H127" s="31">
        <v>0</v>
      </c>
      <c r="I127" s="31">
        <v>4.42</v>
      </c>
      <c r="J127" s="22"/>
      <c r="K127" s="26">
        <v>37737</v>
      </c>
      <c r="L127" s="17">
        <v>17.899999999999999</v>
      </c>
      <c r="M127" s="17">
        <v>73.3</v>
      </c>
      <c r="N127" s="17">
        <v>1.2</v>
      </c>
      <c r="O127" s="17">
        <v>278.60000000000002</v>
      </c>
      <c r="P127" s="17">
        <v>19.5</v>
      </c>
      <c r="Q127" s="17">
        <v>0</v>
      </c>
      <c r="R127" s="17">
        <v>3.69</v>
      </c>
      <c r="S127" s="24"/>
      <c r="T127" s="26">
        <v>37737</v>
      </c>
      <c r="U127" s="17">
        <v>18.899999999999999</v>
      </c>
      <c r="V127" s="17">
        <v>65.7</v>
      </c>
      <c r="W127" s="17">
        <v>3</v>
      </c>
      <c r="X127" s="17">
        <v>292.89999999999998</v>
      </c>
      <c r="Y127" s="17">
        <v>21.8</v>
      </c>
      <c r="Z127" s="17">
        <v>0</v>
      </c>
      <c r="AA127" s="17">
        <v>4.84</v>
      </c>
      <c r="AC127" s="26">
        <v>37737</v>
      </c>
      <c r="AD127" s="17">
        <v>18.399999999999999</v>
      </c>
      <c r="AE127" s="17">
        <v>70.2</v>
      </c>
      <c r="AF127" s="17">
        <v>2.9</v>
      </c>
      <c r="AG127" s="17">
        <v>7</v>
      </c>
      <c r="AH127" s="17">
        <v>24.3</v>
      </c>
      <c r="AI127" s="17">
        <v>0</v>
      </c>
      <c r="AJ127" s="17">
        <v>4.63</v>
      </c>
      <c r="AL127" s="34"/>
      <c r="AM127" s="34"/>
      <c r="AN127" s="34"/>
      <c r="AO127" s="34"/>
      <c r="AP127" s="34"/>
      <c r="AQ127" s="34"/>
      <c r="AR127" s="34"/>
      <c r="AS127" s="84"/>
      <c r="AT127" s="34"/>
    </row>
    <row r="128" spans="2:46">
      <c r="B128" s="26">
        <v>37738</v>
      </c>
      <c r="C128" s="31">
        <v>18</v>
      </c>
      <c r="D128" s="31">
        <v>67.599999999999994</v>
      </c>
      <c r="E128" s="31">
        <v>1.3</v>
      </c>
      <c r="F128" s="31">
        <v>138.30000000000001</v>
      </c>
      <c r="G128" s="31">
        <v>27.6</v>
      </c>
      <c r="H128" s="31">
        <v>0</v>
      </c>
      <c r="I128" s="31">
        <v>4.7</v>
      </c>
      <c r="J128" s="22"/>
      <c r="K128" s="26">
        <v>37738</v>
      </c>
      <c r="L128" s="17">
        <v>18.399999999999999</v>
      </c>
      <c r="M128" s="17">
        <v>67.5</v>
      </c>
      <c r="N128" s="17">
        <v>1.1000000000000001</v>
      </c>
      <c r="O128" s="17">
        <v>121.5</v>
      </c>
      <c r="P128" s="17">
        <v>25.4</v>
      </c>
      <c r="Q128" s="17">
        <v>0</v>
      </c>
      <c r="R128" s="17">
        <v>4.5599999999999996</v>
      </c>
      <c r="S128" s="24"/>
      <c r="T128" s="26">
        <v>37738</v>
      </c>
      <c r="U128" s="17">
        <v>18.100000000000001</v>
      </c>
      <c r="V128" s="17">
        <v>67.599999999999994</v>
      </c>
      <c r="W128" s="17">
        <v>1.7</v>
      </c>
      <c r="X128" s="17">
        <v>166.3</v>
      </c>
      <c r="Y128" s="17">
        <v>26.2</v>
      </c>
      <c r="Z128" s="17">
        <v>0</v>
      </c>
      <c r="AA128" s="17">
        <v>4.55</v>
      </c>
      <c r="AC128" s="26">
        <v>37738</v>
      </c>
      <c r="AD128" s="17">
        <v>18.3</v>
      </c>
      <c r="AE128" s="17">
        <v>66</v>
      </c>
      <c r="AF128" s="17">
        <v>1.5</v>
      </c>
      <c r="AG128" s="17">
        <v>146.19999999999999</v>
      </c>
      <c r="AH128" s="17">
        <v>26.3</v>
      </c>
      <c r="AI128" s="17">
        <v>0</v>
      </c>
      <c r="AJ128" s="17">
        <v>4.83</v>
      </c>
      <c r="AL128" s="34"/>
      <c r="AM128" s="34"/>
      <c r="AN128" s="34"/>
      <c r="AO128" s="34"/>
      <c r="AP128" s="34"/>
      <c r="AQ128" s="34"/>
      <c r="AR128" s="34"/>
      <c r="AS128" s="84"/>
      <c r="AT128" s="34"/>
    </row>
    <row r="129" spans="2:46">
      <c r="B129" s="26">
        <v>37739</v>
      </c>
      <c r="C129" s="31">
        <v>18.2</v>
      </c>
      <c r="D129" s="31">
        <v>71.900000000000006</v>
      </c>
      <c r="E129" s="31">
        <v>1.2</v>
      </c>
      <c r="F129" s="31">
        <v>105.9</v>
      </c>
      <c r="G129" s="31">
        <v>27.7</v>
      </c>
      <c r="H129" s="31">
        <v>0</v>
      </c>
      <c r="I129" s="31">
        <v>4.59</v>
      </c>
      <c r="J129" s="22"/>
      <c r="K129" s="26">
        <v>37739</v>
      </c>
      <c r="L129" s="17">
        <v>18.399999999999999</v>
      </c>
      <c r="M129" s="17">
        <v>72.599999999999994</v>
      </c>
      <c r="N129" s="17">
        <v>0.9</v>
      </c>
      <c r="O129" s="17">
        <v>154.19999999999999</v>
      </c>
      <c r="P129" s="17">
        <v>25.4</v>
      </c>
      <c r="Q129" s="17">
        <v>0</v>
      </c>
      <c r="R129" s="17">
        <v>4.34</v>
      </c>
      <c r="S129" s="24"/>
      <c r="T129" s="26">
        <v>37739</v>
      </c>
      <c r="U129" s="17">
        <v>18.100000000000001</v>
      </c>
      <c r="V129" s="17">
        <v>72.2</v>
      </c>
      <c r="W129" s="17">
        <v>1.8</v>
      </c>
      <c r="X129" s="17">
        <v>235</v>
      </c>
      <c r="Y129" s="17">
        <v>26.2</v>
      </c>
      <c r="Z129" s="17">
        <v>0</v>
      </c>
      <c r="AA129" s="17">
        <v>4.57</v>
      </c>
      <c r="AC129" s="26">
        <v>37739</v>
      </c>
      <c r="AD129" s="17">
        <v>18.7</v>
      </c>
      <c r="AE129" s="17">
        <v>70.099999999999994</v>
      </c>
      <c r="AF129" s="17">
        <v>1.3</v>
      </c>
      <c r="AG129" s="17">
        <v>132.80000000000001</v>
      </c>
      <c r="AH129" s="17">
        <v>26.6</v>
      </c>
      <c r="AI129" s="17">
        <v>0</v>
      </c>
      <c r="AJ129" s="17">
        <v>4.74</v>
      </c>
      <c r="AL129" s="34"/>
      <c r="AM129" s="34"/>
      <c r="AN129" s="34"/>
      <c r="AO129" s="34"/>
      <c r="AP129" s="34"/>
      <c r="AQ129" s="34"/>
      <c r="AR129" s="34"/>
      <c r="AS129" s="84"/>
      <c r="AT129" s="34"/>
    </row>
    <row r="130" spans="2:46">
      <c r="B130" s="26">
        <v>37740</v>
      </c>
      <c r="C130" s="31">
        <v>19.8</v>
      </c>
      <c r="D130" s="31">
        <v>63.8</v>
      </c>
      <c r="E130" s="31">
        <v>1.2</v>
      </c>
      <c r="F130" s="31">
        <v>104.6</v>
      </c>
      <c r="G130" s="31">
        <v>21.6</v>
      </c>
      <c r="H130" s="31">
        <v>0</v>
      </c>
      <c r="I130" s="31">
        <v>4.21</v>
      </c>
      <c r="J130" s="22"/>
      <c r="K130" s="26">
        <v>37740</v>
      </c>
      <c r="L130" s="17">
        <v>20.3</v>
      </c>
      <c r="M130" s="17">
        <v>63.3</v>
      </c>
      <c r="N130" s="17">
        <v>1</v>
      </c>
      <c r="O130" s="17">
        <v>227.9</v>
      </c>
      <c r="P130" s="17">
        <v>20.5</v>
      </c>
      <c r="Q130" s="17">
        <v>0</v>
      </c>
      <c r="R130" s="17">
        <v>4.03</v>
      </c>
      <c r="S130" s="24"/>
      <c r="T130" s="26">
        <v>37740</v>
      </c>
      <c r="U130" s="17">
        <v>20.2</v>
      </c>
      <c r="V130" s="17">
        <v>62.5</v>
      </c>
      <c r="W130" s="17">
        <v>2.2999999999999998</v>
      </c>
      <c r="X130" s="17">
        <v>280.8</v>
      </c>
      <c r="Y130" s="17">
        <v>19.5</v>
      </c>
      <c r="Z130" s="17">
        <v>0</v>
      </c>
      <c r="AA130" s="17">
        <v>4.51</v>
      </c>
      <c r="AC130" s="26">
        <v>37740</v>
      </c>
      <c r="AD130" s="17">
        <v>20.7</v>
      </c>
      <c r="AE130" s="17">
        <v>60.2</v>
      </c>
      <c r="AF130" s="17">
        <v>1.6</v>
      </c>
      <c r="AG130" s="17">
        <v>29.7</v>
      </c>
      <c r="AH130" s="17">
        <v>21.4</v>
      </c>
      <c r="AI130" s="17">
        <v>0</v>
      </c>
      <c r="AJ130" s="17">
        <v>4.51</v>
      </c>
      <c r="AL130" s="34"/>
      <c r="AM130" s="34"/>
      <c r="AN130" s="34"/>
      <c r="AO130" s="34"/>
      <c r="AP130" s="34"/>
      <c r="AQ130" s="34"/>
      <c r="AR130" s="34"/>
      <c r="AS130" s="84"/>
      <c r="AT130" s="34"/>
    </row>
    <row r="131" spans="2:46">
      <c r="B131" s="26">
        <v>37741</v>
      </c>
      <c r="C131" s="31">
        <v>19.600000000000001</v>
      </c>
      <c r="D131" s="31">
        <v>46.8</v>
      </c>
      <c r="E131" s="31">
        <v>2.1</v>
      </c>
      <c r="F131" s="31">
        <v>1.3</v>
      </c>
      <c r="G131" s="31">
        <v>28.8</v>
      </c>
      <c r="H131" s="31">
        <v>0</v>
      </c>
      <c r="I131" s="31">
        <v>5.66</v>
      </c>
      <c r="J131" s="22"/>
      <c r="K131" s="26">
        <v>37741</v>
      </c>
      <c r="L131" s="17">
        <v>19.399999999999999</v>
      </c>
      <c r="M131" s="17">
        <v>50</v>
      </c>
      <c r="N131" s="17">
        <v>1.3</v>
      </c>
      <c r="O131" s="17">
        <v>332.5</v>
      </c>
      <c r="P131" s="17">
        <v>24.1</v>
      </c>
      <c r="Q131" s="17">
        <v>0</v>
      </c>
      <c r="R131" s="17">
        <v>4.6100000000000003</v>
      </c>
      <c r="S131" s="24"/>
      <c r="T131" s="26">
        <v>37741</v>
      </c>
      <c r="U131" s="17">
        <v>19.600000000000001</v>
      </c>
      <c r="V131" s="17">
        <v>48.7</v>
      </c>
      <c r="W131" s="17">
        <v>2.8</v>
      </c>
      <c r="X131" s="17">
        <v>306.5</v>
      </c>
      <c r="Y131" s="17">
        <v>26.2</v>
      </c>
      <c r="Z131" s="17">
        <v>0</v>
      </c>
      <c r="AA131" s="17">
        <v>5.82</v>
      </c>
      <c r="AC131" s="26">
        <v>37741</v>
      </c>
      <c r="AD131" s="17">
        <v>19.2</v>
      </c>
      <c r="AE131" s="17">
        <v>50.1</v>
      </c>
      <c r="AF131" s="17">
        <v>2.8</v>
      </c>
      <c r="AG131" s="17">
        <v>5.3</v>
      </c>
      <c r="AH131" s="17">
        <v>27.7</v>
      </c>
      <c r="AI131" s="17">
        <v>0</v>
      </c>
      <c r="AJ131" s="17">
        <v>5.74</v>
      </c>
      <c r="AL131" s="34"/>
      <c r="AM131" s="34"/>
      <c r="AN131" s="34"/>
      <c r="AO131" s="34"/>
      <c r="AP131" s="34"/>
      <c r="AQ131" s="34"/>
      <c r="AR131" s="34"/>
      <c r="AS131" s="84"/>
      <c r="AT131" s="34"/>
    </row>
    <row r="132" spans="2:46">
      <c r="B132" s="46" t="s">
        <v>68</v>
      </c>
      <c r="C132" s="47">
        <f>AVERAGE(C102:C131)</f>
        <v>15.889999999999999</v>
      </c>
      <c r="D132" s="47">
        <f t="shared" ref="D132:I132" si="2">AVERAGE(D102:D131)</f>
        <v>66.016666666666666</v>
      </c>
      <c r="E132" s="47">
        <f t="shared" si="2"/>
        <v>1.3833333333333335</v>
      </c>
      <c r="F132" s="47">
        <f t="shared" si="2"/>
        <v>146.92000000000002</v>
      </c>
      <c r="G132" s="47">
        <f t="shared" si="2"/>
        <v>21.203333333333337</v>
      </c>
      <c r="H132" s="47">
        <f>SUM(H102:H131)</f>
        <v>50.4</v>
      </c>
      <c r="I132" s="47">
        <f t="shared" si="2"/>
        <v>3.6896666666666667</v>
      </c>
      <c r="J132" s="47" t="e">
        <f>AVERAGE(J102:J131)</f>
        <v>#DIV/0!</v>
      </c>
      <c r="K132" s="47" t="s">
        <v>68</v>
      </c>
      <c r="L132" s="47">
        <f>AVERAGE(L102:L131)</f>
        <v>15.766666666666662</v>
      </c>
      <c r="M132" s="47">
        <f>AVERAGE(M102:M131)</f>
        <v>69.836666666666673</v>
      </c>
      <c r="N132" s="47">
        <f>AVERAGE(N102:N131)</f>
        <v>0.96333333333333337</v>
      </c>
      <c r="O132" s="47">
        <f>AVERAGE(O102:O131)</f>
        <v>197.5633333333333</v>
      </c>
      <c r="P132" s="47">
        <f>AVERAGE(P102:P131)</f>
        <v>19.309999999999999</v>
      </c>
      <c r="Q132" s="47">
        <f>SUM(Q102:Q131)</f>
        <v>42.2</v>
      </c>
      <c r="R132" s="47">
        <f>AVERAGE(R102:R131)</f>
        <v>3.303666666666667</v>
      </c>
      <c r="S132" s="47" t="e">
        <f>AVERAGE(S102:S131)</f>
        <v>#DIV/0!</v>
      </c>
      <c r="T132" s="47" t="s">
        <v>68</v>
      </c>
      <c r="U132" s="47">
        <f>AVERAGE(U102:U131)</f>
        <v>15.973333333333336</v>
      </c>
      <c r="V132" s="47">
        <f>AVERAGE(V102:V131)</f>
        <v>67.433333333333337</v>
      </c>
      <c r="W132" s="47">
        <f>AVERAGE(W102:W131)</f>
        <v>1.9533333333333329</v>
      </c>
      <c r="X132" s="47">
        <f>AVERAGE(X102:X131)</f>
        <v>226.99000000000007</v>
      </c>
      <c r="Y132" s="47">
        <f>AVERAGE(Y102:Y131)</f>
        <v>20.416666666666675</v>
      </c>
      <c r="Z132" s="47">
        <f>SUM(Z102:Z131)</f>
        <v>63.8</v>
      </c>
      <c r="AA132" s="47">
        <f>AVERAGE(AA102:AA131)</f>
        <v>3.8023333333333342</v>
      </c>
      <c r="AB132" s="47" t="e">
        <f>AVERAGE(AB102:AB131)</f>
        <v>#DIV/0!</v>
      </c>
      <c r="AC132" s="47" t="s">
        <v>68</v>
      </c>
      <c r="AD132" s="47">
        <f>AVERAGE(AD102:AD131)</f>
        <v>15.79</v>
      </c>
      <c r="AE132" s="47">
        <f>AVERAGE(AE102:AE131)</f>
        <v>68.36333333333333</v>
      </c>
      <c r="AF132" s="47">
        <f>AVERAGE(AF102:AF131)</f>
        <v>1.6033333333333328</v>
      </c>
      <c r="AG132" s="47">
        <f>AVERAGE(AG102:AG131)</f>
        <v>144.43333333333334</v>
      </c>
      <c r="AH132" s="47">
        <f>AVERAGE(AH102:AH131)</f>
        <v>20.173333333333339</v>
      </c>
      <c r="AI132" s="47">
        <f>SUM(AI102:AI131)</f>
        <v>41.000000000000007</v>
      </c>
      <c r="AJ132" s="47">
        <f>AVERAGE(AJ102:AJ131)</f>
        <v>3.7016666666666667</v>
      </c>
      <c r="AL132" s="34"/>
      <c r="AM132" s="34"/>
      <c r="AN132" s="34"/>
      <c r="AO132" s="34"/>
      <c r="AP132" s="34"/>
      <c r="AQ132" s="34"/>
      <c r="AR132" s="34"/>
      <c r="AS132" s="84"/>
      <c r="AT132" s="34"/>
    </row>
    <row r="133" spans="2:46">
      <c r="B133" s="26">
        <v>37742</v>
      </c>
      <c r="C133" s="31">
        <v>17.5</v>
      </c>
      <c r="D133" s="31">
        <v>62.6</v>
      </c>
      <c r="E133" s="31">
        <v>0.9</v>
      </c>
      <c r="F133" s="31">
        <v>125.3</v>
      </c>
      <c r="G133" s="31">
        <v>22.3</v>
      </c>
      <c r="H133" s="31">
        <v>0</v>
      </c>
      <c r="I133" s="31">
        <v>3.96</v>
      </c>
      <c r="J133" s="22"/>
      <c r="K133" s="26">
        <v>37742</v>
      </c>
      <c r="L133" s="17">
        <v>17.600000000000001</v>
      </c>
      <c r="M133" s="17">
        <v>63.2</v>
      </c>
      <c r="N133" s="17">
        <v>0.9</v>
      </c>
      <c r="O133" s="17">
        <v>111.1</v>
      </c>
      <c r="P133" s="17">
        <v>21.6</v>
      </c>
      <c r="Q133" s="17">
        <v>0</v>
      </c>
      <c r="R133" s="17">
        <v>3.98</v>
      </c>
      <c r="S133" s="24"/>
      <c r="T133" s="26">
        <v>37742</v>
      </c>
      <c r="U133" s="17">
        <v>17.2</v>
      </c>
      <c r="V133" s="17">
        <v>65.900000000000006</v>
      </c>
      <c r="W133" s="17">
        <v>1.6</v>
      </c>
      <c r="X133" s="17">
        <v>195.4</v>
      </c>
      <c r="Y133" s="17">
        <v>21.5</v>
      </c>
      <c r="Z133" s="17">
        <v>0</v>
      </c>
      <c r="AA133" s="17">
        <v>4.0599999999999996</v>
      </c>
      <c r="AC133" s="26">
        <v>37742</v>
      </c>
      <c r="AD133" s="17">
        <v>18</v>
      </c>
      <c r="AE133" s="17">
        <v>59.6</v>
      </c>
      <c r="AF133" s="17">
        <v>1.2</v>
      </c>
      <c r="AG133" s="17">
        <v>122.9</v>
      </c>
      <c r="AH133" s="17">
        <v>23.1</v>
      </c>
      <c r="AI133" s="17">
        <v>0</v>
      </c>
      <c r="AJ133" s="17">
        <v>4.3899999999999997</v>
      </c>
      <c r="AL133" s="34"/>
      <c r="AM133" s="34"/>
      <c r="AN133" s="34"/>
      <c r="AO133" s="34"/>
      <c r="AP133" s="34"/>
      <c r="AQ133" s="34"/>
      <c r="AR133" s="34"/>
      <c r="AS133" s="84"/>
      <c r="AT133" s="34"/>
    </row>
    <row r="134" spans="2:46">
      <c r="B134" s="26">
        <v>37743</v>
      </c>
      <c r="C134" s="31">
        <v>18.399999999999999</v>
      </c>
      <c r="D134" s="31">
        <v>66.7</v>
      </c>
      <c r="E134" s="31">
        <v>1.2</v>
      </c>
      <c r="F134" s="31">
        <v>124.9</v>
      </c>
      <c r="G134" s="31">
        <v>28.6</v>
      </c>
      <c r="H134" s="31">
        <v>0</v>
      </c>
      <c r="I134" s="31">
        <v>4.8499999999999996</v>
      </c>
      <c r="J134" s="22"/>
      <c r="K134" s="26">
        <v>37743</v>
      </c>
      <c r="L134" s="17">
        <v>19</v>
      </c>
      <c r="M134" s="17">
        <v>67.3</v>
      </c>
      <c r="N134" s="17">
        <v>0.9</v>
      </c>
      <c r="O134" s="17">
        <v>168.4</v>
      </c>
      <c r="P134" s="17">
        <v>26.7</v>
      </c>
      <c r="Q134" s="17">
        <v>0</v>
      </c>
      <c r="R134" s="17">
        <v>4.9400000000000004</v>
      </c>
      <c r="S134" s="24"/>
      <c r="T134" s="26">
        <v>37743</v>
      </c>
      <c r="U134" s="17">
        <v>17.600000000000001</v>
      </c>
      <c r="V134" s="17">
        <v>72</v>
      </c>
      <c r="W134" s="17">
        <v>2.2999999999999998</v>
      </c>
      <c r="X134" s="17">
        <v>179.9</v>
      </c>
      <c r="Y134" s="17">
        <v>27</v>
      </c>
      <c r="Z134" s="17">
        <v>0</v>
      </c>
      <c r="AA134" s="17">
        <v>4.79</v>
      </c>
      <c r="AC134" s="26">
        <v>37743</v>
      </c>
      <c r="AD134" s="17">
        <v>19.399999999999999</v>
      </c>
      <c r="AE134" s="17">
        <v>61.8</v>
      </c>
      <c r="AF134" s="17">
        <v>1.3</v>
      </c>
      <c r="AG134" s="17">
        <v>9.4</v>
      </c>
      <c r="AH134" s="17">
        <v>28.2</v>
      </c>
      <c r="AI134" s="17">
        <v>0</v>
      </c>
      <c r="AJ134" s="17">
        <v>5.53</v>
      </c>
      <c r="AL134" s="34"/>
      <c r="AM134" s="34"/>
      <c r="AN134" s="34"/>
      <c r="AO134" s="34"/>
      <c r="AP134" s="34"/>
      <c r="AQ134" s="34"/>
      <c r="AR134" s="34"/>
      <c r="AS134" s="84"/>
      <c r="AT134" s="34"/>
    </row>
    <row r="135" spans="2:46">
      <c r="B135" s="26">
        <v>37744</v>
      </c>
      <c r="C135" s="31">
        <v>18</v>
      </c>
      <c r="D135" s="31">
        <v>72.5</v>
      </c>
      <c r="E135" s="31">
        <v>1.6</v>
      </c>
      <c r="F135" s="31">
        <v>156.9</v>
      </c>
      <c r="G135" s="31">
        <v>23.6</v>
      </c>
      <c r="H135" s="31">
        <v>0.2</v>
      </c>
      <c r="I135" s="31">
        <v>4.29</v>
      </c>
      <c r="J135" s="22"/>
      <c r="K135" s="26">
        <v>37744</v>
      </c>
      <c r="L135" s="17">
        <v>18.600000000000001</v>
      </c>
      <c r="M135" s="17">
        <v>70.7</v>
      </c>
      <c r="N135" s="17">
        <v>1.2</v>
      </c>
      <c r="O135" s="17">
        <v>149.6</v>
      </c>
      <c r="P135" s="17">
        <v>24.9</v>
      </c>
      <c r="Q135" s="17">
        <v>0</v>
      </c>
      <c r="R135" s="17">
        <v>4.34</v>
      </c>
      <c r="S135" s="24"/>
      <c r="T135" s="26">
        <v>37744</v>
      </c>
      <c r="U135" s="17">
        <v>17.8</v>
      </c>
      <c r="V135" s="17">
        <v>75.599999999999994</v>
      </c>
      <c r="W135" s="17">
        <v>2.1</v>
      </c>
      <c r="X135" s="17">
        <v>149.80000000000001</v>
      </c>
      <c r="Y135" s="17">
        <v>22.2</v>
      </c>
      <c r="Z135" s="17">
        <v>0</v>
      </c>
      <c r="AA135" s="17">
        <v>3.86</v>
      </c>
      <c r="AC135" s="26">
        <v>37744</v>
      </c>
      <c r="AD135" s="17">
        <v>18.5</v>
      </c>
      <c r="AE135" s="17">
        <v>69.3</v>
      </c>
      <c r="AF135" s="17">
        <v>2</v>
      </c>
      <c r="AG135" s="17">
        <v>144.5</v>
      </c>
      <c r="AH135" s="17">
        <v>24.9</v>
      </c>
      <c r="AI135" s="17">
        <v>0</v>
      </c>
      <c r="AJ135" s="17">
        <v>4.6500000000000004</v>
      </c>
      <c r="AL135" s="34"/>
      <c r="AM135" s="34"/>
      <c r="AN135" s="34"/>
      <c r="AO135" s="34"/>
      <c r="AP135" s="34"/>
      <c r="AQ135" s="34"/>
      <c r="AR135" s="34"/>
      <c r="AS135" s="84"/>
      <c r="AT135" s="34"/>
    </row>
    <row r="136" spans="2:46">
      <c r="B136" s="26">
        <v>37745</v>
      </c>
      <c r="C136" s="31">
        <v>19</v>
      </c>
      <c r="D136" s="31">
        <v>62</v>
      </c>
      <c r="E136" s="31">
        <v>1.3</v>
      </c>
      <c r="F136" s="31">
        <v>112.2</v>
      </c>
      <c r="G136" s="31">
        <v>24.1</v>
      </c>
      <c r="H136" s="31">
        <v>0</v>
      </c>
      <c r="I136" s="31">
        <v>4.3099999999999996</v>
      </c>
      <c r="J136" s="22"/>
      <c r="K136" s="26">
        <v>37745</v>
      </c>
      <c r="L136" s="17">
        <v>19.3</v>
      </c>
      <c r="M136" s="17">
        <v>60.4</v>
      </c>
      <c r="N136" s="17">
        <v>1.2</v>
      </c>
      <c r="O136" s="17">
        <v>175</v>
      </c>
      <c r="P136" s="17">
        <v>23.2</v>
      </c>
      <c r="Q136" s="17">
        <v>0</v>
      </c>
      <c r="R136" s="17">
        <v>4.29</v>
      </c>
      <c r="S136" s="24"/>
      <c r="T136" s="26">
        <v>37745</v>
      </c>
      <c r="U136" s="17">
        <v>19.2</v>
      </c>
      <c r="V136" s="17">
        <v>60.8</v>
      </c>
      <c r="W136" s="17">
        <v>1.4</v>
      </c>
      <c r="X136" s="17">
        <v>172.6</v>
      </c>
      <c r="Y136" s="17">
        <v>24.2</v>
      </c>
      <c r="Z136" s="17">
        <v>0</v>
      </c>
      <c r="AA136" s="17">
        <v>4.3899999999999997</v>
      </c>
      <c r="AC136" s="26">
        <v>37745</v>
      </c>
      <c r="AD136" s="17">
        <v>19.399999999999999</v>
      </c>
      <c r="AE136" s="17">
        <v>60.1</v>
      </c>
      <c r="AF136" s="17">
        <v>1.4</v>
      </c>
      <c r="AG136" s="17">
        <v>193.3</v>
      </c>
      <c r="AH136" s="17">
        <v>24.1</v>
      </c>
      <c r="AI136" s="17">
        <v>0</v>
      </c>
      <c r="AJ136" s="17">
        <v>4.53</v>
      </c>
      <c r="AL136" s="34"/>
      <c r="AM136" s="34"/>
      <c r="AN136" s="34"/>
      <c r="AO136" s="34"/>
      <c r="AP136" s="34"/>
      <c r="AQ136" s="34"/>
      <c r="AR136" s="34"/>
      <c r="AS136" s="84"/>
      <c r="AT136" s="34"/>
    </row>
    <row r="137" spans="2:46">
      <c r="B137" s="26">
        <v>37746</v>
      </c>
      <c r="C137" s="31">
        <v>19.399999999999999</v>
      </c>
      <c r="D137" s="31">
        <v>54.2</v>
      </c>
      <c r="E137" s="31">
        <v>1.7</v>
      </c>
      <c r="F137" s="31">
        <v>348.1</v>
      </c>
      <c r="G137" s="31">
        <v>25</v>
      </c>
      <c r="H137" s="31">
        <v>0</v>
      </c>
      <c r="I137" s="31">
        <v>5.09</v>
      </c>
      <c r="J137" s="22"/>
      <c r="K137" s="26">
        <v>37746</v>
      </c>
      <c r="L137" s="17">
        <v>19</v>
      </c>
      <c r="M137" s="17">
        <v>56.7</v>
      </c>
      <c r="N137" s="17">
        <v>0.9</v>
      </c>
      <c r="O137" s="17">
        <v>290.89999999999998</v>
      </c>
      <c r="P137" s="17">
        <v>21.2</v>
      </c>
      <c r="Q137" s="17">
        <v>0</v>
      </c>
      <c r="R137" s="17">
        <v>4.1500000000000004</v>
      </c>
      <c r="S137" s="24"/>
      <c r="T137" s="26">
        <v>37746</v>
      </c>
      <c r="U137" s="17">
        <v>19.2</v>
      </c>
      <c r="V137" s="17">
        <v>55.6</v>
      </c>
      <c r="W137" s="17">
        <v>2.2999999999999998</v>
      </c>
      <c r="X137" s="17">
        <v>296.89999999999998</v>
      </c>
      <c r="Y137" s="17">
        <v>22</v>
      </c>
      <c r="Z137" s="17">
        <v>0</v>
      </c>
      <c r="AA137" s="17">
        <v>5.16</v>
      </c>
      <c r="AC137" s="26">
        <v>37746</v>
      </c>
      <c r="AD137" s="17">
        <v>19</v>
      </c>
      <c r="AE137" s="17">
        <v>57.2</v>
      </c>
      <c r="AF137" s="17">
        <v>2</v>
      </c>
      <c r="AG137" s="17">
        <v>340.5</v>
      </c>
      <c r="AH137" s="17">
        <v>22.7</v>
      </c>
      <c r="AI137" s="17">
        <v>0</v>
      </c>
      <c r="AJ137" s="17">
        <v>4.93</v>
      </c>
      <c r="AL137" s="34"/>
      <c r="AM137" s="34"/>
      <c r="AN137" s="34"/>
      <c r="AO137" s="34"/>
      <c r="AP137" s="34"/>
      <c r="AQ137" s="34"/>
      <c r="AR137" s="34"/>
      <c r="AS137" s="84"/>
      <c r="AT137" s="34"/>
    </row>
    <row r="138" spans="2:46">
      <c r="B138" s="26">
        <v>37747</v>
      </c>
      <c r="C138" s="31">
        <v>15.9</v>
      </c>
      <c r="D138" s="31">
        <v>59.6</v>
      </c>
      <c r="E138" s="31">
        <v>1.9</v>
      </c>
      <c r="F138" s="31">
        <v>334.6</v>
      </c>
      <c r="G138" s="31">
        <v>19.7</v>
      </c>
      <c r="H138" s="31">
        <v>0.6</v>
      </c>
      <c r="I138" s="31">
        <v>4</v>
      </c>
      <c r="J138" s="22"/>
      <c r="K138" s="26">
        <v>37747</v>
      </c>
      <c r="L138" s="17">
        <v>15.8</v>
      </c>
      <c r="M138" s="17">
        <v>63.3</v>
      </c>
      <c r="N138" s="17">
        <v>1.3</v>
      </c>
      <c r="O138" s="17">
        <v>320.5</v>
      </c>
      <c r="P138" s="17">
        <v>19</v>
      </c>
      <c r="Q138" s="17">
        <v>0.6</v>
      </c>
      <c r="R138" s="17">
        <v>3.63</v>
      </c>
      <c r="S138" s="24"/>
      <c r="T138" s="26">
        <v>37747</v>
      </c>
      <c r="U138" s="17">
        <v>16.2</v>
      </c>
      <c r="V138" s="17">
        <v>58.3</v>
      </c>
      <c r="W138" s="17">
        <v>3.6</v>
      </c>
      <c r="X138" s="17">
        <v>300.7</v>
      </c>
      <c r="Y138" s="17">
        <v>23.5</v>
      </c>
      <c r="Z138" s="17">
        <v>0.4</v>
      </c>
      <c r="AA138" s="17">
        <v>5</v>
      </c>
      <c r="AC138" s="26">
        <v>37747</v>
      </c>
      <c r="AD138" s="17">
        <v>15.6</v>
      </c>
      <c r="AE138" s="17">
        <v>63.7</v>
      </c>
      <c r="AF138" s="17">
        <v>2.7</v>
      </c>
      <c r="AG138" s="17">
        <v>359</v>
      </c>
      <c r="AH138" s="17">
        <v>23.4</v>
      </c>
      <c r="AI138" s="17">
        <v>0.8</v>
      </c>
      <c r="AJ138" s="17">
        <v>4.43</v>
      </c>
      <c r="AL138" s="34"/>
      <c r="AM138" s="34"/>
      <c r="AN138" s="34"/>
      <c r="AO138" s="34"/>
      <c r="AP138" s="34"/>
      <c r="AQ138" s="34"/>
      <c r="AR138" s="34"/>
      <c r="AS138" s="84"/>
      <c r="AT138" s="34"/>
    </row>
    <row r="139" spans="2:46">
      <c r="B139" s="26">
        <v>37748</v>
      </c>
      <c r="C139" s="31">
        <v>15.4</v>
      </c>
      <c r="D139" s="31">
        <v>62.9</v>
      </c>
      <c r="E139" s="31">
        <v>1.4</v>
      </c>
      <c r="F139" s="31">
        <v>352.5</v>
      </c>
      <c r="G139" s="31">
        <v>18.100000000000001</v>
      </c>
      <c r="H139" s="31">
        <v>2</v>
      </c>
      <c r="I139" s="31">
        <v>3.72</v>
      </c>
      <c r="J139" s="22"/>
      <c r="K139" s="26">
        <v>37748</v>
      </c>
      <c r="L139" s="17">
        <v>15.3</v>
      </c>
      <c r="M139" s="17">
        <v>64.099999999999994</v>
      </c>
      <c r="N139" s="17">
        <v>0.8</v>
      </c>
      <c r="O139" s="17">
        <v>331</v>
      </c>
      <c r="P139" s="17">
        <v>16</v>
      </c>
      <c r="Q139" s="17">
        <v>2</v>
      </c>
      <c r="R139" s="17">
        <v>3.1</v>
      </c>
      <c r="S139" s="24"/>
      <c r="T139" s="26">
        <v>37748</v>
      </c>
      <c r="U139" s="17">
        <v>14.9</v>
      </c>
      <c r="V139" s="17">
        <v>64.2</v>
      </c>
      <c r="W139" s="17">
        <v>1.8</v>
      </c>
      <c r="X139" s="17">
        <v>299.39999999999998</v>
      </c>
      <c r="Y139" s="17">
        <v>17.100000000000001</v>
      </c>
      <c r="Z139" s="17">
        <v>2.2000000000000002</v>
      </c>
      <c r="AA139" s="17">
        <v>3.84</v>
      </c>
      <c r="AC139" s="26">
        <v>37748</v>
      </c>
      <c r="AD139" s="17">
        <v>15.3</v>
      </c>
      <c r="AE139" s="17">
        <v>62.8</v>
      </c>
      <c r="AF139" s="17">
        <v>1.9</v>
      </c>
      <c r="AG139" s="17">
        <v>356.1</v>
      </c>
      <c r="AH139" s="17">
        <v>16.100000000000001</v>
      </c>
      <c r="AI139" s="17">
        <v>1</v>
      </c>
      <c r="AJ139" s="17">
        <v>3.7</v>
      </c>
      <c r="AL139" s="34"/>
      <c r="AM139" s="34"/>
      <c r="AN139" s="34"/>
      <c r="AO139" s="34"/>
      <c r="AP139" s="34"/>
      <c r="AQ139" s="34"/>
      <c r="AR139" s="34"/>
      <c r="AS139" s="84"/>
      <c r="AT139" s="34"/>
    </row>
    <row r="140" spans="2:46">
      <c r="B140" s="26">
        <v>37749</v>
      </c>
      <c r="C140" s="31">
        <v>16</v>
      </c>
      <c r="D140" s="31">
        <v>72.900000000000006</v>
      </c>
      <c r="E140" s="31">
        <v>0.9</v>
      </c>
      <c r="F140" s="31">
        <v>161.1</v>
      </c>
      <c r="G140" s="31">
        <v>16.2</v>
      </c>
      <c r="H140" s="31">
        <v>0.4</v>
      </c>
      <c r="I140" s="31">
        <v>2.97</v>
      </c>
      <c r="J140" s="22"/>
      <c r="K140" s="26">
        <v>37749</v>
      </c>
      <c r="L140" s="17">
        <v>16.100000000000001</v>
      </c>
      <c r="M140" s="17">
        <v>73.5</v>
      </c>
      <c r="N140" s="17">
        <v>1</v>
      </c>
      <c r="O140" s="17">
        <v>202.6</v>
      </c>
      <c r="P140" s="17">
        <v>18.8</v>
      </c>
      <c r="Q140" s="17">
        <v>0.6</v>
      </c>
      <c r="R140" s="17">
        <v>3.54</v>
      </c>
      <c r="S140" s="24"/>
      <c r="T140" s="26">
        <v>37749</v>
      </c>
      <c r="U140" s="17">
        <v>16.3</v>
      </c>
      <c r="V140" s="17">
        <v>68.7</v>
      </c>
      <c r="W140" s="17">
        <v>2.2000000000000002</v>
      </c>
      <c r="X140" s="17">
        <v>223.2</v>
      </c>
      <c r="Y140" s="17">
        <v>21.1</v>
      </c>
      <c r="Z140" s="17">
        <v>0.2</v>
      </c>
      <c r="AA140" s="17">
        <v>3.83</v>
      </c>
      <c r="AC140" s="26">
        <v>37749</v>
      </c>
      <c r="AD140" s="17">
        <v>16.399999999999999</v>
      </c>
      <c r="AE140" s="17">
        <v>71.2</v>
      </c>
      <c r="AF140" s="17">
        <v>1.1000000000000001</v>
      </c>
      <c r="AG140" s="17">
        <v>3</v>
      </c>
      <c r="AH140" s="17">
        <v>18.7</v>
      </c>
      <c r="AI140" s="17">
        <v>0.4</v>
      </c>
      <c r="AJ140" s="17">
        <v>3.45</v>
      </c>
      <c r="AL140" s="34"/>
      <c r="AM140" s="34"/>
      <c r="AN140" s="34"/>
      <c r="AO140" s="34"/>
      <c r="AP140" s="34"/>
      <c r="AQ140" s="34"/>
      <c r="AR140" s="34"/>
      <c r="AS140" s="84"/>
      <c r="AT140" s="34"/>
    </row>
    <row r="141" spans="2:46">
      <c r="B141" s="26">
        <v>37750</v>
      </c>
      <c r="C141" s="31">
        <v>16.3</v>
      </c>
      <c r="D141" s="31">
        <v>71.099999999999994</v>
      </c>
      <c r="E141" s="31">
        <v>1.2</v>
      </c>
      <c r="F141" s="31">
        <v>125.1</v>
      </c>
      <c r="G141" s="31">
        <v>28</v>
      </c>
      <c r="H141" s="31">
        <v>0</v>
      </c>
      <c r="I141" s="31">
        <v>4.3499999999999996</v>
      </c>
      <c r="J141" s="22"/>
      <c r="K141" s="26">
        <v>37750</v>
      </c>
      <c r="L141" s="17">
        <v>16.3</v>
      </c>
      <c r="M141" s="17">
        <v>73.8</v>
      </c>
      <c r="N141" s="17">
        <v>1.1000000000000001</v>
      </c>
      <c r="O141" s="17">
        <v>136.69999999999999</v>
      </c>
      <c r="P141" s="17">
        <v>26.8</v>
      </c>
      <c r="Q141" s="17">
        <v>0</v>
      </c>
      <c r="R141" s="17">
        <v>4.46</v>
      </c>
      <c r="S141" s="24"/>
      <c r="T141" s="26">
        <v>37750</v>
      </c>
      <c r="U141" s="17">
        <v>15.7</v>
      </c>
      <c r="V141" s="17">
        <v>75.2</v>
      </c>
      <c r="W141" s="17">
        <v>2</v>
      </c>
      <c r="X141" s="17">
        <v>199.7</v>
      </c>
      <c r="Y141" s="17">
        <v>26.9</v>
      </c>
      <c r="Z141" s="17">
        <v>0</v>
      </c>
      <c r="AA141" s="17">
        <v>4.12</v>
      </c>
      <c r="AC141" s="26">
        <v>37750</v>
      </c>
      <c r="AD141" s="17">
        <v>16.899999999999999</v>
      </c>
      <c r="AE141" s="17">
        <v>70</v>
      </c>
      <c r="AF141" s="17">
        <v>1.3</v>
      </c>
      <c r="AG141" s="17">
        <v>80.599999999999994</v>
      </c>
      <c r="AH141" s="17">
        <v>26.7</v>
      </c>
      <c r="AI141" s="17">
        <v>0</v>
      </c>
      <c r="AJ141" s="17">
        <v>4.6900000000000004</v>
      </c>
      <c r="AL141" s="34"/>
      <c r="AM141" s="34"/>
      <c r="AN141" s="34"/>
      <c r="AO141" s="34"/>
      <c r="AP141" s="34"/>
      <c r="AQ141" s="34"/>
      <c r="AR141" s="34"/>
      <c r="AS141" s="84"/>
      <c r="AT141" s="34"/>
    </row>
    <row r="142" spans="2:46">
      <c r="B142" s="26">
        <v>37751</v>
      </c>
      <c r="C142" s="31">
        <v>18.7</v>
      </c>
      <c r="D142" s="31">
        <v>56.8</v>
      </c>
      <c r="E142" s="31">
        <v>1.3</v>
      </c>
      <c r="F142" s="31">
        <v>147.30000000000001</v>
      </c>
      <c r="G142" s="31">
        <v>29.2</v>
      </c>
      <c r="H142" s="31">
        <v>0</v>
      </c>
      <c r="I142" s="31">
        <v>5.24</v>
      </c>
      <c r="J142" s="22"/>
      <c r="K142" s="26">
        <v>37751</v>
      </c>
      <c r="L142" s="17">
        <v>18.7</v>
      </c>
      <c r="M142" s="17">
        <v>58.6</v>
      </c>
      <c r="N142" s="17">
        <v>0.9</v>
      </c>
      <c r="O142" s="17">
        <v>162.5</v>
      </c>
      <c r="P142" s="17">
        <v>27.4</v>
      </c>
      <c r="Q142" s="17">
        <v>0</v>
      </c>
      <c r="R142" s="17">
        <v>4.84</v>
      </c>
      <c r="S142" s="24"/>
      <c r="T142" s="26">
        <v>37751</v>
      </c>
      <c r="U142" s="17">
        <v>17.899999999999999</v>
      </c>
      <c r="V142" s="17">
        <v>60.8</v>
      </c>
      <c r="W142" s="17">
        <v>1.9</v>
      </c>
      <c r="X142" s="17">
        <v>218.3</v>
      </c>
      <c r="Y142" s="17">
        <v>27.8</v>
      </c>
      <c r="Z142" s="17">
        <v>0</v>
      </c>
      <c r="AA142" s="17">
        <v>5.14</v>
      </c>
      <c r="AC142" s="26">
        <v>37751</v>
      </c>
      <c r="AD142" s="17">
        <v>18.600000000000001</v>
      </c>
      <c r="AE142" s="17">
        <v>57.2</v>
      </c>
      <c r="AF142" s="17">
        <v>1.4</v>
      </c>
      <c r="AG142" s="17">
        <v>99.4</v>
      </c>
      <c r="AH142" s="17">
        <v>28.3</v>
      </c>
      <c r="AI142" s="17">
        <v>0</v>
      </c>
      <c r="AJ142" s="17">
        <v>5.2</v>
      </c>
      <c r="AL142" s="34"/>
      <c r="AM142" s="34"/>
      <c r="AN142" s="34"/>
      <c r="AO142" s="34"/>
      <c r="AP142" s="34"/>
      <c r="AQ142" s="34"/>
      <c r="AR142" s="34"/>
      <c r="AS142" s="84"/>
      <c r="AT142" s="34"/>
    </row>
    <row r="143" spans="2:46">
      <c r="B143" s="26">
        <v>37752</v>
      </c>
      <c r="C143" s="31">
        <v>19.399999999999999</v>
      </c>
      <c r="D143" s="31">
        <v>48.6</v>
      </c>
      <c r="E143" s="31">
        <v>1.2</v>
      </c>
      <c r="F143" s="31">
        <v>121.9</v>
      </c>
      <c r="G143" s="31">
        <v>23.4</v>
      </c>
      <c r="H143" s="31">
        <v>0</v>
      </c>
      <c r="I143" s="31">
        <v>4.63</v>
      </c>
      <c r="J143" s="22"/>
      <c r="K143" s="26">
        <v>37752</v>
      </c>
      <c r="L143" s="17">
        <v>19.3</v>
      </c>
      <c r="M143" s="17">
        <v>51.4</v>
      </c>
      <c r="N143" s="17">
        <v>0.9</v>
      </c>
      <c r="O143" s="17">
        <v>155</v>
      </c>
      <c r="P143" s="17">
        <v>21.7</v>
      </c>
      <c r="Q143" s="17">
        <v>0</v>
      </c>
      <c r="R143" s="17">
        <v>4.3099999999999996</v>
      </c>
      <c r="S143" s="24"/>
      <c r="T143" s="26">
        <v>37752</v>
      </c>
      <c r="U143" s="17">
        <v>19</v>
      </c>
      <c r="V143" s="17">
        <v>51.5</v>
      </c>
      <c r="W143" s="17">
        <v>1.8</v>
      </c>
      <c r="X143" s="17">
        <v>222.2</v>
      </c>
      <c r="Y143" s="17">
        <v>23.6</v>
      </c>
      <c r="Z143" s="17">
        <v>0</v>
      </c>
      <c r="AA143" s="17">
        <v>5.04</v>
      </c>
      <c r="AC143" s="26">
        <v>37752</v>
      </c>
      <c r="AD143" s="17">
        <v>18.899999999999999</v>
      </c>
      <c r="AE143" s="17">
        <v>52.6</v>
      </c>
      <c r="AF143" s="17">
        <v>1.5</v>
      </c>
      <c r="AG143" s="17">
        <v>98.6</v>
      </c>
      <c r="AH143" s="17">
        <v>21.6</v>
      </c>
      <c r="AI143" s="17">
        <v>0</v>
      </c>
      <c r="AJ143" s="17">
        <v>4.67</v>
      </c>
      <c r="AL143" s="34"/>
      <c r="AM143" s="34"/>
      <c r="AN143" s="34"/>
      <c r="AO143" s="34"/>
      <c r="AP143" s="34"/>
      <c r="AQ143" s="34"/>
      <c r="AR143" s="34"/>
      <c r="AS143" s="84"/>
      <c r="AT143" s="34"/>
    </row>
    <row r="144" spans="2:46">
      <c r="B144" s="26">
        <v>37753</v>
      </c>
      <c r="C144" s="31">
        <v>19.3</v>
      </c>
      <c r="D144" s="31">
        <v>53.3</v>
      </c>
      <c r="E144" s="31">
        <v>1.1000000000000001</v>
      </c>
      <c r="F144" s="31">
        <v>137.1</v>
      </c>
      <c r="G144" s="31">
        <v>28.9</v>
      </c>
      <c r="H144" s="31">
        <v>0</v>
      </c>
      <c r="I144" s="31">
        <v>5.01</v>
      </c>
      <c r="J144" s="22"/>
      <c r="K144" s="26">
        <v>37753</v>
      </c>
      <c r="L144" s="17">
        <v>19.3</v>
      </c>
      <c r="M144" s="17">
        <v>57.2</v>
      </c>
      <c r="N144" s="17">
        <v>1.2</v>
      </c>
      <c r="O144" s="17">
        <v>87</v>
      </c>
      <c r="P144" s="17">
        <v>27.2</v>
      </c>
      <c r="Q144" s="17">
        <v>0</v>
      </c>
      <c r="R144" s="17">
        <v>5.03</v>
      </c>
      <c r="S144" s="24"/>
      <c r="T144" s="26">
        <v>37753</v>
      </c>
      <c r="U144" s="17">
        <v>18.600000000000001</v>
      </c>
      <c r="V144" s="17">
        <v>58.2</v>
      </c>
      <c r="W144" s="17">
        <v>1.9</v>
      </c>
      <c r="X144" s="17">
        <v>180.1</v>
      </c>
      <c r="Y144" s="17">
        <v>27.6</v>
      </c>
      <c r="Z144" s="17">
        <v>0</v>
      </c>
      <c r="AA144" s="17">
        <v>5.16</v>
      </c>
      <c r="AC144" s="26">
        <v>37753</v>
      </c>
      <c r="AD144" s="17">
        <v>19.399999999999999</v>
      </c>
      <c r="AE144" s="17">
        <v>54.1</v>
      </c>
      <c r="AF144" s="17">
        <v>1.3</v>
      </c>
      <c r="AG144" s="17">
        <v>122.2</v>
      </c>
      <c r="AH144" s="17">
        <v>28.2</v>
      </c>
      <c r="AI144" s="17">
        <v>0</v>
      </c>
      <c r="AJ144" s="17">
        <v>5.23</v>
      </c>
      <c r="AL144" s="34"/>
      <c r="AM144" s="34"/>
      <c r="AN144" s="34"/>
      <c r="AO144" s="34"/>
      <c r="AP144" s="34"/>
      <c r="AQ144" s="34"/>
      <c r="AR144" s="34"/>
      <c r="AS144" s="84"/>
      <c r="AT144" s="34"/>
    </row>
    <row r="145" spans="2:46">
      <c r="B145" s="26">
        <v>37754</v>
      </c>
      <c r="C145" s="31">
        <v>20.100000000000001</v>
      </c>
      <c r="D145" s="31">
        <v>53.5</v>
      </c>
      <c r="E145" s="31">
        <v>1.1000000000000001</v>
      </c>
      <c r="F145" s="31">
        <v>105.8</v>
      </c>
      <c r="G145" s="31">
        <v>28.9</v>
      </c>
      <c r="H145" s="31">
        <v>0.2</v>
      </c>
      <c r="I145" s="31">
        <v>5.21</v>
      </c>
      <c r="J145" s="22"/>
      <c r="K145" s="26">
        <v>37754</v>
      </c>
      <c r="L145" s="17">
        <v>20</v>
      </c>
      <c r="M145" s="17">
        <v>56.6</v>
      </c>
      <c r="N145" s="17">
        <v>1.2</v>
      </c>
      <c r="O145" s="17">
        <v>123.4</v>
      </c>
      <c r="P145" s="17">
        <v>27</v>
      </c>
      <c r="Q145" s="17">
        <v>0</v>
      </c>
      <c r="R145" s="17">
        <v>5.0999999999999996</v>
      </c>
      <c r="S145" s="24"/>
      <c r="T145" s="26">
        <v>37754</v>
      </c>
      <c r="U145" s="17">
        <v>19</v>
      </c>
      <c r="V145" s="17">
        <v>60.1</v>
      </c>
      <c r="W145" s="17">
        <v>2</v>
      </c>
      <c r="X145" s="17">
        <v>197.8</v>
      </c>
      <c r="Y145" s="17">
        <v>27.6</v>
      </c>
      <c r="Z145" s="17">
        <v>0</v>
      </c>
      <c r="AA145" s="17">
        <v>5.18</v>
      </c>
      <c r="AC145" s="26">
        <v>37754</v>
      </c>
      <c r="AD145" s="17">
        <v>20.8</v>
      </c>
      <c r="AE145" s="17">
        <v>53</v>
      </c>
      <c r="AF145" s="17">
        <v>1.3</v>
      </c>
      <c r="AG145" s="17">
        <v>115</v>
      </c>
      <c r="AH145" s="17">
        <v>27.9</v>
      </c>
      <c r="AI145" s="17">
        <v>0</v>
      </c>
      <c r="AJ145" s="17">
        <v>5.54</v>
      </c>
      <c r="AL145" s="34"/>
      <c r="AM145" s="34"/>
      <c r="AN145" s="34"/>
      <c r="AO145" s="34"/>
      <c r="AP145" s="34"/>
      <c r="AQ145" s="34"/>
      <c r="AR145" s="34"/>
      <c r="AS145" s="84"/>
      <c r="AT145" s="34"/>
    </row>
    <row r="146" spans="2:46">
      <c r="B146" s="26">
        <v>37755</v>
      </c>
      <c r="C146" s="31">
        <v>19.600000000000001</v>
      </c>
      <c r="D146" s="31">
        <v>63.7</v>
      </c>
      <c r="E146" s="31">
        <v>1.3</v>
      </c>
      <c r="F146" s="31">
        <v>161.4</v>
      </c>
      <c r="G146" s="31">
        <v>29.3</v>
      </c>
      <c r="H146" s="31">
        <v>0</v>
      </c>
      <c r="I146" s="31">
        <v>5.25</v>
      </c>
      <c r="J146" s="22"/>
      <c r="K146" s="26">
        <v>37755</v>
      </c>
      <c r="L146" s="17">
        <v>19.899999999999999</v>
      </c>
      <c r="M146" s="17">
        <v>60.2</v>
      </c>
      <c r="N146" s="17">
        <v>1.1000000000000001</v>
      </c>
      <c r="O146" s="17">
        <v>107.5</v>
      </c>
      <c r="P146" s="17">
        <v>27.8</v>
      </c>
      <c r="Q146" s="17">
        <v>0</v>
      </c>
      <c r="R146" s="17">
        <v>5.21</v>
      </c>
      <c r="S146" s="24"/>
      <c r="T146" s="26">
        <v>37755</v>
      </c>
      <c r="U146" s="17">
        <v>19.2</v>
      </c>
      <c r="V146" s="17">
        <v>65.599999999999994</v>
      </c>
      <c r="W146" s="17">
        <v>1.7</v>
      </c>
      <c r="X146" s="17">
        <v>173.6</v>
      </c>
      <c r="Y146" s="17">
        <v>28.1</v>
      </c>
      <c r="Z146" s="17">
        <v>0</v>
      </c>
      <c r="AA146" s="17">
        <v>5.0999999999999996</v>
      </c>
      <c r="AC146" s="26">
        <v>37755</v>
      </c>
      <c r="AD146" s="17">
        <v>20</v>
      </c>
      <c r="AE146" s="17">
        <v>58</v>
      </c>
      <c r="AF146" s="17">
        <v>1.5</v>
      </c>
      <c r="AG146" s="17">
        <v>141</v>
      </c>
      <c r="AH146" s="17">
        <v>28.7</v>
      </c>
      <c r="AI146" s="17">
        <v>0</v>
      </c>
      <c r="AJ146" s="17">
        <v>5.55</v>
      </c>
      <c r="AL146" s="34"/>
      <c r="AM146" s="34"/>
      <c r="AN146" s="34"/>
      <c r="AO146" s="34"/>
      <c r="AP146" s="34"/>
      <c r="AQ146" s="34"/>
      <c r="AR146" s="34"/>
      <c r="AS146" s="84"/>
      <c r="AT146" s="34"/>
    </row>
    <row r="147" spans="2:46">
      <c r="B147" s="26">
        <v>37756</v>
      </c>
      <c r="C147" s="31">
        <v>19</v>
      </c>
      <c r="D147" s="31">
        <v>71.400000000000006</v>
      </c>
      <c r="E147" s="31">
        <v>1.6</v>
      </c>
      <c r="F147" s="31">
        <v>163.30000000000001</v>
      </c>
      <c r="G147" s="31">
        <v>28.2</v>
      </c>
      <c r="H147" s="31">
        <v>0</v>
      </c>
      <c r="I147" s="31">
        <v>4.87</v>
      </c>
      <c r="J147" s="22"/>
      <c r="K147" s="26">
        <v>37756</v>
      </c>
      <c r="L147" s="17">
        <v>19.3</v>
      </c>
      <c r="M147" s="17">
        <v>69</v>
      </c>
      <c r="N147" s="17">
        <v>1.1000000000000001</v>
      </c>
      <c r="O147" s="17">
        <v>114.5</v>
      </c>
      <c r="P147" s="17">
        <v>26.7</v>
      </c>
      <c r="Q147" s="17">
        <v>0</v>
      </c>
      <c r="R147" s="17">
        <v>4.79</v>
      </c>
      <c r="S147" s="24"/>
      <c r="T147" s="26">
        <v>37756</v>
      </c>
      <c r="U147" s="17">
        <v>18.7</v>
      </c>
      <c r="V147" s="17">
        <v>72.3</v>
      </c>
      <c r="W147" s="17">
        <v>1.8</v>
      </c>
      <c r="X147" s="17">
        <v>167.3</v>
      </c>
      <c r="Y147" s="17">
        <v>26.7</v>
      </c>
      <c r="Z147" s="17">
        <v>0</v>
      </c>
      <c r="AA147" s="17">
        <v>4.6399999999999997</v>
      </c>
      <c r="AC147" s="26">
        <v>37756</v>
      </c>
      <c r="AD147" s="17">
        <v>19.2</v>
      </c>
      <c r="AE147" s="17">
        <v>69.3</v>
      </c>
      <c r="AF147" s="17">
        <v>1.6</v>
      </c>
      <c r="AG147" s="17">
        <v>153.19999999999999</v>
      </c>
      <c r="AH147" s="17">
        <v>27.3</v>
      </c>
      <c r="AI147" s="17">
        <v>0</v>
      </c>
      <c r="AJ147" s="17">
        <v>5</v>
      </c>
      <c r="AL147" s="34"/>
      <c r="AM147" s="34"/>
      <c r="AN147" s="34"/>
      <c r="AO147" s="34"/>
      <c r="AP147" s="34"/>
      <c r="AQ147" s="34"/>
      <c r="AR147" s="34"/>
      <c r="AS147" s="84"/>
      <c r="AT147" s="34"/>
    </row>
    <row r="148" spans="2:46">
      <c r="B148" s="26">
        <v>37757</v>
      </c>
      <c r="C148" s="31">
        <v>19.5</v>
      </c>
      <c r="D148" s="31">
        <v>72.5</v>
      </c>
      <c r="E148" s="31">
        <v>1.3</v>
      </c>
      <c r="F148" s="31">
        <v>138.1</v>
      </c>
      <c r="G148" s="31">
        <v>22</v>
      </c>
      <c r="H148" s="31">
        <v>0</v>
      </c>
      <c r="I148" s="31">
        <v>4.07</v>
      </c>
      <c r="J148" s="22"/>
      <c r="K148" s="26">
        <v>37757</v>
      </c>
      <c r="L148" s="17">
        <v>20.100000000000001</v>
      </c>
      <c r="M148" s="17">
        <v>72.099999999999994</v>
      </c>
      <c r="N148" s="17">
        <v>1</v>
      </c>
      <c r="O148" s="17">
        <v>84.1</v>
      </c>
      <c r="P148" s="17">
        <v>21</v>
      </c>
      <c r="Q148" s="17">
        <v>0</v>
      </c>
      <c r="R148" s="17">
        <v>4.01</v>
      </c>
      <c r="S148" s="24"/>
      <c r="T148" s="26">
        <v>37757</v>
      </c>
      <c r="U148" s="17">
        <v>19.899999999999999</v>
      </c>
      <c r="V148" s="17">
        <v>72</v>
      </c>
      <c r="W148" s="17">
        <v>1.7</v>
      </c>
      <c r="X148" s="17">
        <v>136.19999999999999</v>
      </c>
      <c r="Y148" s="17">
        <v>23</v>
      </c>
      <c r="Z148" s="17">
        <v>0</v>
      </c>
      <c r="AA148" s="17">
        <v>4.4000000000000004</v>
      </c>
      <c r="AC148" s="26">
        <v>37757</v>
      </c>
      <c r="AD148" s="17">
        <v>20.5</v>
      </c>
      <c r="AE148" s="17">
        <v>69.2</v>
      </c>
      <c r="AF148" s="17">
        <v>1.2</v>
      </c>
      <c r="AG148" s="17">
        <v>173.6</v>
      </c>
      <c r="AH148" s="17">
        <v>22.3</v>
      </c>
      <c r="AI148" s="17">
        <v>0</v>
      </c>
      <c r="AJ148" s="17">
        <v>4.33</v>
      </c>
      <c r="AL148" s="34"/>
      <c r="AM148" s="34"/>
      <c r="AN148" s="34"/>
      <c r="AO148" s="34"/>
      <c r="AP148" s="34"/>
      <c r="AQ148" s="34"/>
      <c r="AR148" s="34"/>
      <c r="AS148" s="84"/>
      <c r="AT148" s="34"/>
    </row>
    <row r="149" spans="2:46">
      <c r="B149" s="26">
        <v>37758</v>
      </c>
      <c r="C149" s="31">
        <v>20.7</v>
      </c>
      <c r="D149" s="31">
        <v>69.5</v>
      </c>
      <c r="E149" s="31">
        <v>1.2</v>
      </c>
      <c r="F149" s="31">
        <v>120.5</v>
      </c>
      <c r="G149" s="31">
        <v>29.2</v>
      </c>
      <c r="H149" s="31">
        <v>0</v>
      </c>
      <c r="I149" s="31">
        <v>5.37</v>
      </c>
      <c r="J149" s="22"/>
      <c r="K149" s="26">
        <v>37758</v>
      </c>
      <c r="L149" s="17">
        <v>21.3</v>
      </c>
      <c r="M149" s="17">
        <v>69.2</v>
      </c>
      <c r="N149" s="17">
        <v>1</v>
      </c>
      <c r="O149" s="17">
        <v>73.2</v>
      </c>
      <c r="P149" s="17">
        <v>26.5</v>
      </c>
      <c r="Q149" s="17">
        <v>0</v>
      </c>
      <c r="R149" s="17">
        <v>5.32</v>
      </c>
      <c r="S149" s="24"/>
      <c r="T149" s="26">
        <v>37758</v>
      </c>
      <c r="U149" s="17">
        <v>20.399999999999999</v>
      </c>
      <c r="V149" s="17">
        <v>73.7</v>
      </c>
      <c r="W149" s="17">
        <v>1.7</v>
      </c>
      <c r="X149" s="17">
        <v>138.19999999999999</v>
      </c>
      <c r="Y149" s="17">
        <v>27.6</v>
      </c>
      <c r="Z149" s="17">
        <v>0</v>
      </c>
      <c r="AA149" s="17">
        <v>5.13</v>
      </c>
      <c r="AC149" s="26">
        <v>37758</v>
      </c>
      <c r="AD149" s="17">
        <v>22</v>
      </c>
      <c r="AE149" s="17">
        <v>64.3</v>
      </c>
      <c r="AF149" s="17">
        <v>1.1000000000000001</v>
      </c>
      <c r="AG149" s="17">
        <v>17.899999999999999</v>
      </c>
      <c r="AH149" s="17">
        <v>27.3</v>
      </c>
      <c r="AI149" s="17">
        <v>0</v>
      </c>
      <c r="AJ149" s="17">
        <v>5.51</v>
      </c>
      <c r="AL149" s="34"/>
      <c r="AM149" s="34"/>
      <c r="AN149" s="34"/>
      <c r="AO149" s="34"/>
      <c r="AP149" s="34"/>
      <c r="AQ149" s="34"/>
      <c r="AR149" s="34"/>
      <c r="AS149" s="84"/>
      <c r="AT149" s="34"/>
    </row>
    <row r="150" spans="2:46">
      <c r="B150" s="26">
        <v>37759</v>
      </c>
      <c r="C150" s="31">
        <v>21.4</v>
      </c>
      <c r="D150" s="31">
        <v>65.3</v>
      </c>
      <c r="E150" s="31">
        <v>1.2</v>
      </c>
      <c r="F150" s="31">
        <v>114.5</v>
      </c>
      <c r="G150" s="31">
        <v>28.8</v>
      </c>
      <c r="H150" s="31">
        <v>0</v>
      </c>
      <c r="I150" s="31">
        <v>5.27</v>
      </c>
      <c r="J150" s="22"/>
      <c r="K150" s="26">
        <v>37759</v>
      </c>
      <c r="L150" s="17">
        <v>21.1</v>
      </c>
      <c r="M150" s="17">
        <v>66.400000000000006</v>
      </c>
      <c r="N150" s="17">
        <v>1</v>
      </c>
      <c r="O150" s="17">
        <v>148.9</v>
      </c>
      <c r="P150" s="17">
        <v>25.7</v>
      </c>
      <c r="Q150" s="17">
        <v>0</v>
      </c>
      <c r="R150" s="17">
        <v>4.93</v>
      </c>
      <c r="S150" s="24"/>
      <c r="T150" s="26">
        <v>37759</v>
      </c>
      <c r="U150" s="17">
        <v>20.7</v>
      </c>
      <c r="V150" s="17">
        <v>68.599999999999994</v>
      </c>
      <c r="W150" s="17">
        <v>1.6</v>
      </c>
      <c r="X150" s="17">
        <v>164.7</v>
      </c>
      <c r="Y150" s="17">
        <v>27.4</v>
      </c>
      <c r="Z150" s="17">
        <v>0</v>
      </c>
      <c r="AA150" s="17">
        <v>5.08</v>
      </c>
      <c r="AC150" s="26">
        <v>37759</v>
      </c>
      <c r="AD150" s="17">
        <v>21.6</v>
      </c>
      <c r="AE150" s="17">
        <v>63.1</v>
      </c>
      <c r="AF150" s="17">
        <v>1.3</v>
      </c>
      <c r="AG150" s="17">
        <v>162.19999999999999</v>
      </c>
      <c r="AH150" s="17">
        <v>27.3</v>
      </c>
      <c r="AI150" s="17">
        <v>0</v>
      </c>
      <c r="AJ150" s="17">
        <v>5.48</v>
      </c>
      <c r="AL150" s="34"/>
      <c r="AM150" s="34"/>
      <c r="AN150" s="34"/>
      <c r="AO150" s="34"/>
      <c r="AP150" s="34"/>
      <c r="AQ150" s="34"/>
      <c r="AR150" s="34"/>
      <c r="AS150" s="84"/>
      <c r="AT150" s="34"/>
    </row>
    <row r="151" spans="2:46">
      <c r="B151" s="26">
        <v>37760</v>
      </c>
      <c r="C151" s="31">
        <v>22.4</v>
      </c>
      <c r="D151" s="31">
        <v>52.8</v>
      </c>
      <c r="E151" s="31">
        <v>1.1000000000000001</v>
      </c>
      <c r="F151" s="31">
        <v>111.3</v>
      </c>
      <c r="G151" s="31">
        <v>29.6</v>
      </c>
      <c r="H151" s="31">
        <v>0</v>
      </c>
      <c r="I151" s="31">
        <v>5.86</v>
      </c>
      <c r="J151" s="22"/>
      <c r="K151" s="26">
        <v>37760</v>
      </c>
      <c r="L151" s="17">
        <v>22.6</v>
      </c>
      <c r="M151" s="17">
        <v>53.9</v>
      </c>
      <c r="N151" s="17">
        <v>1</v>
      </c>
      <c r="O151" s="17">
        <v>161.80000000000001</v>
      </c>
      <c r="P151" s="17">
        <v>29</v>
      </c>
      <c r="Q151" s="17">
        <v>0</v>
      </c>
      <c r="R151" s="17">
        <v>5.93</v>
      </c>
      <c r="S151" s="24"/>
      <c r="T151" s="26">
        <v>37760</v>
      </c>
      <c r="U151" s="17">
        <v>21.3</v>
      </c>
      <c r="V151" s="17">
        <v>62</v>
      </c>
      <c r="W151" s="17">
        <v>2.2000000000000002</v>
      </c>
      <c r="X151" s="17">
        <v>243.6</v>
      </c>
      <c r="Y151" s="17">
        <v>28.1</v>
      </c>
      <c r="Z151" s="17">
        <v>0</v>
      </c>
      <c r="AA151" s="17">
        <v>6.33</v>
      </c>
      <c r="AC151" s="26">
        <v>37760</v>
      </c>
      <c r="AD151" s="17">
        <v>23.2</v>
      </c>
      <c r="AE151" s="17">
        <v>52.8</v>
      </c>
      <c r="AF151" s="17">
        <v>1.2</v>
      </c>
      <c r="AG151" s="17">
        <v>142</v>
      </c>
      <c r="AH151" s="17">
        <v>28.9</v>
      </c>
      <c r="AI151" s="17">
        <v>0</v>
      </c>
      <c r="AJ151" s="17">
        <v>6.13</v>
      </c>
      <c r="AL151" s="34"/>
      <c r="AM151" s="34"/>
      <c r="AN151" s="34"/>
      <c r="AO151" s="34"/>
      <c r="AP151" s="34"/>
      <c r="AQ151" s="34"/>
      <c r="AR151" s="34"/>
      <c r="AS151" s="84"/>
      <c r="AT151" s="34"/>
    </row>
    <row r="152" spans="2:46">
      <c r="B152" s="26">
        <v>37761</v>
      </c>
      <c r="C152" s="31">
        <v>22.2</v>
      </c>
      <c r="D152" s="31">
        <v>56.7</v>
      </c>
      <c r="E152" s="31">
        <v>1.5</v>
      </c>
      <c r="F152" s="31">
        <v>138.9</v>
      </c>
      <c r="G152" s="31">
        <v>29.7</v>
      </c>
      <c r="H152" s="31">
        <v>0</v>
      </c>
      <c r="I152" s="31">
        <v>5.85</v>
      </c>
      <c r="J152" s="22"/>
      <c r="K152" s="26">
        <v>37761</v>
      </c>
      <c r="L152" s="17">
        <v>23.4</v>
      </c>
      <c r="M152" s="17">
        <v>52.6</v>
      </c>
      <c r="N152" s="17">
        <v>1.5</v>
      </c>
      <c r="O152" s="17">
        <v>116.3</v>
      </c>
      <c r="P152" s="17">
        <v>29.5</v>
      </c>
      <c r="Q152" s="17">
        <v>0</v>
      </c>
      <c r="R152" s="17">
        <v>6.11</v>
      </c>
      <c r="S152" s="24"/>
      <c r="T152" s="26">
        <v>37761</v>
      </c>
      <c r="U152" s="17">
        <v>23.3</v>
      </c>
      <c r="V152" s="17">
        <v>54.9</v>
      </c>
      <c r="W152" s="17">
        <v>2.7</v>
      </c>
      <c r="X152" s="17">
        <v>156.9</v>
      </c>
      <c r="Y152" s="17">
        <v>28.4</v>
      </c>
      <c r="Z152" s="17">
        <v>0</v>
      </c>
      <c r="AA152" s="17">
        <v>6.45</v>
      </c>
      <c r="AC152" s="26">
        <v>37761</v>
      </c>
      <c r="AD152" s="17">
        <v>23.2</v>
      </c>
      <c r="AE152" s="17">
        <v>52.8</v>
      </c>
      <c r="AF152" s="17">
        <v>2.2999999999999998</v>
      </c>
      <c r="AG152" s="17">
        <v>111</v>
      </c>
      <c r="AH152" s="17">
        <v>29.1</v>
      </c>
      <c r="AI152" s="17">
        <v>0</v>
      </c>
      <c r="AJ152" s="17">
        <v>6.61</v>
      </c>
      <c r="AL152" s="34"/>
      <c r="AM152" s="34"/>
      <c r="AN152" s="34"/>
      <c r="AO152" s="34"/>
      <c r="AP152" s="34"/>
      <c r="AQ152" s="34"/>
      <c r="AR152" s="34"/>
      <c r="AS152" s="84"/>
      <c r="AT152" s="34"/>
    </row>
    <row r="153" spans="2:46">
      <c r="B153" s="26">
        <v>37762</v>
      </c>
      <c r="C153" s="31">
        <v>19.899999999999999</v>
      </c>
      <c r="D153" s="31">
        <v>71.8</v>
      </c>
      <c r="E153" s="31">
        <v>1.4</v>
      </c>
      <c r="F153" s="31">
        <v>147.9</v>
      </c>
      <c r="G153" s="31">
        <v>29.3</v>
      </c>
      <c r="H153" s="31">
        <v>0</v>
      </c>
      <c r="I153" s="31">
        <v>5.01</v>
      </c>
      <c r="J153" s="22"/>
      <c r="K153" s="26">
        <v>37762</v>
      </c>
      <c r="L153" s="17">
        <v>20.399999999999999</v>
      </c>
      <c r="M153" s="17">
        <v>61.6</v>
      </c>
      <c r="N153" s="17">
        <v>0.9</v>
      </c>
      <c r="O153" s="17">
        <v>138.30000000000001</v>
      </c>
      <c r="P153" s="17">
        <v>29.2</v>
      </c>
      <c r="Q153" s="17">
        <v>0</v>
      </c>
      <c r="R153" s="17">
        <v>5.25</v>
      </c>
      <c r="S153" s="24"/>
      <c r="T153" s="26">
        <v>37762</v>
      </c>
      <c r="U153" s="17">
        <v>19.600000000000001</v>
      </c>
      <c r="V153" s="17">
        <v>70.599999999999994</v>
      </c>
      <c r="W153" s="17">
        <v>1.7</v>
      </c>
      <c r="X153" s="17">
        <v>200.3</v>
      </c>
      <c r="Y153" s="17">
        <v>27.9</v>
      </c>
      <c r="Z153" s="17">
        <v>0</v>
      </c>
      <c r="AA153" s="17">
        <v>4.79</v>
      </c>
      <c r="AC153" s="26">
        <v>37762</v>
      </c>
      <c r="AD153" s="17">
        <v>20.2</v>
      </c>
      <c r="AE153" s="17">
        <v>63.4</v>
      </c>
      <c r="AF153" s="17">
        <v>1.3</v>
      </c>
      <c r="AG153" s="17">
        <v>167.7</v>
      </c>
      <c r="AH153" s="17">
        <v>28.8</v>
      </c>
      <c r="AI153" s="17">
        <v>0</v>
      </c>
      <c r="AJ153" s="17">
        <v>5.37</v>
      </c>
      <c r="AL153" s="34"/>
      <c r="AM153" s="34"/>
      <c r="AN153" s="34"/>
      <c r="AO153" s="34"/>
      <c r="AP153" s="34"/>
      <c r="AQ153" s="34"/>
      <c r="AR153" s="34"/>
      <c r="AS153" s="84"/>
      <c r="AT153" s="34"/>
    </row>
    <row r="154" spans="2:46">
      <c r="B154" s="26">
        <v>37763</v>
      </c>
      <c r="C154" s="31">
        <v>20.3</v>
      </c>
      <c r="D154" s="31">
        <v>58.3</v>
      </c>
      <c r="E154" s="31">
        <v>1.4</v>
      </c>
      <c r="F154" s="31">
        <v>173.2</v>
      </c>
      <c r="G154" s="31">
        <v>29.7</v>
      </c>
      <c r="H154" s="31">
        <v>0</v>
      </c>
      <c r="I154" s="31">
        <v>5.52</v>
      </c>
      <c r="J154" s="22"/>
      <c r="K154" s="26">
        <v>37763</v>
      </c>
      <c r="L154" s="17">
        <v>20.6</v>
      </c>
      <c r="M154" s="17">
        <v>50.7</v>
      </c>
      <c r="N154" s="17">
        <v>1</v>
      </c>
      <c r="O154" s="17">
        <v>150.80000000000001</v>
      </c>
      <c r="P154" s="17">
        <v>29.7</v>
      </c>
      <c r="Q154" s="17">
        <v>0</v>
      </c>
      <c r="R154" s="17">
        <v>5.45</v>
      </c>
      <c r="S154" s="24"/>
      <c r="T154" s="26">
        <v>37763</v>
      </c>
      <c r="U154" s="17">
        <v>19.899999999999999</v>
      </c>
      <c r="V154" s="17">
        <v>56.8</v>
      </c>
      <c r="W154" s="17">
        <v>1.9</v>
      </c>
      <c r="X154" s="17">
        <v>187.2</v>
      </c>
      <c r="Y154" s="17">
        <v>28.6</v>
      </c>
      <c r="Z154" s="17">
        <v>0</v>
      </c>
      <c r="AA154" s="17">
        <v>5.66</v>
      </c>
      <c r="AC154" s="26">
        <v>37763</v>
      </c>
      <c r="AD154" s="17">
        <v>20.2</v>
      </c>
      <c r="AE154" s="17">
        <v>53.8</v>
      </c>
      <c r="AF154" s="17">
        <v>1.3</v>
      </c>
      <c r="AG154" s="17">
        <v>157.19999999999999</v>
      </c>
      <c r="AH154" s="17">
        <v>29.2</v>
      </c>
      <c r="AI154" s="17">
        <v>0</v>
      </c>
      <c r="AJ154" s="17">
        <v>5.5</v>
      </c>
      <c r="AL154" s="34"/>
      <c r="AM154" s="34"/>
      <c r="AN154" s="34"/>
      <c r="AO154" s="34"/>
      <c r="AP154" s="34"/>
      <c r="AQ154" s="34"/>
      <c r="AR154" s="34"/>
      <c r="AS154" s="84"/>
      <c r="AT154" s="34"/>
    </row>
    <row r="155" spans="2:46">
      <c r="B155" s="26">
        <v>37764</v>
      </c>
      <c r="C155" s="31">
        <v>21.9</v>
      </c>
      <c r="D155" s="31">
        <v>46.6</v>
      </c>
      <c r="E155" s="31">
        <v>1.4</v>
      </c>
      <c r="F155" s="31">
        <v>116</v>
      </c>
      <c r="G155" s="31">
        <v>30.7</v>
      </c>
      <c r="H155" s="31">
        <v>0</v>
      </c>
      <c r="I155" s="31">
        <v>6.14</v>
      </c>
      <c r="J155" s="22"/>
      <c r="K155" s="26">
        <v>37764</v>
      </c>
      <c r="L155" s="17">
        <v>21.6</v>
      </c>
      <c r="M155" s="17">
        <v>47.4</v>
      </c>
      <c r="N155" s="17">
        <v>1</v>
      </c>
      <c r="O155" s="17">
        <v>147.30000000000001</v>
      </c>
      <c r="P155" s="17">
        <v>30.4</v>
      </c>
      <c r="Q155" s="17">
        <v>0</v>
      </c>
      <c r="R155" s="17">
        <v>5.9</v>
      </c>
      <c r="S155" s="24"/>
      <c r="T155" s="26">
        <v>37764</v>
      </c>
      <c r="U155" s="17">
        <v>21.3</v>
      </c>
      <c r="V155" s="17">
        <v>47.7</v>
      </c>
      <c r="W155" s="17">
        <v>1.9</v>
      </c>
      <c r="X155" s="17">
        <v>219.2</v>
      </c>
      <c r="Y155" s="17">
        <v>29.4</v>
      </c>
      <c r="Z155" s="17">
        <v>0</v>
      </c>
      <c r="AA155" s="17">
        <v>6.21</v>
      </c>
      <c r="AC155" s="26">
        <v>37764</v>
      </c>
      <c r="AD155" s="17">
        <v>21.6</v>
      </c>
      <c r="AE155" s="17">
        <v>47.7</v>
      </c>
      <c r="AF155" s="17">
        <v>1.2</v>
      </c>
      <c r="AG155" s="17">
        <v>120.7</v>
      </c>
      <c r="AH155" s="17">
        <v>29.9</v>
      </c>
      <c r="AI155" s="17">
        <v>0</v>
      </c>
      <c r="AJ155" s="17">
        <v>5.96</v>
      </c>
      <c r="AL155" s="34"/>
      <c r="AM155" s="34"/>
      <c r="AN155" s="34"/>
      <c r="AO155" s="34"/>
      <c r="AP155" s="34"/>
      <c r="AQ155" s="34"/>
      <c r="AR155" s="34"/>
      <c r="AS155" s="84"/>
      <c r="AT155" s="34"/>
    </row>
    <row r="156" spans="2:46">
      <c r="B156" s="26">
        <v>37765</v>
      </c>
      <c r="C156" s="31">
        <v>23.6</v>
      </c>
      <c r="D156" s="31">
        <v>34.200000000000003</v>
      </c>
      <c r="E156" s="31">
        <v>1.6</v>
      </c>
      <c r="F156" s="31">
        <v>337.6</v>
      </c>
      <c r="G156" s="31">
        <v>23.5</v>
      </c>
      <c r="H156" s="31">
        <v>0</v>
      </c>
      <c r="I156" s="31">
        <v>6.24</v>
      </c>
      <c r="J156" s="22"/>
      <c r="K156" s="26">
        <v>37765</v>
      </c>
      <c r="L156" s="17">
        <v>23.6</v>
      </c>
      <c r="M156" s="17">
        <v>36</v>
      </c>
      <c r="N156" s="17">
        <v>1.1000000000000001</v>
      </c>
      <c r="O156" s="17">
        <v>294.60000000000002</v>
      </c>
      <c r="P156" s="17">
        <v>24.7</v>
      </c>
      <c r="Q156" s="17">
        <v>0</v>
      </c>
      <c r="R156" s="17">
        <v>5.75</v>
      </c>
      <c r="S156" s="24"/>
      <c r="T156" s="26">
        <v>37765</v>
      </c>
      <c r="U156" s="17">
        <v>23.9</v>
      </c>
      <c r="V156" s="17">
        <v>35</v>
      </c>
      <c r="W156" s="17">
        <v>3.2</v>
      </c>
      <c r="X156" s="17">
        <v>295.2</v>
      </c>
      <c r="Y156" s="17">
        <v>25.6</v>
      </c>
      <c r="Z156" s="17">
        <v>0</v>
      </c>
      <c r="AA156" s="17">
        <v>8.6199999999999992</v>
      </c>
      <c r="AC156" s="26">
        <v>37765</v>
      </c>
      <c r="AD156" s="17">
        <v>23.3</v>
      </c>
      <c r="AE156" s="17">
        <v>35.6</v>
      </c>
      <c r="AF156" s="17">
        <v>2.5</v>
      </c>
      <c r="AG156" s="17">
        <v>355.9</v>
      </c>
      <c r="AH156" s="17">
        <v>25.6</v>
      </c>
      <c r="AI156" s="17">
        <v>0</v>
      </c>
      <c r="AJ156" s="17">
        <v>7.45</v>
      </c>
      <c r="AL156" s="34"/>
      <c r="AM156" s="34"/>
      <c r="AN156" s="34"/>
      <c r="AO156" s="34"/>
      <c r="AP156" s="34"/>
      <c r="AQ156" s="34"/>
      <c r="AR156" s="34"/>
      <c r="AS156" s="84"/>
      <c r="AT156" s="34"/>
    </row>
    <row r="157" spans="2:46">
      <c r="B157" s="26">
        <v>37766</v>
      </c>
      <c r="C157" s="31">
        <v>20.5</v>
      </c>
      <c r="D157" s="31">
        <v>50.9</v>
      </c>
      <c r="E157" s="31">
        <v>1.7</v>
      </c>
      <c r="F157" s="31">
        <v>171.9</v>
      </c>
      <c r="G157" s="31">
        <v>30.1</v>
      </c>
      <c r="H157" s="31">
        <v>0</v>
      </c>
      <c r="I157" s="31">
        <v>5.67</v>
      </c>
      <c r="J157" s="22"/>
      <c r="K157" s="26">
        <v>37766</v>
      </c>
      <c r="L157" s="17">
        <v>21</v>
      </c>
      <c r="M157" s="17">
        <v>49.2</v>
      </c>
      <c r="N157" s="17">
        <v>1.4</v>
      </c>
      <c r="O157" s="17">
        <v>33.1</v>
      </c>
      <c r="P157" s="17">
        <v>30</v>
      </c>
      <c r="Q157" s="17">
        <v>0</v>
      </c>
      <c r="R157" s="17">
        <v>5.74</v>
      </c>
      <c r="S157" s="24"/>
      <c r="T157" s="26">
        <v>37766</v>
      </c>
      <c r="U157" s="17">
        <v>20.3</v>
      </c>
      <c r="V157" s="17">
        <v>54.4</v>
      </c>
      <c r="W157" s="17">
        <v>2.7</v>
      </c>
      <c r="X157" s="17">
        <v>164.4</v>
      </c>
      <c r="Y157" s="17">
        <v>28.7</v>
      </c>
      <c r="Z157" s="17">
        <v>0</v>
      </c>
      <c r="AA157" s="17">
        <v>6.05</v>
      </c>
      <c r="AC157" s="26">
        <v>37766</v>
      </c>
      <c r="AD157" s="17">
        <v>21.1</v>
      </c>
      <c r="AE157" s="17">
        <v>46.8</v>
      </c>
      <c r="AF157" s="17">
        <v>2.4</v>
      </c>
      <c r="AG157" s="17">
        <v>57.9</v>
      </c>
      <c r="AH157" s="17">
        <v>30</v>
      </c>
      <c r="AI157" s="17">
        <v>0</v>
      </c>
      <c r="AJ157" s="17">
        <v>6.62</v>
      </c>
      <c r="AL157" s="34"/>
      <c r="AM157" s="34"/>
      <c r="AN157" s="34"/>
      <c r="AO157" s="34"/>
      <c r="AP157" s="34"/>
      <c r="AQ157" s="34"/>
      <c r="AR157" s="34"/>
      <c r="AS157" s="84"/>
      <c r="AT157" s="34"/>
    </row>
    <row r="158" spans="2:46">
      <c r="B158" s="26">
        <v>37767</v>
      </c>
      <c r="C158" s="31">
        <v>19.399999999999999</v>
      </c>
      <c r="D158" s="31">
        <v>66.2</v>
      </c>
      <c r="E158" s="31">
        <v>1.4</v>
      </c>
      <c r="F158" s="31">
        <v>144.6</v>
      </c>
      <c r="G158" s="31">
        <v>29.8</v>
      </c>
      <c r="H158" s="31">
        <v>0</v>
      </c>
      <c r="I158" s="31">
        <v>5.23</v>
      </c>
      <c r="J158" s="22"/>
      <c r="K158" s="26">
        <v>37767</v>
      </c>
      <c r="L158" s="17">
        <v>19.5</v>
      </c>
      <c r="M158" s="17">
        <v>70.3</v>
      </c>
      <c r="N158" s="17">
        <v>1.2</v>
      </c>
      <c r="O158" s="17">
        <v>76.8</v>
      </c>
      <c r="P158" s="17">
        <v>29.3</v>
      </c>
      <c r="Q158" s="17">
        <v>0</v>
      </c>
      <c r="R158" s="17">
        <v>5.21</v>
      </c>
      <c r="S158" s="24"/>
      <c r="T158" s="26">
        <v>37767</v>
      </c>
      <c r="U158" s="17">
        <v>19.2</v>
      </c>
      <c r="V158" s="17">
        <v>71.099999999999994</v>
      </c>
      <c r="W158" s="17">
        <v>2.1</v>
      </c>
      <c r="X158" s="17">
        <v>146.5</v>
      </c>
      <c r="Y158" s="17">
        <v>28.5</v>
      </c>
      <c r="Z158" s="17">
        <v>0</v>
      </c>
      <c r="AA158" s="17">
        <v>4.99</v>
      </c>
      <c r="AC158" s="26">
        <v>37767</v>
      </c>
      <c r="AD158" s="17">
        <v>20.100000000000001</v>
      </c>
      <c r="AE158" s="17">
        <v>63.4</v>
      </c>
      <c r="AF158" s="17">
        <v>1.3</v>
      </c>
      <c r="AG158" s="17">
        <v>153.4</v>
      </c>
      <c r="AH158" s="17">
        <v>28.2</v>
      </c>
      <c r="AI158" s="17">
        <v>0</v>
      </c>
      <c r="AJ158" s="17">
        <v>5.25</v>
      </c>
      <c r="AL158" s="34"/>
      <c r="AM158" s="34"/>
      <c r="AN158" s="34"/>
      <c r="AO158" s="34"/>
      <c r="AP158" s="34"/>
      <c r="AQ158" s="34"/>
      <c r="AR158" s="34"/>
      <c r="AS158" s="84"/>
      <c r="AT158" s="34"/>
    </row>
    <row r="159" spans="2:46">
      <c r="B159" s="26">
        <v>37768</v>
      </c>
      <c r="C159" s="31">
        <v>19.5</v>
      </c>
      <c r="D159" s="31">
        <v>52.2</v>
      </c>
      <c r="E159" s="31">
        <v>2</v>
      </c>
      <c r="F159" s="31">
        <v>126.9</v>
      </c>
      <c r="G159" s="31">
        <v>30.4</v>
      </c>
      <c r="H159" s="31">
        <v>0</v>
      </c>
      <c r="I159" s="31">
        <v>5.81</v>
      </c>
      <c r="J159" s="22"/>
      <c r="K159" s="26">
        <v>37768</v>
      </c>
      <c r="L159" s="17">
        <v>19.5</v>
      </c>
      <c r="M159" s="17">
        <v>58.2</v>
      </c>
      <c r="N159" s="17">
        <v>1.3</v>
      </c>
      <c r="O159" s="17">
        <v>138.6</v>
      </c>
      <c r="P159" s="17">
        <v>29.7</v>
      </c>
      <c r="Q159" s="17">
        <v>0</v>
      </c>
      <c r="R159" s="17">
        <v>5.34</v>
      </c>
      <c r="S159" s="24"/>
      <c r="T159" s="26">
        <v>37768</v>
      </c>
      <c r="U159" s="17">
        <v>19.600000000000001</v>
      </c>
      <c r="V159" s="17">
        <v>62.9</v>
      </c>
      <c r="W159" s="17">
        <v>2.4</v>
      </c>
      <c r="X159" s="17">
        <v>137.69999999999999</v>
      </c>
      <c r="Y159" s="17">
        <v>28.8</v>
      </c>
      <c r="Z159" s="17">
        <v>0</v>
      </c>
      <c r="AA159" s="17">
        <v>5.47</v>
      </c>
      <c r="AC159" s="26">
        <v>37768</v>
      </c>
      <c r="AD159" s="17">
        <v>19.2</v>
      </c>
      <c r="AE159" s="17">
        <v>57.6</v>
      </c>
      <c r="AF159" s="17">
        <v>1.9</v>
      </c>
      <c r="AG159" s="17">
        <v>164.4</v>
      </c>
      <c r="AH159" s="17">
        <v>29.2</v>
      </c>
      <c r="AI159" s="17">
        <v>0</v>
      </c>
      <c r="AJ159" s="17">
        <v>5.61</v>
      </c>
      <c r="AL159" s="34"/>
      <c r="AM159" s="34"/>
      <c r="AN159" s="34"/>
      <c r="AO159" s="34"/>
      <c r="AP159" s="34"/>
      <c r="AQ159" s="34"/>
      <c r="AR159" s="34"/>
      <c r="AS159" s="84"/>
      <c r="AT159" s="34"/>
    </row>
    <row r="160" spans="2:46">
      <c r="B160" s="26">
        <v>37769</v>
      </c>
      <c r="C160" s="31">
        <v>19</v>
      </c>
      <c r="D160" s="31">
        <v>65.2</v>
      </c>
      <c r="E160" s="31">
        <v>1.8</v>
      </c>
      <c r="F160" s="31">
        <v>161.30000000000001</v>
      </c>
      <c r="G160" s="31">
        <v>28.7</v>
      </c>
      <c r="H160" s="31">
        <v>0</v>
      </c>
      <c r="I160" s="31">
        <v>5</v>
      </c>
      <c r="J160" s="22"/>
      <c r="K160" s="26">
        <v>37769</v>
      </c>
      <c r="L160" s="17">
        <v>18.899999999999999</v>
      </c>
      <c r="M160" s="17">
        <v>61.8</v>
      </c>
      <c r="N160" s="17">
        <v>1.1000000000000001</v>
      </c>
      <c r="O160" s="17">
        <v>148.5</v>
      </c>
      <c r="P160" s="17">
        <v>27.8</v>
      </c>
      <c r="Q160" s="17">
        <v>0</v>
      </c>
      <c r="R160" s="17">
        <v>4.79</v>
      </c>
      <c r="S160" s="24"/>
      <c r="T160" s="26">
        <v>37769</v>
      </c>
      <c r="U160" s="17">
        <v>19.399999999999999</v>
      </c>
      <c r="V160" s="17">
        <v>68.900000000000006</v>
      </c>
      <c r="W160" s="17">
        <v>2.1</v>
      </c>
      <c r="X160" s="17">
        <v>142.19999999999999</v>
      </c>
      <c r="Y160" s="17">
        <v>27.7</v>
      </c>
      <c r="Z160" s="17">
        <v>0</v>
      </c>
      <c r="AA160" s="17">
        <v>4.91</v>
      </c>
      <c r="AC160" s="26">
        <v>37769</v>
      </c>
      <c r="AD160" s="17">
        <v>18.7</v>
      </c>
      <c r="AE160" s="17">
        <v>62.9</v>
      </c>
      <c r="AF160" s="17">
        <v>1.5</v>
      </c>
      <c r="AG160" s="17">
        <v>175.2</v>
      </c>
      <c r="AH160" s="17">
        <v>26.5</v>
      </c>
      <c r="AI160" s="17">
        <v>0</v>
      </c>
      <c r="AJ160" s="17">
        <v>4.8</v>
      </c>
      <c r="AL160" s="34"/>
      <c r="AM160" s="34"/>
      <c r="AN160" s="34"/>
      <c r="AO160" s="34"/>
      <c r="AP160" s="34"/>
      <c r="AQ160" s="34"/>
      <c r="AR160" s="34"/>
      <c r="AS160" s="84"/>
      <c r="AT160" s="34"/>
    </row>
    <row r="161" spans="2:46">
      <c r="B161" s="26">
        <v>37770</v>
      </c>
      <c r="C161" s="31">
        <v>19.899999999999999</v>
      </c>
      <c r="D161" s="31">
        <v>59</v>
      </c>
      <c r="E161" s="31">
        <v>1.7</v>
      </c>
      <c r="F161" s="31">
        <v>153.9</v>
      </c>
      <c r="G161" s="31">
        <v>29</v>
      </c>
      <c r="H161" s="31">
        <v>0</v>
      </c>
      <c r="I161" s="31">
        <v>5.45</v>
      </c>
      <c r="J161" s="22"/>
      <c r="K161" s="26">
        <v>37770</v>
      </c>
      <c r="L161" s="17">
        <v>20</v>
      </c>
      <c r="M161" s="17">
        <v>54.6</v>
      </c>
      <c r="N161" s="17">
        <v>1.1000000000000001</v>
      </c>
      <c r="O161" s="17">
        <v>120.5</v>
      </c>
      <c r="P161" s="17">
        <v>29.1</v>
      </c>
      <c r="Q161" s="17">
        <v>0</v>
      </c>
      <c r="R161" s="17">
        <v>5.27</v>
      </c>
      <c r="S161" s="24"/>
      <c r="T161" s="26">
        <v>37770</v>
      </c>
      <c r="U161" s="17">
        <v>19.600000000000001</v>
      </c>
      <c r="V161" s="17">
        <v>59.9</v>
      </c>
      <c r="W161" s="17">
        <v>1.8</v>
      </c>
      <c r="X161" s="17">
        <v>171.8</v>
      </c>
      <c r="Y161" s="17">
        <v>27.7</v>
      </c>
      <c r="Z161" s="17">
        <v>0</v>
      </c>
      <c r="AA161" s="17">
        <v>5.22</v>
      </c>
      <c r="AC161" s="26">
        <v>37770</v>
      </c>
      <c r="AD161" s="17">
        <v>19.7</v>
      </c>
      <c r="AE161" s="17">
        <v>57.3</v>
      </c>
      <c r="AF161" s="17">
        <v>1.7</v>
      </c>
      <c r="AG161" s="17">
        <v>152.5</v>
      </c>
      <c r="AH161" s="17">
        <v>28.2</v>
      </c>
      <c r="AI161" s="17">
        <v>0</v>
      </c>
      <c r="AJ161" s="17">
        <v>5.45</v>
      </c>
      <c r="AL161" s="34"/>
      <c r="AM161" s="34"/>
      <c r="AN161" s="34"/>
      <c r="AO161" s="34"/>
      <c r="AP161" s="34"/>
      <c r="AQ161" s="34"/>
      <c r="AR161" s="34"/>
      <c r="AS161" s="84"/>
      <c r="AT161" s="34"/>
    </row>
    <row r="162" spans="2:46">
      <c r="B162" s="26">
        <v>37771</v>
      </c>
      <c r="C162" s="31">
        <v>21.7</v>
      </c>
      <c r="D162" s="31">
        <v>51.1</v>
      </c>
      <c r="E162" s="31">
        <v>1.2</v>
      </c>
      <c r="F162" s="31">
        <v>81.8</v>
      </c>
      <c r="G162" s="31">
        <v>25.7</v>
      </c>
      <c r="H162" s="31">
        <v>0</v>
      </c>
      <c r="I162" s="31">
        <v>5.58</v>
      </c>
      <c r="J162" s="22"/>
      <c r="K162" s="26">
        <v>37771</v>
      </c>
      <c r="L162" s="17">
        <v>22</v>
      </c>
      <c r="M162" s="17">
        <v>55.4</v>
      </c>
      <c r="N162" s="17">
        <v>1</v>
      </c>
      <c r="O162" s="17">
        <v>95.1</v>
      </c>
      <c r="P162" s="17">
        <v>25.3</v>
      </c>
      <c r="Q162" s="17">
        <v>0</v>
      </c>
      <c r="R162" s="17">
        <v>5.37</v>
      </c>
      <c r="S162" s="24"/>
      <c r="T162" s="26">
        <v>37771</v>
      </c>
      <c r="U162" s="17">
        <v>21.8</v>
      </c>
      <c r="V162" s="17">
        <v>58</v>
      </c>
      <c r="W162" s="17">
        <v>2</v>
      </c>
      <c r="X162" s="17">
        <v>165.3</v>
      </c>
      <c r="Y162" s="17">
        <v>24.9</v>
      </c>
      <c r="Z162" s="17">
        <v>0</v>
      </c>
      <c r="AA162" s="17">
        <v>5.78</v>
      </c>
      <c r="AC162" s="26">
        <v>37771</v>
      </c>
      <c r="AD162" s="17">
        <v>22.4</v>
      </c>
      <c r="AE162" s="17">
        <v>50.9</v>
      </c>
      <c r="AF162" s="17">
        <v>1.1000000000000001</v>
      </c>
      <c r="AG162" s="17">
        <v>107.3</v>
      </c>
      <c r="AH162" s="17">
        <v>24.7</v>
      </c>
      <c r="AI162" s="17">
        <v>0</v>
      </c>
      <c r="AJ162" s="17">
        <v>5.46</v>
      </c>
      <c r="AL162" s="34"/>
      <c r="AM162" s="34"/>
      <c r="AN162" s="34"/>
      <c r="AO162" s="34"/>
      <c r="AP162" s="34"/>
      <c r="AQ162" s="34"/>
      <c r="AR162" s="34"/>
      <c r="AS162" s="84"/>
      <c r="AT162" s="34"/>
    </row>
    <row r="163" spans="2:46">
      <c r="B163" s="26">
        <v>37772</v>
      </c>
      <c r="C163" s="31">
        <v>21.1</v>
      </c>
      <c r="D163" s="31">
        <v>50.5</v>
      </c>
      <c r="E163" s="31">
        <v>0.9</v>
      </c>
      <c r="F163" s="31">
        <v>133.1</v>
      </c>
      <c r="G163" s="31">
        <v>18.100000000000001</v>
      </c>
      <c r="H163" s="31">
        <v>0</v>
      </c>
      <c r="I163" s="31">
        <v>3.98</v>
      </c>
      <c r="J163" s="22"/>
      <c r="K163" s="26">
        <v>37772</v>
      </c>
      <c r="L163" s="17">
        <v>21.3</v>
      </c>
      <c r="M163" s="17">
        <v>54.3</v>
      </c>
      <c r="N163" s="17">
        <v>0.9</v>
      </c>
      <c r="O163" s="17">
        <v>140.9</v>
      </c>
      <c r="P163" s="17">
        <v>18.8</v>
      </c>
      <c r="Q163" s="17">
        <v>0</v>
      </c>
      <c r="R163" s="17">
        <v>4.07</v>
      </c>
      <c r="S163" s="24"/>
      <c r="T163" s="26">
        <v>37772</v>
      </c>
      <c r="U163" s="17">
        <v>20.399999999999999</v>
      </c>
      <c r="V163" s="17">
        <v>60.7</v>
      </c>
      <c r="W163" s="17">
        <v>1.9</v>
      </c>
      <c r="X163" s="17">
        <v>54.9</v>
      </c>
      <c r="Y163" s="17">
        <v>17.8</v>
      </c>
      <c r="Z163" s="17">
        <v>0</v>
      </c>
      <c r="AA163" s="17">
        <v>4.4800000000000004</v>
      </c>
      <c r="AC163" s="26">
        <v>37772</v>
      </c>
      <c r="AD163" s="17">
        <v>21.7</v>
      </c>
      <c r="AE163" s="17">
        <v>51.4</v>
      </c>
      <c r="AF163" s="17">
        <v>1.1000000000000001</v>
      </c>
      <c r="AG163" s="17">
        <v>158.19999999999999</v>
      </c>
      <c r="AH163" s="17">
        <v>18.899999999999999</v>
      </c>
      <c r="AI163" s="17">
        <v>0</v>
      </c>
      <c r="AJ163" s="17">
        <v>4.3499999999999996</v>
      </c>
      <c r="AL163" s="34"/>
      <c r="AM163" s="34"/>
      <c r="AN163" s="34"/>
      <c r="AO163" s="34"/>
      <c r="AP163" s="34"/>
      <c r="AQ163" s="34"/>
      <c r="AR163" s="34"/>
      <c r="AS163" s="84"/>
      <c r="AT163" s="34"/>
    </row>
    <row r="164" spans="2:46">
      <c r="B164" s="46" t="s">
        <v>69</v>
      </c>
      <c r="C164" s="47">
        <f>AVERAGE(C133:C163)</f>
        <v>19.516129032258064</v>
      </c>
      <c r="D164" s="47">
        <f t="shared" ref="D164:I164" si="3">AVERAGE(D133:D163)</f>
        <v>59.825806451612898</v>
      </c>
      <c r="E164" s="47">
        <f t="shared" si="3"/>
        <v>1.3709677419354838</v>
      </c>
      <c r="F164" s="47">
        <f t="shared" si="3"/>
        <v>162.87096774193549</v>
      </c>
      <c r="G164" s="47">
        <f t="shared" si="3"/>
        <v>26.380645161290325</v>
      </c>
      <c r="H164" s="47">
        <f>SUM(H133:H163)</f>
        <v>3.4</v>
      </c>
      <c r="I164" s="47">
        <f t="shared" si="3"/>
        <v>4.9612903225806448</v>
      </c>
      <c r="J164" s="47" t="e">
        <f>AVERAGE(J133:J163)</f>
        <v>#DIV/0!</v>
      </c>
      <c r="K164" s="47" t="s">
        <v>69</v>
      </c>
      <c r="L164" s="47">
        <f>AVERAGE(L133:L163)</f>
        <v>19.690322580645162</v>
      </c>
      <c r="M164" s="47">
        <f>AVERAGE(M133:M163)</f>
        <v>59.990322580645163</v>
      </c>
      <c r="N164" s="47">
        <f>AVERAGE(N133:N163)</f>
        <v>1.0709677419354837</v>
      </c>
      <c r="O164" s="47">
        <f>AVERAGE(O133:O163)</f>
        <v>151.75806451612905</v>
      </c>
      <c r="P164" s="47">
        <f>AVERAGE(P133:P163)</f>
        <v>25.538709677419352</v>
      </c>
      <c r="Q164" s="47">
        <f>SUM(Q133:Q163)</f>
        <v>3.2</v>
      </c>
      <c r="R164" s="47">
        <f>AVERAGE(R133:R163)</f>
        <v>4.8435483870967753</v>
      </c>
      <c r="S164" s="47" t="e">
        <f>AVERAGE(S133:S163)</f>
        <v>#DIV/0!</v>
      </c>
      <c r="T164" s="47" t="s">
        <v>69</v>
      </c>
      <c r="U164" s="47">
        <f>AVERAGE(U133:U163)</f>
        <v>19.261290322580642</v>
      </c>
      <c r="V164" s="47">
        <f>AVERAGE(V133:V163)</f>
        <v>62.645161290322598</v>
      </c>
      <c r="W164" s="47">
        <f>AVERAGE(W133:W163)</f>
        <v>2.0645161290322585</v>
      </c>
      <c r="X164" s="47">
        <f>AVERAGE(X133:X163)</f>
        <v>190.36129032258057</v>
      </c>
      <c r="Y164" s="47">
        <f>AVERAGE(Y133:Y163)</f>
        <v>25.709677419354843</v>
      </c>
      <c r="Z164" s="47">
        <f>SUM(Z133:Z163)</f>
        <v>2.8000000000000003</v>
      </c>
      <c r="AA164" s="47">
        <f>AVERAGE(AA133:AA163)</f>
        <v>5.1251612903225805</v>
      </c>
      <c r="AB164" s="47" t="e">
        <f>AVERAGE(AB133:AB163)</f>
        <v>#DIV/0!</v>
      </c>
      <c r="AC164" s="47" t="s">
        <v>69</v>
      </c>
      <c r="AD164" s="47">
        <f>AVERAGE(AD133:AD163)</f>
        <v>19.809677419354848</v>
      </c>
      <c r="AE164" s="47">
        <f>AVERAGE(AE133:AE163)</f>
        <v>58.480645161290326</v>
      </c>
      <c r="AF164" s="47">
        <f>AVERAGE(AF133:AF163)</f>
        <v>1.5451612903225809</v>
      </c>
      <c r="AG164" s="47">
        <f>AVERAGE(AG133:AG163)</f>
        <v>152.12258064516126</v>
      </c>
      <c r="AH164" s="47">
        <f>AVERAGE(AH133:AH163)</f>
        <v>25.935483870967747</v>
      </c>
      <c r="AI164" s="47">
        <f>SUM(AI133:AI163)</f>
        <v>2.2000000000000002</v>
      </c>
      <c r="AJ164" s="47">
        <f>AVERAGE(AJ133:AJ163)</f>
        <v>5.2054838709677433</v>
      </c>
      <c r="AL164" s="34"/>
      <c r="AM164" s="34"/>
      <c r="AN164" s="34"/>
      <c r="AO164" s="34"/>
      <c r="AP164" s="34"/>
      <c r="AQ164" s="34"/>
      <c r="AR164" s="34"/>
      <c r="AS164" s="84"/>
      <c r="AT164" s="34"/>
    </row>
    <row r="165" spans="2:46">
      <c r="B165" s="26">
        <v>37773</v>
      </c>
      <c r="C165" s="31">
        <v>24.4</v>
      </c>
      <c r="D165" s="31">
        <v>48.5</v>
      </c>
      <c r="E165" s="31">
        <v>1.7</v>
      </c>
      <c r="F165" s="31">
        <v>12.3</v>
      </c>
      <c r="G165" s="31">
        <v>26.7</v>
      </c>
      <c r="H165" s="31">
        <v>0</v>
      </c>
      <c r="I165" s="31">
        <v>6.3</v>
      </c>
      <c r="J165" s="22"/>
      <c r="K165" s="26">
        <v>37773</v>
      </c>
      <c r="L165" s="17">
        <v>24.6</v>
      </c>
      <c r="M165" s="17">
        <v>47.8</v>
      </c>
      <c r="N165" s="17">
        <v>1.3</v>
      </c>
      <c r="O165" s="17">
        <v>324.39999999999998</v>
      </c>
      <c r="P165" s="17">
        <v>25.7</v>
      </c>
      <c r="Q165" s="17">
        <v>0</v>
      </c>
      <c r="R165" s="17">
        <v>5.89</v>
      </c>
      <c r="S165" s="24"/>
      <c r="T165" s="26">
        <v>37773</v>
      </c>
      <c r="U165" s="17">
        <v>24.9</v>
      </c>
      <c r="V165" s="17">
        <v>46.8</v>
      </c>
      <c r="W165" s="17">
        <v>2.5</v>
      </c>
      <c r="X165" s="17">
        <v>292.60000000000002</v>
      </c>
      <c r="Y165" s="17">
        <v>26.3</v>
      </c>
      <c r="Z165" s="17">
        <v>0</v>
      </c>
      <c r="AA165" s="17">
        <v>7.29</v>
      </c>
      <c r="AC165" s="26">
        <v>37773</v>
      </c>
      <c r="AD165" s="17">
        <v>24.4</v>
      </c>
      <c r="AE165" s="17">
        <v>51.7</v>
      </c>
      <c r="AF165" s="17">
        <v>2.5</v>
      </c>
      <c r="AG165" s="17">
        <v>15.4</v>
      </c>
      <c r="AH165" s="17">
        <v>26.3</v>
      </c>
      <c r="AI165" s="17">
        <v>0</v>
      </c>
      <c r="AJ165" s="17">
        <v>6.64</v>
      </c>
      <c r="AL165" s="34"/>
      <c r="AM165" s="34"/>
      <c r="AN165" s="34"/>
      <c r="AO165" s="34"/>
      <c r="AP165" s="34"/>
      <c r="AQ165" s="34"/>
      <c r="AR165" s="34"/>
      <c r="AS165" s="84"/>
      <c r="AT165" s="34"/>
    </row>
    <row r="166" spans="2:46">
      <c r="B166" s="26">
        <v>37774</v>
      </c>
      <c r="C166" s="31">
        <v>25.6</v>
      </c>
      <c r="D166" s="31">
        <v>44.6</v>
      </c>
      <c r="E166" s="31">
        <v>1.3</v>
      </c>
      <c r="F166" s="31">
        <v>316.39999999999998</v>
      </c>
      <c r="G166" s="31">
        <v>28.9</v>
      </c>
      <c r="H166" s="31">
        <v>0</v>
      </c>
      <c r="I166" s="31">
        <v>6.37</v>
      </c>
      <c r="J166" s="22"/>
      <c r="K166" s="26">
        <v>37774</v>
      </c>
      <c r="L166" s="17">
        <v>25.8</v>
      </c>
      <c r="M166" s="17">
        <v>45.1</v>
      </c>
      <c r="N166" s="17">
        <v>1.1000000000000001</v>
      </c>
      <c r="O166" s="17">
        <v>322.60000000000002</v>
      </c>
      <c r="P166" s="17">
        <v>29.6</v>
      </c>
      <c r="Q166" s="17">
        <v>0</v>
      </c>
      <c r="R166" s="17">
        <v>6.34</v>
      </c>
      <c r="S166" s="24"/>
      <c r="T166" s="26">
        <v>37774</v>
      </c>
      <c r="U166" s="17">
        <v>25.6</v>
      </c>
      <c r="V166" s="17">
        <v>44.8</v>
      </c>
      <c r="W166" s="17">
        <v>2.8</v>
      </c>
      <c r="X166" s="17">
        <v>269.2</v>
      </c>
      <c r="Y166" s="17">
        <v>27.3</v>
      </c>
      <c r="Z166" s="17">
        <v>0</v>
      </c>
      <c r="AA166" s="17">
        <v>7.82</v>
      </c>
      <c r="AC166" s="26">
        <v>37774</v>
      </c>
      <c r="AD166" s="17">
        <v>25.5</v>
      </c>
      <c r="AE166" s="17">
        <v>45.3</v>
      </c>
      <c r="AF166" s="17">
        <v>2.6</v>
      </c>
      <c r="AG166" s="17">
        <v>2</v>
      </c>
      <c r="AH166" s="17">
        <v>29.1</v>
      </c>
      <c r="AI166" s="17">
        <v>0</v>
      </c>
      <c r="AJ166" s="17">
        <v>7.71</v>
      </c>
      <c r="AL166" s="34"/>
      <c r="AM166" s="34"/>
      <c r="AN166" s="34"/>
      <c r="AO166" s="34"/>
      <c r="AP166" s="34"/>
      <c r="AQ166" s="34"/>
      <c r="AR166" s="34"/>
      <c r="AS166" s="84"/>
      <c r="AT166" s="34"/>
    </row>
    <row r="167" spans="2:46">
      <c r="B167" s="26">
        <v>37775</v>
      </c>
      <c r="C167" s="31">
        <v>22.1</v>
      </c>
      <c r="D167" s="31">
        <v>62.1</v>
      </c>
      <c r="E167" s="31">
        <v>1.2</v>
      </c>
      <c r="F167" s="31">
        <v>159.1</v>
      </c>
      <c r="G167" s="31">
        <v>29.9</v>
      </c>
      <c r="H167" s="31">
        <v>0</v>
      </c>
      <c r="I167" s="31">
        <v>5.57</v>
      </c>
      <c r="J167" s="22"/>
      <c r="K167" s="26">
        <v>37775</v>
      </c>
      <c r="L167" s="17">
        <v>22.7</v>
      </c>
      <c r="M167" s="17">
        <v>62.8</v>
      </c>
      <c r="N167" s="17">
        <v>1.4</v>
      </c>
      <c r="O167" s="17">
        <v>111.7</v>
      </c>
      <c r="P167" s="17">
        <v>29.5</v>
      </c>
      <c r="Q167" s="17">
        <v>0</v>
      </c>
      <c r="R167" s="17">
        <v>5.77</v>
      </c>
      <c r="S167" s="24"/>
      <c r="T167" s="26">
        <v>37775</v>
      </c>
      <c r="U167" s="17">
        <v>21.8</v>
      </c>
      <c r="V167" s="17">
        <v>66</v>
      </c>
      <c r="W167" s="17">
        <v>2.7</v>
      </c>
      <c r="X167" s="17">
        <v>154.9</v>
      </c>
      <c r="Y167" s="17">
        <v>28.7</v>
      </c>
      <c r="Z167" s="17">
        <v>0</v>
      </c>
      <c r="AA167" s="17">
        <v>5.65</v>
      </c>
      <c r="AC167" s="26">
        <v>37775</v>
      </c>
      <c r="AD167" s="17">
        <v>23.8</v>
      </c>
      <c r="AE167" s="17">
        <v>54.5</v>
      </c>
      <c r="AF167" s="17">
        <v>1.9</v>
      </c>
      <c r="AG167" s="17">
        <v>89.4</v>
      </c>
      <c r="AH167" s="17">
        <v>29</v>
      </c>
      <c r="AI167" s="17">
        <v>0</v>
      </c>
      <c r="AJ167" s="17">
        <v>6.31</v>
      </c>
      <c r="AL167" s="34"/>
      <c r="AM167" s="34"/>
      <c r="AN167" s="34"/>
      <c r="AO167" s="34"/>
      <c r="AP167" s="34"/>
      <c r="AQ167" s="34"/>
      <c r="AR167" s="34"/>
      <c r="AS167" s="84"/>
      <c r="AT167" s="34"/>
    </row>
    <row r="168" spans="2:46">
      <c r="B168" s="26">
        <v>37776</v>
      </c>
      <c r="C168" s="31">
        <v>20.7</v>
      </c>
      <c r="D168" s="31">
        <v>73</v>
      </c>
      <c r="E168" s="31">
        <v>1.2</v>
      </c>
      <c r="F168" s="31">
        <v>140.1</v>
      </c>
      <c r="G168" s="31">
        <v>20.100000000000001</v>
      </c>
      <c r="H168" s="31">
        <v>0</v>
      </c>
      <c r="I168" s="31">
        <v>4.03</v>
      </c>
      <c r="J168" s="22"/>
      <c r="K168" s="26">
        <v>37776</v>
      </c>
      <c r="L168" s="17">
        <v>20.7</v>
      </c>
      <c r="M168" s="17">
        <v>75.5</v>
      </c>
      <c r="N168" s="17">
        <v>1.1000000000000001</v>
      </c>
      <c r="O168" s="17">
        <v>70.5</v>
      </c>
      <c r="P168" s="17">
        <v>19.399999999999999</v>
      </c>
      <c r="Q168" s="17">
        <v>0</v>
      </c>
      <c r="R168" s="17">
        <v>3.98</v>
      </c>
      <c r="S168" s="24"/>
      <c r="T168" s="26">
        <v>37776</v>
      </c>
      <c r="U168" s="17">
        <v>20.2</v>
      </c>
      <c r="V168" s="17">
        <v>78.099999999999994</v>
      </c>
      <c r="W168" s="17">
        <v>1.7</v>
      </c>
      <c r="X168" s="17">
        <v>157.9</v>
      </c>
      <c r="Y168" s="17">
        <v>17.899999999999999</v>
      </c>
      <c r="Z168" s="17">
        <v>0</v>
      </c>
      <c r="AA168" s="17">
        <v>3.62</v>
      </c>
      <c r="AC168" s="26">
        <v>37776</v>
      </c>
      <c r="AD168" s="17">
        <v>21</v>
      </c>
      <c r="AE168" s="17">
        <v>70.3</v>
      </c>
      <c r="AF168" s="17">
        <v>1.4</v>
      </c>
      <c r="AG168" s="17">
        <v>166.8</v>
      </c>
      <c r="AH168" s="17">
        <v>18.600000000000001</v>
      </c>
      <c r="AI168" s="17">
        <v>0</v>
      </c>
      <c r="AJ168" s="17">
        <v>4.24</v>
      </c>
      <c r="AL168" s="34"/>
      <c r="AM168" s="34"/>
      <c r="AN168" s="34"/>
      <c r="AO168" s="34"/>
      <c r="AP168" s="34"/>
      <c r="AQ168" s="34"/>
      <c r="AR168" s="34"/>
      <c r="AS168" s="84"/>
      <c r="AT168" s="34"/>
    </row>
    <row r="169" spans="2:46">
      <c r="B169" s="26">
        <v>37777</v>
      </c>
      <c r="C169" s="31">
        <v>22.3</v>
      </c>
      <c r="D169" s="31">
        <v>66.8</v>
      </c>
      <c r="E169" s="31">
        <v>1.3</v>
      </c>
      <c r="F169" s="31">
        <v>181.1</v>
      </c>
      <c r="G169" s="31">
        <v>27.9</v>
      </c>
      <c r="H169" s="31">
        <v>0</v>
      </c>
      <c r="I169" s="31">
        <v>5.6</v>
      </c>
      <c r="J169" s="22"/>
      <c r="K169" s="26">
        <v>37777</v>
      </c>
      <c r="L169" s="17">
        <v>22.8</v>
      </c>
      <c r="M169" s="17">
        <v>67.099999999999994</v>
      </c>
      <c r="N169" s="17">
        <v>1.3</v>
      </c>
      <c r="O169" s="17">
        <v>86.5</v>
      </c>
      <c r="P169" s="17">
        <v>27.4</v>
      </c>
      <c r="Q169" s="17">
        <v>0</v>
      </c>
      <c r="R169" s="17">
        <v>5.73</v>
      </c>
      <c r="S169" s="24"/>
      <c r="T169" s="26">
        <v>37777</v>
      </c>
      <c r="U169" s="17">
        <v>22.2</v>
      </c>
      <c r="V169" s="17">
        <v>68.099999999999994</v>
      </c>
      <c r="W169" s="17">
        <v>2</v>
      </c>
      <c r="X169" s="17">
        <v>179.8</v>
      </c>
      <c r="Y169" s="17">
        <v>26.2</v>
      </c>
      <c r="Z169" s="17">
        <v>0</v>
      </c>
      <c r="AA169" s="17">
        <v>5.71</v>
      </c>
      <c r="AC169" s="26">
        <v>37777</v>
      </c>
      <c r="AD169" s="17">
        <v>22.9</v>
      </c>
      <c r="AE169" s="17">
        <v>64.400000000000006</v>
      </c>
      <c r="AF169" s="17">
        <v>1.9</v>
      </c>
      <c r="AG169" s="17">
        <v>136.4</v>
      </c>
      <c r="AH169" s="17">
        <v>27.2</v>
      </c>
      <c r="AI169" s="17">
        <v>0</v>
      </c>
      <c r="AJ169" s="17">
        <v>6.05</v>
      </c>
      <c r="AL169" s="34"/>
      <c r="AM169" s="34"/>
      <c r="AN169" s="34"/>
      <c r="AO169" s="34"/>
      <c r="AP169" s="34"/>
      <c r="AQ169" s="34"/>
      <c r="AR169" s="34"/>
      <c r="AS169" s="84"/>
      <c r="AT169" s="34"/>
    </row>
    <row r="170" spans="2:46">
      <c r="B170" s="26">
        <v>37778</v>
      </c>
      <c r="C170" s="31">
        <v>23.3</v>
      </c>
      <c r="D170" s="31">
        <v>67.2</v>
      </c>
      <c r="E170" s="31">
        <v>1.4</v>
      </c>
      <c r="F170" s="31">
        <v>161.6</v>
      </c>
      <c r="G170" s="31">
        <v>28.4</v>
      </c>
      <c r="H170" s="31">
        <v>0</v>
      </c>
      <c r="I170" s="31">
        <v>5.57</v>
      </c>
      <c r="J170" s="22"/>
      <c r="K170" s="26">
        <v>37778</v>
      </c>
      <c r="L170" s="17">
        <v>24</v>
      </c>
      <c r="M170" s="17">
        <v>65.599999999999994</v>
      </c>
      <c r="N170" s="17">
        <v>1.2</v>
      </c>
      <c r="O170" s="17">
        <v>79</v>
      </c>
      <c r="P170" s="17">
        <v>28.4</v>
      </c>
      <c r="Q170" s="17">
        <v>0</v>
      </c>
      <c r="R170" s="17">
        <v>5.91</v>
      </c>
      <c r="S170" s="24"/>
      <c r="T170" s="26">
        <v>37778</v>
      </c>
      <c r="U170" s="17">
        <v>23.2</v>
      </c>
      <c r="V170" s="17">
        <v>67.2</v>
      </c>
      <c r="W170" s="17">
        <v>2</v>
      </c>
      <c r="X170" s="17">
        <v>155</v>
      </c>
      <c r="Y170" s="17">
        <v>27.3</v>
      </c>
      <c r="Z170" s="17">
        <v>0</v>
      </c>
      <c r="AA170" s="17">
        <v>5.68</v>
      </c>
      <c r="AC170" s="26">
        <v>37778</v>
      </c>
      <c r="AD170" s="17">
        <v>23.9</v>
      </c>
      <c r="AE170" s="17">
        <v>64</v>
      </c>
      <c r="AF170" s="17">
        <v>1.6</v>
      </c>
      <c r="AG170" s="17">
        <v>149.6</v>
      </c>
      <c r="AH170" s="17">
        <v>28</v>
      </c>
      <c r="AI170" s="17">
        <v>0</v>
      </c>
      <c r="AJ170" s="17">
        <v>6.05</v>
      </c>
      <c r="AL170" s="34"/>
      <c r="AM170" s="34"/>
      <c r="AN170" s="34"/>
      <c r="AO170" s="34"/>
      <c r="AP170" s="34"/>
      <c r="AQ170" s="34"/>
      <c r="AR170" s="34"/>
      <c r="AS170" s="84"/>
      <c r="AT170" s="34"/>
    </row>
    <row r="171" spans="2:46">
      <c r="B171" s="26">
        <v>37779</v>
      </c>
      <c r="C171" s="31">
        <v>22.7</v>
      </c>
      <c r="D171" s="31">
        <v>69.3</v>
      </c>
      <c r="E171" s="31">
        <v>1.3</v>
      </c>
      <c r="F171" s="31">
        <v>153.1</v>
      </c>
      <c r="G171" s="31">
        <v>28.3</v>
      </c>
      <c r="H171" s="31">
        <v>0</v>
      </c>
      <c r="I171" s="31">
        <v>5.49</v>
      </c>
      <c r="J171" s="22"/>
      <c r="K171" s="26">
        <v>37779</v>
      </c>
      <c r="L171" s="17">
        <v>23.5</v>
      </c>
      <c r="M171" s="17">
        <v>66.2</v>
      </c>
      <c r="N171" s="17">
        <v>1.2</v>
      </c>
      <c r="O171" s="17">
        <v>86.9</v>
      </c>
      <c r="P171" s="17">
        <v>28.2</v>
      </c>
      <c r="Q171" s="17">
        <v>0</v>
      </c>
      <c r="R171" s="17">
        <v>5.77</v>
      </c>
      <c r="S171" s="24"/>
      <c r="T171" s="26">
        <v>37779</v>
      </c>
      <c r="U171" s="17">
        <v>22.6</v>
      </c>
      <c r="V171" s="17">
        <v>69.599999999999994</v>
      </c>
      <c r="W171" s="17">
        <v>2.2000000000000002</v>
      </c>
      <c r="X171" s="17">
        <v>174.2</v>
      </c>
      <c r="Y171" s="17">
        <v>27.2</v>
      </c>
      <c r="Z171" s="17">
        <v>0</v>
      </c>
      <c r="AA171" s="17">
        <v>5.6</v>
      </c>
      <c r="AC171" s="26">
        <v>37779</v>
      </c>
      <c r="AD171" s="17">
        <v>23.7</v>
      </c>
      <c r="AE171" s="17">
        <v>63.9</v>
      </c>
      <c r="AF171" s="17">
        <v>1.5</v>
      </c>
      <c r="AG171" s="17">
        <v>149.4</v>
      </c>
      <c r="AH171" s="17">
        <v>27.6</v>
      </c>
      <c r="AI171" s="17">
        <v>0</v>
      </c>
      <c r="AJ171" s="17">
        <v>5.93</v>
      </c>
      <c r="AL171" s="34"/>
      <c r="AM171" s="34"/>
      <c r="AN171" s="34"/>
      <c r="AO171" s="34"/>
      <c r="AP171" s="34"/>
      <c r="AQ171" s="34"/>
      <c r="AR171" s="34"/>
      <c r="AS171" s="84"/>
      <c r="AT171" s="34"/>
    </row>
    <row r="172" spans="2:46">
      <c r="B172" s="26">
        <v>37780</v>
      </c>
      <c r="C172" s="31">
        <v>23.5</v>
      </c>
      <c r="D172" s="31">
        <v>65.400000000000006</v>
      </c>
      <c r="E172" s="31">
        <v>1.1000000000000001</v>
      </c>
      <c r="F172" s="31">
        <v>136.4</v>
      </c>
      <c r="G172" s="31">
        <v>28.1</v>
      </c>
      <c r="H172" s="31">
        <v>0</v>
      </c>
      <c r="I172" s="31">
        <v>5.52</v>
      </c>
      <c r="J172" s="22"/>
      <c r="K172" s="26">
        <v>37780</v>
      </c>
      <c r="L172" s="17">
        <v>24.1</v>
      </c>
      <c r="M172" s="17">
        <v>64.400000000000006</v>
      </c>
      <c r="N172" s="17">
        <v>1.3</v>
      </c>
      <c r="O172" s="17">
        <v>86.1</v>
      </c>
      <c r="P172" s="17">
        <v>27.9</v>
      </c>
      <c r="Q172" s="17">
        <v>0</v>
      </c>
      <c r="R172" s="17">
        <v>5.88</v>
      </c>
      <c r="S172" s="24"/>
      <c r="T172" s="26">
        <v>37780</v>
      </c>
      <c r="U172" s="17">
        <v>22.9</v>
      </c>
      <c r="V172" s="17">
        <v>70.3</v>
      </c>
      <c r="W172" s="17">
        <v>2.2999999999999998</v>
      </c>
      <c r="X172" s="17">
        <v>134.80000000000001</v>
      </c>
      <c r="Y172" s="17">
        <v>26.9</v>
      </c>
      <c r="Z172" s="17">
        <v>0</v>
      </c>
      <c r="AA172" s="17">
        <v>5.56</v>
      </c>
      <c r="AC172" s="26">
        <v>37780</v>
      </c>
      <c r="AD172" s="17">
        <v>24.6</v>
      </c>
      <c r="AE172" s="17">
        <v>58.8</v>
      </c>
      <c r="AF172" s="17">
        <v>1.3</v>
      </c>
      <c r="AG172" s="17">
        <v>166.4</v>
      </c>
      <c r="AH172" s="17">
        <v>27.4</v>
      </c>
      <c r="AI172" s="17">
        <v>0</v>
      </c>
      <c r="AJ172" s="17">
        <v>5.98</v>
      </c>
      <c r="AL172" s="34"/>
      <c r="AM172" s="34"/>
      <c r="AN172" s="34"/>
      <c r="AO172" s="34"/>
      <c r="AP172" s="34"/>
      <c r="AQ172" s="34"/>
      <c r="AR172" s="34"/>
      <c r="AS172" s="84"/>
      <c r="AT172" s="34"/>
    </row>
    <row r="173" spans="2:46">
      <c r="B173" s="26">
        <v>37781</v>
      </c>
      <c r="C173" s="31">
        <v>24.1</v>
      </c>
      <c r="D173" s="31">
        <v>59.3</v>
      </c>
      <c r="E173" s="31">
        <v>1.3</v>
      </c>
      <c r="F173" s="31">
        <v>154.30000000000001</v>
      </c>
      <c r="G173" s="31">
        <v>29.1</v>
      </c>
      <c r="H173" s="31">
        <v>0</v>
      </c>
      <c r="I173" s="31">
        <v>5.98</v>
      </c>
      <c r="J173" s="22"/>
      <c r="K173" s="26">
        <v>37781</v>
      </c>
      <c r="L173" s="17">
        <v>24.7</v>
      </c>
      <c r="M173" s="17">
        <v>57.9</v>
      </c>
      <c r="N173" s="17">
        <v>1.2</v>
      </c>
      <c r="O173" s="17">
        <v>99.7</v>
      </c>
      <c r="P173" s="17">
        <v>28.5</v>
      </c>
      <c r="Q173" s="17">
        <v>0</v>
      </c>
      <c r="R173" s="17">
        <v>6.11</v>
      </c>
      <c r="S173" s="24"/>
      <c r="T173" s="26">
        <v>37781</v>
      </c>
      <c r="U173" s="17">
        <v>23.5</v>
      </c>
      <c r="V173" s="17">
        <v>63.7</v>
      </c>
      <c r="W173" s="17">
        <v>1.8</v>
      </c>
      <c r="X173" s="17">
        <v>169.2</v>
      </c>
      <c r="Y173" s="17">
        <v>27.2</v>
      </c>
      <c r="Z173" s="17">
        <v>0</v>
      </c>
      <c r="AA173" s="17">
        <v>5.89</v>
      </c>
      <c r="AC173" s="26">
        <v>37781</v>
      </c>
      <c r="AD173" s="17">
        <v>24.9</v>
      </c>
      <c r="AE173" s="17">
        <v>53.6</v>
      </c>
      <c r="AF173" s="17">
        <v>1.5</v>
      </c>
      <c r="AG173" s="17">
        <v>142.9</v>
      </c>
      <c r="AH173" s="17">
        <v>28</v>
      </c>
      <c r="AI173" s="17">
        <v>0</v>
      </c>
      <c r="AJ173" s="17">
        <v>6.33</v>
      </c>
      <c r="AL173" s="34"/>
      <c r="AM173" s="34"/>
      <c r="AN173" s="34"/>
      <c r="AO173" s="34"/>
      <c r="AP173" s="34"/>
      <c r="AQ173" s="34"/>
      <c r="AR173" s="34"/>
      <c r="AS173" s="84"/>
      <c r="AT173" s="34"/>
    </row>
    <row r="174" spans="2:46">
      <c r="B174" s="26">
        <v>37782</v>
      </c>
      <c r="C174" s="31">
        <v>24.8</v>
      </c>
      <c r="D174" s="31">
        <v>50.3</v>
      </c>
      <c r="E174" s="31">
        <v>1.2</v>
      </c>
      <c r="F174" s="31">
        <v>142.1</v>
      </c>
      <c r="G174" s="31">
        <v>29.7</v>
      </c>
      <c r="H174" s="31">
        <v>0</v>
      </c>
      <c r="I174" s="31">
        <v>6.13</v>
      </c>
      <c r="J174" s="22"/>
      <c r="K174" s="26">
        <v>37782</v>
      </c>
      <c r="L174" s="17">
        <v>25.2</v>
      </c>
      <c r="M174" s="17">
        <v>51.5</v>
      </c>
      <c r="N174" s="17">
        <v>1.2</v>
      </c>
      <c r="O174" s="17">
        <v>105.4</v>
      </c>
      <c r="P174" s="17">
        <v>29</v>
      </c>
      <c r="Q174" s="17">
        <v>0</v>
      </c>
      <c r="R174" s="17">
        <v>6.27</v>
      </c>
      <c r="S174" s="24"/>
      <c r="T174" s="26">
        <v>37782</v>
      </c>
      <c r="U174" s="17">
        <v>24.2</v>
      </c>
      <c r="V174" s="17">
        <v>54.6</v>
      </c>
      <c r="W174" s="17">
        <v>1.8</v>
      </c>
      <c r="X174" s="17">
        <v>177.8</v>
      </c>
      <c r="Y174" s="17">
        <v>28.2</v>
      </c>
      <c r="Z174" s="17">
        <v>0</v>
      </c>
      <c r="AA174" s="17">
        <v>6.22</v>
      </c>
      <c r="AC174" s="26">
        <v>37782</v>
      </c>
      <c r="AD174" s="17">
        <v>25.3</v>
      </c>
      <c r="AE174" s="17">
        <v>48.1</v>
      </c>
      <c r="AF174" s="17">
        <v>1.4</v>
      </c>
      <c r="AG174" s="17">
        <v>141.9</v>
      </c>
      <c r="AH174" s="17">
        <v>28.4</v>
      </c>
      <c r="AI174" s="17">
        <v>0</v>
      </c>
      <c r="AJ174" s="17">
        <v>6.35</v>
      </c>
      <c r="AL174" s="34"/>
      <c r="AM174" s="34"/>
      <c r="AN174" s="34"/>
      <c r="AO174" s="34"/>
      <c r="AP174" s="34"/>
      <c r="AQ174" s="34"/>
      <c r="AR174" s="34"/>
      <c r="AS174" s="84"/>
      <c r="AT174" s="34"/>
    </row>
    <row r="175" spans="2:46">
      <c r="B175" s="26">
        <v>37783</v>
      </c>
      <c r="C175" s="31">
        <v>25.1</v>
      </c>
      <c r="D175" s="31">
        <v>49.4</v>
      </c>
      <c r="E175" s="31">
        <v>1.6</v>
      </c>
      <c r="F175" s="31">
        <v>145.5</v>
      </c>
      <c r="G175" s="31">
        <v>28.5</v>
      </c>
      <c r="H175" s="31">
        <v>0</v>
      </c>
      <c r="I175" s="31">
        <v>6.18</v>
      </c>
      <c r="J175" s="22"/>
      <c r="K175" s="26">
        <v>37783</v>
      </c>
      <c r="L175" s="17">
        <v>25.4</v>
      </c>
      <c r="M175" s="17">
        <v>47.8</v>
      </c>
      <c r="N175" s="17">
        <v>1.1000000000000001</v>
      </c>
      <c r="O175" s="17">
        <v>140.1</v>
      </c>
      <c r="P175" s="17">
        <v>28.5</v>
      </c>
      <c r="Q175" s="17">
        <v>0</v>
      </c>
      <c r="R175" s="17">
        <v>5.91</v>
      </c>
      <c r="S175" s="24"/>
      <c r="T175" s="26">
        <v>37783</v>
      </c>
      <c r="U175" s="17">
        <v>24.6</v>
      </c>
      <c r="V175" s="17">
        <v>53.4</v>
      </c>
      <c r="W175" s="17">
        <v>2</v>
      </c>
      <c r="X175" s="17">
        <v>153.9</v>
      </c>
      <c r="Y175" s="17">
        <v>25.5</v>
      </c>
      <c r="Z175" s="17">
        <v>0</v>
      </c>
      <c r="AA175" s="17">
        <v>5.87</v>
      </c>
      <c r="AC175" s="26">
        <v>37783</v>
      </c>
      <c r="AD175" s="17">
        <v>25</v>
      </c>
      <c r="AE175" s="17">
        <v>48.6</v>
      </c>
      <c r="AF175" s="17">
        <v>1.5</v>
      </c>
      <c r="AG175" s="17">
        <v>166.5</v>
      </c>
      <c r="AH175" s="17">
        <v>25.8</v>
      </c>
      <c r="AI175" s="17">
        <v>0</v>
      </c>
      <c r="AJ175" s="17">
        <v>5.85</v>
      </c>
      <c r="AL175" s="34"/>
      <c r="AM175" s="34"/>
      <c r="AN175" s="34"/>
      <c r="AO175" s="34"/>
      <c r="AP175" s="34"/>
      <c r="AQ175" s="34"/>
      <c r="AR175" s="34"/>
      <c r="AS175" s="84"/>
      <c r="AT175" s="34"/>
    </row>
    <row r="176" spans="2:46">
      <c r="B176" s="26">
        <v>37784</v>
      </c>
      <c r="C176" s="31">
        <v>24.1</v>
      </c>
      <c r="D176" s="31">
        <v>61.6</v>
      </c>
      <c r="E176" s="31">
        <v>1.5</v>
      </c>
      <c r="F176" s="31">
        <v>152.19999999999999</v>
      </c>
      <c r="G176" s="31">
        <v>24.4</v>
      </c>
      <c r="H176" s="31">
        <v>0</v>
      </c>
      <c r="I176" s="31">
        <v>5.33</v>
      </c>
      <c r="J176" s="22"/>
      <c r="K176" s="26">
        <v>37784</v>
      </c>
      <c r="L176" s="17">
        <v>24.5</v>
      </c>
      <c r="M176" s="17">
        <v>61.9</v>
      </c>
      <c r="N176" s="17">
        <v>1</v>
      </c>
      <c r="O176" s="17">
        <v>131.30000000000001</v>
      </c>
      <c r="P176" s="17">
        <v>24.1</v>
      </c>
      <c r="Q176" s="17">
        <v>0</v>
      </c>
      <c r="R176" s="17">
        <v>5.1100000000000003</v>
      </c>
      <c r="S176" s="24"/>
      <c r="T176" s="26">
        <v>37784</v>
      </c>
      <c r="U176" s="17">
        <v>23.9</v>
      </c>
      <c r="V176" s="17">
        <v>64</v>
      </c>
      <c r="W176" s="17">
        <v>2</v>
      </c>
      <c r="X176" s="17">
        <v>168.6</v>
      </c>
      <c r="Y176" s="17">
        <v>24.8</v>
      </c>
      <c r="Z176" s="17">
        <v>0</v>
      </c>
      <c r="AA176" s="17">
        <v>5.34</v>
      </c>
      <c r="AC176" s="26">
        <v>37784</v>
      </c>
      <c r="AD176" s="17">
        <v>24.8</v>
      </c>
      <c r="AE176" s="17">
        <v>58.3</v>
      </c>
      <c r="AF176" s="17">
        <v>1.6</v>
      </c>
      <c r="AG176" s="17">
        <v>146.80000000000001</v>
      </c>
      <c r="AH176" s="17">
        <v>23.2</v>
      </c>
      <c r="AI176" s="17">
        <v>0</v>
      </c>
      <c r="AJ176" s="17">
        <v>5.49</v>
      </c>
      <c r="AL176" s="34"/>
      <c r="AM176" s="34"/>
      <c r="AN176" s="34"/>
      <c r="AO176" s="34"/>
      <c r="AP176" s="34"/>
      <c r="AQ176" s="34"/>
      <c r="AR176" s="34"/>
      <c r="AS176" s="84"/>
      <c r="AT176" s="34"/>
    </row>
    <row r="177" spans="2:46">
      <c r="B177" s="26">
        <v>37785</v>
      </c>
      <c r="C177" s="31">
        <v>26.2</v>
      </c>
      <c r="D177" s="31">
        <v>50.7</v>
      </c>
      <c r="E177" s="31">
        <v>1.4</v>
      </c>
      <c r="F177" s="31">
        <v>124.7</v>
      </c>
      <c r="G177" s="31">
        <v>27.5</v>
      </c>
      <c r="H177" s="31">
        <v>0</v>
      </c>
      <c r="I177" s="31">
        <v>6.22</v>
      </c>
      <c r="J177" s="22"/>
      <c r="K177" s="26">
        <v>37785</v>
      </c>
      <c r="L177" s="17">
        <v>26</v>
      </c>
      <c r="M177" s="17">
        <v>54.4</v>
      </c>
      <c r="N177" s="17">
        <v>1</v>
      </c>
      <c r="O177" s="17">
        <v>91.6</v>
      </c>
      <c r="P177" s="17">
        <v>26.1</v>
      </c>
      <c r="Q177" s="17">
        <v>0</v>
      </c>
      <c r="R177" s="17">
        <v>5.77</v>
      </c>
      <c r="S177" s="24"/>
      <c r="T177" s="26">
        <v>37785</v>
      </c>
      <c r="U177" s="17">
        <v>25.5</v>
      </c>
      <c r="V177" s="17">
        <v>54.9</v>
      </c>
      <c r="W177" s="17">
        <v>1.7</v>
      </c>
      <c r="X177" s="17">
        <v>168.5</v>
      </c>
      <c r="Y177" s="17">
        <v>25.5</v>
      </c>
      <c r="Z177" s="17">
        <v>0</v>
      </c>
      <c r="AA177" s="17">
        <v>6.1</v>
      </c>
      <c r="AC177" s="26">
        <v>37785</v>
      </c>
      <c r="AD177" s="17">
        <v>26.1</v>
      </c>
      <c r="AE177" s="17">
        <v>52.3</v>
      </c>
      <c r="AF177" s="17">
        <v>1.4</v>
      </c>
      <c r="AG177" s="17">
        <v>158</v>
      </c>
      <c r="AH177" s="17">
        <v>26.3</v>
      </c>
      <c r="AI177" s="17">
        <v>0</v>
      </c>
      <c r="AJ177" s="17">
        <v>6.22</v>
      </c>
      <c r="AL177" s="34"/>
      <c r="AM177" s="34"/>
      <c r="AN177" s="34"/>
      <c r="AO177" s="34"/>
      <c r="AP177" s="34"/>
      <c r="AQ177" s="34"/>
      <c r="AR177" s="34"/>
      <c r="AS177" s="84"/>
      <c r="AT177" s="34"/>
    </row>
    <row r="178" spans="2:46">
      <c r="B178" s="26">
        <v>37786</v>
      </c>
      <c r="C178" s="31">
        <v>26.5</v>
      </c>
      <c r="D178" s="31">
        <v>47.4</v>
      </c>
      <c r="E178" s="31">
        <v>1</v>
      </c>
      <c r="F178" s="31">
        <v>116.6</v>
      </c>
      <c r="G178" s="31">
        <v>17.2</v>
      </c>
      <c r="H178" s="31">
        <v>0</v>
      </c>
      <c r="I178" s="31">
        <v>4.99</v>
      </c>
      <c r="J178" s="22"/>
      <c r="K178" s="26">
        <v>37786</v>
      </c>
      <c r="L178" s="17">
        <v>26.2</v>
      </c>
      <c r="M178" s="17">
        <v>53.1</v>
      </c>
      <c r="N178" s="17">
        <v>0.9</v>
      </c>
      <c r="O178" s="17">
        <v>150.1</v>
      </c>
      <c r="P178" s="17">
        <v>17</v>
      </c>
      <c r="Q178" s="17">
        <v>0</v>
      </c>
      <c r="R178" s="17">
        <v>4.7300000000000004</v>
      </c>
      <c r="S178" s="24"/>
      <c r="T178" s="26">
        <v>37786</v>
      </c>
      <c r="U178" s="17">
        <v>25.6</v>
      </c>
      <c r="V178" s="17">
        <v>55.6</v>
      </c>
      <c r="W178" s="17">
        <v>1.8</v>
      </c>
      <c r="X178" s="17">
        <v>185.1</v>
      </c>
      <c r="Y178" s="17">
        <v>16.3</v>
      </c>
      <c r="Z178" s="17">
        <v>0</v>
      </c>
      <c r="AA178" s="17">
        <v>5.56</v>
      </c>
      <c r="AC178" s="26">
        <v>37786</v>
      </c>
      <c r="AD178" s="17">
        <v>26.8</v>
      </c>
      <c r="AE178" s="17">
        <v>48.5</v>
      </c>
      <c r="AF178" s="17">
        <v>1.1000000000000001</v>
      </c>
      <c r="AG178" s="17">
        <v>205.5</v>
      </c>
      <c r="AH178" s="17">
        <v>16.2</v>
      </c>
      <c r="AI178" s="17">
        <v>0</v>
      </c>
      <c r="AJ178" s="17">
        <v>4.8899999999999997</v>
      </c>
      <c r="AL178" s="34"/>
      <c r="AM178" s="34"/>
      <c r="AN178" s="34"/>
      <c r="AO178" s="34"/>
      <c r="AP178" s="34"/>
      <c r="AQ178" s="34"/>
      <c r="AR178" s="34"/>
      <c r="AS178" s="84"/>
      <c r="AT178" s="34"/>
    </row>
    <row r="179" spans="2:46">
      <c r="B179" s="26">
        <v>37787</v>
      </c>
      <c r="C179" s="31">
        <v>27.1</v>
      </c>
      <c r="D179" s="31">
        <v>49.6</v>
      </c>
      <c r="E179" s="31">
        <v>1.4</v>
      </c>
      <c r="F179" s="31">
        <v>137</v>
      </c>
      <c r="G179" s="31">
        <v>27.8</v>
      </c>
      <c r="H179" s="31">
        <v>0</v>
      </c>
      <c r="I179" s="31">
        <v>6.86</v>
      </c>
      <c r="J179" s="22"/>
      <c r="K179" s="26">
        <v>37787</v>
      </c>
      <c r="L179" s="17">
        <v>27.2</v>
      </c>
      <c r="M179" s="17">
        <v>52.5</v>
      </c>
      <c r="N179" s="17">
        <v>1</v>
      </c>
      <c r="O179" s="17">
        <v>119.6</v>
      </c>
      <c r="P179" s="17">
        <v>26.9</v>
      </c>
      <c r="Q179" s="17">
        <v>0</v>
      </c>
      <c r="R179" s="17">
        <v>6.33</v>
      </c>
      <c r="S179" s="24"/>
      <c r="T179" s="26">
        <v>37787</v>
      </c>
      <c r="U179" s="17">
        <v>26.7</v>
      </c>
      <c r="V179" s="17">
        <v>52.3</v>
      </c>
      <c r="W179" s="17">
        <v>2.2999999999999998</v>
      </c>
      <c r="X179" s="17">
        <v>247.1</v>
      </c>
      <c r="Y179" s="17">
        <v>26.6</v>
      </c>
      <c r="Z179" s="17">
        <v>0</v>
      </c>
      <c r="AA179" s="17">
        <v>7.91</v>
      </c>
      <c r="AC179" s="26">
        <v>37787</v>
      </c>
      <c r="AD179" s="17">
        <v>28</v>
      </c>
      <c r="AE179" s="17">
        <v>46.9</v>
      </c>
      <c r="AF179" s="17">
        <v>1.3</v>
      </c>
      <c r="AG179" s="17">
        <v>127.6</v>
      </c>
      <c r="AH179" s="17">
        <v>25.9</v>
      </c>
      <c r="AI179" s="17">
        <v>0</v>
      </c>
      <c r="AJ179" s="17">
        <v>6.58</v>
      </c>
      <c r="AL179" s="34"/>
      <c r="AM179" s="34"/>
      <c r="AN179" s="34"/>
      <c r="AO179" s="34"/>
      <c r="AP179" s="34"/>
      <c r="AQ179" s="34"/>
      <c r="AR179" s="34"/>
      <c r="AS179" s="84"/>
      <c r="AT179" s="34"/>
    </row>
    <row r="180" spans="2:46">
      <c r="B180" s="26">
        <v>37788</v>
      </c>
      <c r="C180" s="31">
        <v>27.3</v>
      </c>
      <c r="D180" s="31">
        <v>42.9</v>
      </c>
      <c r="E180" s="31">
        <v>1.5</v>
      </c>
      <c r="F180" s="31">
        <v>358.7</v>
      </c>
      <c r="G180" s="31">
        <v>30.6</v>
      </c>
      <c r="H180" s="31">
        <v>0</v>
      </c>
      <c r="I180" s="31">
        <v>7.19</v>
      </c>
      <c r="J180" s="22"/>
      <c r="K180" s="26">
        <v>37788</v>
      </c>
      <c r="L180" s="17">
        <v>27.4</v>
      </c>
      <c r="M180" s="17">
        <v>41.7</v>
      </c>
      <c r="N180" s="17">
        <v>1.2</v>
      </c>
      <c r="O180" s="17">
        <v>316</v>
      </c>
      <c r="P180" s="17">
        <v>30.2</v>
      </c>
      <c r="Q180" s="17">
        <v>0</v>
      </c>
      <c r="R180" s="17">
        <v>6.83</v>
      </c>
      <c r="S180" s="24"/>
      <c r="T180" s="26">
        <v>37788</v>
      </c>
      <c r="U180" s="17">
        <v>27.8</v>
      </c>
      <c r="V180" s="17">
        <v>40.299999999999997</v>
      </c>
      <c r="W180" s="17">
        <v>2.5</v>
      </c>
      <c r="X180" s="17">
        <v>279.39999999999998</v>
      </c>
      <c r="Y180" s="17">
        <v>29.1</v>
      </c>
      <c r="Z180" s="17">
        <v>0</v>
      </c>
      <c r="AA180" s="17">
        <v>8.02</v>
      </c>
      <c r="AC180" s="26">
        <v>37788</v>
      </c>
      <c r="AD180" s="17">
        <v>27.5</v>
      </c>
      <c r="AE180" s="17">
        <v>37.700000000000003</v>
      </c>
      <c r="AF180" s="17">
        <v>2.8</v>
      </c>
      <c r="AG180" s="17">
        <v>10.7</v>
      </c>
      <c r="AH180" s="17">
        <v>29.6</v>
      </c>
      <c r="AI180" s="17">
        <v>0</v>
      </c>
      <c r="AJ180" s="17">
        <v>8.4700000000000006</v>
      </c>
      <c r="AL180" s="34"/>
      <c r="AM180" s="34"/>
      <c r="AN180" s="34"/>
      <c r="AO180" s="34"/>
      <c r="AP180" s="34"/>
      <c r="AQ180" s="34"/>
      <c r="AR180" s="34"/>
      <c r="AS180" s="84"/>
      <c r="AT180" s="34"/>
    </row>
    <row r="181" spans="2:46">
      <c r="B181" s="26">
        <v>37789</v>
      </c>
      <c r="C181" s="31">
        <v>25.5</v>
      </c>
      <c r="D181" s="31">
        <v>46.9</v>
      </c>
      <c r="E181" s="31">
        <v>1.3</v>
      </c>
      <c r="F181" s="31">
        <v>153.1</v>
      </c>
      <c r="G181" s="31">
        <v>26.7</v>
      </c>
      <c r="H181" s="31">
        <v>0</v>
      </c>
      <c r="I181" s="31">
        <v>6.01</v>
      </c>
      <c r="J181" s="22"/>
      <c r="K181" s="26">
        <v>37789</v>
      </c>
      <c r="L181" s="17">
        <v>25.8</v>
      </c>
      <c r="M181" s="17">
        <v>47</v>
      </c>
      <c r="N181" s="17">
        <v>1.2</v>
      </c>
      <c r="O181" s="17">
        <v>42.8</v>
      </c>
      <c r="P181" s="17">
        <v>24.6</v>
      </c>
      <c r="Q181" s="17">
        <v>0</v>
      </c>
      <c r="R181" s="17">
        <v>5.71</v>
      </c>
      <c r="S181" s="24"/>
      <c r="T181" s="26">
        <v>37789</v>
      </c>
      <c r="U181" s="17">
        <v>25.6</v>
      </c>
      <c r="V181" s="17">
        <v>48.8</v>
      </c>
      <c r="W181" s="17">
        <v>2.7</v>
      </c>
      <c r="X181" s="17">
        <v>179.1</v>
      </c>
      <c r="Y181" s="17">
        <v>23.3</v>
      </c>
      <c r="Z181" s="17">
        <v>0</v>
      </c>
      <c r="AA181" s="17">
        <v>6.47</v>
      </c>
      <c r="AC181" s="26">
        <v>37789</v>
      </c>
      <c r="AD181" s="17">
        <v>26.4</v>
      </c>
      <c r="AE181" s="17">
        <v>43</v>
      </c>
      <c r="AF181" s="17">
        <v>1.6</v>
      </c>
      <c r="AG181" s="17">
        <v>52</v>
      </c>
      <c r="AH181" s="17">
        <v>23.4</v>
      </c>
      <c r="AI181" s="17">
        <v>0</v>
      </c>
      <c r="AJ181" s="17">
        <v>6.11</v>
      </c>
      <c r="AL181" s="34"/>
      <c r="AM181" s="34"/>
      <c r="AN181" s="34"/>
      <c r="AO181" s="34"/>
      <c r="AP181" s="34"/>
      <c r="AQ181" s="34"/>
      <c r="AR181" s="34"/>
      <c r="AS181" s="84"/>
      <c r="AT181" s="34"/>
    </row>
    <row r="182" spans="2:46">
      <c r="B182" s="26">
        <v>37790</v>
      </c>
      <c r="C182" s="31">
        <v>23.8</v>
      </c>
      <c r="D182" s="31">
        <v>56.1</v>
      </c>
      <c r="E182" s="31">
        <v>1.4</v>
      </c>
      <c r="F182" s="31">
        <v>150.6</v>
      </c>
      <c r="G182" s="31">
        <v>30</v>
      </c>
      <c r="H182" s="31">
        <v>0</v>
      </c>
      <c r="I182" s="31">
        <v>6.01</v>
      </c>
      <c r="J182" s="22"/>
      <c r="K182" s="26">
        <v>37790</v>
      </c>
      <c r="L182" s="17">
        <v>24.2</v>
      </c>
      <c r="M182" s="17">
        <v>54</v>
      </c>
      <c r="N182" s="17">
        <v>0.9</v>
      </c>
      <c r="O182" s="17">
        <v>137.19999999999999</v>
      </c>
      <c r="P182" s="17">
        <v>29.4</v>
      </c>
      <c r="Q182" s="17">
        <v>0</v>
      </c>
      <c r="R182" s="17">
        <v>5.75</v>
      </c>
      <c r="S182" s="24"/>
      <c r="T182" s="26">
        <v>37790</v>
      </c>
      <c r="U182" s="17">
        <v>23.2</v>
      </c>
      <c r="V182" s="17">
        <v>61.8</v>
      </c>
      <c r="W182" s="17">
        <v>1.7</v>
      </c>
      <c r="X182" s="17">
        <v>178.5</v>
      </c>
      <c r="Y182" s="17">
        <v>27.8</v>
      </c>
      <c r="Z182" s="17">
        <v>0</v>
      </c>
      <c r="AA182" s="17">
        <v>5.71</v>
      </c>
      <c r="AC182" s="26">
        <v>37790</v>
      </c>
      <c r="AD182" s="17">
        <v>24.1</v>
      </c>
      <c r="AE182" s="17">
        <v>53.5</v>
      </c>
      <c r="AF182" s="17">
        <v>1.4</v>
      </c>
      <c r="AG182" s="17">
        <v>142.5</v>
      </c>
      <c r="AH182" s="17">
        <v>28.9</v>
      </c>
      <c r="AI182" s="17">
        <v>0</v>
      </c>
      <c r="AJ182" s="17">
        <v>6.03</v>
      </c>
      <c r="AL182" s="34"/>
      <c r="AM182" s="34"/>
      <c r="AN182" s="34"/>
      <c r="AO182" s="34"/>
      <c r="AP182" s="34"/>
      <c r="AQ182" s="34"/>
      <c r="AR182" s="34"/>
      <c r="AS182" s="84"/>
      <c r="AT182" s="34"/>
    </row>
    <row r="183" spans="2:46">
      <c r="B183" s="26">
        <v>37791</v>
      </c>
      <c r="C183" s="31">
        <v>25.4</v>
      </c>
      <c r="D183" s="31">
        <v>52</v>
      </c>
      <c r="E183" s="31">
        <v>1.6</v>
      </c>
      <c r="F183" s="31">
        <v>113.8</v>
      </c>
      <c r="G183" s="31">
        <v>28.8</v>
      </c>
      <c r="H183" s="31">
        <v>0</v>
      </c>
      <c r="I183" s="31">
        <v>6.3</v>
      </c>
      <c r="J183" s="22"/>
      <c r="K183" s="26">
        <v>37791</v>
      </c>
      <c r="L183" s="17">
        <v>25.5</v>
      </c>
      <c r="M183" s="17">
        <v>53.3</v>
      </c>
      <c r="N183" s="17">
        <v>1.1000000000000001</v>
      </c>
      <c r="O183" s="17">
        <v>136.4</v>
      </c>
      <c r="P183" s="17">
        <v>28.6</v>
      </c>
      <c r="Q183" s="17">
        <v>0</v>
      </c>
      <c r="R183" s="17">
        <v>5.97</v>
      </c>
      <c r="S183" s="24"/>
      <c r="T183" s="26">
        <v>37791</v>
      </c>
      <c r="U183" s="17">
        <v>25.1</v>
      </c>
      <c r="V183" s="17">
        <v>53.3</v>
      </c>
      <c r="W183" s="17">
        <v>1.6</v>
      </c>
      <c r="X183" s="17">
        <v>164.6</v>
      </c>
      <c r="Y183" s="17">
        <v>27.6</v>
      </c>
      <c r="Z183" s="17">
        <v>0</v>
      </c>
      <c r="AA183" s="17">
        <v>6.05</v>
      </c>
      <c r="AC183" s="26">
        <v>37791</v>
      </c>
      <c r="AD183" s="17">
        <v>25.2</v>
      </c>
      <c r="AE183" s="17">
        <v>54.7</v>
      </c>
      <c r="AF183" s="17">
        <v>1.7</v>
      </c>
      <c r="AG183" s="17">
        <v>161.30000000000001</v>
      </c>
      <c r="AH183" s="17">
        <v>28</v>
      </c>
      <c r="AI183" s="17">
        <v>0</v>
      </c>
      <c r="AJ183" s="17">
        <v>6.4</v>
      </c>
      <c r="AL183" s="34"/>
      <c r="AM183" s="34"/>
      <c r="AN183" s="34"/>
      <c r="AO183" s="34"/>
      <c r="AP183" s="34"/>
      <c r="AQ183" s="34"/>
      <c r="AR183" s="34"/>
      <c r="AS183" s="84"/>
      <c r="AT183" s="34"/>
    </row>
    <row r="184" spans="2:46">
      <c r="B184" s="26">
        <v>37792</v>
      </c>
      <c r="C184" s="31">
        <v>24.6</v>
      </c>
      <c r="D184" s="31">
        <v>55.3</v>
      </c>
      <c r="E184" s="31">
        <v>1.5</v>
      </c>
      <c r="F184" s="31">
        <v>108.2</v>
      </c>
      <c r="G184" s="31">
        <v>28.7</v>
      </c>
      <c r="H184" s="31">
        <v>0</v>
      </c>
      <c r="I184" s="31">
        <v>6.13</v>
      </c>
      <c r="J184" s="22"/>
      <c r="K184" s="26">
        <v>37792</v>
      </c>
      <c r="L184" s="17">
        <v>25.5</v>
      </c>
      <c r="M184" s="17">
        <v>52.1</v>
      </c>
      <c r="N184" s="17">
        <v>1.1000000000000001</v>
      </c>
      <c r="O184" s="17">
        <v>142.5</v>
      </c>
      <c r="P184" s="17">
        <v>28.6</v>
      </c>
      <c r="Q184" s="17">
        <v>0</v>
      </c>
      <c r="R184" s="17">
        <v>5.98</v>
      </c>
      <c r="S184" s="24"/>
      <c r="T184" s="26">
        <v>37792</v>
      </c>
      <c r="U184" s="17">
        <v>24.7</v>
      </c>
      <c r="V184" s="17">
        <v>55.1</v>
      </c>
      <c r="W184" s="17">
        <v>1.6</v>
      </c>
      <c r="X184" s="17">
        <v>170.1</v>
      </c>
      <c r="Y184" s="17">
        <v>27.5</v>
      </c>
      <c r="Z184" s="17">
        <v>0</v>
      </c>
      <c r="AA184" s="17">
        <v>5.89</v>
      </c>
      <c r="AC184" s="26">
        <v>37792</v>
      </c>
      <c r="AD184" s="17">
        <v>25.6</v>
      </c>
      <c r="AE184" s="17">
        <v>50.9</v>
      </c>
      <c r="AF184" s="17">
        <v>1.7</v>
      </c>
      <c r="AG184" s="17">
        <v>175.3</v>
      </c>
      <c r="AH184" s="17">
        <v>28.1</v>
      </c>
      <c r="AI184" s="17">
        <v>0</v>
      </c>
      <c r="AJ184" s="17">
        <v>6.42</v>
      </c>
      <c r="AL184" s="34"/>
      <c r="AM184" s="34"/>
      <c r="AN184" s="34"/>
      <c r="AO184" s="34"/>
      <c r="AP184" s="34"/>
      <c r="AQ184" s="34"/>
      <c r="AR184" s="34"/>
      <c r="AS184" s="84"/>
      <c r="AT184" s="34"/>
    </row>
    <row r="185" spans="2:46">
      <c r="B185" s="26">
        <v>37793</v>
      </c>
      <c r="C185" s="31">
        <v>25.3</v>
      </c>
      <c r="D185" s="31">
        <v>48.2</v>
      </c>
      <c r="E185" s="31">
        <v>1.7</v>
      </c>
      <c r="F185" s="31">
        <v>105.5</v>
      </c>
      <c r="G185" s="31">
        <v>29.6</v>
      </c>
      <c r="H185" s="31">
        <v>0</v>
      </c>
      <c r="I185" s="31">
        <v>6.65</v>
      </c>
      <c r="J185" s="22"/>
      <c r="K185" s="26">
        <v>37793</v>
      </c>
      <c r="L185" s="17">
        <v>25.6</v>
      </c>
      <c r="M185" s="17">
        <v>49.5</v>
      </c>
      <c r="N185" s="17">
        <v>1</v>
      </c>
      <c r="O185" s="17">
        <v>140.5</v>
      </c>
      <c r="P185" s="17">
        <v>29.4</v>
      </c>
      <c r="Q185" s="17">
        <v>0</v>
      </c>
      <c r="R185" s="17">
        <v>6.11</v>
      </c>
      <c r="S185" s="24"/>
      <c r="T185" s="26">
        <v>37793</v>
      </c>
      <c r="U185" s="17">
        <v>24.9</v>
      </c>
      <c r="V185" s="17">
        <v>52.5</v>
      </c>
      <c r="W185" s="17">
        <v>1.7</v>
      </c>
      <c r="X185" s="17">
        <v>164.9</v>
      </c>
      <c r="Y185" s="17">
        <v>27.9</v>
      </c>
      <c r="Z185" s="17">
        <v>0</v>
      </c>
      <c r="AA185" s="17">
        <v>6.2</v>
      </c>
      <c r="AC185" s="26">
        <v>37793</v>
      </c>
      <c r="AD185" s="17">
        <v>25.3</v>
      </c>
      <c r="AE185" s="17">
        <v>49.7</v>
      </c>
      <c r="AF185" s="17">
        <v>1.3</v>
      </c>
      <c r="AG185" s="17">
        <v>164</v>
      </c>
      <c r="AH185" s="17">
        <v>28.7</v>
      </c>
      <c r="AI185" s="17">
        <v>0</v>
      </c>
      <c r="AJ185" s="17">
        <v>6.27</v>
      </c>
      <c r="AL185" s="34"/>
      <c r="AM185" s="34"/>
      <c r="AN185" s="34"/>
      <c r="AO185" s="34"/>
      <c r="AP185" s="34"/>
      <c r="AQ185" s="34"/>
      <c r="AR185" s="34"/>
      <c r="AS185" s="84"/>
      <c r="AT185" s="34"/>
    </row>
    <row r="186" spans="2:46">
      <c r="B186" s="26">
        <v>37794</v>
      </c>
      <c r="C186" s="31">
        <v>25.5</v>
      </c>
      <c r="D186" s="31">
        <v>45.9</v>
      </c>
      <c r="E186" s="31">
        <v>1.3</v>
      </c>
      <c r="F186" s="31">
        <v>132.9</v>
      </c>
      <c r="G186" s="31">
        <v>29.3</v>
      </c>
      <c r="H186" s="31">
        <v>0</v>
      </c>
      <c r="I186" s="31">
        <v>6.18</v>
      </c>
      <c r="J186" s="22"/>
      <c r="K186" s="26">
        <v>37794</v>
      </c>
      <c r="L186" s="17">
        <v>25.7</v>
      </c>
      <c r="M186" s="17">
        <v>47.2</v>
      </c>
      <c r="N186" s="17">
        <v>1.1000000000000001</v>
      </c>
      <c r="O186" s="17">
        <v>121.8</v>
      </c>
      <c r="P186" s="17">
        <v>28.9</v>
      </c>
      <c r="Q186" s="17">
        <v>0</v>
      </c>
      <c r="R186" s="17">
        <v>6.27</v>
      </c>
      <c r="S186" s="24"/>
      <c r="T186" s="26">
        <v>37794</v>
      </c>
      <c r="U186" s="17">
        <v>25.1</v>
      </c>
      <c r="V186" s="17">
        <v>51</v>
      </c>
      <c r="W186" s="17">
        <v>2</v>
      </c>
      <c r="X186" s="17">
        <v>175.6</v>
      </c>
      <c r="Y186" s="17">
        <v>27.8</v>
      </c>
      <c r="Z186" s="17">
        <v>0</v>
      </c>
      <c r="AA186" s="17">
        <v>6.39</v>
      </c>
      <c r="AC186" s="26">
        <v>37794</v>
      </c>
      <c r="AD186" s="17">
        <v>25.8</v>
      </c>
      <c r="AE186" s="17">
        <v>47</v>
      </c>
      <c r="AF186" s="17">
        <v>1.1000000000000001</v>
      </c>
      <c r="AG186" s="17">
        <v>115.9</v>
      </c>
      <c r="AH186" s="17">
        <v>28.5</v>
      </c>
      <c r="AI186" s="17">
        <v>0</v>
      </c>
      <c r="AJ186" s="17">
        <v>6.12</v>
      </c>
      <c r="AL186" s="34"/>
      <c r="AM186" s="34"/>
      <c r="AN186" s="34"/>
      <c r="AO186" s="34"/>
      <c r="AP186" s="34"/>
      <c r="AQ186" s="34"/>
      <c r="AR186" s="34"/>
      <c r="AS186" s="84"/>
      <c r="AT186" s="34"/>
    </row>
    <row r="187" spans="2:46">
      <c r="B187" s="26">
        <v>37795</v>
      </c>
      <c r="C187" s="31">
        <v>25.7</v>
      </c>
      <c r="D187" s="31">
        <v>52.4</v>
      </c>
      <c r="E187" s="31">
        <v>1.1000000000000001</v>
      </c>
      <c r="F187" s="31">
        <v>169.7</v>
      </c>
      <c r="G187" s="31">
        <v>28.9</v>
      </c>
      <c r="H187" s="31">
        <v>0</v>
      </c>
      <c r="I187" s="31">
        <v>6.05</v>
      </c>
      <c r="J187" s="22"/>
      <c r="K187" s="26">
        <v>37795</v>
      </c>
      <c r="L187" s="17">
        <v>26.6</v>
      </c>
      <c r="M187" s="17">
        <v>49.5</v>
      </c>
      <c r="N187" s="17">
        <v>1.4</v>
      </c>
      <c r="O187" s="17">
        <v>42</v>
      </c>
      <c r="P187" s="17">
        <v>28.3</v>
      </c>
      <c r="Q187" s="17">
        <v>0</v>
      </c>
      <c r="R187" s="17">
        <v>6.59</v>
      </c>
      <c r="S187" s="24"/>
      <c r="T187" s="26">
        <v>37795</v>
      </c>
      <c r="U187" s="17">
        <v>25.8</v>
      </c>
      <c r="V187" s="17">
        <v>51.7</v>
      </c>
      <c r="W187" s="17">
        <v>2.4</v>
      </c>
      <c r="X187" s="17">
        <v>170.8</v>
      </c>
      <c r="Y187" s="17">
        <v>27.6</v>
      </c>
      <c r="Z187" s="17">
        <v>0</v>
      </c>
      <c r="AA187" s="17">
        <v>6.77</v>
      </c>
      <c r="AC187" s="26">
        <v>37795</v>
      </c>
      <c r="AD187" s="17">
        <v>26.8</v>
      </c>
      <c r="AE187" s="17">
        <v>47.2</v>
      </c>
      <c r="AF187" s="17">
        <v>2.2999999999999998</v>
      </c>
      <c r="AG187" s="17">
        <v>80.8</v>
      </c>
      <c r="AH187" s="17">
        <v>27.8</v>
      </c>
      <c r="AI187" s="17">
        <v>0</v>
      </c>
      <c r="AJ187" s="17">
        <v>7.25</v>
      </c>
      <c r="AL187" s="34"/>
      <c r="AM187" s="34"/>
      <c r="AN187" s="34"/>
      <c r="AO187" s="34"/>
      <c r="AP187" s="34"/>
      <c r="AQ187" s="34"/>
      <c r="AR187" s="34"/>
      <c r="AS187" s="84"/>
      <c r="AT187" s="34"/>
    </row>
    <row r="188" spans="2:46">
      <c r="B188" s="26">
        <v>37796</v>
      </c>
      <c r="C188" s="31">
        <v>28.6</v>
      </c>
      <c r="D188" s="31">
        <v>43.7</v>
      </c>
      <c r="E188" s="31">
        <v>1.2</v>
      </c>
      <c r="F188" s="31">
        <v>322.89999999999998</v>
      </c>
      <c r="G188" s="31">
        <v>29.6</v>
      </c>
      <c r="H188" s="31">
        <v>0</v>
      </c>
      <c r="I188" s="31">
        <v>6.84</v>
      </c>
      <c r="J188" s="22"/>
      <c r="K188" s="26">
        <v>37796</v>
      </c>
      <c r="L188" s="17">
        <v>28.3</v>
      </c>
      <c r="M188" s="17">
        <v>44.2</v>
      </c>
      <c r="N188" s="17">
        <v>1.2</v>
      </c>
      <c r="O188" s="17">
        <v>324.89999999999998</v>
      </c>
      <c r="P188" s="17">
        <v>29.2</v>
      </c>
      <c r="Q188" s="17">
        <v>0</v>
      </c>
      <c r="R188" s="17">
        <v>6.79</v>
      </c>
      <c r="S188" s="24"/>
      <c r="T188" s="26">
        <v>37796</v>
      </c>
      <c r="U188" s="17">
        <v>29</v>
      </c>
      <c r="V188" s="17">
        <v>41</v>
      </c>
      <c r="W188" s="17">
        <v>2.9</v>
      </c>
      <c r="X188" s="17">
        <v>285.10000000000002</v>
      </c>
      <c r="Y188" s="17">
        <v>28.3</v>
      </c>
      <c r="Z188" s="17">
        <v>0</v>
      </c>
      <c r="AA188" s="17">
        <v>8.4499999999999993</v>
      </c>
      <c r="AC188" s="26">
        <v>37796</v>
      </c>
      <c r="AD188" s="17">
        <v>27.9</v>
      </c>
      <c r="AE188" s="17">
        <v>44.9</v>
      </c>
      <c r="AF188" s="17">
        <v>2.5</v>
      </c>
      <c r="AG188" s="17">
        <v>2</v>
      </c>
      <c r="AH188" s="17">
        <v>28.8</v>
      </c>
      <c r="AI188" s="17">
        <v>0</v>
      </c>
      <c r="AJ188" s="17">
        <v>8.0399999999999991</v>
      </c>
      <c r="AL188" s="34"/>
      <c r="AM188" s="34"/>
      <c r="AN188" s="34"/>
      <c r="AO188" s="34"/>
      <c r="AP188" s="34"/>
      <c r="AQ188" s="34"/>
      <c r="AR188" s="34"/>
      <c r="AS188" s="84"/>
      <c r="AT188" s="34"/>
    </row>
    <row r="189" spans="2:46">
      <c r="B189" s="26">
        <v>37797</v>
      </c>
      <c r="C189" s="31">
        <v>27</v>
      </c>
      <c r="D189" s="31">
        <v>47.7</v>
      </c>
      <c r="E189" s="31">
        <v>1.3</v>
      </c>
      <c r="F189" s="31">
        <v>143.19999999999999</v>
      </c>
      <c r="G189" s="31">
        <v>29.8</v>
      </c>
      <c r="H189" s="31">
        <v>0</v>
      </c>
      <c r="I189" s="31">
        <v>6.75</v>
      </c>
      <c r="J189" s="22"/>
      <c r="K189" s="26">
        <v>37797</v>
      </c>
      <c r="L189" s="17">
        <v>27.8</v>
      </c>
      <c r="M189" s="17">
        <v>45.8</v>
      </c>
      <c r="N189" s="17">
        <v>1.1000000000000001</v>
      </c>
      <c r="O189" s="17">
        <v>132.30000000000001</v>
      </c>
      <c r="P189" s="17">
        <v>29.3</v>
      </c>
      <c r="Q189" s="17">
        <v>0</v>
      </c>
      <c r="R189" s="17">
        <v>6.61</v>
      </c>
      <c r="S189" s="24"/>
      <c r="T189" s="26">
        <v>37797</v>
      </c>
      <c r="U189" s="17">
        <v>26.2</v>
      </c>
      <c r="V189" s="17">
        <v>55</v>
      </c>
      <c r="W189" s="17">
        <v>2.2000000000000002</v>
      </c>
      <c r="X189" s="17">
        <v>124.9</v>
      </c>
      <c r="Y189" s="17">
        <v>28.4</v>
      </c>
      <c r="Z189" s="17">
        <v>0</v>
      </c>
      <c r="AA189" s="17">
        <v>7.63</v>
      </c>
      <c r="AC189" s="26">
        <v>37797</v>
      </c>
      <c r="AD189" s="17">
        <v>28.7</v>
      </c>
      <c r="AE189" s="17">
        <v>39.1</v>
      </c>
      <c r="AF189" s="17">
        <v>1.7</v>
      </c>
      <c r="AG189" s="17">
        <v>68.599999999999994</v>
      </c>
      <c r="AH189" s="17">
        <v>28.5</v>
      </c>
      <c r="AI189" s="17">
        <v>0</v>
      </c>
      <c r="AJ189" s="17">
        <v>7.47</v>
      </c>
      <c r="AL189" s="34"/>
      <c r="AM189" s="34"/>
      <c r="AN189" s="34"/>
      <c r="AO189" s="34"/>
      <c r="AP189" s="34"/>
      <c r="AQ189" s="34"/>
      <c r="AR189" s="34"/>
      <c r="AS189" s="84"/>
      <c r="AT189" s="34"/>
    </row>
    <row r="190" spans="2:46">
      <c r="B190" s="26">
        <v>37798</v>
      </c>
      <c r="C190" s="31">
        <v>28.7</v>
      </c>
      <c r="D190" s="31">
        <v>35.1</v>
      </c>
      <c r="E190" s="31">
        <v>1.3</v>
      </c>
      <c r="F190" s="31">
        <v>353.2</v>
      </c>
      <c r="G190" s="31">
        <v>30.5</v>
      </c>
      <c r="H190" s="31">
        <v>0</v>
      </c>
      <c r="I190" s="31">
        <v>7.12</v>
      </c>
      <c r="J190" s="22"/>
      <c r="K190" s="26">
        <v>37798</v>
      </c>
      <c r="L190" s="17">
        <v>28.8</v>
      </c>
      <c r="M190" s="17">
        <v>34.700000000000003</v>
      </c>
      <c r="N190" s="17">
        <v>1.3</v>
      </c>
      <c r="O190" s="17">
        <v>310</v>
      </c>
      <c r="P190" s="17">
        <v>30</v>
      </c>
      <c r="Q190" s="17">
        <v>0</v>
      </c>
      <c r="R190" s="17">
        <v>7.13</v>
      </c>
      <c r="S190" s="24"/>
      <c r="T190" s="26">
        <v>37798</v>
      </c>
      <c r="U190" s="17">
        <v>29.1</v>
      </c>
      <c r="V190" s="17">
        <v>34.9</v>
      </c>
      <c r="W190" s="17">
        <v>2.4</v>
      </c>
      <c r="X190" s="17">
        <v>282.3</v>
      </c>
      <c r="Y190" s="17">
        <v>29.4</v>
      </c>
      <c r="Z190" s="17">
        <v>0</v>
      </c>
      <c r="AA190" s="17">
        <v>8.2799999999999994</v>
      </c>
      <c r="AC190" s="26">
        <v>37798</v>
      </c>
      <c r="AD190" s="17">
        <v>29.3</v>
      </c>
      <c r="AE190" s="17">
        <v>33.1</v>
      </c>
      <c r="AF190" s="17">
        <v>2.5</v>
      </c>
      <c r="AG190" s="17">
        <v>4.7</v>
      </c>
      <c r="AH190" s="17">
        <v>29.6</v>
      </c>
      <c r="AI190" s="17">
        <v>0</v>
      </c>
      <c r="AJ190" s="17">
        <v>8.56</v>
      </c>
      <c r="AL190" s="34"/>
      <c r="AM190" s="34"/>
      <c r="AN190" s="34"/>
      <c r="AO190" s="34"/>
      <c r="AP190" s="34"/>
      <c r="AQ190" s="34"/>
      <c r="AR190" s="34"/>
      <c r="AS190" s="84"/>
      <c r="AT190" s="34"/>
    </row>
    <row r="191" spans="2:46">
      <c r="B191" s="26">
        <v>37799</v>
      </c>
      <c r="C191" s="31">
        <v>29.8</v>
      </c>
      <c r="D191" s="31">
        <v>25.6</v>
      </c>
      <c r="E191" s="31">
        <v>1.4</v>
      </c>
      <c r="F191" s="31">
        <v>333.8</v>
      </c>
      <c r="G191" s="31">
        <v>30.7</v>
      </c>
      <c r="H191" s="31">
        <v>0</v>
      </c>
      <c r="I191" s="31">
        <v>7.55</v>
      </c>
      <c r="J191" s="22"/>
      <c r="K191" s="26">
        <v>37799</v>
      </c>
      <c r="L191" s="17">
        <v>29.1</v>
      </c>
      <c r="M191" s="17">
        <v>29.2</v>
      </c>
      <c r="N191" s="17">
        <v>1.1000000000000001</v>
      </c>
      <c r="O191" s="17">
        <v>305.39999999999998</v>
      </c>
      <c r="P191" s="17">
        <v>30.1</v>
      </c>
      <c r="Q191" s="17">
        <v>0</v>
      </c>
      <c r="R191" s="17">
        <v>6.92</v>
      </c>
      <c r="S191" s="24"/>
      <c r="T191" s="26">
        <v>37799</v>
      </c>
      <c r="U191" s="17">
        <v>30.6</v>
      </c>
      <c r="V191" s="17">
        <v>23.1</v>
      </c>
      <c r="W191" s="17">
        <v>3.1</v>
      </c>
      <c r="X191" s="17">
        <v>289.89999999999998</v>
      </c>
      <c r="Y191" s="17">
        <v>29.5</v>
      </c>
      <c r="Z191" s="17">
        <v>0</v>
      </c>
      <c r="AA191" s="17">
        <v>10.23</v>
      </c>
      <c r="AC191" s="26">
        <v>37799</v>
      </c>
      <c r="AD191" s="17">
        <v>29.6</v>
      </c>
      <c r="AE191" s="17">
        <v>25.8</v>
      </c>
      <c r="AF191" s="17">
        <v>2.7</v>
      </c>
      <c r="AG191" s="17">
        <v>9.8000000000000007</v>
      </c>
      <c r="AH191" s="17">
        <v>29.7</v>
      </c>
      <c r="AI191" s="17">
        <v>0</v>
      </c>
      <c r="AJ191" s="17">
        <v>9.3000000000000007</v>
      </c>
      <c r="AL191" s="34"/>
      <c r="AM191" s="34"/>
      <c r="AN191" s="34"/>
      <c r="AO191" s="34"/>
      <c r="AP191" s="34"/>
      <c r="AQ191" s="34"/>
      <c r="AR191" s="34"/>
      <c r="AS191" s="84"/>
      <c r="AT191" s="34"/>
    </row>
    <row r="192" spans="2:46">
      <c r="B192" s="26">
        <v>37800</v>
      </c>
      <c r="C192" s="31">
        <v>25.3</v>
      </c>
      <c r="D192" s="31">
        <v>43.2</v>
      </c>
      <c r="E192" s="31">
        <v>1.3</v>
      </c>
      <c r="F192" s="31">
        <v>156.6</v>
      </c>
      <c r="G192" s="31">
        <v>29.4</v>
      </c>
      <c r="H192" s="31">
        <v>0</v>
      </c>
      <c r="I192" s="31">
        <v>6.42</v>
      </c>
      <c r="J192" s="22"/>
      <c r="K192" s="26">
        <v>37800</v>
      </c>
      <c r="L192" s="17">
        <v>25.7</v>
      </c>
      <c r="M192" s="17">
        <v>44.7</v>
      </c>
      <c r="N192" s="17">
        <v>1.3</v>
      </c>
      <c r="O192" s="17">
        <v>124.5</v>
      </c>
      <c r="P192" s="17">
        <v>28.5</v>
      </c>
      <c r="Q192" s="17">
        <v>0</v>
      </c>
      <c r="R192" s="17">
        <v>6.47</v>
      </c>
      <c r="S192" s="24"/>
      <c r="T192" s="26">
        <v>37800</v>
      </c>
      <c r="U192" s="17">
        <v>24</v>
      </c>
      <c r="V192" s="17">
        <v>52.8</v>
      </c>
      <c r="W192" s="17">
        <v>2.2000000000000002</v>
      </c>
      <c r="X192" s="17">
        <v>139.9</v>
      </c>
      <c r="Y192" s="17">
        <v>27.9</v>
      </c>
      <c r="Z192" s="17">
        <v>0</v>
      </c>
      <c r="AA192" s="17">
        <v>6.66</v>
      </c>
      <c r="AC192" s="26">
        <v>37800</v>
      </c>
      <c r="AD192" s="17">
        <v>27.2</v>
      </c>
      <c r="AE192" s="17">
        <v>36.1</v>
      </c>
      <c r="AF192" s="17">
        <v>1.9</v>
      </c>
      <c r="AG192" s="17">
        <v>55.3</v>
      </c>
      <c r="AH192" s="17">
        <v>28.6</v>
      </c>
      <c r="AI192" s="17">
        <v>0</v>
      </c>
      <c r="AJ192" s="17">
        <v>7.33</v>
      </c>
      <c r="AL192" s="34"/>
      <c r="AM192" s="34"/>
      <c r="AN192" s="34"/>
      <c r="AO192" s="34"/>
      <c r="AP192" s="34"/>
      <c r="AQ192" s="34"/>
      <c r="AR192" s="34"/>
      <c r="AS192" s="84"/>
      <c r="AT192" s="34"/>
    </row>
    <row r="193" spans="2:46">
      <c r="B193" s="26">
        <v>37801</v>
      </c>
      <c r="C193" s="31">
        <v>25.8</v>
      </c>
      <c r="D193" s="31">
        <v>46.3</v>
      </c>
      <c r="E193" s="31">
        <v>1.2</v>
      </c>
      <c r="F193" s="31">
        <v>117.8</v>
      </c>
      <c r="G193" s="31">
        <v>30.9</v>
      </c>
      <c r="H193" s="31">
        <v>0</v>
      </c>
      <c r="I193" s="31">
        <v>6.71</v>
      </c>
      <c r="J193" s="22"/>
      <c r="K193" s="26">
        <v>37801</v>
      </c>
      <c r="L193" s="17">
        <v>26.9</v>
      </c>
      <c r="M193" s="17">
        <v>41.7</v>
      </c>
      <c r="N193" s="17">
        <v>1.3</v>
      </c>
      <c r="O193" s="17">
        <v>197.8</v>
      </c>
      <c r="P193" s="17">
        <v>30.2</v>
      </c>
      <c r="Q193" s="17">
        <v>0</v>
      </c>
      <c r="R193" s="17">
        <v>6.86</v>
      </c>
      <c r="S193" s="24"/>
      <c r="T193" s="26">
        <v>37801</v>
      </c>
      <c r="U193" s="17">
        <v>26</v>
      </c>
      <c r="V193" s="17">
        <v>47.2</v>
      </c>
      <c r="W193" s="17">
        <v>1.9</v>
      </c>
      <c r="X193" s="17">
        <v>156.30000000000001</v>
      </c>
      <c r="Y193" s="17">
        <v>29.9</v>
      </c>
      <c r="Z193" s="17">
        <v>0</v>
      </c>
      <c r="AA193" s="17">
        <v>7.69</v>
      </c>
      <c r="AC193" s="26">
        <v>37801</v>
      </c>
      <c r="AD193" s="17">
        <v>27.5</v>
      </c>
      <c r="AE193" s="17">
        <v>38.299999999999997</v>
      </c>
      <c r="AF193" s="17">
        <v>2.1</v>
      </c>
      <c r="AG193" s="17">
        <v>40.4</v>
      </c>
      <c r="AH193" s="17">
        <v>29.9</v>
      </c>
      <c r="AI193" s="17">
        <v>0</v>
      </c>
      <c r="AJ193" s="17">
        <v>7.87</v>
      </c>
      <c r="AL193" s="34"/>
      <c r="AM193" s="34"/>
      <c r="AN193" s="34"/>
      <c r="AO193" s="34"/>
      <c r="AP193" s="34"/>
      <c r="AQ193" s="34"/>
      <c r="AR193" s="34"/>
      <c r="AS193" s="84"/>
      <c r="AT193" s="34"/>
    </row>
    <row r="194" spans="2:46">
      <c r="B194" s="26">
        <v>37802</v>
      </c>
      <c r="C194" s="31">
        <v>26.9</v>
      </c>
      <c r="D194" s="31">
        <v>43.4</v>
      </c>
      <c r="E194" s="31">
        <v>1.6</v>
      </c>
      <c r="F194" s="31">
        <v>8.6999999999999993</v>
      </c>
      <c r="G194" s="31">
        <v>30</v>
      </c>
      <c r="H194" s="31">
        <v>0</v>
      </c>
      <c r="I194" s="31">
        <v>6.98</v>
      </c>
      <c r="J194" s="22"/>
      <c r="K194" s="26">
        <v>37802</v>
      </c>
      <c r="L194" s="17">
        <v>26.6</v>
      </c>
      <c r="M194" s="17">
        <v>44.5</v>
      </c>
      <c r="N194" s="17">
        <v>1.8</v>
      </c>
      <c r="O194" s="17">
        <v>341.1</v>
      </c>
      <c r="P194" s="17">
        <v>29.8</v>
      </c>
      <c r="Q194" s="17">
        <v>0</v>
      </c>
      <c r="R194" s="17">
        <v>7.17</v>
      </c>
      <c r="S194" s="24"/>
      <c r="T194" s="26">
        <v>37802</v>
      </c>
      <c r="U194" s="17">
        <v>26.9</v>
      </c>
      <c r="V194" s="17">
        <v>42.8</v>
      </c>
      <c r="W194" s="17">
        <v>2.8</v>
      </c>
      <c r="X194" s="17">
        <v>274.60000000000002</v>
      </c>
      <c r="Y194" s="17">
        <v>29</v>
      </c>
      <c r="Z194" s="17">
        <v>0</v>
      </c>
      <c r="AA194" s="17">
        <v>7.82</v>
      </c>
      <c r="AC194" s="26">
        <v>37802</v>
      </c>
      <c r="AD194" s="17">
        <v>26.7</v>
      </c>
      <c r="AE194" s="17">
        <v>46</v>
      </c>
      <c r="AF194" s="17">
        <v>3.3</v>
      </c>
      <c r="AG194" s="17">
        <v>19.7</v>
      </c>
      <c r="AH194" s="17">
        <v>29.7</v>
      </c>
      <c r="AI194" s="17">
        <v>0</v>
      </c>
      <c r="AJ194" s="17">
        <v>8.56</v>
      </c>
      <c r="AL194" s="34"/>
      <c r="AM194" s="34"/>
      <c r="AN194" s="34"/>
      <c r="AO194" s="34"/>
      <c r="AP194" s="34"/>
      <c r="AQ194" s="34"/>
      <c r="AR194" s="34"/>
      <c r="AS194" s="84"/>
      <c r="AT194" s="34"/>
    </row>
    <row r="195" spans="2:46">
      <c r="B195" s="46" t="s">
        <v>70</v>
      </c>
      <c r="C195" s="47">
        <f>AVERAGE(C165:C194)</f>
        <v>25.256666666666668</v>
      </c>
      <c r="D195" s="47">
        <f t="shared" ref="D195:I195" si="4">AVERAGE(D165:D194)</f>
        <v>51.663333333333334</v>
      </c>
      <c r="E195" s="47">
        <f t="shared" si="4"/>
        <v>1.3533333333333331</v>
      </c>
      <c r="F195" s="47">
        <f t="shared" si="4"/>
        <v>165.37333333333333</v>
      </c>
      <c r="G195" s="47">
        <f t="shared" si="4"/>
        <v>28.2</v>
      </c>
      <c r="H195" s="47">
        <f>SUM(H165:H194)</f>
        <v>0</v>
      </c>
      <c r="I195" s="47">
        <f t="shared" si="4"/>
        <v>6.1676666666666673</v>
      </c>
      <c r="J195" s="47" t="e">
        <f>AVERAGE(J165:J194)</f>
        <v>#DIV/0!</v>
      </c>
      <c r="K195" s="47" t="s">
        <v>70</v>
      </c>
      <c r="L195" s="47">
        <f>AVERAGE(L165:L194)</f>
        <v>25.563333333333333</v>
      </c>
      <c r="M195" s="47">
        <f>AVERAGE(M165:M194)</f>
        <v>51.756666666666668</v>
      </c>
      <c r="N195" s="47">
        <f>AVERAGE(N165:N194)</f>
        <v>1.1799999999999997</v>
      </c>
      <c r="O195" s="47">
        <f>AVERAGE(O165:O194)</f>
        <v>160.69000000000003</v>
      </c>
      <c r="P195" s="47">
        <f>AVERAGE(P165:P194)</f>
        <v>27.709999999999997</v>
      </c>
      <c r="Q195" s="47">
        <f>SUM(Q165:Q194)</f>
        <v>0</v>
      </c>
      <c r="R195" s="47">
        <f>AVERAGE(R165:R194)</f>
        <v>6.0886666666666667</v>
      </c>
      <c r="S195" s="47" t="e">
        <f>AVERAGE(S165:S194)</f>
        <v>#DIV/0!</v>
      </c>
      <c r="T195" s="47" t="s">
        <v>70</v>
      </c>
      <c r="U195" s="47">
        <f>AVERAGE(U165:U194)</f>
        <v>25.046666666666667</v>
      </c>
      <c r="V195" s="47">
        <f>AVERAGE(V165:V194)</f>
        <v>54.023333333333319</v>
      </c>
      <c r="W195" s="47">
        <f>AVERAGE(W165:W194)</f>
        <v>2.1766666666666672</v>
      </c>
      <c r="X195" s="47">
        <f>AVERAGE(X165:X194)</f>
        <v>194.15333333333334</v>
      </c>
      <c r="Y195" s="47">
        <f>AVERAGE(Y165:Y194)</f>
        <v>26.763333333333328</v>
      </c>
      <c r="Z195" s="47">
        <f>SUM(Z165:Z194)</f>
        <v>0</v>
      </c>
      <c r="AA195" s="47">
        <f>AVERAGE(AA165:AA194)</f>
        <v>6.6026666666666642</v>
      </c>
      <c r="AB195" s="47" t="e">
        <f>AVERAGE(AB165:AB194)</f>
        <v>#DIV/0!</v>
      </c>
      <c r="AC195" s="47" t="s">
        <v>70</v>
      </c>
      <c r="AD195" s="47">
        <f>AVERAGE(AD165:AD194)</f>
        <v>25.810000000000002</v>
      </c>
      <c r="AE195" s="47">
        <f>AVERAGE(AE165:AE194)</f>
        <v>49.206666666666663</v>
      </c>
      <c r="AF195" s="47">
        <f>AVERAGE(AF165:AF194)</f>
        <v>1.8366666666666669</v>
      </c>
      <c r="AG195" s="47">
        <f>AVERAGE(AG165:AG194)</f>
        <v>102.25333333333336</v>
      </c>
      <c r="AH195" s="47">
        <f>AVERAGE(AH165:AH194)</f>
        <v>27.16</v>
      </c>
      <c r="AI195" s="47">
        <f>SUM(AI165:AI194)</f>
        <v>0</v>
      </c>
      <c r="AJ195" s="47">
        <f>AVERAGE(AJ165:AJ194)</f>
        <v>6.6940000000000008</v>
      </c>
      <c r="AL195" s="34"/>
      <c r="AM195" s="34"/>
      <c r="AN195" s="34"/>
      <c r="AO195" s="34"/>
      <c r="AP195" s="34"/>
      <c r="AQ195" s="34"/>
      <c r="AR195" s="34"/>
      <c r="AS195" s="84"/>
      <c r="AT195" s="34"/>
    </row>
    <row r="196" spans="2:46">
      <c r="B196" s="26">
        <v>37803</v>
      </c>
      <c r="C196" s="31">
        <v>27.3</v>
      </c>
      <c r="D196" s="31">
        <v>39.700000000000003</v>
      </c>
      <c r="E196" s="31">
        <v>2.2999999999999998</v>
      </c>
      <c r="F196" s="31">
        <v>338</v>
      </c>
      <c r="G196" s="31">
        <v>29.4</v>
      </c>
      <c r="H196" s="31">
        <v>0</v>
      </c>
      <c r="I196" s="31">
        <v>7.74</v>
      </c>
      <c r="J196" s="22"/>
      <c r="K196" s="26">
        <v>37803</v>
      </c>
      <c r="L196" s="17">
        <v>27.1</v>
      </c>
      <c r="M196" s="17">
        <v>41.7</v>
      </c>
      <c r="N196" s="17">
        <v>2</v>
      </c>
      <c r="O196" s="17">
        <v>353.6</v>
      </c>
      <c r="P196" s="17">
        <v>29.5</v>
      </c>
      <c r="Q196" s="17">
        <v>0</v>
      </c>
      <c r="R196" s="17">
        <v>7.51</v>
      </c>
      <c r="S196" s="24"/>
      <c r="T196" s="26">
        <v>37803</v>
      </c>
      <c r="U196" s="17">
        <v>27.3</v>
      </c>
      <c r="V196" s="17">
        <v>39.799999999999997</v>
      </c>
      <c r="W196" s="17">
        <v>3.9</v>
      </c>
      <c r="X196" s="17">
        <v>300.5</v>
      </c>
      <c r="Y196" s="17">
        <v>28.8</v>
      </c>
      <c r="Z196" s="17">
        <v>0</v>
      </c>
      <c r="AA196" s="17">
        <v>9.2899999999999991</v>
      </c>
      <c r="AC196" s="26">
        <v>37803</v>
      </c>
      <c r="AD196" s="17">
        <v>26.6</v>
      </c>
      <c r="AE196" s="17">
        <v>42.7</v>
      </c>
      <c r="AF196" s="17">
        <v>3.5</v>
      </c>
      <c r="AG196" s="17">
        <v>6</v>
      </c>
      <c r="AH196" s="17">
        <v>29.1</v>
      </c>
      <c r="AI196" s="17">
        <v>0</v>
      </c>
      <c r="AJ196" s="17">
        <v>8.6199999999999992</v>
      </c>
      <c r="AL196" s="34"/>
      <c r="AM196" s="34"/>
      <c r="AN196" s="34"/>
      <c r="AO196" s="34"/>
      <c r="AP196" s="34"/>
      <c r="AQ196" s="34"/>
      <c r="AR196" s="34"/>
      <c r="AS196" s="84"/>
      <c r="AT196" s="34"/>
    </row>
    <row r="197" spans="2:46">
      <c r="B197" s="26">
        <v>37804</v>
      </c>
      <c r="C197" s="31">
        <v>27.7</v>
      </c>
      <c r="D197" s="31">
        <v>37</v>
      </c>
      <c r="E197" s="31">
        <v>1.8</v>
      </c>
      <c r="F197" s="31">
        <v>342.2</v>
      </c>
      <c r="G197" s="31">
        <v>30.3</v>
      </c>
      <c r="H197" s="31">
        <v>0</v>
      </c>
      <c r="I197" s="31">
        <v>7.6</v>
      </c>
      <c r="J197" s="22"/>
      <c r="K197" s="26">
        <v>37804</v>
      </c>
      <c r="L197" s="17">
        <v>27.5</v>
      </c>
      <c r="M197" s="17">
        <v>39.5</v>
      </c>
      <c r="N197" s="17">
        <v>1.6</v>
      </c>
      <c r="O197" s="17">
        <v>346.6</v>
      </c>
      <c r="P197" s="17">
        <v>29.7</v>
      </c>
      <c r="Q197" s="17">
        <v>0</v>
      </c>
      <c r="R197" s="17">
        <v>7.26</v>
      </c>
      <c r="S197" s="24"/>
      <c r="T197" s="26">
        <v>37804</v>
      </c>
      <c r="U197" s="17">
        <v>27.7</v>
      </c>
      <c r="V197" s="17">
        <v>37</v>
      </c>
      <c r="W197" s="17">
        <v>3.4</v>
      </c>
      <c r="X197" s="17">
        <v>299.39999999999998</v>
      </c>
      <c r="Y197" s="17">
        <v>29.2</v>
      </c>
      <c r="Z197" s="17">
        <v>0</v>
      </c>
      <c r="AA197" s="17">
        <v>9.18</v>
      </c>
      <c r="AC197" s="26">
        <v>37804</v>
      </c>
      <c r="AD197" s="17">
        <v>27.1</v>
      </c>
      <c r="AE197" s="17">
        <v>39.700000000000003</v>
      </c>
      <c r="AF197" s="17">
        <v>3</v>
      </c>
      <c r="AG197" s="17">
        <v>7.1</v>
      </c>
      <c r="AH197" s="17">
        <v>29.5</v>
      </c>
      <c r="AI197" s="17">
        <v>0</v>
      </c>
      <c r="AJ197" s="17">
        <v>8.26</v>
      </c>
      <c r="AL197" s="34"/>
      <c r="AM197" s="34"/>
      <c r="AN197" s="34"/>
      <c r="AO197" s="34"/>
      <c r="AP197" s="34"/>
      <c r="AQ197" s="34"/>
      <c r="AR197" s="34"/>
      <c r="AS197" s="84"/>
      <c r="AT197" s="34"/>
    </row>
    <row r="198" spans="2:46">
      <c r="B198" s="26">
        <v>37805</v>
      </c>
      <c r="C198" s="31">
        <v>27.5</v>
      </c>
      <c r="D198" s="31">
        <v>31.2</v>
      </c>
      <c r="E198" s="31">
        <v>2</v>
      </c>
      <c r="F198" s="31">
        <v>341.8</v>
      </c>
      <c r="G198" s="31">
        <v>30.6</v>
      </c>
      <c r="H198" s="31">
        <v>0</v>
      </c>
      <c r="I198" s="31">
        <v>7.85</v>
      </c>
      <c r="J198" s="22"/>
      <c r="K198" s="26">
        <v>37805</v>
      </c>
      <c r="L198" s="17">
        <v>27.1</v>
      </c>
      <c r="M198" s="17">
        <v>33.200000000000003</v>
      </c>
      <c r="N198" s="17">
        <v>1.4</v>
      </c>
      <c r="O198" s="17">
        <v>333.8</v>
      </c>
      <c r="P198" s="17">
        <v>30.1</v>
      </c>
      <c r="Q198" s="17">
        <v>0</v>
      </c>
      <c r="R198" s="17">
        <v>7.01</v>
      </c>
      <c r="S198" s="24"/>
      <c r="T198" s="26">
        <v>37805</v>
      </c>
      <c r="U198" s="17">
        <v>27.7</v>
      </c>
      <c r="V198" s="17">
        <v>30.7</v>
      </c>
      <c r="W198" s="17">
        <v>3.9</v>
      </c>
      <c r="X198" s="17">
        <v>297</v>
      </c>
      <c r="Y198" s="17">
        <v>29.4</v>
      </c>
      <c r="Z198" s="17">
        <v>0</v>
      </c>
      <c r="AA198" s="17">
        <v>9.85</v>
      </c>
      <c r="AC198" s="26">
        <v>37805</v>
      </c>
      <c r="AD198" s="17">
        <v>27</v>
      </c>
      <c r="AE198" s="17">
        <v>33.299999999999997</v>
      </c>
      <c r="AF198" s="17">
        <v>2.8</v>
      </c>
      <c r="AG198" s="17">
        <v>359.3</v>
      </c>
      <c r="AH198" s="17">
        <v>29.8</v>
      </c>
      <c r="AI198" s="17">
        <v>0</v>
      </c>
      <c r="AJ198" s="17">
        <v>8.5500000000000007</v>
      </c>
      <c r="AL198" s="34"/>
      <c r="AM198" s="34"/>
      <c r="AN198" s="34"/>
      <c r="AO198" s="34"/>
      <c r="AP198" s="34"/>
      <c r="AQ198" s="34"/>
      <c r="AR198" s="34"/>
      <c r="AS198" s="84"/>
      <c r="AT198" s="34"/>
    </row>
    <row r="199" spans="2:46">
      <c r="B199" s="26">
        <v>37806</v>
      </c>
      <c r="C199" s="31">
        <v>23.4</v>
      </c>
      <c r="D199" s="31">
        <v>54.7</v>
      </c>
      <c r="E199" s="31">
        <v>1.3</v>
      </c>
      <c r="F199" s="31">
        <v>173.2</v>
      </c>
      <c r="G199" s="31">
        <v>29.9</v>
      </c>
      <c r="H199" s="31">
        <v>0</v>
      </c>
      <c r="I199" s="31">
        <v>5.93</v>
      </c>
      <c r="J199" s="22"/>
      <c r="K199" s="26">
        <v>37806</v>
      </c>
      <c r="L199" s="17">
        <v>24.1</v>
      </c>
      <c r="M199" s="17">
        <v>53.3</v>
      </c>
      <c r="N199" s="17">
        <v>1.3</v>
      </c>
      <c r="O199" s="17">
        <v>102.5</v>
      </c>
      <c r="P199" s="17">
        <v>29.4</v>
      </c>
      <c r="Q199" s="17">
        <v>0</v>
      </c>
      <c r="R199" s="17">
        <v>6.03</v>
      </c>
      <c r="S199" s="24"/>
      <c r="T199" s="26">
        <v>37806</v>
      </c>
      <c r="U199" s="17">
        <v>23.1</v>
      </c>
      <c r="V199" s="17">
        <v>60.1</v>
      </c>
      <c r="W199" s="17">
        <v>2.2000000000000002</v>
      </c>
      <c r="X199" s="17">
        <v>141.5</v>
      </c>
      <c r="Y199" s="17">
        <v>28.8</v>
      </c>
      <c r="Z199" s="17">
        <v>0</v>
      </c>
      <c r="AA199" s="17">
        <v>6.17</v>
      </c>
      <c r="AC199" s="26">
        <v>37806</v>
      </c>
      <c r="AD199" s="17">
        <v>24.7</v>
      </c>
      <c r="AE199" s="17">
        <v>48.2</v>
      </c>
      <c r="AF199" s="17">
        <v>1.8</v>
      </c>
      <c r="AG199" s="17">
        <v>146.5</v>
      </c>
      <c r="AH199" s="17">
        <v>29.1</v>
      </c>
      <c r="AI199" s="17">
        <v>0</v>
      </c>
      <c r="AJ199" s="17">
        <v>6.36</v>
      </c>
      <c r="AL199" s="34"/>
      <c r="AM199" s="34"/>
      <c r="AN199" s="34"/>
      <c r="AO199" s="34"/>
      <c r="AP199" s="34"/>
      <c r="AQ199" s="34"/>
      <c r="AR199" s="34"/>
      <c r="AS199" s="84"/>
      <c r="AT199" s="34"/>
    </row>
    <row r="200" spans="2:46">
      <c r="B200" s="26">
        <v>37807</v>
      </c>
      <c r="C200" s="31">
        <v>23</v>
      </c>
      <c r="D200" s="31">
        <v>66.3</v>
      </c>
      <c r="E200" s="31">
        <v>1.3</v>
      </c>
      <c r="F200" s="31">
        <v>137.19999999999999</v>
      </c>
      <c r="G200" s="31">
        <v>25.6</v>
      </c>
      <c r="H200" s="31">
        <v>0</v>
      </c>
      <c r="I200" s="31">
        <v>5.27</v>
      </c>
      <c r="J200" s="22"/>
      <c r="K200" s="26">
        <v>37807</v>
      </c>
      <c r="L200" s="17">
        <v>23.3</v>
      </c>
      <c r="M200" s="17">
        <v>64</v>
      </c>
      <c r="N200" s="17">
        <v>1.2</v>
      </c>
      <c r="O200" s="17">
        <v>83.5</v>
      </c>
      <c r="P200" s="17">
        <v>25.9</v>
      </c>
      <c r="Q200" s="17">
        <v>0</v>
      </c>
      <c r="R200" s="17">
        <v>5.58</v>
      </c>
      <c r="S200" s="24"/>
      <c r="T200" s="26">
        <v>37807</v>
      </c>
      <c r="U200" s="17">
        <v>22.6</v>
      </c>
      <c r="V200" s="17">
        <v>68.400000000000006</v>
      </c>
      <c r="W200" s="17">
        <v>1.9</v>
      </c>
      <c r="X200" s="17">
        <v>165.6</v>
      </c>
      <c r="Y200" s="17">
        <v>25.9</v>
      </c>
      <c r="Z200" s="17">
        <v>0</v>
      </c>
      <c r="AA200" s="17">
        <v>5.37</v>
      </c>
      <c r="AC200" s="26">
        <v>37807</v>
      </c>
      <c r="AD200" s="17">
        <v>23.4</v>
      </c>
      <c r="AE200" s="17">
        <v>62.1</v>
      </c>
      <c r="AF200" s="17">
        <v>1.3</v>
      </c>
      <c r="AG200" s="17">
        <v>135.30000000000001</v>
      </c>
      <c r="AH200" s="17">
        <v>25.6</v>
      </c>
      <c r="AI200" s="17">
        <v>0.2</v>
      </c>
      <c r="AJ200" s="17">
        <v>5.6</v>
      </c>
      <c r="AL200" s="34"/>
      <c r="AM200" s="34"/>
      <c r="AN200" s="34"/>
      <c r="AO200" s="34"/>
      <c r="AP200" s="34"/>
      <c r="AQ200" s="34"/>
      <c r="AR200" s="34"/>
      <c r="AS200" s="84"/>
      <c r="AT200" s="34"/>
    </row>
    <row r="201" spans="2:46">
      <c r="B201" s="26">
        <v>37808</v>
      </c>
      <c r="C201" s="31">
        <v>24.2</v>
      </c>
      <c r="D201" s="31">
        <v>67.7</v>
      </c>
      <c r="E201" s="31">
        <v>1.4</v>
      </c>
      <c r="F201" s="31">
        <v>180.3</v>
      </c>
      <c r="G201" s="31">
        <v>29.3</v>
      </c>
      <c r="H201" s="31">
        <v>0</v>
      </c>
      <c r="I201" s="31">
        <v>5.74</v>
      </c>
      <c r="J201" s="22"/>
      <c r="K201" s="26">
        <v>37808</v>
      </c>
      <c r="L201" s="17">
        <v>24.7</v>
      </c>
      <c r="M201" s="17">
        <v>64.8</v>
      </c>
      <c r="N201" s="17">
        <v>1.3</v>
      </c>
      <c r="O201" s="17">
        <v>85.6</v>
      </c>
      <c r="P201" s="17">
        <v>29.2</v>
      </c>
      <c r="Q201" s="17">
        <v>0</v>
      </c>
      <c r="R201" s="17">
        <v>5.98</v>
      </c>
      <c r="S201" s="24"/>
      <c r="T201" s="26">
        <v>37808</v>
      </c>
      <c r="U201" s="17">
        <v>23.8</v>
      </c>
      <c r="V201" s="17">
        <v>69.599999999999994</v>
      </c>
      <c r="W201" s="17">
        <v>1.7</v>
      </c>
      <c r="X201" s="17">
        <v>160.19999999999999</v>
      </c>
      <c r="Y201" s="17">
        <v>28.5</v>
      </c>
      <c r="Z201" s="17">
        <v>0</v>
      </c>
      <c r="AA201" s="17">
        <v>5.61</v>
      </c>
      <c r="AC201" s="26">
        <v>37808</v>
      </c>
      <c r="AD201" s="17">
        <v>24.7</v>
      </c>
      <c r="AE201" s="17">
        <v>62.3</v>
      </c>
      <c r="AF201" s="17">
        <v>1.6</v>
      </c>
      <c r="AG201" s="17">
        <v>142.19999999999999</v>
      </c>
      <c r="AH201" s="17">
        <v>28.9</v>
      </c>
      <c r="AI201" s="17">
        <v>0</v>
      </c>
      <c r="AJ201" s="17">
        <v>6.18</v>
      </c>
      <c r="AL201" s="34"/>
      <c r="AM201" s="34"/>
      <c r="AN201" s="34"/>
      <c r="AO201" s="34"/>
      <c r="AP201" s="34"/>
      <c r="AQ201" s="34"/>
      <c r="AR201" s="34"/>
      <c r="AS201" s="84"/>
      <c r="AT201" s="34"/>
    </row>
    <row r="202" spans="2:46">
      <c r="B202" s="26">
        <v>37809</v>
      </c>
      <c r="C202" s="31">
        <v>24.1</v>
      </c>
      <c r="D202" s="31">
        <v>67</v>
      </c>
      <c r="E202" s="31">
        <v>1.6</v>
      </c>
      <c r="F202" s="31">
        <v>139.1</v>
      </c>
      <c r="G202" s="31">
        <v>28.2</v>
      </c>
      <c r="H202" s="31">
        <v>0</v>
      </c>
      <c r="I202" s="31">
        <v>5.71</v>
      </c>
      <c r="J202" s="22"/>
      <c r="K202" s="26">
        <v>37809</v>
      </c>
      <c r="L202" s="17">
        <v>24.5</v>
      </c>
      <c r="M202" s="17">
        <v>63.8</v>
      </c>
      <c r="N202" s="17">
        <v>0.9</v>
      </c>
      <c r="O202" s="17">
        <v>135.1</v>
      </c>
      <c r="P202" s="17">
        <v>29.2</v>
      </c>
      <c r="Q202" s="17">
        <v>0</v>
      </c>
      <c r="R202" s="17">
        <v>5.78</v>
      </c>
      <c r="S202" s="24"/>
      <c r="T202" s="26">
        <v>37809</v>
      </c>
      <c r="U202" s="17">
        <v>23.8</v>
      </c>
      <c r="V202" s="17">
        <v>70.8</v>
      </c>
      <c r="W202" s="17">
        <v>1.7</v>
      </c>
      <c r="X202" s="17">
        <v>172.4</v>
      </c>
      <c r="Y202" s="17">
        <v>27.6</v>
      </c>
      <c r="Z202" s="17">
        <v>0</v>
      </c>
      <c r="AA202" s="17">
        <v>5.51</v>
      </c>
      <c r="AC202" s="26">
        <v>37809</v>
      </c>
      <c r="AD202" s="17">
        <v>24.4</v>
      </c>
      <c r="AE202" s="17">
        <v>62.2</v>
      </c>
      <c r="AF202" s="17">
        <v>1.6</v>
      </c>
      <c r="AG202" s="17">
        <v>148.19999999999999</v>
      </c>
      <c r="AH202" s="17">
        <v>28.8</v>
      </c>
      <c r="AI202" s="17">
        <v>0</v>
      </c>
      <c r="AJ202" s="17">
        <v>6.14</v>
      </c>
      <c r="AL202" s="34"/>
      <c r="AM202" s="34"/>
      <c r="AN202" s="34"/>
      <c r="AO202" s="34"/>
      <c r="AP202" s="34"/>
      <c r="AQ202" s="34"/>
      <c r="AR202" s="34"/>
      <c r="AS202" s="84"/>
      <c r="AT202" s="34"/>
    </row>
    <row r="203" spans="2:46">
      <c r="B203" s="26">
        <v>37810</v>
      </c>
      <c r="C203" s="31">
        <v>25</v>
      </c>
      <c r="D203" s="31">
        <v>52.6</v>
      </c>
      <c r="E203" s="31">
        <v>1.3</v>
      </c>
      <c r="F203" s="31">
        <v>162.19999999999999</v>
      </c>
      <c r="G203" s="31">
        <v>30.7</v>
      </c>
      <c r="H203" s="31">
        <v>0</v>
      </c>
      <c r="I203" s="31">
        <v>6.32</v>
      </c>
      <c r="J203" s="22"/>
      <c r="K203" s="26">
        <v>37810</v>
      </c>
      <c r="L203" s="17">
        <v>25.3</v>
      </c>
      <c r="M203" s="17">
        <v>52.6</v>
      </c>
      <c r="N203" s="17">
        <v>1.1000000000000001</v>
      </c>
      <c r="O203" s="17">
        <v>94</v>
      </c>
      <c r="P203" s="17">
        <v>29.6</v>
      </c>
      <c r="Q203" s="17">
        <v>0</v>
      </c>
      <c r="R203" s="17">
        <v>6.27</v>
      </c>
      <c r="S203" s="24"/>
      <c r="T203" s="26">
        <v>37810</v>
      </c>
      <c r="U203" s="17">
        <v>24.4</v>
      </c>
      <c r="V203" s="17">
        <v>55.6</v>
      </c>
      <c r="W203" s="17">
        <v>1.9</v>
      </c>
      <c r="X203" s="17">
        <v>169.1</v>
      </c>
      <c r="Y203" s="17">
        <v>29</v>
      </c>
      <c r="Z203" s="17">
        <v>0</v>
      </c>
      <c r="AA203" s="17">
        <v>6.52</v>
      </c>
      <c r="AC203" s="26">
        <v>37810</v>
      </c>
      <c r="AD203" s="17">
        <v>25.5</v>
      </c>
      <c r="AE203" s="17">
        <v>51</v>
      </c>
      <c r="AF203" s="17">
        <v>1.2</v>
      </c>
      <c r="AG203" s="17">
        <v>147.19999999999999</v>
      </c>
      <c r="AH203" s="17">
        <v>29.3</v>
      </c>
      <c r="AI203" s="17">
        <v>0</v>
      </c>
      <c r="AJ203" s="17">
        <v>6.3</v>
      </c>
      <c r="AL203" s="34"/>
      <c r="AM203" s="34"/>
      <c r="AN203" s="34"/>
      <c r="AO203" s="34"/>
      <c r="AP203" s="34"/>
      <c r="AQ203" s="34"/>
      <c r="AR203" s="34"/>
      <c r="AS203" s="84"/>
      <c r="AT203" s="34"/>
    </row>
    <row r="204" spans="2:46">
      <c r="B204" s="26">
        <v>37811</v>
      </c>
      <c r="C204" s="31">
        <v>26.5</v>
      </c>
      <c r="D204" s="31">
        <v>40.1</v>
      </c>
      <c r="E204" s="31">
        <v>1.2</v>
      </c>
      <c r="F204" s="31">
        <v>152.69999999999999</v>
      </c>
      <c r="G204" s="31">
        <v>31.1</v>
      </c>
      <c r="H204" s="31">
        <v>0</v>
      </c>
      <c r="I204" s="31">
        <v>6.69</v>
      </c>
      <c r="J204" s="22"/>
      <c r="K204" s="26">
        <v>37811</v>
      </c>
      <c r="L204" s="17">
        <v>26.6</v>
      </c>
      <c r="M204" s="17">
        <v>42.2</v>
      </c>
      <c r="N204" s="17">
        <v>1.1000000000000001</v>
      </c>
      <c r="O204" s="17">
        <v>139.5</v>
      </c>
      <c r="P204" s="17">
        <v>30.2</v>
      </c>
      <c r="Q204" s="17">
        <v>0</v>
      </c>
      <c r="R204" s="17">
        <v>6.72</v>
      </c>
      <c r="S204" s="24"/>
      <c r="T204" s="26">
        <v>37811</v>
      </c>
      <c r="U204" s="17">
        <v>25.7</v>
      </c>
      <c r="V204" s="17">
        <v>46.9</v>
      </c>
      <c r="W204" s="17">
        <v>1.9</v>
      </c>
      <c r="X204" s="17">
        <v>202.2</v>
      </c>
      <c r="Y204" s="17">
        <v>29.3</v>
      </c>
      <c r="Z204" s="17">
        <v>0</v>
      </c>
      <c r="AA204" s="17">
        <v>7.15</v>
      </c>
      <c r="AC204" s="26">
        <v>37811</v>
      </c>
      <c r="AD204" s="17">
        <v>26.9</v>
      </c>
      <c r="AE204" s="17">
        <v>41.1</v>
      </c>
      <c r="AF204" s="17">
        <v>1.4</v>
      </c>
      <c r="AG204" s="17">
        <v>121.6</v>
      </c>
      <c r="AH204" s="17">
        <v>29.7</v>
      </c>
      <c r="AI204" s="17">
        <v>0</v>
      </c>
      <c r="AJ204" s="17">
        <v>6.99</v>
      </c>
      <c r="AL204" s="34"/>
      <c r="AM204" s="34"/>
      <c r="AN204" s="34"/>
      <c r="AO204" s="34"/>
      <c r="AP204" s="34"/>
      <c r="AQ204" s="34"/>
      <c r="AR204" s="34"/>
      <c r="AS204" s="84"/>
      <c r="AT204" s="34"/>
    </row>
    <row r="205" spans="2:46">
      <c r="B205" s="26">
        <v>37812</v>
      </c>
      <c r="C205" s="31">
        <v>25.8</v>
      </c>
      <c r="D205" s="31">
        <v>40.4</v>
      </c>
      <c r="E205" s="31">
        <v>1.2</v>
      </c>
      <c r="F205" s="31">
        <v>125.4</v>
      </c>
      <c r="G205" s="31">
        <v>30.4</v>
      </c>
      <c r="H205" s="31">
        <v>0</v>
      </c>
      <c r="I205" s="31">
        <v>6.3</v>
      </c>
      <c r="J205" s="22"/>
      <c r="K205" s="26">
        <v>37812</v>
      </c>
      <c r="L205" s="17">
        <v>25.9</v>
      </c>
      <c r="M205" s="17">
        <v>42.4</v>
      </c>
      <c r="N205" s="17">
        <v>1.3</v>
      </c>
      <c r="O205" s="17">
        <v>84.2</v>
      </c>
      <c r="P205" s="17">
        <v>29.4</v>
      </c>
      <c r="Q205" s="17">
        <v>0</v>
      </c>
      <c r="R205" s="17">
        <v>6.44</v>
      </c>
      <c r="S205" s="24"/>
      <c r="T205" s="26">
        <v>37812</v>
      </c>
      <c r="U205" s="17">
        <v>24.9</v>
      </c>
      <c r="V205" s="17">
        <v>47</v>
      </c>
      <c r="W205" s="17">
        <v>2.1</v>
      </c>
      <c r="X205" s="17">
        <v>154.1</v>
      </c>
      <c r="Y205" s="17">
        <v>28.5</v>
      </c>
      <c r="Z205" s="17">
        <v>0</v>
      </c>
      <c r="AA205" s="17">
        <v>6.57</v>
      </c>
      <c r="AC205" s="26">
        <v>37812</v>
      </c>
      <c r="AD205" s="17">
        <v>26.7</v>
      </c>
      <c r="AE205" s="17">
        <v>38.299999999999997</v>
      </c>
      <c r="AF205" s="17">
        <v>1.4</v>
      </c>
      <c r="AG205" s="17">
        <v>125.9</v>
      </c>
      <c r="AH205" s="17">
        <v>29</v>
      </c>
      <c r="AI205" s="17">
        <v>0</v>
      </c>
      <c r="AJ205" s="17">
        <v>6.8</v>
      </c>
      <c r="AL205" s="34"/>
      <c r="AM205" s="34"/>
      <c r="AN205" s="34"/>
      <c r="AO205" s="34"/>
      <c r="AP205" s="34"/>
      <c r="AQ205" s="34"/>
      <c r="AR205" s="34"/>
      <c r="AS205" s="84"/>
      <c r="AT205" s="34"/>
    </row>
    <row r="206" spans="2:46">
      <c r="B206" s="26">
        <v>37813</v>
      </c>
      <c r="C206" s="31">
        <v>25.8</v>
      </c>
      <c r="D206" s="31">
        <v>55.8</v>
      </c>
      <c r="E206" s="31">
        <v>1.3</v>
      </c>
      <c r="F206" s="31">
        <v>137.4</v>
      </c>
      <c r="G206" s="31">
        <v>26.6</v>
      </c>
      <c r="H206" s="31">
        <v>0</v>
      </c>
      <c r="I206" s="31">
        <v>5.89</v>
      </c>
      <c r="J206" s="22"/>
      <c r="K206" s="26">
        <v>37813</v>
      </c>
      <c r="L206" s="17">
        <v>26.1</v>
      </c>
      <c r="M206" s="17">
        <v>56</v>
      </c>
      <c r="N206" s="17">
        <v>1</v>
      </c>
      <c r="O206" s="17">
        <v>90.6</v>
      </c>
      <c r="P206" s="17">
        <v>25.3</v>
      </c>
      <c r="Q206" s="17">
        <v>0</v>
      </c>
      <c r="R206" s="17">
        <v>5.7</v>
      </c>
      <c r="S206" s="24"/>
      <c r="T206" s="26">
        <v>37813</v>
      </c>
      <c r="U206" s="17">
        <v>25.4</v>
      </c>
      <c r="V206" s="17">
        <v>63.4</v>
      </c>
      <c r="W206" s="17">
        <v>1.6</v>
      </c>
      <c r="X206" s="17">
        <v>154.1</v>
      </c>
      <c r="Y206" s="17">
        <v>24.4</v>
      </c>
      <c r="Z206" s="17">
        <v>0</v>
      </c>
      <c r="AA206" s="17">
        <v>5.59</v>
      </c>
      <c r="AC206" s="26">
        <v>37813</v>
      </c>
      <c r="AD206" s="17">
        <v>26.4</v>
      </c>
      <c r="AE206" s="17">
        <v>53.8</v>
      </c>
      <c r="AF206" s="17">
        <v>1.2</v>
      </c>
      <c r="AG206" s="17">
        <v>162.30000000000001</v>
      </c>
      <c r="AH206" s="17">
        <v>25.7</v>
      </c>
      <c r="AI206" s="17">
        <v>0</v>
      </c>
      <c r="AJ206" s="17">
        <v>5.94</v>
      </c>
      <c r="AL206" s="34"/>
      <c r="AM206" s="34"/>
      <c r="AN206" s="34"/>
      <c r="AO206" s="34"/>
      <c r="AP206" s="34"/>
      <c r="AQ206" s="34"/>
      <c r="AR206" s="34"/>
      <c r="AS206" s="84"/>
      <c r="AT206" s="34"/>
    </row>
    <row r="207" spans="2:46">
      <c r="B207" s="26">
        <v>37814</v>
      </c>
      <c r="C207" s="31">
        <v>27.6</v>
      </c>
      <c r="D207" s="31">
        <v>47.8</v>
      </c>
      <c r="E207" s="31">
        <v>1.2</v>
      </c>
      <c r="F207" s="31">
        <v>135.4</v>
      </c>
      <c r="G207" s="31">
        <v>30.1</v>
      </c>
      <c r="H207" s="31">
        <v>0</v>
      </c>
      <c r="I207" s="31">
        <v>6.81</v>
      </c>
      <c r="J207" s="22"/>
      <c r="K207" s="26">
        <v>37814</v>
      </c>
      <c r="L207" s="17">
        <v>28.7</v>
      </c>
      <c r="M207" s="17">
        <v>44.8</v>
      </c>
      <c r="N207" s="17">
        <v>1</v>
      </c>
      <c r="O207" s="17">
        <v>206.2</v>
      </c>
      <c r="P207" s="17">
        <v>29.1</v>
      </c>
      <c r="Q207" s="17">
        <v>0</v>
      </c>
      <c r="R207" s="17">
        <v>6.59</v>
      </c>
      <c r="S207" s="24"/>
      <c r="T207" s="26">
        <v>37814</v>
      </c>
      <c r="U207" s="17">
        <v>27</v>
      </c>
      <c r="V207" s="17">
        <v>51.6</v>
      </c>
      <c r="W207" s="17">
        <v>1.8</v>
      </c>
      <c r="X207" s="17">
        <v>211.9</v>
      </c>
      <c r="Y207" s="17">
        <v>28.4</v>
      </c>
      <c r="Z207" s="17">
        <v>0</v>
      </c>
      <c r="AA207" s="17">
        <v>7.63</v>
      </c>
      <c r="AC207" s="26">
        <v>37814</v>
      </c>
      <c r="AD207" s="17">
        <v>29.1</v>
      </c>
      <c r="AE207" s="17">
        <v>42.5</v>
      </c>
      <c r="AF207" s="17">
        <v>1.6</v>
      </c>
      <c r="AG207" s="17">
        <v>19.600000000000001</v>
      </c>
      <c r="AH207" s="17">
        <v>28.5</v>
      </c>
      <c r="AI207" s="17">
        <v>0</v>
      </c>
      <c r="AJ207" s="17">
        <v>7.42</v>
      </c>
      <c r="AL207" s="34"/>
      <c r="AM207" s="34"/>
      <c r="AN207" s="34"/>
      <c r="AO207" s="34"/>
      <c r="AP207" s="34"/>
      <c r="AQ207" s="34"/>
      <c r="AR207" s="34"/>
      <c r="AS207" s="84"/>
      <c r="AT207" s="34"/>
    </row>
    <row r="208" spans="2:46">
      <c r="B208" s="26">
        <v>37815</v>
      </c>
      <c r="C208" s="31">
        <v>27.1</v>
      </c>
      <c r="D208" s="31">
        <v>47.9</v>
      </c>
      <c r="E208" s="31">
        <v>1.3</v>
      </c>
      <c r="F208" s="31">
        <v>161</v>
      </c>
      <c r="G208" s="31">
        <v>30.3</v>
      </c>
      <c r="H208" s="31">
        <v>0</v>
      </c>
      <c r="I208" s="31">
        <v>6.74</v>
      </c>
      <c r="J208" s="22"/>
      <c r="K208" s="26">
        <v>37815</v>
      </c>
      <c r="L208" s="17">
        <v>28.3</v>
      </c>
      <c r="M208" s="17">
        <v>44.5</v>
      </c>
      <c r="N208" s="17">
        <v>1.1000000000000001</v>
      </c>
      <c r="O208" s="17">
        <v>26.9</v>
      </c>
      <c r="P208" s="17">
        <v>29.3</v>
      </c>
      <c r="Q208" s="17">
        <v>0</v>
      </c>
      <c r="R208" s="17">
        <v>6.4</v>
      </c>
      <c r="S208" s="24"/>
      <c r="T208" s="26">
        <v>37815</v>
      </c>
      <c r="U208" s="17">
        <v>26.9</v>
      </c>
      <c r="V208" s="17">
        <v>49.7</v>
      </c>
      <c r="W208" s="17">
        <v>2.1</v>
      </c>
      <c r="X208" s="17">
        <v>134.5</v>
      </c>
      <c r="Y208" s="17">
        <v>28.6</v>
      </c>
      <c r="Z208" s="17">
        <v>0</v>
      </c>
      <c r="AA208" s="17">
        <v>7.2</v>
      </c>
      <c r="AC208" s="26">
        <v>37815</v>
      </c>
      <c r="AD208" s="17">
        <v>28.5</v>
      </c>
      <c r="AE208" s="17">
        <v>41.9</v>
      </c>
      <c r="AF208" s="17">
        <v>1.9</v>
      </c>
      <c r="AG208" s="17">
        <v>28.9</v>
      </c>
      <c r="AH208" s="17">
        <v>28.7</v>
      </c>
      <c r="AI208" s="17">
        <v>0</v>
      </c>
      <c r="AJ208" s="17">
        <v>7.39</v>
      </c>
      <c r="AL208" s="34"/>
      <c r="AM208" s="34"/>
      <c r="AN208" s="34"/>
      <c r="AO208" s="34"/>
      <c r="AP208" s="34"/>
      <c r="AQ208" s="34"/>
      <c r="AR208" s="34"/>
      <c r="AS208" s="84"/>
      <c r="AT208" s="34"/>
    </row>
    <row r="209" spans="2:46">
      <c r="B209" s="26">
        <v>37816</v>
      </c>
      <c r="C209" s="31">
        <v>28.1</v>
      </c>
      <c r="D209" s="31">
        <v>38.4</v>
      </c>
      <c r="E209" s="31">
        <v>1.3</v>
      </c>
      <c r="F209" s="31">
        <v>19</v>
      </c>
      <c r="G209" s="31">
        <v>30.2</v>
      </c>
      <c r="H209" s="31">
        <v>0</v>
      </c>
      <c r="I209" s="31">
        <v>7.09</v>
      </c>
      <c r="J209" s="22"/>
      <c r="K209" s="26">
        <v>37816</v>
      </c>
      <c r="L209" s="17">
        <v>28.6</v>
      </c>
      <c r="M209" s="17">
        <v>37.5</v>
      </c>
      <c r="N209" s="17">
        <v>1.1000000000000001</v>
      </c>
      <c r="O209" s="17">
        <v>326.2</v>
      </c>
      <c r="P209" s="17">
        <v>29.2</v>
      </c>
      <c r="Q209" s="17">
        <v>0</v>
      </c>
      <c r="R209" s="17">
        <v>6.75</v>
      </c>
      <c r="S209" s="24"/>
      <c r="T209" s="26">
        <v>37816</v>
      </c>
      <c r="U209" s="17">
        <v>27.3</v>
      </c>
      <c r="V209" s="17">
        <v>45</v>
      </c>
      <c r="W209" s="17">
        <v>2.2999999999999998</v>
      </c>
      <c r="X209" s="17">
        <v>238.7</v>
      </c>
      <c r="Y209" s="17">
        <v>28.4</v>
      </c>
      <c r="Z209" s="17">
        <v>0</v>
      </c>
      <c r="AA209" s="17">
        <v>7.83</v>
      </c>
      <c r="AC209" s="26">
        <v>37816</v>
      </c>
      <c r="AD209" s="17">
        <v>28.7</v>
      </c>
      <c r="AE209" s="17">
        <v>36.200000000000003</v>
      </c>
      <c r="AF209" s="17">
        <v>2.6</v>
      </c>
      <c r="AG209" s="17">
        <v>5.5</v>
      </c>
      <c r="AH209" s="17">
        <v>28.6</v>
      </c>
      <c r="AI209" s="17">
        <v>0</v>
      </c>
      <c r="AJ209" s="17">
        <v>8.69</v>
      </c>
      <c r="AL209" s="34"/>
      <c r="AM209" s="34"/>
      <c r="AN209" s="34"/>
      <c r="AO209" s="34"/>
      <c r="AP209" s="34"/>
      <c r="AQ209" s="34"/>
      <c r="AR209" s="34"/>
      <c r="AS209" s="84"/>
      <c r="AT209" s="34"/>
    </row>
    <row r="210" spans="2:46">
      <c r="B210" s="26">
        <v>37817</v>
      </c>
      <c r="C210" s="31">
        <v>27.4</v>
      </c>
      <c r="D210" s="31">
        <v>40.200000000000003</v>
      </c>
      <c r="E210" s="31">
        <v>1.4</v>
      </c>
      <c r="F210" s="31">
        <v>314.3</v>
      </c>
      <c r="G210" s="31">
        <v>29.7</v>
      </c>
      <c r="H210" s="31">
        <v>0</v>
      </c>
      <c r="I210" s="31">
        <v>6.85</v>
      </c>
      <c r="J210" s="22"/>
      <c r="K210" s="26">
        <v>37817</v>
      </c>
      <c r="L210" s="17">
        <v>27</v>
      </c>
      <c r="M210" s="17">
        <v>40.5</v>
      </c>
      <c r="N210" s="17">
        <v>1.3</v>
      </c>
      <c r="O210" s="17">
        <v>226.1</v>
      </c>
      <c r="P210" s="17">
        <v>29.1</v>
      </c>
      <c r="Q210" s="17">
        <v>0</v>
      </c>
      <c r="R210" s="17">
        <v>6.61</v>
      </c>
      <c r="S210" s="24"/>
      <c r="T210" s="26">
        <v>37817</v>
      </c>
      <c r="U210" s="17">
        <v>28.2</v>
      </c>
      <c r="V210" s="17">
        <v>36.299999999999997</v>
      </c>
      <c r="W210" s="17">
        <v>2.7</v>
      </c>
      <c r="X210" s="17">
        <v>275.60000000000002</v>
      </c>
      <c r="Y210" s="17">
        <v>28</v>
      </c>
      <c r="Z210" s="17">
        <v>0</v>
      </c>
      <c r="AA210" s="17">
        <v>8.1300000000000008</v>
      </c>
      <c r="AC210" s="26">
        <v>37817</v>
      </c>
      <c r="AD210" s="17">
        <v>27.7</v>
      </c>
      <c r="AE210" s="17">
        <v>38.9</v>
      </c>
      <c r="AF210" s="17">
        <v>2.5</v>
      </c>
      <c r="AG210" s="17">
        <v>12.8</v>
      </c>
      <c r="AH210" s="17">
        <v>28.5</v>
      </c>
      <c r="AI210" s="17">
        <v>0</v>
      </c>
      <c r="AJ210" s="17">
        <v>8.2200000000000006</v>
      </c>
      <c r="AL210" s="34"/>
      <c r="AM210" s="34"/>
      <c r="AN210" s="34"/>
      <c r="AO210" s="34"/>
      <c r="AP210" s="34"/>
      <c r="AQ210" s="34"/>
      <c r="AR210" s="34"/>
      <c r="AS210" s="84"/>
      <c r="AT210" s="34"/>
    </row>
    <row r="211" spans="2:46">
      <c r="B211" s="26">
        <v>37818</v>
      </c>
      <c r="C211" s="31">
        <v>25.6</v>
      </c>
      <c r="D211" s="31">
        <v>37.299999999999997</v>
      </c>
      <c r="E211" s="31">
        <v>1.5</v>
      </c>
      <c r="F211" s="31">
        <v>261.5</v>
      </c>
      <c r="G211" s="31">
        <v>31.1</v>
      </c>
      <c r="H211" s="31">
        <v>0</v>
      </c>
      <c r="I211" s="31">
        <v>7.14</v>
      </c>
      <c r="J211" s="22"/>
      <c r="K211" s="26">
        <v>37818</v>
      </c>
      <c r="L211" s="17">
        <v>25.4</v>
      </c>
      <c r="M211" s="17">
        <v>40</v>
      </c>
      <c r="N211" s="17">
        <v>1.1000000000000001</v>
      </c>
      <c r="O211" s="17">
        <v>351.3</v>
      </c>
      <c r="P211" s="17">
        <v>30</v>
      </c>
      <c r="Q211" s="17">
        <v>0</v>
      </c>
      <c r="R211" s="17">
        <v>6.63</v>
      </c>
      <c r="S211" s="24"/>
      <c r="T211" s="26">
        <v>37818</v>
      </c>
      <c r="U211" s="17">
        <v>24.1</v>
      </c>
      <c r="V211" s="17">
        <v>42.9</v>
      </c>
      <c r="W211" s="17">
        <v>3</v>
      </c>
      <c r="X211" s="17">
        <v>245.8</v>
      </c>
      <c r="Y211" s="17">
        <v>29.4</v>
      </c>
      <c r="Z211" s="17">
        <v>0</v>
      </c>
      <c r="AA211" s="17">
        <v>8.49</v>
      </c>
      <c r="AC211" s="26">
        <v>37818</v>
      </c>
      <c r="AD211" s="17">
        <v>26.2</v>
      </c>
      <c r="AE211" s="17">
        <v>35.700000000000003</v>
      </c>
      <c r="AF211" s="17">
        <v>2.2000000000000002</v>
      </c>
      <c r="AG211" s="17">
        <v>346.6</v>
      </c>
      <c r="AH211" s="17">
        <v>29.6</v>
      </c>
      <c r="AI211" s="17">
        <v>0</v>
      </c>
      <c r="AJ211" s="17">
        <v>8.01</v>
      </c>
      <c r="AL211" s="34"/>
      <c r="AM211" s="34"/>
      <c r="AN211" s="34"/>
      <c r="AO211" s="34"/>
      <c r="AP211" s="34"/>
      <c r="AQ211" s="34"/>
      <c r="AR211" s="34"/>
      <c r="AS211" s="84"/>
      <c r="AT211" s="34"/>
    </row>
    <row r="212" spans="2:46">
      <c r="B212" s="26">
        <v>37819</v>
      </c>
      <c r="C212" s="31">
        <v>24.5</v>
      </c>
      <c r="D212" s="31">
        <v>44.5</v>
      </c>
      <c r="E212" s="31">
        <v>1.1000000000000001</v>
      </c>
      <c r="F212" s="31">
        <v>154</v>
      </c>
      <c r="G212" s="31">
        <v>28.6</v>
      </c>
      <c r="H212" s="31">
        <v>0</v>
      </c>
      <c r="I212" s="31">
        <v>6.13</v>
      </c>
      <c r="J212" s="22"/>
      <c r="K212" s="26">
        <v>37819</v>
      </c>
      <c r="L212" s="17">
        <v>24.4</v>
      </c>
      <c r="M212" s="17">
        <v>43</v>
      </c>
      <c r="N212" s="17">
        <v>1.2</v>
      </c>
      <c r="O212" s="17">
        <v>137.80000000000001</v>
      </c>
      <c r="P212" s="17">
        <v>27.7</v>
      </c>
      <c r="Q212" s="17">
        <v>0</v>
      </c>
      <c r="R212" s="17">
        <v>6.38</v>
      </c>
      <c r="S212" s="24"/>
      <c r="T212" s="26">
        <v>37819</v>
      </c>
      <c r="U212" s="17">
        <v>22.8</v>
      </c>
      <c r="V212" s="17">
        <v>55.5</v>
      </c>
      <c r="W212" s="17">
        <v>2.4</v>
      </c>
      <c r="X212" s="17">
        <v>155.5</v>
      </c>
      <c r="Y212" s="17">
        <v>26.8</v>
      </c>
      <c r="Z212" s="17">
        <v>0</v>
      </c>
      <c r="AA212" s="17">
        <v>7.72</v>
      </c>
      <c r="AC212" s="26">
        <v>37819</v>
      </c>
      <c r="AD212" s="17">
        <v>26.1</v>
      </c>
      <c r="AE212" s="17">
        <v>37.799999999999997</v>
      </c>
      <c r="AF212" s="17">
        <v>1.4</v>
      </c>
      <c r="AG212" s="17">
        <v>63.3</v>
      </c>
      <c r="AH212" s="17">
        <v>27.5</v>
      </c>
      <c r="AI212" s="17">
        <v>0</v>
      </c>
      <c r="AJ212" s="17">
        <v>6.71</v>
      </c>
      <c r="AL212" s="34"/>
      <c r="AM212" s="34"/>
      <c r="AN212" s="34"/>
      <c r="AO212" s="34"/>
      <c r="AP212" s="34"/>
      <c r="AQ212" s="34"/>
      <c r="AR212" s="34"/>
      <c r="AS212" s="84"/>
      <c r="AT212" s="34"/>
    </row>
    <row r="213" spans="2:46">
      <c r="B213" s="26">
        <v>37820</v>
      </c>
      <c r="C213" s="31">
        <v>25.8</v>
      </c>
      <c r="D213" s="31">
        <v>37</v>
      </c>
      <c r="E213" s="31">
        <v>1</v>
      </c>
      <c r="F213" s="31">
        <v>162.69999999999999</v>
      </c>
      <c r="G213" s="31">
        <v>27.6</v>
      </c>
      <c r="H213" s="31">
        <v>0</v>
      </c>
      <c r="I213" s="31">
        <v>5.84</v>
      </c>
      <c r="J213" s="22"/>
      <c r="K213" s="26">
        <v>37820</v>
      </c>
      <c r="L213" s="17">
        <v>25.5</v>
      </c>
      <c r="M213" s="17">
        <v>38.4</v>
      </c>
      <c r="N213" s="17">
        <v>1.1000000000000001</v>
      </c>
      <c r="O213" s="17">
        <v>113.3</v>
      </c>
      <c r="P213" s="17">
        <v>26.9</v>
      </c>
      <c r="Q213" s="17">
        <v>0</v>
      </c>
      <c r="R213" s="17">
        <v>5.94</v>
      </c>
      <c r="S213" s="24"/>
      <c r="T213" s="26">
        <v>37820</v>
      </c>
      <c r="U213" s="17">
        <v>24.1</v>
      </c>
      <c r="V213" s="17">
        <v>47.7</v>
      </c>
      <c r="W213" s="17">
        <v>1.9</v>
      </c>
      <c r="X213" s="17">
        <v>171.4</v>
      </c>
      <c r="Y213" s="17">
        <v>25.9</v>
      </c>
      <c r="Z213" s="17">
        <v>0</v>
      </c>
      <c r="AA213" s="17">
        <v>6.02</v>
      </c>
      <c r="AC213" s="26">
        <v>37820</v>
      </c>
      <c r="AD213" s="17">
        <v>26.3</v>
      </c>
      <c r="AE213" s="17">
        <v>37</v>
      </c>
      <c r="AF213" s="17">
        <v>1.5</v>
      </c>
      <c r="AG213" s="17">
        <v>184.5</v>
      </c>
      <c r="AH213" s="17">
        <v>26.4</v>
      </c>
      <c r="AI213" s="17">
        <v>0</v>
      </c>
      <c r="AJ213" s="17">
        <v>6.69</v>
      </c>
      <c r="AL213" s="34"/>
      <c r="AM213" s="34"/>
      <c r="AN213" s="34"/>
      <c r="AO213" s="34"/>
      <c r="AP213" s="34"/>
      <c r="AQ213" s="34"/>
      <c r="AR213" s="34"/>
      <c r="AS213" s="84"/>
      <c r="AT213" s="34"/>
    </row>
    <row r="214" spans="2:46">
      <c r="B214" s="26">
        <v>37821</v>
      </c>
      <c r="C214" s="31">
        <v>27.9</v>
      </c>
      <c r="D214" s="31">
        <v>35</v>
      </c>
      <c r="E214" s="31">
        <v>1.1000000000000001</v>
      </c>
      <c r="F214" s="31">
        <v>163</v>
      </c>
      <c r="G214" s="31">
        <v>27.6</v>
      </c>
      <c r="H214" s="31">
        <v>0</v>
      </c>
      <c r="I214" s="31">
        <v>6.48</v>
      </c>
      <c r="J214" s="22"/>
      <c r="K214" s="26">
        <v>37821</v>
      </c>
      <c r="L214" s="17">
        <v>27.8</v>
      </c>
      <c r="M214" s="17">
        <v>37.1</v>
      </c>
      <c r="N214" s="17">
        <v>1.1000000000000001</v>
      </c>
      <c r="O214" s="17">
        <v>107.9</v>
      </c>
      <c r="P214" s="17">
        <v>26.7</v>
      </c>
      <c r="Q214" s="17">
        <v>0</v>
      </c>
      <c r="R214" s="17">
        <v>6.29</v>
      </c>
      <c r="S214" s="24"/>
      <c r="T214" s="26">
        <v>37821</v>
      </c>
      <c r="U214" s="17">
        <v>25.5</v>
      </c>
      <c r="V214" s="17">
        <v>43.5</v>
      </c>
      <c r="W214" s="17">
        <v>2</v>
      </c>
      <c r="X214" s="17">
        <v>134</v>
      </c>
      <c r="Y214" s="17">
        <v>26.3</v>
      </c>
      <c r="Z214" s="17">
        <v>0</v>
      </c>
      <c r="AA214" s="17">
        <v>6.62</v>
      </c>
      <c r="AC214" s="26">
        <v>37821</v>
      </c>
      <c r="AD214" s="17">
        <v>29</v>
      </c>
      <c r="AE214" s="17">
        <v>36.4</v>
      </c>
      <c r="AF214" s="17">
        <v>1.3</v>
      </c>
      <c r="AG214" s="17">
        <v>170.1</v>
      </c>
      <c r="AH214" s="17">
        <v>25.9</v>
      </c>
      <c r="AI214" s="17">
        <v>0</v>
      </c>
      <c r="AJ214" s="17">
        <v>6.91</v>
      </c>
      <c r="AL214" s="34"/>
      <c r="AM214" s="34"/>
      <c r="AN214" s="34"/>
      <c r="AO214" s="34"/>
      <c r="AP214" s="34"/>
      <c r="AQ214" s="34"/>
      <c r="AR214" s="34"/>
      <c r="AS214" s="84"/>
      <c r="AT214" s="34"/>
    </row>
    <row r="215" spans="2:46">
      <c r="B215" s="26">
        <v>37822</v>
      </c>
      <c r="C215" s="31">
        <v>28</v>
      </c>
      <c r="D215" s="31">
        <v>42.1</v>
      </c>
      <c r="E215" s="31">
        <v>1.1000000000000001</v>
      </c>
      <c r="F215" s="31">
        <v>195.9</v>
      </c>
      <c r="G215" s="31">
        <v>26.2</v>
      </c>
      <c r="H215" s="31">
        <v>0</v>
      </c>
      <c r="I215" s="31">
        <v>6.27</v>
      </c>
      <c r="J215" s="22"/>
      <c r="K215" s="26">
        <v>37822</v>
      </c>
      <c r="L215" s="17">
        <v>28.5</v>
      </c>
      <c r="M215" s="17">
        <v>41.4</v>
      </c>
      <c r="N215" s="17">
        <v>1</v>
      </c>
      <c r="O215" s="17">
        <v>107.2</v>
      </c>
      <c r="P215" s="17">
        <v>24.6</v>
      </c>
      <c r="Q215" s="17">
        <v>0</v>
      </c>
      <c r="R215" s="17">
        <v>5.89</v>
      </c>
      <c r="S215" s="24"/>
      <c r="T215" s="26">
        <v>37822</v>
      </c>
      <c r="U215" s="17">
        <v>25.4</v>
      </c>
      <c r="V215" s="17">
        <v>51</v>
      </c>
      <c r="W215" s="17">
        <v>1.9</v>
      </c>
      <c r="X215" s="17">
        <v>130.80000000000001</v>
      </c>
      <c r="Y215" s="17">
        <v>24</v>
      </c>
      <c r="Z215" s="17">
        <v>0</v>
      </c>
      <c r="AA215" s="17">
        <v>6.42</v>
      </c>
      <c r="AC215" s="26">
        <v>37822</v>
      </c>
      <c r="AD215" s="17">
        <v>29.6</v>
      </c>
      <c r="AE215" s="17">
        <v>39</v>
      </c>
      <c r="AF215" s="17">
        <v>1.2</v>
      </c>
      <c r="AG215" s="17">
        <v>186.4</v>
      </c>
      <c r="AH215" s="17">
        <v>24.9</v>
      </c>
      <c r="AI215" s="17">
        <v>0</v>
      </c>
      <c r="AJ215" s="17">
        <v>6.56</v>
      </c>
      <c r="AL215" s="34"/>
      <c r="AM215" s="34"/>
      <c r="AN215" s="34"/>
      <c r="AO215" s="34"/>
      <c r="AP215" s="34"/>
      <c r="AQ215" s="34"/>
      <c r="AR215" s="34"/>
      <c r="AS215" s="84"/>
      <c r="AT215" s="34"/>
    </row>
    <row r="216" spans="2:46">
      <c r="B216" s="26">
        <v>37823</v>
      </c>
      <c r="C216" s="31">
        <v>29.5</v>
      </c>
      <c r="D216" s="31">
        <v>39.4</v>
      </c>
      <c r="E216" s="31">
        <v>1.1000000000000001</v>
      </c>
      <c r="F216" s="31">
        <v>193.6</v>
      </c>
      <c r="G216" s="31">
        <v>25.5</v>
      </c>
      <c r="H216" s="31">
        <v>0</v>
      </c>
      <c r="I216" s="31">
        <v>6.47</v>
      </c>
      <c r="J216" s="22"/>
      <c r="K216" s="26">
        <v>37823</v>
      </c>
      <c r="L216" s="17">
        <v>30.2</v>
      </c>
      <c r="M216" s="17">
        <v>36.200000000000003</v>
      </c>
      <c r="N216" s="17">
        <v>0.8</v>
      </c>
      <c r="O216" s="17">
        <v>226.9</v>
      </c>
      <c r="P216" s="17">
        <v>26.1</v>
      </c>
      <c r="Q216" s="17">
        <v>0</v>
      </c>
      <c r="R216" s="17">
        <v>6.12</v>
      </c>
      <c r="S216" s="24"/>
      <c r="T216" s="26">
        <v>37823</v>
      </c>
      <c r="U216" s="17">
        <v>28.1</v>
      </c>
      <c r="V216" s="17">
        <v>44</v>
      </c>
      <c r="W216" s="17">
        <v>1.9</v>
      </c>
      <c r="X216" s="17">
        <v>263.60000000000002</v>
      </c>
      <c r="Y216" s="17">
        <v>24.6</v>
      </c>
      <c r="Z216" s="17">
        <v>0</v>
      </c>
      <c r="AA216" s="17">
        <v>7.59</v>
      </c>
      <c r="AC216" s="26">
        <v>37823</v>
      </c>
      <c r="AD216" s="17">
        <v>30.9</v>
      </c>
      <c r="AE216" s="17">
        <v>32.4</v>
      </c>
      <c r="AF216" s="17">
        <v>1.7</v>
      </c>
      <c r="AG216" s="17">
        <v>3.8</v>
      </c>
      <c r="AH216" s="17">
        <v>26</v>
      </c>
      <c r="AI216" s="17">
        <v>0</v>
      </c>
      <c r="AJ216" s="17">
        <v>7.73</v>
      </c>
      <c r="AL216" s="34"/>
      <c r="AM216" s="34"/>
      <c r="AN216" s="34"/>
      <c r="AO216" s="34"/>
      <c r="AP216" s="34"/>
      <c r="AQ216" s="34"/>
      <c r="AR216" s="34"/>
      <c r="AS216" s="84"/>
      <c r="AT216" s="34"/>
    </row>
    <row r="217" spans="2:46">
      <c r="B217" s="26">
        <v>37824</v>
      </c>
      <c r="C217" s="31">
        <v>29.2</v>
      </c>
      <c r="D217" s="31">
        <v>33</v>
      </c>
      <c r="E217" s="31">
        <v>1.1000000000000001</v>
      </c>
      <c r="F217" s="31">
        <v>239.9</v>
      </c>
      <c r="G217" s="31">
        <v>27.7</v>
      </c>
      <c r="H217" s="31">
        <v>0</v>
      </c>
      <c r="I217" s="31">
        <v>7</v>
      </c>
      <c r="J217" s="22"/>
      <c r="K217" s="26">
        <v>37824</v>
      </c>
      <c r="L217" s="17">
        <v>30</v>
      </c>
      <c r="M217" s="17">
        <v>32.299999999999997</v>
      </c>
      <c r="N217" s="17">
        <v>1</v>
      </c>
      <c r="O217" s="17">
        <v>202.4</v>
      </c>
      <c r="P217" s="17">
        <v>27.5</v>
      </c>
      <c r="Q217" s="17">
        <v>0</v>
      </c>
      <c r="R217" s="17">
        <v>6.99</v>
      </c>
      <c r="S217" s="24"/>
      <c r="T217" s="26">
        <v>37824</v>
      </c>
      <c r="U217" s="17">
        <v>27</v>
      </c>
      <c r="V217" s="17">
        <v>46.2</v>
      </c>
      <c r="W217" s="17">
        <v>1.8</v>
      </c>
      <c r="X217" s="17">
        <v>190.1</v>
      </c>
      <c r="Y217" s="17">
        <v>24</v>
      </c>
      <c r="Z217" s="17">
        <v>0</v>
      </c>
      <c r="AA217" s="17">
        <v>7.86</v>
      </c>
      <c r="AC217" s="26">
        <v>37824</v>
      </c>
      <c r="AD217" s="17">
        <v>31</v>
      </c>
      <c r="AE217" s="17">
        <v>29</v>
      </c>
      <c r="AF217" s="17">
        <v>1.9</v>
      </c>
      <c r="AG217" s="17">
        <v>356.6</v>
      </c>
      <c r="AH217" s="17">
        <v>26.8</v>
      </c>
      <c r="AI217" s="17">
        <v>0</v>
      </c>
      <c r="AJ217" s="17">
        <v>8.3800000000000008</v>
      </c>
      <c r="AL217" s="34"/>
      <c r="AM217" s="34"/>
      <c r="AN217" s="34"/>
      <c r="AO217" s="34"/>
      <c r="AP217" s="34"/>
      <c r="AQ217" s="34"/>
      <c r="AR217" s="34"/>
      <c r="AS217" s="84"/>
      <c r="AT217" s="34"/>
    </row>
    <row r="218" spans="2:46">
      <c r="B218" s="26">
        <v>37825</v>
      </c>
      <c r="C218" s="31">
        <v>30.6</v>
      </c>
      <c r="D218" s="31">
        <v>30.8</v>
      </c>
      <c r="E218" s="31">
        <v>1.4</v>
      </c>
      <c r="F218" s="31">
        <v>4.8</v>
      </c>
      <c r="G218" s="31">
        <v>28.6</v>
      </c>
      <c r="H218" s="31">
        <v>0</v>
      </c>
      <c r="I218" s="31">
        <v>7.34</v>
      </c>
      <c r="J218" s="22"/>
      <c r="K218" s="26">
        <v>37825</v>
      </c>
      <c r="L218" s="17">
        <v>30.2</v>
      </c>
      <c r="M218" s="17">
        <v>31.6</v>
      </c>
      <c r="N218" s="17">
        <v>1.3</v>
      </c>
      <c r="O218" s="17">
        <v>303.10000000000002</v>
      </c>
      <c r="P218" s="17">
        <v>27.7</v>
      </c>
      <c r="Q218" s="17">
        <v>0</v>
      </c>
      <c r="R218" s="17">
        <v>7.08</v>
      </c>
      <c r="S218" s="24"/>
      <c r="T218" s="26">
        <v>37825</v>
      </c>
      <c r="U218" s="17">
        <v>31.1</v>
      </c>
      <c r="V218" s="17">
        <v>28.5</v>
      </c>
      <c r="W218" s="17">
        <v>2.2000000000000002</v>
      </c>
      <c r="X218" s="17">
        <v>292.89999999999998</v>
      </c>
      <c r="Y218" s="17">
        <v>27</v>
      </c>
      <c r="Z218" s="17">
        <v>0</v>
      </c>
      <c r="AA218" s="17">
        <v>8.35</v>
      </c>
      <c r="AC218" s="26">
        <v>37825</v>
      </c>
      <c r="AD218" s="17">
        <v>30.4</v>
      </c>
      <c r="AE218" s="17">
        <v>31.2</v>
      </c>
      <c r="AF218" s="17">
        <v>2.5</v>
      </c>
      <c r="AG218" s="17">
        <v>12.7</v>
      </c>
      <c r="AH218" s="17">
        <v>27.3</v>
      </c>
      <c r="AI218" s="17">
        <v>0</v>
      </c>
      <c r="AJ218" s="17">
        <v>8.7100000000000009</v>
      </c>
      <c r="AL218" s="34"/>
      <c r="AM218" s="34"/>
      <c r="AN218" s="34"/>
      <c r="AO218" s="34"/>
      <c r="AP218" s="34"/>
      <c r="AQ218" s="34"/>
      <c r="AR218" s="34"/>
      <c r="AS218" s="84"/>
      <c r="AT218" s="34"/>
    </row>
    <row r="219" spans="2:46">
      <c r="B219" s="26">
        <v>37826</v>
      </c>
      <c r="C219" s="31">
        <v>29.2</v>
      </c>
      <c r="D219" s="31">
        <v>32.5</v>
      </c>
      <c r="E219" s="31">
        <v>1.4</v>
      </c>
      <c r="F219" s="31">
        <v>209.3</v>
      </c>
      <c r="G219" s="31">
        <v>29.7</v>
      </c>
      <c r="H219" s="31">
        <v>0</v>
      </c>
      <c r="I219" s="31">
        <v>7.24</v>
      </c>
      <c r="J219" s="22"/>
      <c r="K219" s="26">
        <v>37826</v>
      </c>
      <c r="L219" s="17">
        <v>29.7</v>
      </c>
      <c r="M219" s="17">
        <v>32.4</v>
      </c>
      <c r="N219" s="17">
        <v>0.9</v>
      </c>
      <c r="O219" s="17">
        <v>104.4</v>
      </c>
      <c r="P219" s="17">
        <v>29</v>
      </c>
      <c r="Q219" s="17">
        <v>0</v>
      </c>
      <c r="R219" s="17">
        <v>6.69</v>
      </c>
      <c r="S219" s="24"/>
      <c r="T219" s="26">
        <v>37826</v>
      </c>
      <c r="U219" s="17">
        <v>28.1</v>
      </c>
      <c r="V219" s="17">
        <v>36.799999999999997</v>
      </c>
      <c r="W219" s="17">
        <v>2.9</v>
      </c>
      <c r="X219" s="17">
        <v>156.69999999999999</v>
      </c>
      <c r="Y219" s="17">
        <v>28.1</v>
      </c>
      <c r="Z219" s="17">
        <v>0</v>
      </c>
      <c r="AA219" s="17">
        <v>9.01</v>
      </c>
      <c r="AC219" s="26">
        <v>37826</v>
      </c>
      <c r="AD219" s="17">
        <v>30.6</v>
      </c>
      <c r="AE219" s="17">
        <v>29.8</v>
      </c>
      <c r="AF219" s="17">
        <v>1.7</v>
      </c>
      <c r="AG219" s="17">
        <v>14.2</v>
      </c>
      <c r="AH219" s="17">
        <v>28.3</v>
      </c>
      <c r="AI219" s="17">
        <v>0</v>
      </c>
      <c r="AJ219" s="17">
        <v>7.92</v>
      </c>
      <c r="AL219" s="34"/>
      <c r="AM219" s="34"/>
      <c r="AN219" s="34"/>
      <c r="AO219" s="34"/>
      <c r="AP219" s="34"/>
      <c r="AQ219" s="34"/>
      <c r="AR219" s="34"/>
      <c r="AS219" s="84"/>
      <c r="AT219" s="34"/>
    </row>
    <row r="220" spans="2:46">
      <c r="B220" s="26">
        <v>37827</v>
      </c>
      <c r="C220" s="31">
        <v>25.3</v>
      </c>
      <c r="D220" s="31">
        <v>54.9</v>
      </c>
      <c r="E220" s="31">
        <v>1.1000000000000001</v>
      </c>
      <c r="F220" s="31">
        <v>150</v>
      </c>
      <c r="G220" s="31">
        <v>28.8</v>
      </c>
      <c r="H220" s="31">
        <v>0</v>
      </c>
      <c r="I220" s="31">
        <v>5.89</v>
      </c>
      <c r="J220" s="22"/>
      <c r="K220" s="26">
        <v>37827</v>
      </c>
      <c r="L220" s="17">
        <v>25.3</v>
      </c>
      <c r="M220" s="17">
        <v>55.1</v>
      </c>
      <c r="N220" s="17">
        <v>1.2</v>
      </c>
      <c r="O220" s="17">
        <v>115.3</v>
      </c>
      <c r="P220" s="17">
        <v>28.2</v>
      </c>
      <c r="Q220" s="17">
        <v>0</v>
      </c>
      <c r="R220" s="17">
        <v>5.95</v>
      </c>
      <c r="S220" s="24"/>
      <c r="T220" s="26">
        <v>37827</v>
      </c>
      <c r="U220" s="17">
        <v>23.6</v>
      </c>
      <c r="V220" s="17">
        <v>66.400000000000006</v>
      </c>
      <c r="W220" s="17">
        <v>1.8</v>
      </c>
      <c r="X220" s="17">
        <v>147.19999999999999</v>
      </c>
      <c r="Y220" s="17">
        <v>27.4</v>
      </c>
      <c r="Z220" s="17">
        <v>0</v>
      </c>
      <c r="AA220" s="17">
        <v>5.54</v>
      </c>
      <c r="AC220" s="26">
        <v>37827</v>
      </c>
      <c r="AD220" s="17">
        <v>26.5</v>
      </c>
      <c r="AE220" s="17">
        <v>49.1</v>
      </c>
      <c r="AF220" s="17">
        <v>1.2</v>
      </c>
      <c r="AG220" s="17">
        <v>178.1</v>
      </c>
      <c r="AH220" s="17">
        <v>27.5</v>
      </c>
      <c r="AI220" s="17">
        <v>0</v>
      </c>
      <c r="AJ220" s="17">
        <v>6.35</v>
      </c>
      <c r="AL220" s="34"/>
      <c r="AM220" s="34"/>
      <c r="AN220" s="34"/>
      <c r="AO220" s="34"/>
      <c r="AP220" s="34"/>
      <c r="AQ220" s="34"/>
      <c r="AR220" s="34"/>
      <c r="AS220" s="84"/>
      <c r="AT220" s="34"/>
    </row>
    <row r="221" spans="2:46">
      <c r="B221" s="26">
        <v>37828</v>
      </c>
      <c r="C221" s="31">
        <v>26.9</v>
      </c>
      <c r="D221" s="31">
        <v>47.5</v>
      </c>
      <c r="E221" s="31">
        <v>1.1000000000000001</v>
      </c>
      <c r="F221" s="31">
        <v>129.5</v>
      </c>
      <c r="G221" s="31">
        <v>29</v>
      </c>
      <c r="H221" s="31">
        <v>0</v>
      </c>
      <c r="I221" s="31">
        <v>6.22</v>
      </c>
      <c r="J221" s="22"/>
      <c r="K221" s="26">
        <v>37828</v>
      </c>
      <c r="L221" s="17">
        <v>26.9</v>
      </c>
      <c r="M221" s="17">
        <v>50.1</v>
      </c>
      <c r="N221" s="17">
        <v>1</v>
      </c>
      <c r="O221" s="17">
        <v>127.6</v>
      </c>
      <c r="P221" s="17">
        <v>28.2</v>
      </c>
      <c r="Q221" s="17">
        <v>0</v>
      </c>
      <c r="R221" s="17">
        <v>6.33</v>
      </c>
      <c r="S221" s="24"/>
      <c r="T221" s="26">
        <v>37828</v>
      </c>
      <c r="U221" s="17">
        <v>24.3</v>
      </c>
      <c r="V221" s="17">
        <v>61.7</v>
      </c>
      <c r="W221" s="17">
        <v>1.9</v>
      </c>
      <c r="X221" s="17">
        <v>155</v>
      </c>
      <c r="Y221" s="17">
        <v>27.3</v>
      </c>
      <c r="Z221" s="17">
        <v>0</v>
      </c>
      <c r="AA221" s="17">
        <v>5.79</v>
      </c>
      <c r="AC221" s="26">
        <v>37828</v>
      </c>
      <c r="AD221" s="17">
        <v>28.3</v>
      </c>
      <c r="AE221" s="17">
        <v>45.5</v>
      </c>
      <c r="AF221" s="17">
        <v>1.1000000000000001</v>
      </c>
      <c r="AG221" s="17">
        <v>173.8</v>
      </c>
      <c r="AH221" s="17">
        <v>27.5</v>
      </c>
      <c r="AI221" s="17">
        <v>0</v>
      </c>
      <c r="AJ221" s="17">
        <v>6.53</v>
      </c>
      <c r="AL221" s="34"/>
      <c r="AM221" s="34"/>
      <c r="AN221" s="34"/>
      <c r="AO221" s="34"/>
      <c r="AP221" s="34"/>
      <c r="AQ221" s="34"/>
      <c r="AR221" s="34"/>
      <c r="AS221" s="84"/>
      <c r="AT221" s="34"/>
    </row>
    <row r="222" spans="2:46">
      <c r="B222" s="26">
        <v>37829</v>
      </c>
      <c r="C222" s="31">
        <v>31.9</v>
      </c>
      <c r="D222" s="31">
        <v>29.8</v>
      </c>
      <c r="E222" s="31">
        <v>1.5</v>
      </c>
      <c r="F222" s="31">
        <v>355.3</v>
      </c>
      <c r="G222" s="31">
        <v>29.7</v>
      </c>
      <c r="H222" s="31">
        <v>0</v>
      </c>
      <c r="I222" s="31">
        <v>7.74</v>
      </c>
      <c r="J222" s="22"/>
      <c r="K222" s="26">
        <v>37829</v>
      </c>
      <c r="L222" s="17">
        <v>31.8</v>
      </c>
      <c r="M222" s="17">
        <v>31.1</v>
      </c>
      <c r="N222" s="17">
        <v>1.5</v>
      </c>
      <c r="O222" s="17">
        <v>326.7</v>
      </c>
      <c r="P222" s="17">
        <v>28.6</v>
      </c>
      <c r="Q222" s="17">
        <v>0</v>
      </c>
      <c r="R222" s="17">
        <v>7.58</v>
      </c>
      <c r="S222" s="24"/>
      <c r="T222" s="26">
        <v>37829</v>
      </c>
      <c r="U222" s="17">
        <v>32.6</v>
      </c>
      <c r="V222" s="17">
        <v>27.2</v>
      </c>
      <c r="W222" s="17">
        <v>2.8</v>
      </c>
      <c r="X222" s="17">
        <v>290.39999999999998</v>
      </c>
      <c r="Y222" s="17">
        <v>28.2</v>
      </c>
      <c r="Z222" s="17">
        <v>0</v>
      </c>
      <c r="AA222" s="17">
        <v>9.6300000000000008</v>
      </c>
      <c r="AC222" s="26">
        <v>37829</v>
      </c>
      <c r="AD222" s="17">
        <v>31.6</v>
      </c>
      <c r="AE222" s="17">
        <v>32.1</v>
      </c>
      <c r="AF222" s="17">
        <v>2.6</v>
      </c>
      <c r="AG222" s="17">
        <v>6.3</v>
      </c>
      <c r="AH222" s="17">
        <v>28.1</v>
      </c>
      <c r="AI222" s="17">
        <v>0</v>
      </c>
      <c r="AJ222" s="17">
        <v>8.99</v>
      </c>
      <c r="AL222" s="34"/>
      <c r="AM222" s="34"/>
      <c r="AN222" s="34"/>
      <c r="AO222" s="34"/>
      <c r="AP222" s="34"/>
      <c r="AQ222" s="34"/>
      <c r="AR222" s="34"/>
      <c r="AS222" s="84"/>
      <c r="AT222" s="34"/>
    </row>
    <row r="223" spans="2:46">
      <c r="B223" s="26">
        <v>37830</v>
      </c>
      <c r="C223" s="31">
        <v>28.2</v>
      </c>
      <c r="D223" s="31">
        <v>50.7</v>
      </c>
      <c r="E223" s="31">
        <v>1.6</v>
      </c>
      <c r="F223" s="31">
        <v>157.69999999999999</v>
      </c>
      <c r="G223" s="31">
        <v>28.9</v>
      </c>
      <c r="H223" s="31">
        <v>0</v>
      </c>
      <c r="I223" s="31">
        <v>6.98</v>
      </c>
      <c r="J223" s="22"/>
      <c r="K223" s="26">
        <v>37830</v>
      </c>
      <c r="L223" s="17">
        <v>28.6</v>
      </c>
      <c r="M223" s="17">
        <v>48.9</v>
      </c>
      <c r="N223" s="17">
        <v>1.6</v>
      </c>
      <c r="O223" s="17">
        <v>94.4</v>
      </c>
      <c r="P223" s="17">
        <v>27.9</v>
      </c>
      <c r="Q223" s="17">
        <v>0</v>
      </c>
      <c r="R223" s="17">
        <v>7.09</v>
      </c>
      <c r="S223" s="24"/>
      <c r="T223" s="26">
        <v>37830</v>
      </c>
      <c r="U223" s="17">
        <v>28.2</v>
      </c>
      <c r="V223" s="17">
        <v>52.5</v>
      </c>
      <c r="W223" s="17">
        <v>2.7</v>
      </c>
      <c r="X223" s="17">
        <v>163.30000000000001</v>
      </c>
      <c r="Y223" s="17">
        <v>27.6</v>
      </c>
      <c r="Z223" s="17">
        <v>0</v>
      </c>
      <c r="AA223" s="17">
        <v>7.66</v>
      </c>
      <c r="AC223" s="26">
        <v>37830</v>
      </c>
      <c r="AD223" s="17">
        <v>30</v>
      </c>
      <c r="AE223" s="17">
        <v>45.2</v>
      </c>
      <c r="AF223" s="17">
        <v>1.9</v>
      </c>
      <c r="AG223" s="17">
        <v>81.5</v>
      </c>
      <c r="AH223" s="17">
        <v>27.2</v>
      </c>
      <c r="AI223" s="17">
        <v>0</v>
      </c>
      <c r="AJ223" s="17">
        <v>7.4</v>
      </c>
      <c r="AL223" s="34"/>
      <c r="AM223" s="34"/>
      <c r="AN223" s="34"/>
      <c r="AO223" s="34"/>
      <c r="AP223" s="34"/>
      <c r="AQ223" s="34"/>
      <c r="AR223" s="34"/>
      <c r="AS223" s="84"/>
      <c r="AT223" s="34"/>
    </row>
    <row r="224" spans="2:46">
      <c r="B224" s="26">
        <v>37831</v>
      </c>
      <c r="C224" s="31">
        <v>26.6</v>
      </c>
      <c r="D224" s="31">
        <v>70.2</v>
      </c>
      <c r="E224" s="31">
        <v>1.6</v>
      </c>
      <c r="F224" s="31">
        <v>153.19999999999999</v>
      </c>
      <c r="G224" s="31">
        <v>22.6</v>
      </c>
      <c r="H224" s="31">
        <v>0</v>
      </c>
      <c r="I224" s="31">
        <v>5.0599999999999996</v>
      </c>
      <c r="J224" s="22"/>
      <c r="K224" s="26">
        <v>37831</v>
      </c>
      <c r="L224" s="17">
        <v>26.6</v>
      </c>
      <c r="M224" s="17">
        <v>71.099999999999994</v>
      </c>
      <c r="N224" s="17">
        <v>1.1000000000000001</v>
      </c>
      <c r="O224" s="17">
        <v>110.1</v>
      </c>
      <c r="P224" s="17">
        <v>21.1</v>
      </c>
      <c r="Q224" s="17">
        <v>0</v>
      </c>
      <c r="R224" s="17">
        <v>4.74</v>
      </c>
      <c r="S224" s="24"/>
      <c r="T224" s="26">
        <v>37831</v>
      </c>
      <c r="U224" s="17">
        <v>26.4</v>
      </c>
      <c r="V224" s="17">
        <v>72.900000000000006</v>
      </c>
      <c r="W224" s="17">
        <v>1.5</v>
      </c>
      <c r="X224" s="17">
        <v>143.69999999999999</v>
      </c>
      <c r="Y224" s="17">
        <v>20.100000000000001</v>
      </c>
      <c r="Z224" s="17">
        <v>0</v>
      </c>
      <c r="AA224" s="17">
        <v>4.6500000000000004</v>
      </c>
      <c r="AC224" s="26">
        <v>37831</v>
      </c>
      <c r="AD224" s="17">
        <v>26.6</v>
      </c>
      <c r="AE224" s="17">
        <v>71</v>
      </c>
      <c r="AF224" s="17">
        <v>1.7</v>
      </c>
      <c r="AG224" s="17">
        <v>167.4</v>
      </c>
      <c r="AH224" s="17">
        <v>20.9</v>
      </c>
      <c r="AI224" s="17">
        <v>0</v>
      </c>
      <c r="AJ224" s="17">
        <v>5.03</v>
      </c>
      <c r="AL224" s="34"/>
      <c r="AM224" s="34"/>
      <c r="AN224" s="34"/>
      <c r="AO224" s="34"/>
      <c r="AP224" s="34"/>
      <c r="AQ224" s="34"/>
      <c r="AR224" s="34"/>
      <c r="AS224" s="84"/>
      <c r="AT224" s="34"/>
    </row>
    <row r="225" spans="2:46">
      <c r="B225" s="26">
        <v>37832</v>
      </c>
      <c r="C225" s="31">
        <v>27.6</v>
      </c>
      <c r="D225" s="31">
        <v>60.3</v>
      </c>
      <c r="E225" s="31">
        <v>1.2</v>
      </c>
      <c r="F225" s="31">
        <v>173.3</v>
      </c>
      <c r="G225" s="31">
        <v>20</v>
      </c>
      <c r="H225" s="31">
        <v>0</v>
      </c>
      <c r="I225" s="31">
        <v>4.92</v>
      </c>
      <c r="J225" s="22"/>
      <c r="K225" s="26">
        <v>37832</v>
      </c>
      <c r="L225" s="17">
        <v>27.7</v>
      </c>
      <c r="M225" s="17">
        <v>60.2</v>
      </c>
      <c r="N225" s="17">
        <v>0.9</v>
      </c>
      <c r="O225" s="17">
        <v>125.7</v>
      </c>
      <c r="P225" s="17">
        <v>19</v>
      </c>
      <c r="Q225" s="17">
        <v>0</v>
      </c>
      <c r="R225" s="17">
        <v>4.83</v>
      </c>
      <c r="S225" s="24"/>
      <c r="T225" s="26">
        <v>37832</v>
      </c>
      <c r="U225" s="17">
        <v>27.4</v>
      </c>
      <c r="V225" s="17">
        <v>60.7</v>
      </c>
      <c r="W225" s="17">
        <v>1.4</v>
      </c>
      <c r="X225" s="17">
        <v>140.69999999999999</v>
      </c>
      <c r="Y225" s="17">
        <v>16</v>
      </c>
      <c r="Z225" s="17">
        <v>0</v>
      </c>
      <c r="AA225" s="17">
        <v>4.3600000000000003</v>
      </c>
      <c r="AC225" s="26">
        <v>37832</v>
      </c>
      <c r="AD225" s="17">
        <v>27.9</v>
      </c>
      <c r="AE225" s="17">
        <v>58.6</v>
      </c>
      <c r="AF225" s="17">
        <v>1.1000000000000001</v>
      </c>
      <c r="AG225" s="17">
        <v>178.6</v>
      </c>
      <c r="AH225" s="17">
        <v>19</v>
      </c>
      <c r="AI225" s="17">
        <v>0</v>
      </c>
      <c r="AJ225" s="17">
        <v>5</v>
      </c>
      <c r="AL225" s="34"/>
      <c r="AM225" s="34"/>
      <c r="AN225" s="34"/>
      <c r="AO225" s="34"/>
      <c r="AP225" s="34"/>
      <c r="AQ225" s="34"/>
      <c r="AR225" s="34"/>
      <c r="AS225" s="84"/>
      <c r="AT225" s="34"/>
    </row>
    <row r="226" spans="2:46">
      <c r="B226" s="26">
        <v>37833</v>
      </c>
      <c r="C226" s="31">
        <v>28</v>
      </c>
      <c r="D226" s="31">
        <v>50.8</v>
      </c>
      <c r="E226" s="31">
        <v>1.1000000000000001</v>
      </c>
      <c r="F226" s="31">
        <v>133</v>
      </c>
      <c r="G226" s="31">
        <v>27.6</v>
      </c>
      <c r="H226" s="31">
        <v>0</v>
      </c>
      <c r="I226" s="31">
        <v>6.31</v>
      </c>
      <c r="J226" s="22"/>
      <c r="K226" s="26">
        <v>37833</v>
      </c>
      <c r="L226" s="17">
        <v>28</v>
      </c>
      <c r="M226" s="17">
        <v>53.2</v>
      </c>
      <c r="N226" s="17">
        <v>1.1000000000000001</v>
      </c>
      <c r="O226" s="17">
        <v>84.7</v>
      </c>
      <c r="P226" s="17">
        <v>26.7</v>
      </c>
      <c r="Q226" s="17">
        <v>0</v>
      </c>
      <c r="R226" s="17">
        <v>6.24</v>
      </c>
      <c r="S226" s="24"/>
      <c r="T226" s="26">
        <v>37833</v>
      </c>
      <c r="U226" s="17">
        <v>26.9</v>
      </c>
      <c r="V226" s="17">
        <v>56.9</v>
      </c>
      <c r="W226" s="17">
        <v>2</v>
      </c>
      <c r="X226" s="17">
        <v>164.9</v>
      </c>
      <c r="Y226" s="17">
        <v>26.1</v>
      </c>
      <c r="Z226" s="17">
        <v>0</v>
      </c>
      <c r="AA226" s="17">
        <v>6.86</v>
      </c>
      <c r="AC226" s="26">
        <v>37833</v>
      </c>
      <c r="AD226" s="17">
        <v>29</v>
      </c>
      <c r="AE226" s="17">
        <v>49.5</v>
      </c>
      <c r="AF226" s="17">
        <v>1.1000000000000001</v>
      </c>
      <c r="AG226" s="17">
        <v>178.5</v>
      </c>
      <c r="AH226" s="17">
        <v>26.1</v>
      </c>
      <c r="AI226" s="17">
        <v>0</v>
      </c>
      <c r="AJ226" s="17">
        <v>6.44</v>
      </c>
      <c r="AL226" s="34"/>
      <c r="AM226" s="34"/>
      <c r="AN226" s="34"/>
      <c r="AO226" s="34"/>
      <c r="AP226" s="34"/>
      <c r="AQ226" s="34"/>
      <c r="AR226" s="34"/>
      <c r="AS226" s="84"/>
      <c r="AT226" s="34"/>
    </row>
    <row r="227" spans="2:46">
      <c r="B227" s="46" t="s">
        <v>71</v>
      </c>
      <c r="C227" s="47">
        <f>AVERAGE(C196:C226)</f>
        <v>26.945161290322588</v>
      </c>
      <c r="D227" s="47">
        <f t="shared" ref="D227:J227" si="5">AVERAGE(D196:D226)</f>
        <v>45.890322580645162</v>
      </c>
      <c r="E227" s="47">
        <f t="shared" si="5"/>
        <v>1.3516129032258068</v>
      </c>
      <c r="F227" s="47">
        <f t="shared" si="5"/>
        <v>183.73870967741937</v>
      </c>
      <c r="G227" s="47">
        <f t="shared" si="5"/>
        <v>28.438709677419364</v>
      </c>
      <c r="H227" s="47">
        <f>SUM(H196:H226)</f>
        <v>0</v>
      </c>
      <c r="I227" s="47">
        <f t="shared" si="5"/>
        <v>6.5019354838709678</v>
      </c>
      <c r="J227" s="47" t="e">
        <f t="shared" si="5"/>
        <v>#DIV/0!</v>
      </c>
      <c r="K227" s="47" t="s">
        <v>71</v>
      </c>
      <c r="L227" s="47">
        <f>AVERAGE(L196:L226)</f>
        <v>27.141935483870974</v>
      </c>
      <c r="M227" s="47">
        <f>AVERAGE(M196:M226)</f>
        <v>45.9</v>
      </c>
      <c r="N227" s="47">
        <f>AVERAGE(N196:N226)</f>
        <v>1.1806451612903228</v>
      </c>
      <c r="O227" s="47">
        <f>AVERAGE(O196:O226)</f>
        <v>170.1032258064516</v>
      </c>
      <c r="P227" s="47">
        <f>AVERAGE(P196:P226)</f>
        <v>27.745161290322592</v>
      </c>
      <c r="Q227" s="47">
        <f>SUM(Q196:Q226)</f>
        <v>0</v>
      </c>
      <c r="R227" s="47">
        <f>AVERAGE(R196:R226)</f>
        <v>6.3677419354838731</v>
      </c>
      <c r="S227" s="47" t="e">
        <f>AVERAGE(S196:S226)</f>
        <v>#DIV/0!</v>
      </c>
      <c r="T227" s="47" t="s">
        <v>71</v>
      </c>
      <c r="U227" s="47">
        <f>AVERAGE(U196:U226)</f>
        <v>26.174193548387098</v>
      </c>
      <c r="V227" s="47">
        <f>AVERAGE(V196:V226)</f>
        <v>50.525806451612915</v>
      </c>
      <c r="W227" s="47">
        <f>AVERAGE(W196:W226)</f>
        <v>2.2322580645161287</v>
      </c>
      <c r="X227" s="47">
        <f>AVERAGE(X196:X226)</f>
        <v>194.2838709677419</v>
      </c>
      <c r="Y227" s="47">
        <f>AVERAGE(Y196:Y226)</f>
        <v>26.825806451612905</v>
      </c>
      <c r="Z227" s="47">
        <f>SUM(Z196:Z226)</f>
        <v>0</v>
      </c>
      <c r="AA227" s="47">
        <f>AVERAGE(AA196:AA226)</f>
        <v>7.1022580645161284</v>
      </c>
      <c r="AB227" s="47" t="e">
        <f>AVERAGE(AB196:AB226)</f>
        <v>#DIV/0!</v>
      </c>
      <c r="AC227" s="47" t="s">
        <v>71</v>
      </c>
      <c r="AD227" s="47">
        <f>AVERAGE(AD196:AD226)</f>
        <v>27.658064516129031</v>
      </c>
      <c r="AE227" s="47">
        <f>AVERAGE(AE196:AE226)</f>
        <v>43.661290322580641</v>
      </c>
      <c r="AF227" s="47">
        <f>AVERAGE(AF196:AF226)</f>
        <v>1.7903225806451617</v>
      </c>
      <c r="AG227" s="47">
        <f>AVERAGE(AG196:AG226)</f>
        <v>124.86451612903227</v>
      </c>
      <c r="AH227" s="47">
        <f>AVERAGE(AH196:AH226)</f>
        <v>27.348387096774193</v>
      </c>
      <c r="AI227" s="47">
        <f>SUM(AI196:AI226)</f>
        <v>0.2</v>
      </c>
      <c r="AJ227" s="47">
        <f>AVERAGE(AJ196:AJ226)</f>
        <v>7.1232258064516127</v>
      </c>
      <c r="AK227" s="31" t="e">
        <f>AVERAGE(AK196:AK226)</f>
        <v>#DIV/0!</v>
      </c>
      <c r="AL227" s="34"/>
      <c r="AM227" s="34"/>
      <c r="AN227" s="34"/>
      <c r="AO227" s="34"/>
      <c r="AP227" s="34"/>
      <c r="AQ227" s="34"/>
      <c r="AR227" s="34"/>
      <c r="AS227" s="84"/>
      <c r="AT227" s="34"/>
    </row>
    <row r="228" spans="2:46">
      <c r="B228" s="26">
        <v>37834</v>
      </c>
      <c r="C228" s="31">
        <v>27</v>
      </c>
      <c r="D228" s="31">
        <v>52.5</v>
      </c>
      <c r="E228" s="31">
        <v>1</v>
      </c>
      <c r="F228" s="31">
        <v>161.30000000000001</v>
      </c>
      <c r="G228" s="31">
        <v>26</v>
      </c>
      <c r="H228" s="31">
        <v>0</v>
      </c>
      <c r="I228" s="31">
        <v>5.91</v>
      </c>
      <c r="J228" s="22"/>
      <c r="K228" s="26">
        <v>37834</v>
      </c>
      <c r="L228" s="17">
        <v>26.9</v>
      </c>
      <c r="M228" s="17">
        <v>54.4</v>
      </c>
      <c r="N228" s="17">
        <v>1.2</v>
      </c>
      <c r="O228" s="17">
        <v>98</v>
      </c>
      <c r="P228" s="17">
        <v>25.4</v>
      </c>
      <c r="Q228" s="17">
        <v>0</v>
      </c>
      <c r="R228" s="17">
        <v>6.15</v>
      </c>
      <c r="S228" s="24"/>
      <c r="T228" s="26">
        <v>37834</v>
      </c>
      <c r="U228" s="17">
        <v>25.9</v>
      </c>
      <c r="V228" s="17">
        <v>58.2</v>
      </c>
      <c r="W228" s="17">
        <v>1.7</v>
      </c>
      <c r="X228" s="17">
        <v>163.19999999999999</v>
      </c>
      <c r="Y228" s="17">
        <v>25</v>
      </c>
      <c r="Z228" s="17">
        <v>0</v>
      </c>
      <c r="AA228" s="17">
        <v>5.93</v>
      </c>
      <c r="AC228" s="26">
        <v>37834</v>
      </c>
      <c r="AD228" s="17">
        <v>28.4</v>
      </c>
      <c r="AE228" s="17">
        <v>49.9</v>
      </c>
      <c r="AF228" s="17">
        <v>1.3</v>
      </c>
      <c r="AG228" s="17">
        <v>179.2</v>
      </c>
      <c r="AH228" s="17">
        <v>24.7</v>
      </c>
      <c r="AI228" s="17">
        <v>0</v>
      </c>
      <c r="AJ228" s="17">
        <v>6.76</v>
      </c>
      <c r="AL228" s="34"/>
      <c r="AM228" s="34"/>
      <c r="AN228" s="34"/>
      <c r="AO228" s="34"/>
      <c r="AP228" s="34"/>
      <c r="AQ228" s="34"/>
      <c r="AR228" s="34"/>
      <c r="AS228" s="84"/>
      <c r="AT228" s="34"/>
    </row>
    <row r="229" spans="2:46">
      <c r="B229" s="26">
        <v>37835</v>
      </c>
      <c r="C229" s="31">
        <v>26.6</v>
      </c>
      <c r="D229" s="31">
        <v>52.1</v>
      </c>
      <c r="E229" s="31">
        <v>1.5</v>
      </c>
      <c r="F229" s="31">
        <v>154.30000000000001</v>
      </c>
      <c r="G229" s="31">
        <v>26.7</v>
      </c>
      <c r="H229" s="31">
        <v>0</v>
      </c>
      <c r="I229" s="31">
        <v>6.09</v>
      </c>
      <c r="J229" s="22"/>
      <c r="K229" s="26">
        <v>37835</v>
      </c>
      <c r="L229" s="17">
        <v>26.8</v>
      </c>
      <c r="M229" s="17">
        <v>52.9</v>
      </c>
      <c r="N229" s="17">
        <v>1.1000000000000001</v>
      </c>
      <c r="O229" s="17">
        <v>114</v>
      </c>
      <c r="P229" s="17">
        <v>26.1</v>
      </c>
      <c r="Q229" s="17">
        <v>0</v>
      </c>
      <c r="R229" s="17">
        <v>5.78</v>
      </c>
      <c r="S229" s="24"/>
      <c r="T229" s="26">
        <v>37835</v>
      </c>
      <c r="U229" s="17">
        <v>26.1</v>
      </c>
      <c r="V229" s="17">
        <v>57.4</v>
      </c>
      <c r="W229" s="17">
        <v>1.7</v>
      </c>
      <c r="X229" s="17">
        <v>168.7</v>
      </c>
      <c r="Y229" s="17">
        <v>25.5</v>
      </c>
      <c r="Z229" s="17">
        <v>0</v>
      </c>
      <c r="AA229" s="17">
        <v>5.79</v>
      </c>
      <c r="AC229" s="26">
        <v>37835</v>
      </c>
      <c r="AD229" s="17">
        <v>26.7</v>
      </c>
      <c r="AE229" s="17">
        <v>48.7</v>
      </c>
      <c r="AF229" s="17">
        <v>1.6</v>
      </c>
      <c r="AG229" s="17">
        <v>146.80000000000001</v>
      </c>
      <c r="AH229" s="17">
        <v>25.4</v>
      </c>
      <c r="AI229" s="17">
        <v>0</v>
      </c>
      <c r="AJ229" s="17">
        <v>6.09</v>
      </c>
      <c r="AL229" s="34"/>
      <c r="AM229" s="34"/>
      <c r="AN229" s="34"/>
      <c r="AO229" s="34"/>
      <c r="AP229" s="34"/>
      <c r="AQ229" s="34"/>
      <c r="AR229" s="34"/>
      <c r="AS229" s="84"/>
      <c r="AT229" s="34"/>
    </row>
    <row r="230" spans="2:46">
      <c r="B230" s="26">
        <v>37836</v>
      </c>
      <c r="C230" s="31">
        <v>26.4</v>
      </c>
      <c r="D230" s="31">
        <v>49.1</v>
      </c>
      <c r="E230" s="31">
        <v>1.7</v>
      </c>
      <c r="F230" s="31">
        <v>138.4</v>
      </c>
      <c r="G230" s="31">
        <v>27.4</v>
      </c>
      <c r="H230" s="31">
        <v>0</v>
      </c>
      <c r="I230" s="31">
        <v>6.49</v>
      </c>
      <c r="J230" s="22"/>
      <c r="K230" s="26">
        <v>37836</v>
      </c>
      <c r="L230" s="17">
        <v>26.4</v>
      </c>
      <c r="M230" s="17">
        <v>47.9</v>
      </c>
      <c r="N230" s="17">
        <v>1</v>
      </c>
      <c r="O230" s="17">
        <v>146.4</v>
      </c>
      <c r="P230" s="17">
        <v>26.7</v>
      </c>
      <c r="Q230" s="17">
        <v>0</v>
      </c>
      <c r="R230" s="17">
        <v>5.83</v>
      </c>
      <c r="S230" s="24"/>
      <c r="T230" s="26">
        <v>37836</v>
      </c>
      <c r="U230" s="17">
        <v>26.1</v>
      </c>
      <c r="V230" s="17">
        <v>53</v>
      </c>
      <c r="W230" s="17">
        <v>1.7</v>
      </c>
      <c r="X230" s="17">
        <v>175.4</v>
      </c>
      <c r="Y230" s="17">
        <v>26.3</v>
      </c>
      <c r="Z230" s="17">
        <v>0</v>
      </c>
      <c r="AA230" s="17">
        <v>6.07</v>
      </c>
      <c r="AC230" s="26">
        <v>37836</v>
      </c>
      <c r="AD230" s="17">
        <v>26.2</v>
      </c>
      <c r="AE230" s="17">
        <v>48.4</v>
      </c>
      <c r="AF230" s="17">
        <v>1.5</v>
      </c>
      <c r="AG230" s="17">
        <v>172.3</v>
      </c>
      <c r="AH230" s="17">
        <v>25.9</v>
      </c>
      <c r="AI230" s="17">
        <v>0</v>
      </c>
      <c r="AJ230" s="17">
        <v>6.25</v>
      </c>
      <c r="AL230" s="34"/>
      <c r="AM230" s="34"/>
      <c r="AN230" s="34"/>
      <c r="AO230" s="34"/>
      <c r="AP230" s="34"/>
      <c r="AQ230" s="34"/>
      <c r="AR230" s="34"/>
      <c r="AS230" s="84"/>
      <c r="AT230" s="34"/>
    </row>
    <row r="231" spans="2:46">
      <c r="B231" s="26">
        <v>37837</v>
      </c>
      <c r="C231" s="31">
        <v>26.5</v>
      </c>
      <c r="D231" s="31">
        <v>53.6</v>
      </c>
      <c r="E231" s="31">
        <v>1.6</v>
      </c>
      <c r="F231" s="31">
        <v>127.1</v>
      </c>
      <c r="G231" s="31">
        <v>27.3</v>
      </c>
      <c r="H231" s="31">
        <v>0</v>
      </c>
      <c r="I231" s="31">
        <v>6.24</v>
      </c>
      <c r="J231" s="22"/>
      <c r="K231" s="26">
        <v>37837</v>
      </c>
      <c r="L231" s="17">
        <v>26.3</v>
      </c>
      <c r="M231" s="17">
        <v>54</v>
      </c>
      <c r="N231" s="17">
        <v>1</v>
      </c>
      <c r="O231" s="17">
        <v>114.7</v>
      </c>
      <c r="P231" s="17">
        <v>26.5</v>
      </c>
      <c r="Q231" s="17">
        <v>0</v>
      </c>
      <c r="R231" s="17">
        <v>5.66</v>
      </c>
      <c r="S231" s="24"/>
      <c r="T231" s="26">
        <v>37837</v>
      </c>
      <c r="U231" s="17"/>
      <c r="V231" s="17"/>
      <c r="W231" s="17"/>
      <c r="X231" s="17"/>
      <c r="Y231" s="17"/>
      <c r="Z231" s="17"/>
      <c r="AA231" s="17"/>
      <c r="AC231" s="26">
        <v>37837</v>
      </c>
      <c r="AD231" s="17">
        <v>26</v>
      </c>
      <c r="AE231" s="17">
        <v>53.4</v>
      </c>
      <c r="AF231" s="17">
        <v>1.4</v>
      </c>
      <c r="AG231" s="17">
        <v>154.80000000000001</v>
      </c>
      <c r="AH231" s="17">
        <v>25.9</v>
      </c>
      <c r="AI231" s="17">
        <v>0</v>
      </c>
      <c r="AJ231" s="17">
        <v>5.91</v>
      </c>
      <c r="AL231" s="34"/>
      <c r="AM231" s="34"/>
      <c r="AN231" s="34"/>
      <c r="AO231" s="34"/>
      <c r="AP231" s="34"/>
      <c r="AQ231" s="34"/>
      <c r="AR231" s="34"/>
      <c r="AS231" s="84"/>
      <c r="AT231" s="34"/>
    </row>
    <row r="232" spans="2:46">
      <c r="B232" s="26">
        <v>37838</v>
      </c>
      <c r="C232" s="31">
        <v>26.7</v>
      </c>
      <c r="D232" s="31">
        <v>57</v>
      </c>
      <c r="E232" s="31">
        <v>1.4</v>
      </c>
      <c r="F232" s="31">
        <v>129.6</v>
      </c>
      <c r="G232" s="31">
        <v>26.9</v>
      </c>
      <c r="H232" s="31">
        <v>0</v>
      </c>
      <c r="I232" s="31">
        <v>5.99</v>
      </c>
      <c r="J232" s="22"/>
      <c r="K232" s="26">
        <v>37838</v>
      </c>
      <c r="L232" s="17">
        <v>26.8</v>
      </c>
      <c r="M232" s="17">
        <v>56.5</v>
      </c>
      <c r="N232" s="17">
        <v>0.9</v>
      </c>
      <c r="O232" s="17">
        <v>127.8</v>
      </c>
      <c r="P232" s="17">
        <v>26.2</v>
      </c>
      <c r="Q232" s="17">
        <v>0</v>
      </c>
      <c r="R232" s="17">
        <v>5.59</v>
      </c>
      <c r="S232" s="24"/>
      <c r="T232" s="26">
        <v>37838</v>
      </c>
      <c r="U232" s="17"/>
      <c r="V232" s="17"/>
      <c r="W232" s="17"/>
      <c r="X232" s="17"/>
      <c r="Y232" s="17"/>
      <c r="Z232" s="17"/>
      <c r="AA232" s="17"/>
      <c r="AC232" s="26">
        <v>37838</v>
      </c>
      <c r="AD232" s="17">
        <v>26.6</v>
      </c>
      <c r="AE232" s="17">
        <v>55.2</v>
      </c>
      <c r="AF232" s="17">
        <v>1.3</v>
      </c>
      <c r="AG232" s="17">
        <v>141.5</v>
      </c>
      <c r="AH232" s="17">
        <v>25.5</v>
      </c>
      <c r="AI232" s="17">
        <v>0</v>
      </c>
      <c r="AJ232" s="17">
        <v>5.79</v>
      </c>
      <c r="AL232" s="34"/>
      <c r="AM232" s="34"/>
      <c r="AN232" s="34"/>
      <c r="AO232" s="34"/>
      <c r="AP232" s="34"/>
      <c r="AQ232" s="34"/>
      <c r="AR232" s="34"/>
      <c r="AS232" s="84"/>
      <c r="AT232" s="34"/>
    </row>
    <row r="233" spans="2:46">
      <c r="B233" s="26">
        <v>37839</v>
      </c>
      <c r="C233" s="31">
        <v>27.3</v>
      </c>
      <c r="D233" s="31">
        <v>50.1</v>
      </c>
      <c r="E233" s="31">
        <v>1.3</v>
      </c>
      <c r="F233" s="31">
        <v>129</v>
      </c>
      <c r="G233" s="31">
        <v>27.6</v>
      </c>
      <c r="H233" s="31">
        <v>0</v>
      </c>
      <c r="I233" s="31">
        <v>6.16</v>
      </c>
      <c r="J233" s="22"/>
      <c r="K233" s="26">
        <v>37839</v>
      </c>
      <c r="L233" s="17">
        <v>27.4</v>
      </c>
      <c r="M233" s="17">
        <v>50.6</v>
      </c>
      <c r="N233" s="17">
        <v>0.9</v>
      </c>
      <c r="O233" s="17">
        <v>124.9</v>
      </c>
      <c r="P233" s="17">
        <v>26.8</v>
      </c>
      <c r="Q233" s="17">
        <v>0</v>
      </c>
      <c r="R233" s="17">
        <v>5.76</v>
      </c>
      <c r="S233" s="24"/>
      <c r="T233" s="26">
        <v>37839</v>
      </c>
      <c r="U233" s="17"/>
      <c r="V233" s="17"/>
      <c r="W233" s="17"/>
      <c r="X233" s="17"/>
      <c r="Y233" s="17"/>
      <c r="Z233" s="17"/>
      <c r="AA233" s="17"/>
      <c r="AC233" s="26">
        <v>37839</v>
      </c>
      <c r="AD233" s="17">
        <v>27.1</v>
      </c>
      <c r="AE233" s="17">
        <v>51.7</v>
      </c>
      <c r="AF233" s="17">
        <v>1.4</v>
      </c>
      <c r="AG233" s="17">
        <v>136.6</v>
      </c>
      <c r="AH233" s="17">
        <v>26.2</v>
      </c>
      <c r="AI233" s="17">
        <v>0</v>
      </c>
      <c r="AJ233" s="17">
        <v>6.19</v>
      </c>
      <c r="AL233" s="34"/>
      <c r="AM233" s="34"/>
      <c r="AN233" s="34"/>
      <c r="AO233" s="34"/>
      <c r="AP233" s="34"/>
      <c r="AQ233" s="34"/>
      <c r="AR233" s="34"/>
      <c r="AS233" s="84"/>
      <c r="AT233" s="34"/>
    </row>
    <row r="234" spans="2:46">
      <c r="B234" s="26">
        <v>37840</v>
      </c>
      <c r="C234" s="31">
        <v>27.6</v>
      </c>
      <c r="D234" s="31">
        <v>45.3</v>
      </c>
      <c r="E234" s="31">
        <v>1.3</v>
      </c>
      <c r="F234" s="31">
        <v>193.7</v>
      </c>
      <c r="G234" s="31">
        <v>27</v>
      </c>
      <c r="H234" s="31">
        <v>0</v>
      </c>
      <c r="I234" s="31">
        <v>6.21</v>
      </c>
      <c r="J234" s="22"/>
      <c r="K234" s="26">
        <v>37840</v>
      </c>
      <c r="L234" s="17">
        <v>27.8</v>
      </c>
      <c r="M234" s="17">
        <v>45.3</v>
      </c>
      <c r="N234" s="17">
        <v>1</v>
      </c>
      <c r="O234" s="17">
        <v>127.1</v>
      </c>
      <c r="P234" s="17">
        <v>26.3</v>
      </c>
      <c r="Q234" s="17">
        <v>0</v>
      </c>
      <c r="R234" s="17">
        <v>5.91</v>
      </c>
      <c r="S234" s="24"/>
      <c r="T234" s="26">
        <v>37840</v>
      </c>
      <c r="U234" s="17">
        <v>29.4</v>
      </c>
      <c r="V234" s="17">
        <v>40.4</v>
      </c>
      <c r="W234" s="17">
        <v>1.6</v>
      </c>
      <c r="X234" s="17">
        <v>141.69999999999999</v>
      </c>
      <c r="Y234" s="17">
        <v>22.2</v>
      </c>
      <c r="Z234" s="17">
        <v>0</v>
      </c>
      <c r="AA234" s="17">
        <v>5.46</v>
      </c>
      <c r="AC234" s="26">
        <v>37840</v>
      </c>
      <c r="AD234" s="17">
        <v>27.5</v>
      </c>
      <c r="AE234" s="17">
        <v>46.7</v>
      </c>
      <c r="AF234" s="17">
        <v>1.5</v>
      </c>
      <c r="AG234" s="17">
        <v>125.6</v>
      </c>
      <c r="AH234" s="17">
        <v>25.7</v>
      </c>
      <c r="AI234" s="17">
        <v>0</v>
      </c>
      <c r="AJ234" s="17">
        <v>6.31</v>
      </c>
      <c r="AL234" s="34"/>
      <c r="AM234" s="34"/>
      <c r="AN234" s="34"/>
      <c r="AO234" s="34"/>
      <c r="AP234" s="34"/>
      <c r="AQ234" s="34"/>
      <c r="AR234" s="34"/>
      <c r="AS234" s="84"/>
      <c r="AT234" s="34"/>
    </row>
    <row r="235" spans="2:46">
      <c r="B235" s="26">
        <v>37841</v>
      </c>
      <c r="C235" s="31">
        <v>27.3</v>
      </c>
      <c r="D235" s="31">
        <v>51.4</v>
      </c>
      <c r="E235" s="31">
        <v>1.4</v>
      </c>
      <c r="F235" s="31">
        <v>156.6</v>
      </c>
      <c r="G235" s="31">
        <v>26.6</v>
      </c>
      <c r="H235" s="31">
        <v>0</v>
      </c>
      <c r="I235" s="31">
        <v>6.11</v>
      </c>
      <c r="J235" s="22"/>
      <c r="K235" s="26">
        <v>37841</v>
      </c>
      <c r="L235" s="17">
        <v>27.5</v>
      </c>
      <c r="M235" s="17">
        <v>49.2</v>
      </c>
      <c r="N235" s="17">
        <v>1</v>
      </c>
      <c r="O235" s="17">
        <v>147.1</v>
      </c>
      <c r="P235" s="17">
        <v>26</v>
      </c>
      <c r="Q235" s="17">
        <v>0</v>
      </c>
      <c r="R235" s="17">
        <v>5.77</v>
      </c>
      <c r="S235" s="24"/>
      <c r="T235" s="26">
        <v>37841</v>
      </c>
      <c r="U235" s="17">
        <v>27.1</v>
      </c>
      <c r="V235" s="17">
        <v>52.8</v>
      </c>
      <c r="W235" s="17">
        <v>1.6</v>
      </c>
      <c r="X235" s="17">
        <v>200</v>
      </c>
      <c r="Y235" s="17">
        <v>25.7</v>
      </c>
      <c r="Z235" s="17">
        <v>0</v>
      </c>
      <c r="AA235" s="17">
        <v>6.01</v>
      </c>
      <c r="AC235" s="26">
        <v>37841</v>
      </c>
      <c r="AD235" s="17">
        <v>27.4</v>
      </c>
      <c r="AE235" s="17">
        <v>51.1</v>
      </c>
      <c r="AF235" s="17">
        <v>1.3</v>
      </c>
      <c r="AG235" s="17">
        <v>139.4</v>
      </c>
      <c r="AH235" s="17">
        <v>25.2</v>
      </c>
      <c r="AI235" s="17">
        <v>0</v>
      </c>
      <c r="AJ235" s="17">
        <v>5.95</v>
      </c>
      <c r="AL235" s="34"/>
      <c r="AM235" s="34"/>
      <c r="AN235" s="34"/>
      <c r="AO235" s="34"/>
      <c r="AP235" s="34"/>
      <c r="AQ235" s="34"/>
      <c r="AR235" s="34"/>
      <c r="AS235" s="84"/>
      <c r="AT235" s="34"/>
    </row>
    <row r="236" spans="2:46">
      <c r="B236" s="26">
        <v>37842</v>
      </c>
      <c r="C236" s="31">
        <v>27.1</v>
      </c>
      <c r="D236" s="31">
        <v>57.1</v>
      </c>
      <c r="E236" s="31">
        <v>1.4</v>
      </c>
      <c r="F236" s="31">
        <v>144.1</v>
      </c>
      <c r="G236" s="31">
        <v>26.5</v>
      </c>
      <c r="H236" s="31">
        <v>0</v>
      </c>
      <c r="I236" s="31">
        <v>6.03</v>
      </c>
      <c r="J236" s="22"/>
      <c r="K236" s="26">
        <v>37842</v>
      </c>
      <c r="L236" s="17">
        <v>27.4</v>
      </c>
      <c r="M236" s="17">
        <v>57.5</v>
      </c>
      <c r="N236" s="17">
        <v>0.9</v>
      </c>
      <c r="O236" s="17">
        <v>125.4</v>
      </c>
      <c r="P236" s="17">
        <v>26.1</v>
      </c>
      <c r="Q236" s="17">
        <v>0</v>
      </c>
      <c r="R236" s="17">
        <v>5.68</v>
      </c>
      <c r="S236" s="24"/>
      <c r="T236" s="26">
        <v>37842</v>
      </c>
      <c r="U236" s="17">
        <v>26.7</v>
      </c>
      <c r="V236" s="17">
        <v>61.7</v>
      </c>
      <c r="W236" s="17">
        <v>1.8</v>
      </c>
      <c r="X236" s="17">
        <v>202.7</v>
      </c>
      <c r="Y236" s="17">
        <v>25.5</v>
      </c>
      <c r="Z236" s="17">
        <v>0</v>
      </c>
      <c r="AA236" s="17">
        <v>6.24</v>
      </c>
      <c r="AC236" s="26">
        <v>37842</v>
      </c>
      <c r="AD236" s="17">
        <v>27.3</v>
      </c>
      <c r="AE236" s="17">
        <v>56.4</v>
      </c>
      <c r="AF236" s="17">
        <v>1.3</v>
      </c>
      <c r="AG236" s="17">
        <v>133.6</v>
      </c>
      <c r="AH236" s="17">
        <v>25.4</v>
      </c>
      <c r="AI236" s="17">
        <v>0</v>
      </c>
      <c r="AJ236" s="17">
        <v>6.02</v>
      </c>
      <c r="AL236" s="34"/>
      <c r="AM236" s="34"/>
      <c r="AN236" s="34"/>
      <c r="AO236" s="34"/>
      <c r="AP236" s="34"/>
      <c r="AQ236" s="34"/>
      <c r="AR236" s="34"/>
      <c r="AS236" s="84"/>
      <c r="AT236" s="34"/>
    </row>
    <row r="237" spans="2:46">
      <c r="B237" s="26">
        <v>37843</v>
      </c>
      <c r="C237" s="31">
        <v>27</v>
      </c>
      <c r="D237" s="31">
        <v>63.8</v>
      </c>
      <c r="E237" s="31">
        <v>1.2</v>
      </c>
      <c r="F237" s="31">
        <v>151.5</v>
      </c>
      <c r="G237" s="31">
        <v>24.8</v>
      </c>
      <c r="H237" s="31">
        <v>0</v>
      </c>
      <c r="I237" s="31">
        <v>5.51</v>
      </c>
      <c r="J237" s="22"/>
      <c r="K237" s="26">
        <v>37843</v>
      </c>
      <c r="L237" s="17">
        <v>27.5</v>
      </c>
      <c r="M237" s="17">
        <v>62.2</v>
      </c>
      <c r="N237" s="17">
        <v>1</v>
      </c>
      <c r="O237" s="17">
        <v>109.5</v>
      </c>
      <c r="P237" s="17">
        <v>26.2</v>
      </c>
      <c r="Q237" s="17">
        <v>0</v>
      </c>
      <c r="R237" s="17">
        <v>5.77</v>
      </c>
      <c r="S237" s="24"/>
      <c r="T237" s="26">
        <v>37843</v>
      </c>
      <c r="U237" s="17">
        <v>26.7</v>
      </c>
      <c r="V237" s="17">
        <v>65.5</v>
      </c>
      <c r="W237" s="17">
        <v>1.5</v>
      </c>
      <c r="X237" s="17">
        <v>185.6</v>
      </c>
      <c r="Y237" s="17">
        <v>24.1</v>
      </c>
      <c r="Z237" s="17">
        <v>0</v>
      </c>
      <c r="AA237" s="17">
        <v>5.46</v>
      </c>
      <c r="AC237" s="26">
        <v>37843</v>
      </c>
      <c r="AD237" s="17">
        <v>27.8</v>
      </c>
      <c r="AE237" s="17">
        <v>59</v>
      </c>
      <c r="AF237" s="17">
        <v>1.2</v>
      </c>
      <c r="AG237" s="17">
        <v>178.8</v>
      </c>
      <c r="AH237" s="17">
        <v>25.9</v>
      </c>
      <c r="AI237" s="17">
        <v>0</v>
      </c>
      <c r="AJ237" s="17">
        <v>5.96</v>
      </c>
      <c r="AL237" s="34"/>
      <c r="AM237" s="34"/>
      <c r="AN237" s="34"/>
      <c r="AO237" s="34"/>
      <c r="AP237" s="34"/>
      <c r="AQ237" s="34"/>
      <c r="AR237" s="34"/>
      <c r="AS237" s="84"/>
      <c r="AT237" s="34"/>
    </row>
    <row r="238" spans="2:46">
      <c r="B238" s="26">
        <v>37844</v>
      </c>
      <c r="C238" s="31">
        <v>27.2</v>
      </c>
      <c r="D238" s="31">
        <v>63</v>
      </c>
      <c r="E238" s="31">
        <v>1.2</v>
      </c>
      <c r="F238" s="31">
        <v>114.6</v>
      </c>
      <c r="G238" s="31">
        <v>25</v>
      </c>
      <c r="H238" s="31">
        <v>0</v>
      </c>
      <c r="I238" s="31">
        <v>5.61</v>
      </c>
      <c r="J238" s="22"/>
      <c r="K238" s="26">
        <v>37844</v>
      </c>
      <c r="L238" s="17">
        <v>27.3</v>
      </c>
      <c r="M238" s="17">
        <v>62.4</v>
      </c>
      <c r="N238" s="17">
        <v>1</v>
      </c>
      <c r="O238" s="17">
        <v>104.8</v>
      </c>
      <c r="P238" s="17">
        <v>24.8</v>
      </c>
      <c r="Q238" s="17">
        <v>0</v>
      </c>
      <c r="R238" s="17">
        <v>5.63</v>
      </c>
      <c r="S238" s="24"/>
      <c r="T238" s="26">
        <v>37844</v>
      </c>
      <c r="U238" s="17">
        <v>27</v>
      </c>
      <c r="V238" s="17">
        <v>63.8</v>
      </c>
      <c r="W238" s="17">
        <v>1.2</v>
      </c>
      <c r="X238" s="17">
        <v>198.6</v>
      </c>
      <c r="Y238" s="17">
        <v>23.8</v>
      </c>
      <c r="Z238" s="17">
        <v>0</v>
      </c>
      <c r="AA238" s="17">
        <v>5.2</v>
      </c>
      <c r="AC238" s="26">
        <v>37844</v>
      </c>
      <c r="AD238" s="17">
        <v>27.4</v>
      </c>
      <c r="AE238" s="17">
        <v>60.3</v>
      </c>
      <c r="AF238" s="17">
        <v>1.2</v>
      </c>
      <c r="AG238" s="17">
        <v>169.6</v>
      </c>
      <c r="AH238" s="17">
        <v>24.2</v>
      </c>
      <c r="AI238" s="17">
        <v>0</v>
      </c>
      <c r="AJ238" s="17">
        <v>5.77</v>
      </c>
      <c r="AL238" s="34"/>
      <c r="AM238" s="34"/>
      <c r="AN238" s="34"/>
      <c r="AO238" s="34"/>
      <c r="AP238" s="34"/>
      <c r="AQ238" s="34"/>
      <c r="AR238" s="34"/>
      <c r="AS238" s="84"/>
      <c r="AT238" s="34"/>
    </row>
    <row r="239" spans="2:46">
      <c r="B239" s="26">
        <v>37845</v>
      </c>
      <c r="C239" s="31">
        <v>27.4</v>
      </c>
      <c r="D239" s="31">
        <v>52.9</v>
      </c>
      <c r="E239" s="31">
        <v>1.3</v>
      </c>
      <c r="F239" s="31">
        <v>133.80000000000001</v>
      </c>
      <c r="G239" s="31">
        <v>26.9</v>
      </c>
      <c r="H239" s="31">
        <v>0</v>
      </c>
      <c r="I239" s="31">
        <v>6.04</v>
      </c>
      <c r="J239" s="22"/>
      <c r="K239" s="26">
        <v>37845</v>
      </c>
      <c r="L239" s="17">
        <v>27.5</v>
      </c>
      <c r="M239" s="17">
        <v>48.7</v>
      </c>
      <c r="N239" s="17">
        <v>1</v>
      </c>
      <c r="O239" s="17">
        <v>141</v>
      </c>
      <c r="P239" s="17">
        <v>26.4</v>
      </c>
      <c r="Q239" s="17">
        <v>0</v>
      </c>
      <c r="R239" s="17">
        <v>5.91</v>
      </c>
      <c r="S239" s="24"/>
      <c r="T239" s="26">
        <v>37845</v>
      </c>
      <c r="U239" s="17">
        <v>27.1</v>
      </c>
      <c r="V239" s="17">
        <v>52.4</v>
      </c>
      <c r="W239" s="17">
        <v>1.7</v>
      </c>
      <c r="X239" s="17">
        <v>199.7</v>
      </c>
      <c r="Y239" s="17">
        <v>26.2</v>
      </c>
      <c r="Z239" s="17">
        <v>0</v>
      </c>
      <c r="AA239" s="17">
        <v>6.3</v>
      </c>
      <c r="AC239" s="26">
        <v>37845</v>
      </c>
      <c r="AD239" s="17">
        <v>27.5</v>
      </c>
      <c r="AE239" s="17">
        <v>47.7</v>
      </c>
      <c r="AF239" s="17">
        <v>1.4</v>
      </c>
      <c r="AG239" s="17">
        <v>126.2</v>
      </c>
      <c r="AH239" s="17">
        <v>25.7</v>
      </c>
      <c r="AI239" s="17">
        <v>0</v>
      </c>
      <c r="AJ239" s="17">
        <v>6.24</v>
      </c>
      <c r="AL239" s="34"/>
      <c r="AM239" s="34"/>
      <c r="AN239" s="34"/>
      <c r="AO239" s="34"/>
      <c r="AP239" s="34"/>
      <c r="AQ239" s="34"/>
      <c r="AR239" s="34"/>
      <c r="AS239" s="84"/>
      <c r="AT239" s="34"/>
    </row>
    <row r="240" spans="2:46">
      <c r="B240" s="26">
        <v>37846</v>
      </c>
      <c r="C240" s="31">
        <v>27.2</v>
      </c>
      <c r="D240" s="31">
        <v>46.4</v>
      </c>
      <c r="E240" s="31">
        <v>1</v>
      </c>
      <c r="F240" s="31">
        <v>100.9</v>
      </c>
      <c r="G240" s="31">
        <v>26.1</v>
      </c>
      <c r="H240" s="31">
        <v>0</v>
      </c>
      <c r="I240" s="31">
        <v>5.52</v>
      </c>
      <c r="J240" s="22"/>
      <c r="K240" s="26">
        <v>37846</v>
      </c>
      <c r="L240" s="17">
        <v>27</v>
      </c>
      <c r="M240" s="17">
        <v>44.8</v>
      </c>
      <c r="N240" s="17">
        <v>1.1000000000000001</v>
      </c>
      <c r="O240" s="17">
        <v>107.9</v>
      </c>
      <c r="P240" s="17">
        <v>25.3</v>
      </c>
      <c r="Q240" s="17">
        <v>0</v>
      </c>
      <c r="R240" s="17">
        <v>5.75</v>
      </c>
      <c r="S240" s="24"/>
      <c r="T240" s="26">
        <v>37846</v>
      </c>
      <c r="U240" s="17">
        <v>26.6</v>
      </c>
      <c r="V240" s="17">
        <v>48.3</v>
      </c>
      <c r="W240" s="17">
        <v>2.1</v>
      </c>
      <c r="X240" s="17">
        <v>201.7</v>
      </c>
      <c r="Y240" s="17">
        <v>25.5</v>
      </c>
      <c r="Z240" s="17">
        <v>0</v>
      </c>
      <c r="AA240" s="17">
        <v>6.45</v>
      </c>
      <c r="AC240" s="26">
        <v>37846</v>
      </c>
      <c r="AD240" s="17">
        <v>27.1</v>
      </c>
      <c r="AE240" s="17">
        <v>47.1</v>
      </c>
      <c r="AF240" s="17">
        <v>1.2</v>
      </c>
      <c r="AG240" s="17">
        <v>127.8</v>
      </c>
      <c r="AH240" s="17">
        <v>24.7</v>
      </c>
      <c r="AI240" s="17">
        <v>0</v>
      </c>
      <c r="AJ240" s="17">
        <v>5.89</v>
      </c>
      <c r="AL240" s="34"/>
      <c r="AM240" s="34"/>
      <c r="AN240" s="34"/>
      <c r="AO240" s="34"/>
      <c r="AP240" s="34"/>
      <c r="AQ240" s="34"/>
      <c r="AR240" s="34"/>
      <c r="AS240" s="84"/>
      <c r="AT240" s="34"/>
    </row>
    <row r="241" spans="2:46">
      <c r="B241" s="26">
        <v>37847</v>
      </c>
      <c r="C241" s="31">
        <v>27</v>
      </c>
      <c r="D241" s="31">
        <v>44</v>
      </c>
      <c r="E241" s="31">
        <v>1.1000000000000001</v>
      </c>
      <c r="F241" s="31">
        <v>133.69999999999999</v>
      </c>
      <c r="G241" s="31">
        <v>25.1</v>
      </c>
      <c r="H241" s="31">
        <v>0</v>
      </c>
      <c r="I241" s="31">
        <v>5.59</v>
      </c>
      <c r="J241" s="22"/>
      <c r="K241" s="26">
        <v>37847</v>
      </c>
      <c r="L241" s="17">
        <v>27.1</v>
      </c>
      <c r="M241" s="17">
        <v>49</v>
      </c>
      <c r="N241" s="17">
        <v>1.2</v>
      </c>
      <c r="O241" s="17">
        <v>126.3</v>
      </c>
      <c r="P241" s="17">
        <v>24.5</v>
      </c>
      <c r="Q241" s="17">
        <v>0</v>
      </c>
      <c r="R241" s="17">
        <v>5.78</v>
      </c>
      <c r="S241" s="24"/>
      <c r="T241" s="26">
        <v>37847</v>
      </c>
      <c r="U241" s="17">
        <v>25.8</v>
      </c>
      <c r="V241" s="17">
        <v>61</v>
      </c>
      <c r="W241" s="17">
        <v>2.2999999999999998</v>
      </c>
      <c r="X241" s="17">
        <v>171</v>
      </c>
      <c r="Y241" s="17">
        <v>24.3</v>
      </c>
      <c r="Z241" s="17">
        <v>0</v>
      </c>
      <c r="AA241" s="17">
        <v>6.46</v>
      </c>
      <c r="AC241" s="26">
        <v>37847</v>
      </c>
      <c r="AD241" s="17">
        <v>27.7</v>
      </c>
      <c r="AE241" s="17">
        <v>45.5</v>
      </c>
      <c r="AF241" s="17">
        <v>1.1000000000000001</v>
      </c>
      <c r="AG241" s="17">
        <v>124.2</v>
      </c>
      <c r="AH241" s="17">
        <v>23.9</v>
      </c>
      <c r="AI241" s="17">
        <v>0</v>
      </c>
      <c r="AJ241" s="17">
        <v>5.8</v>
      </c>
      <c r="AL241" s="34"/>
      <c r="AM241" s="34"/>
      <c r="AN241" s="34"/>
      <c r="AO241" s="34"/>
      <c r="AP241" s="34"/>
      <c r="AQ241" s="34"/>
      <c r="AR241" s="34"/>
      <c r="AS241" s="84"/>
      <c r="AT241" s="34"/>
    </row>
    <row r="242" spans="2:46">
      <c r="B242" s="26">
        <v>37848</v>
      </c>
      <c r="C242" s="31">
        <v>30.9</v>
      </c>
      <c r="D242" s="31">
        <v>32</v>
      </c>
      <c r="E242" s="31">
        <v>1.4</v>
      </c>
      <c r="F242" s="31">
        <v>340.7</v>
      </c>
      <c r="G242" s="31">
        <v>20.9</v>
      </c>
      <c r="H242" s="31">
        <v>0.4</v>
      </c>
      <c r="I242" s="31">
        <v>6.3</v>
      </c>
      <c r="J242" s="22"/>
      <c r="K242" s="26">
        <v>37848</v>
      </c>
      <c r="L242" s="17">
        <v>30.7</v>
      </c>
      <c r="M242" s="17">
        <v>35.299999999999997</v>
      </c>
      <c r="N242" s="17">
        <v>0.8</v>
      </c>
      <c r="O242" s="17">
        <v>262.3</v>
      </c>
      <c r="P242" s="17">
        <v>18.7</v>
      </c>
      <c r="Q242" s="17">
        <v>1.4</v>
      </c>
      <c r="R242" s="17">
        <v>5.03</v>
      </c>
      <c r="S242" s="24"/>
      <c r="T242" s="26">
        <v>37848</v>
      </c>
      <c r="U242" s="17">
        <v>28.6</v>
      </c>
      <c r="V242" s="17">
        <v>44.5</v>
      </c>
      <c r="W242" s="17">
        <v>2.2999999999999998</v>
      </c>
      <c r="X242" s="17">
        <v>284.7</v>
      </c>
      <c r="Y242" s="17">
        <v>20.2</v>
      </c>
      <c r="Z242" s="17">
        <v>0.2</v>
      </c>
      <c r="AA242" s="17">
        <v>6.93</v>
      </c>
      <c r="AC242" s="26">
        <v>37848</v>
      </c>
      <c r="AD242" s="17">
        <v>31.1</v>
      </c>
      <c r="AE242" s="17">
        <v>32.299999999999997</v>
      </c>
      <c r="AF242" s="17">
        <v>2</v>
      </c>
      <c r="AG242" s="17">
        <v>5.7</v>
      </c>
      <c r="AH242" s="17">
        <v>20.399999999999999</v>
      </c>
      <c r="AI242" s="17">
        <v>0</v>
      </c>
      <c r="AJ242" s="17">
        <v>7.36</v>
      </c>
      <c r="AL242" s="34"/>
      <c r="AM242" s="34"/>
      <c r="AN242" s="34"/>
      <c r="AO242" s="34"/>
      <c r="AP242" s="34"/>
      <c r="AQ242" s="34"/>
      <c r="AR242" s="34"/>
      <c r="AS242" s="84"/>
      <c r="AT242" s="34"/>
    </row>
    <row r="243" spans="2:46">
      <c r="B243" s="26">
        <v>37849</v>
      </c>
      <c r="C243" s="31">
        <v>30</v>
      </c>
      <c r="D243" s="31">
        <v>31.7</v>
      </c>
      <c r="E243" s="31">
        <v>1.3</v>
      </c>
      <c r="F243" s="31">
        <v>2.9</v>
      </c>
      <c r="G243" s="31">
        <v>24</v>
      </c>
      <c r="H243" s="31">
        <v>0</v>
      </c>
      <c r="I243" s="31">
        <v>5.98</v>
      </c>
      <c r="J243" s="22"/>
      <c r="K243" s="26">
        <v>37849</v>
      </c>
      <c r="L243" s="17">
        <v>30.5</v>
      </c>
      <c r="M243" s="17">
        <v>28.7</v>
      </c>
      <c r="N243" s="17">
        <v>1.2</v>
      </c>
      <c r="O243" s="17">
        <v>337.4</v>
      </c>
      <c r="P243" s="17">
        <v>22.8</v>
      </c>
      <c r="Q243" s="17">
        <v>0</v>
      </c>
      <c r="R243" s="17">
        <v>5.84</v>
      </c>
      <c r="S243" s="24"/>
      <c r="T243" s="26">
        <v>37849</v>
      </c>
      <c r="U243" s="17">
        <v>29.5</v>
      </c>
      <c r="V243" s="17">
        <v>36</v>
      </c>
      <c r="W243" s="17">
        <v>1.9</v>
      </c>
      <c r="X243" s="17">
        <v>223.1</v>
      </c>
      <c r="Y243" s="17">
        <v>23</v>
      </c>
      <c r="Z243" s="17">
        <v>0</v>
      </c>
      <c r="AA243" s="17">
        <v>6.54</v>
      </c>
      <c r="AC243" s="26">
        <v>37849</v>
      </c>
      <c r="AD243" s="17">
        <v>30.5</v>
      </c>
      <c r="AE243" s="17">
        <v>28</v>
      </c>
      <c r="AF243" s="17">
        <v>2.2000000000000002</v>
      </c>
      <c r="AG243" s="17">
        <v>13.1</v>
      </c>
      <c r="AH243" s="17">
        <v>23.2</v>
      </c>
      <c r="AI243" s="17">
        <v>0</v>
      </c>
      <c r="AJ243" s="17">
        <v>7.59</v>
      </c>
      <c r="AL243" s="34"/>
      <c r="AM243" s="34"/>
      <c r="AN243" s="34"/>
      <c r="AO243" s="34"/>
      <c r="AP243" s="34"/>
      <c r="AQ243" s="34"/>
      <c r="AR243" s="34"/>
      <c r="AS243" s="84"/>
      <c r="AT243" s="34"/>
    </row>
    <row r="244" spans="2:46">
      <c r="B244" s="26">
        <v>37850</v>
      </c>
      <c r="C244" s="31">
        <v>26</v>
      </c>
      <c r="D244" s="31">
        <v>49.4</v>
      </c>
      <c r="E244" s="31">
        <v>1.3</v>
      </c>
      <c r="F244" s="31">
        <v>143.6</v>
      </c>
      <c r="G244" s="31">
        <v>27</v>
      </c>
      <c r="H244" s="31">
        <v>0</v>
      </c>
      <c r="I244" s="31">
        <v>5.99</v>
      </c>
      <c r="J244" s="22"/>
      <c r="K244" s="26">
        <v>37850</v>
      </c>
      <c r="L244" s="17">
        <v>26.7</v>
      </c>
      <c r="M244" s="17">
        <v>44.1</v>
      </c>
      <c r="N244" s="17">
        <v>1.2</v>
      </c>
      <c r="O244" s="17">
        <v>180.1</v>
      </c>
      <c r="P244" s="17">
        <v>26</v>
      </c>
      <c r="Q244" s="17">
        <v>0</v>
      </c>
      <c r="R244" s="17">
        <v>5.83</v>
      </c>
      <c r="S244" s="24"/>
      <c r="T244" s="26">
        <v>37850</v>
      </c>
      <c r="U244" s="17">
        <v>25.8</v>
      </c>
      <c r="V244" s="17">
        <v>49.8</v>
      </c>
      <c r="W244" s="17">
        <v>1.7</v>
      </c>
      <c r="X244" s="17">
        <v>213.4</v>
      </c>
      <c r="Y244" s="17">
        <v>26.1</v>
      </c>
      <c r="Z244" s="17">
        <v>0</v>
      </c>
      <c r="AA244" s="17">
        <v>6.53</v>
      </c>
      <c r="AC244" s="26">
        <v>37850</v>
      </c>
      <c r="AD244" s="17">
        <v>27.6</v>
      </c>
      <c r="AE244" s="17">
        <v>39.6</v>
      </c>
      <c r="AF244" s="17">
        <v>1.5</v>
      </c>
      <c r="AG244" s="17">
        <v>43.9</v>
      </c>
      <c r="AH244" s="17">
        <v>25.6</v>
      </c>
      <c r="AI244" s="17">
        <v>0</v>
      </c>
      <c r="AJ244" s="17">
        <v>6.15</v>
      </c>
      <c r="AL244" s="34"/>
      <c r="AM244" s="34"/>
      <c r="AN244" s="34"/>
      <c r="AO244" s="34"/>
      <c r="AP244" s="34"/>
      <c r="AQ244" s="34"/>
      <c r="AR244" s="34"/>
      <c r="AS244" s="84"/>
      <c r="AT244" s="34"/>
    </row>
    <row r="245" spans="2:46">
      <c r="B245" s="26">
        <v>37851</v>
      </c>
      <c r="C245" s="31">
        <v>25.3</v>
      </c>
      <c r="D245" s="31">
        <v>46.7</v>
      </c>
      <c r="E245" s="31">
        <v>1.1000000000000001</v>
      </c>
      <c r="F245" s="31">
        <v>128.19999999999999</v>
      </c>
      <c r="G245" s="31">
        <v>27.2</v>
      </c>
      <c r="H245" s="31">
        <v>0</v>
      </c>
      <c r="I245" s="31">
        <v>5.82</v>
      </c>
      <c r="J245" s="22"/>
      <c r="K245" s="26">
        <v>37851</v>
      </c>
      <c r="L245" s="17">
        <v>26.1</v>
      </c>
      <c r="M245" s="17">
        <v>46.1</v>
      </c>
      <c r="N245" s="17">
        <v>0.9</v>
      </c>
      <c r="O245" s="17">
        <v>163</v>
      </c>
      <c r="P245" s="17">
        <v>26.3</v>
      </c>
      <c r="Q245" s="17">
        <v>0</v>
      </c>
      <c r="R245" s="17">
        <v>5.65</v>
      </c>
      <c r="S245" s="24"/>
      <c r="T245" s="26">
        <v>37851</v>
      </c>
      <c r="U245" s="17">
        <v>24.2</v>
      </c>
      <c r="V245" s="17">
        <v>54.2</v>
      </c>
      <c r="W245" s="17">
        <v>1.5</v>
      </c>
      <c r="X245" s="17">
        <v>151.5</v>
      </c>
      <c r="Y245" s="17">
        <v>26.3</v>
      </c>
      <c r="Z245" s="17">
        <v>0</v>
      </c>
      <c r="AA245" s="17">
        <v>6.27</v>
      </c>
      <c r="AC245" s="26">
        <v>37851</v>
      </c>
      <c r="AD245" s="17">
        <v>26.6</v>
      </c>
      <c r="AE245" s="17">
        <v>43.4</v>
      </c>
      <c r="AF245" s="17">
        <v>1.6</v>
      </c>
      <c r="AG245" s="17">
        <v>72</v>
      </c>
      <c r="AH245" s="17">
        <v>25.8</v>
      </c>
      <c r="AI245" s="17">
        <v>0</v>
      </c>
      <c r="AJ245" s="17">
        <v>6.62</v>
      </c>
      <c r="AL245" s="34"/>
      <c r="AM245" s="34"/>
      <c r="AN245" s="34"/>
      <c r="AO245" s="34"/>
      <c r="AP245" s="34"/>
      <c r="AQ245" s="34"/>
      <c r="AR245" s="34"/>
      <c r="AS245" s="84"/>
      <c r="AT245" s="34"/>
    </row>
    <row r="246" spans="2:46">
      <c r="B246" s="26">
        <v>37852</v>
      </c>
      <c r="C246" s="31">
        <v>25.9</v>
      </c>
      <c r="D246" s="31">
        <v>45.8</v>
      </c>
      <c r="E246" s="31">
        <v>1.2</v>
      </c>
      <c r="F246" s="31">
        <v>152.9</v>
      </c>
      <c r="G246" s="31">
        <v>26.2</v>
      </c>
      <c r="H246" s="31">
        <v>0</v>
      </c>
      <c r="I246" s="31">
        <v>5.66</v>
      </c>
      <c r="J246" s="22"/>
      <c r="K246" s="26">
        <v>37852</v>
      </c>
      <c r="L246" s="17">
        <v>26.3</v>
      </c>
      <c r="M246" s="17">
        <v>45.7</v>
      </c>
      <c r="N246" s="17">
        <v>1.1000000000000001</v>
      </c>
      <c r="O246" s="17">
        <v>120</v>
      </c>
      <c r="P246" s="17">
        <v>25.5</v>
      </c>
      <c r="Q246" s="17">
        <v>0</v>
      </c>
      <c r="R246" s="17">
        <v>5.68</v>
      </c>
      <c r="S246" s="24"/>
      <c r="T246" s="26">
        <v>37852</v>
      </c>
      <c r="U246" s="17">
        <v>25.3</v>
      </c>
      <c r="V246" s="17">
        <v>51.1</v>
      </c>
      <c r="W246" s="17">
        <v>1.9</v>
      </c>
      <c r="X246" s="17">
        <v>177.1</v>
      </c>
      <c r="Y246" s="17">
        <v>25.3</v>
      </c>
      <c r="Z246" s="17">
        <v>0</v>
      </c>
      <c r="AA246" s="17">
        <v>6.12</v>
      </c>
      <c r="AC246" s="26">
        <v>37852</v>
      </c>
      <c r="AD246" s="17">
        <v>26.3</v>
      </c>
      <c r="AE246" s="17">
        <v>42.8</v>
      </c>
      <c r="AF246" s="17">
        <v>1.5</v>
      </c>
      <c r="AG246" s="17">
        <v>108.5</v>
      </c>
      <c r="AH246" s="17">
        <v>25.1</v>
      </c>
      <c r="AI246" s="17">
        <v>0</v>
      </c>
      <c r="AJ246" s="17">
        <v>5.96</v>
      </c>
      <c r="AL246" s="34"/>
      <c r="AM246" s="34"/>
      <c r="AN246" s="34"/>
      <c r="AO246" s="34"/>
      <c r="AP246" s="34"/>
      <c r="AQ246" s="34"/>
      <c r="AR246" s="34"/>
      <c r="AS246" s="84"/>
      <c r="AT246" s="34"/>
    </row>
    <row r="247" spans="2:46">
      <c r="B247" s="26">
        <v>37853</v>
      </c>
      <c r="C247" s="31">
        <v>26</v>
      </c>
      <c r="D247" s="31">
        <v>60.8</v>
      </c>
      <c r="E247" s="31">
        <v>1.2</v>
      </c>
      <c r="F247" s="31">
        <v>139.5</v>
      </c>
      <c r="G247" s="31">
        <v>25.4</v>
      </c>
      <c r="H247" s="31">
        <v>0</v>
      </c>
      <c r="I247" s="31">
        <v>5.51</v>
      </c>
      <c r="J247" s="22"/>
      <c r="K247" s="26">
        <v>37853</v>
      </c>
      <c r="L247" s="17">
        <v>26.5</v>
      </c>
      <c r="M247" s="17">
        <v>56.4</v>
      </c>
      <c r="N247" s="17">
        <v>1.2</v>
      </c>
      <c r="O247" s="17">
        <v>92.7</v>
      </c>
      <c r="P247" s="17">
        <v>24.7</v>
      </c>
      <c r="Q247" s="17">
        <v>0</v>
      </c>
      <c r="R247" s="17">
        <v>5.64</v>
      </c>
      <c r="S247" s="24"/>
      <c r="T247" s="26">
        <v>37853</v>
      </c>
      <c r="U247" s="17">
        <v>25.3</v>
      </c>
      <c r="V247" s="17">
        <v>63.4</v>
      </c>
      <c r="W247" s="17">
        <v>1.7</v>
      </c>
      <c r="X247" s="17">
        <v>160.30000000000001</v>
      </c>
      <c r="Y247" s="17">
        <v>24.7</v>
      </c>
      <c r="Z247" s="17">
        <v>0</v>
      </c>
      <c r="AA247" s="17">
        <v>5.57</v>
      </c>
      <c r="AC247" s="26">
        <v>37853</v>
      </c>
      <c r="AD247" s="17">
        <v>26.9</v>
      </c>
      <c r="AE247" s="17">
        <v>54.4</v>
      </c>
      <c r="AF247" s="17">
        <v>1.3</v>
      </c>
      <c r="AG247" s="17">
        <v>155.69999999999999</v>
      </c>
      <c r="AH247" s="17">
        <v>24.2</v>
      </c>
      <c r="AI247" s="17">
        <v>0</v>
      </c>
      <c r="AJ247" s="17">
        <v>5.81</v>
      </c>
      <c r="AL247" s="34"/>
      <c r="AM247" s="34"/>
      <c r="AN247" s="34"/>
      <c r="AO247" s="34"/>
      <c r="AP247" s="34"/>
      <c r="AQ247" s="34"/>
      <c r="AR247" s="34"/>
      <c r="AS247" s="84"/>
      <c r="AT247" s="34"/>
    </row>
    <row r="248" spans="2:46">
      <c r="B248" s="26">
        <v>37854</v>
      </c>
      <c r="C248" s="31">
        <v>25.8</v>
      </c>
      <c r="D248" s="31">
        <v>68.2</v>
      </c>
      <c r="E248" s="31">
        <v>1.2</v>
      </c>
      <c r="F248" s="31">
        <v>168</v>
      </c>
      <c r="G248" s="31">
        <v>20.6</v>
      </c>
      <c r="H248" s="31">
        <v>0</v>
      </c>
      <c r="I248" s="31">
        <v>4.51</v>
      </c>
      <c r="J248" s="22"/>
      <c r="K248" s="26">
        <v>37854</v>
      </c>
      <c r="L248" s="17">
        <v>26.3</v>
      </c>
      <c r="M248" s="17">
        <v>66.5</v>
      </c>
      <c r="N248" s="17">
        <v>1.2</v>
      </c>
      <c r="O248" s="17">
        <v>73.400000000000006</v>
      </c>
      <c r="P248" s="17">
        <v>21.4</v>
      </c>
      <c r="Q248" s="17">
        <v>0</v>
      </c>
      <c r="R248" s="17">
        <v>4.7699999999999996</v>
      </c>
      <c r="S248" s="24"/>
      <c r="T248" s="26">
        <v>37854</v>
      </c>
      <c r="U248" s="17">
        <v>25.4</v>
      </c>
      <c r="V248" s="17">
        <v>69.8</v>
      </c>
      <c r="W248" s="17">
        <v>1.8</v>
      </c>
      <c r="X248" s="17">
        <v>145.30000000000001</v>
      </c>
      <c r="Y248" s="17">
        <v>21.7</v>
      </c>
      <c r="Z248" s="17">
        <v>0</v>
      </c>
      <c r="AA248" s="17">
        <v>4.83</v>
      </c>
      <c r="AC248" s="26">
        <v>37854</v>
      </c>
      <c r="AD248" s="17">
        <v>26.3</v>
      </c>
      <c r="AE248" s="17">
        <v>65.599999999999994</v>
      </c>
      <c r="AF248" s="17">
        <v>1.7</v>
      </c>
      <c r="AG248" s="17">
        <v>155.30000000000001</v>
      </c>
      <c r="AH248" s="17">
        <v>20.7</v>
      </c>
      <c r="AI248" s="17">
        <v>0</v>
      </c>
      <c r="AJ248" s="17">
        <v>5</v>
      </c>
      <c r="AL248" s="34"/>
      <c r="AM248" s="34"/>
      <c r="AN248" s="34"/>
      <c r="AO248" s="34"/>
      <c r="AP248" s="34"/>
      <c r="AQ248" s="34"/>
      <c r="AR248" s="34"/>
      <c r="AS248" s="84"/>
      <c r="AT248" s="34"/>
    </row>
    <row r="249" spans="2:46">
      <c r="B249" s="26">
        <v>37855</v>
      </c>
      <c r="C249" s="31">
        <v>27.8</v>
      </c>
      <c r="D249" s="31">
        <v>64.3</v>
      </c>
      <c r="E249" s="31">
        <v>1.4</v>
      </c>
      <c r="F249" s="31">
        <v>130.1</v>
      </c>
      <c r="G249" s="31">
        <v>23.3</v>
      </c>
      <c r="H249" s="31">
        <v>0</v>
      </c>
      <c r="I249" s="31">
        <v>5.41</v>
      </c>
      <c r="J249" s="22"/>
      <c r="K249" s="26">
        <v>37855</v>
      </c>
      <c r="L249" s="17">
        <v>28.1</v>
      </c>
      <c r="M249" s="17">
        <v>64.3</v>
      </c>
      <c r="N249" s="17">
        <v>1</v>
      </c>
      <c r="O249" s="17">
        <v>142.80000000000001</v>
      </c>
      <c r="P249" s="17">
        <v>21</v>
      </c>
      <c r="Q249" s="17">
        <v>0</v>
      </c>
      <c r="R249" s="17">
        <v>5</v>
      </c>
      <c r="S249" s="24"/>
      <c r="T249" s="26">
        <v>37855</v>
      </c>
      <c r="U249" s="17">
        <v>27.6</v>
      </c>
      <c r="V249" s="17">
        <v>65.099999999999994</v>
      </c>
      <c r="W249" s="17">
        <v>1.7</v>
      </c>
      <c r="X249" s="17">
        <v>147.4</v>
      </c>
      <c r="Y249" s="17">
        <v>22.4</v>
      </c>
      <c r="Z249" s="17">
        <v>0</v>
      </c>
      <c r="AA249" s="17">
        <v>5.53</v>
      </c>
      <c r="AC249" s="26">
        <v>37855</v>
      </c>
      <c r="AD249" s="17">
        <v>28.4</v>
      </c>
      <c r="AE249" s="17">
        <v>61.8</v>
      </c>
      <c r="AF249" s="17">
        <v>1.5</v>
      </c>
      <c r="AG249" s="17">
        <v>165.5</v>
      </c>
      <c r="AH249" s="17">
        <v>21.4</v>
      </c>
      <c r="AI249" s="17">
        <v>0</v>
      </c>
      <c r="AJ249" s="17">
        <v>5.53</v>
      </c>
      <c r="AL249" s="34"/>
      <c r="AM249" s="34"/>
      <c r="AN249" s="34"/>
      <c r="AO249" s="34"/>
      <c r="AP249" s="34"/>
      <c r="AQ249" s="34"/>
      <c r="AR249" s="34"/>
      <c r="AS249" s="84"/>
      <c r="AT249" s="34"/>
    </row>
    <row r="250" spans="2:46">
      <c r="B250" s="26">
        <v>37856</v>
      </c>
      <c r="C250" s="31">
        <v>27.3</v>
      </c>
      <c r="D250" s="31">
        <v>63.1</v>
      </c>
      <c r="E250" s="31">
        <v>1.2</v>
      </c>
      <c r="F250" s="31">
        <v>133</v>
      </c>
      <c r="G250" s="31">
        <v>22.8</v>
      </c>
      <c r="H250" s="31">
        <v>0</v>
      </c>
      <c r="I250" s="31">
        <v>5.13</v>
      </c>
      <c r="J250" s="22"/>
      <c r="K250" s="26">
        <v>37856</v>
      </c>
      <c r="L250" s="17">
        <v>27.4</v>
      </c>
      <c r="M250" s="17">
        <v>65.599999999999994</v>
      </c>
      <c r="N250" s="17">
        <v>1.1000000000000001</v>
      </c>
      <c r="O250" s="17">
        <v>88.3</v>
      </c>
      <c r="P250" s="17">
        <v>22.8</v>
      </c>
      <c r="Q250" s="17">
        <v>0</v>
      </c>
      <c r="R250" s="17">
        <v>5.22</v>
      </c>
      <c r="S250" s="24"/>
      <c r="T250" s="26">
        <v>37856</v>
      </c>
      <c r="U250" s="17">
        <v>26.9</v>
      </c>
      <c r="V250" s="17">
        <v>65.599999999999994</v>
      </c>
      <c r="W250" s="17">
        <v>1.7</v>
      </c>
      <c r="X250" s="17">
        <v>138.9</v>
      </c>
      <c r="Y250" s="17">
        <v>22.7</v>
      </c>
      <c r="Z250" s="17">
        <v>0</v>
      </c>
      <c r="AA250" s="17">
        <v>5.29</v>
      </c>
      <c r="AC250" s="26">
        <v>37856</v>
      </c>
      <c r="AD250" s="17">
        <v>27.7</v>
      </c>
      <c r="AE250" s="17">
        <v>62.6</v>
      </c>
      <c r="AF250" s="17">
        <v>1.1000000000000001</v>
      </c>
      <c r="AG250" s="17">
        <v>139.6</v>
      </c>
      <c r="AH250" s="17">
        <v>22.2</v>
      </c>
      <c r="AI250" s="17">
        <v>0</v>
      </c>
      <c r="AJ250" s="17">
        <v>5.1100000000000003</v>
      </c>
      <c r="AL250" s="34"/>
      <c r="AM250" s="34"/>
      <c r="AN250" s="34"/>
      <c r="AO250" s="34"/>
      <c r="AP250" s="34"/>
      <c r="AQ250" s="34"/>
      <c r="AR250" s="34"/>
      <c r="AS250" s="84"/>
      <c r="AT250" s="34"/>
    </row>
    <row r="251" spans="2:46">
      <c r="B251" s="26">
        <v>37857</v>
      </c>
      <c r="C251" s="31">
        <v>28.5</v>
      </c>
      <c r="D251" s="31">
        <v>49.5</v>
      </c>
      <c r="E251" s="31">
        <v>1.5</v>
      </c>
      <c r="F251" s="31">
        <v>214.6</v>
      </c>
      <c r="G251" s="31">
        <v>24.8</v>
      </c>
      <c r="H251" s="31">
        <v>0</v>
      </c>
      <c r="I251" s="31">
        <v>6.18</v>
      </c>
      <c r="J251" s="22"/>
      <c r="K251" s="26">
        <v>37857</v>
      </c>
      <c r="L251" s="17">
        <v>28.3</v>
      </c>
      <c r="M251" s="17">
        <v>51.2</v>
      </c>
      <c r="N251" s="17">
        <v>1</v>
      </c>
      <c r="O251" s="17">
        <v>315.10000000000002</v>
      </c>
      <c r="P251" s="17">
        <v>24</v>
      </c>
      <c r="Q251" s="17">
        <v>0</v>
      </c>
      <c r="R251" s="17">
        <v>5.55</v>
      </c>
      <c r="S251" s="24"/>
      <c r="T251" s="26">
        <v>37857</v>
      </c>
      <c r="U251" s="17">
        <v>28.7</v>
      </c>
      <c r="V251" s="17">
        <v>47.6</v>
      </c>
      <c r="W251" s="17">
        <v>2.2000000000000002</v>
      </c>
      <c r="X251" s="17">
        <v>265.39999999999998</v>
      </c>
      <c r="Y251" s="17">
        <v>24.2</v>
      </c>
      <c r="Z251" s="17">
        <v>0</v>
      </c>
      <c r="AA251" s="17">
        <v>6.69</v>
      </c>
      <c r="AC251" s="26">
        <v>37857</v>
      </c>
      <c r="AD251" s="17">
        <v>27.9</v>
      </c>
      <c r="AE251" s="17">
        <v>50.8</v>
      </c>
      <c r="AF251" s="17">
        <v>2</v>
      </c>
      <c r="AG251" s="17">
        <v>6.5</v>
      </c>
      <c r="AH251" s="17">
        <v>23.3</v>
      </c>
      <c r="AI251" s="17">
        <v>0</v>
      </c>
      <c r="AJ251" s="17">
        <v>6.48</v>
      </c>
      <c r="AL251" s="34"/>
      <c r="AM251" s="34"/>
      <c r="AN251" s="34"/>
      <c r="AO251" s="34"/>
      <c r="AP251" s="34"/>
      <c r="AQ251" s="34"/>
      <c r="AR251" s="34"/>
      <c r="AS251" s="84"/>
      <c r="AT251" s="34"/>
    </row>
    <row r="252" spans="2:46">
      <c r="B252" s="26">
        <v>37858</v>
      </c>
      <c r="C252" s="31">
        <v>28.2</v>
      </c>
      <c r="D252" s="31">
        <v>40.5</v>
      </c>
      <c r="E252" s="31">
        <v>1.7</v>
      </c>
      <c r="F252" s="31">
        <v>324.5</v>
      </c>
      <c r="G252" s="31">
        <v>25.6</v>
      </c>
      <c r="H252" s="31">
        <v>0</v>
      </c>
      <c r="I252" s="31">
        <v>6.43</v>
      </c>
      <c r="J252" s="22"/>
      <c r="K252" s="26">
        <v>37858</v>
      </c>
      <c r="L252" s="17">
        <v>27.8</v>
      </c>
      <c r="M252" s="17">
        <v>43.8</v>
      </c>
      <c r="N252" s="17">
        <v>1.4</v>
      </c>
      <c r="O252" s="17">
        <v>325</v>
      </c>
      <c r="P252" s="17">
        <v>24.3</v>
      </c>
      <c r="Q252" s="17">
        <v>0</v>
      </c>
      <c r="R252" s="17">
        <v>5.95</v>
      </c>
      <c r="S252" s="24"/>
      <c r="T252" s="26">
        <v>37858</v>
      </c>
      <c r="U252" s="17">
        <v>28.9</v>
      </c>
      <c r="V252" s="17">
        <v>37.5</v>
      </c>
      <c r="W252" s="17">
        <v>4</v>
      </c>
      <c r="X252" s="17">
        <v>293.5</v>
      </c>
      <c r="Y252" s="17">
        <v>24.6</v>
      </c>
      <c r="Z252" s="17">
        <v>0</v>
      </c>
      <c r="AA252" s="17">
        <v>9.32</v>
      </c>
      <c r="AC252" s="26">
        <v>37858</v>
      </c>
      <c r="AD252" s="17">
        <v>27.9</v>
      </c>
      <c r="AE252" s="17">
        <v>42.9</v>
      </c>
      <c r="AF252" s="17">
        <v>3.2</v>
      </c>
      <c r="AG252" s="17">
        <v>8.9</v>
      </c>
      <c r="AH252" s="17">
        <v>24</v>
      </c>
      <c r="AI252" s="17">
        <v>0</v>
      </c>
      <c r="AJ252" s="17">
        <v>7.79</v>
      </c>
      <c r="AL252" s="34"/>
      <c r="AM252" s="34"/>
      <c r="AN252" s="34"/>
      <c r="AO252" s="34"/>
      <c r="AP252" s="34"/>
      <c r="AQ252" s="34"/>
      <c r="AR252" s="34"/>
      <c r="AS252" s="84"/>
      <c r="AT252" s="34"/>
    </row>
    <row r="253" spans="2:46">
      <c r="B253" s="26">
        <v>37859</v>
      </c>
      <c r="C253" s="31">
        <v>28.9</v>
      </c>
      <c r="D253" s="31">
        <v>42.1</v>
      </c>
      <c r="E253" s="31">
        <v>1.1000000000000001</v>
      </c>
      <c r="F253" s="31">
        <v>345.9</v>
      </c>
      <c r="G253" s="31">
        <v>25.6</v>
      </c>
      <c r="H253" s="31">
        <v>0</v>
      </c>
      <c r="I253" s="31">
        <v>5.94</v>
      </c>
      <c r="J253" s="22"/>
      <c r="K253" s="26">
        <v>37859</v>
      </c>
      <c r="L253" s="17">
        <v>29.8</v>
      </c>
      <c r="M253" s="17">
        <v>36.9</v>
      </c>
      <c r="N253" s="17">
        <v>1.1000000000000001</v>
      </c>
      <c r="O253" s="17">
        <v>334.2</v>
      </c>
      <c r="P253" s="17">
        <v>24.1</v>
      </c>
      <c r="Q253" s="17">
        <v>0</v>
      </c>
      <c r="R253" s="17">
        <v>5.82</v>
      </c>
      <c r="S253" s="24"/>
      <c r="T253" s="26">
        <v>37859</v>
      </c>
      <c r="U253" s="17">
        <v>28.7</v>
      </c>
      <c r="V253" s="17">
        <v>40.299999999999997</v>
      </c>
      <c r="W253" s="17">
        <v>2.5</v>
      </c>
      <c r="X253" s="17">
        <v>257.89999999999998</v>
      </c>
      <c r="Y253" s="17">
        <v>24.3</v>
      </c>
      <c r="Z253" s="17">
        <v>0</v>
      </c>
      <c r="AA253" s="17">
        <v>7.48</v>
      </c>
      <c r="AC253" s="26">
        <v>37859</v>
      </c>
      <c r="AD253" s="17">
        <v>30.1</v>
      </c>
      <c r="AE253" s="17">
        <v>34.700000000000003</v>
      </c>
      <c r="AF253" s="17">
        <v>2.2000000000000002</v>
      </c>
      <c r="AG253" s="17">
        <v>11.8</v>
      </c>
      <c r="AH253" s="17">
        <v>23.4</v>
      </c>
      <c r="AI253" s="17">
        <v>0</v>
      </c>
      <c r="AJ253" s="17">
        <v>7.35</v>
      </c>
      <c r="AL253" s="34"/>
      <c r="AM253" s="34"/>
      <c r="AN253" s="34"/>
      <c r="AO253" s="34"/>
      <c r="AP253" s="34"/>
      <c r="AQ253" s="34"/>
      <c r="AR253" s="34"/>
      <c r="AS253" s="84"/>
      <c r="AT253" s="34"/>
    </row>
    <row r="254" spans="2:46">
      <c r="B254" s="26">
        <v>37860</v>
      </c>
      <c r="C254" s="31">
        <v>27.4</v>
      </c>
      <c r="D254" s="31">
        <v>34.200000000000003</v>
      </c>
      <c r="E254" s="31">
        <v>1.2</v>
      </c>
      <c r="F254" s="31">
        <v>9.3000000000000007</v>
      </c>
      <c r="G254" s="31">
        <v>26.2</v>
      </c>
      <c r="H254" s="31">
        <v>0</v>
      </c>
      <c r="I254" s="31">
        <v>5.95</v>
      </c>
      <c r="J254" s="22"/>
      <c r="K254" s="26">
        <v>37860</v>
      </c>
      <c r="L254" s="17">
        <v>23</v>
      </c>
      <c r="M254" s="17">
        <v>44.9</v>
      </c>
      <c r="N254" s="17">
        <v>0.8</v>
      </c>
      <c r="O254" s="17">
        <v>224</v>
      </c>
      <c r="P254" s="17">
        <v>10.6</v>
      </c>
      <c r="Q254" s="17">
        <v>0</v>
      </c>
      <c r="R254" s="17">
        <v>3.23</v>
      </c>
      <c r="S254" s="24"/>
      <c r="T254" s="26">
        <v>37860</v>
      </c>
      <c r="U254" s="17">
        <v>27.2</v>
      </c>
      <c r="V254" s="17">
        <v>35.1</v>
      </c>
      <c r="W254" s="17">
        <v>1.7</v>
      </c>
      <c r="X254" s="17">
        <v>228.3</v>
      </c>
      <c r="Y254" s="17">
        <v>25.1</v>
      </c>
      <c r="Z254" s="17">
        <v>0</v>
      </c>
      <c r="AA254" s="17">
        <v>6.49</v>
      </c>
      <c r="AC254" s="26">
        <v>37860</v>
      </c>
      <c r="AD254" s="17">
        <v>28.4</v>
      </c>
      <c r="AE254" s="17">
        <v>24.8</v>
      </c>
      <c r="AF254" s="17">
        <v>2.2999999999999998</v>
      </c>
      <c r="AG254" s="17">
        <v>6.1</v>
      </c>
      <c r="AH254" s="17">
        <v>25.2</v>
      </c>
      <c r="AI254" s="17">
        <v>0</v>
      </c>
      <c r="AJ254" s="17">
        <v>7.47</v>
      </c>
      <c r="AL254" s="34"/>
      <c r="AM254" s="34"/>
      <c r="AN254" s="34"/>
      <c r="AO254" s="34"/>
      <c r="AP254" s="34"/>
      <c r="AQ254" s="34"/>
      <c r="AR254" s="34"/>
      <c r="AS254" s="84"/>
      <c r="AT254" s="34"/>
    </row>
    <row r="255" spans="2:46">
      <c r="B255" s="26">
        <v>37861</v>
      </c>
      <c r="C255" s="31">
        <v>26.1</v>
      </c>
      <c r="D255" s="31">
        <v>40</v>
      </c>
      <c r="E255" s="31">
        <v>1.5</v>
      </c>
      <c r="F255" s="31">
        <v>6.3</v>
      </c>
      <c r="G255" s="31">
        <v>23.5</v>
      </c>
      <c r="H255" s="31">
        <v>0</v>
      </c>
      <c r="I255" s="31">
        <v>5.84</v>
      </c>
      <c r="J255" s="22"/>
      <c r="K255" s="26">
        <v>37861</v>
      </c>
      <c r="L255" s="17">
        <v>25.5</v>
      </c>
      <c r="M255" s="17">
        <v>43.6</v>
      </c>
      <c r="N255" s="17">
        <v>1.6</v>
      </c>
      <c r="O255" s="17">
        <v>314.8</v>
      </c>
      <c r="P255" s="17">
        <v>25.3</v>
      </c>
      <c r="Q255" s="17">
        <v>1</v>
      </c>
      <c r="R255" s="17">
        <v>6.15</v>
      </c>
      <c r="S255" s="24"/>
      <c r="T255" s="26">
        <v>37861</v>
      </c>
      <c r="U255" s="17">
        <v>27.1</v>
      </c>
      <c r="V255" s="17">
        <v>37</v>
      </c>
      <c r="W255" s="17">
        <v>2.8</v>
      </c>
      <c r="X255" s="17">
        <v>276.8</v>
      </c>
      <c r="Y255" s="17">
        <v>22.8</v>
      </c>
      <c r="Z255" s="17">
        <v>0</v>
      </c>
      <c r="AA255" s="17">
        <v>7.59</v>
      </c>
      <c r="AC255" s="26">
        <v>37861</v>
      </c>
      <c r="AD255" s="17">
        <v>26.1</v>
      </c>
      <c r="AE255" s="17">
        <v>43.4</v>
      </c>
      <c r="AF255" s="17">
        <v>2.5</v>
      </c>
      <c r="AG255" s="17">
        <v>14.1</v>
      </c>
      <c r="AH255" s="17">
        <v>21.9</v>
      </c>
      <c r="AI255" s="17">
        <v>0</v>
      </c>
      <c r="AJ255" s="17">
        <v>6.91</v>
      </c>
      <c r="AL255" s="34"/>
      <c r="AM255" s="34"/>
      <c r="AN255" s="34"/>
      <c r="AO255" s="34"/>
      <c r="AP255" s="34"/>
      <c r="AQ255" s="34"/>
      <c r="AR255" s="34"/>
      <c r="AS255" s="84"/>
      <c r="AT255" s="34"/>
    </row>
    <row r="256" spans="2:46">
      <c r="B256" s="26">
        <v>37862</v>
      </c>
      <c r="C256" s="31">
        <v>26.7</v>
      </c>
      <c r="D256" s="31">
        <v>40.799999999999997</v>
      </c>
      <c r="E256" s="31">
        <v>2</v>
      </c>
      <c r="F256" s="31">
        <v>345.6</v>
      </c>
      <c r="G256" s="31">
        <v>25.6</v>
      </c>
      <c r="H256" s="31">
        <v>0</v>
      </c>
      <c r="I256" s="31">
        <v>6.56</v>
      </c>
      <c r="J256" s="22"/>
      <c r="K256" s="26">
        <v>37862</v>
      </c>
      <c r="L256" s="17">
        <v>27.2</v>
      </c>
      <c r="M256" s="17">
        <v>44.2</v>
      </c>
      <c r="N256" s="17">
        <v>1.3</v>
      </c>
      <c r="O256" s="17">
        <v>285.7</v>
      </c>
      <c r="P256" s="17">
        <v>25.1</v>
      </c>
      <c r="Q256" s="17">
        <v>0</v>
      </c>
      <c r="R256" s="17">
        <v>5.63</v>
      </c>
      <c r="S256" s="24"/>
      <c r="T256" s="26">
        <v>37862</v>
      </c>
      <c r="U256" s="17">
        <v>26.8</v>
      </c>
      <c r="V256" s="17">
        <v>40</v>
      </c>
      <c r="W256" s="17">
        <v>3.4</v>
      </c>
      <c r="X256" s="17">
        <v>295.10000000000002</v>
      </c>
      <c r="Y256" s="17">
        <v>24.4</v>
      </c>
      <c r="Z256" s="17">
        <v>0</v>
      </c>
      <c r="AA256" s="17">
        <v>7.91</v>
      </c>
      <c r="AC256" s="26">
        <v>37862</v>
      </c>
      <c r="AD256" s="17">
        <v>26.1</v>
      </c>
      <c r="AE256" s="17">
        <v>45</v>
      </c>
      <c r="AF256" s="17">
        <v>3</v>
      </c>
      <c r="AG256" s="17">
        <v>10.9</v>
      </c>
      <c r="AH256" s="17">
        <v>24.8</v>
      </c>
      <c r="AI256" s="17">
        <v>0</v>
      </c>
      <c r="AJ256" s="17">
        <v>7.18</v>
      </c>
      <c r="AL256" s="34"/>
      <c r="AM256" s="34"/>
      <c r="AN256" s="34"/>
      <c r="AO256" s="34"/>
      <c r="AP256" s="34"/>
      <c r="AQ256" s="34"/>
      <c r="AR256" s="34"/>
      <c r="AS256" s="84"/>
      <c r="AT256" s="34"/>
    </row>
    <row r="257" spans="2:46">
      <c r="B257" s="26">
        <v>37863</v>
      </c>
      <c r="C257" s="31">
        <v>25.6</v>
      </c>
      <c r="D257" s="31">
        <v>48.7</v>
      </c>
      <c r="E257" s="31">
        <v>1.2</v>
      </c>
      <c r="F257" s="31">
        <v>133.5</v>
      </c>
      <c r="G257" s="31">
        <v>25.8</v>
      </c>
      <c r="H257" s="31">
        <v>0</v>
      </c>
      <c r="I257" s="31">
        <v>5.35</v>
      </c>
      <c r="J257" s="22"/>
      <c r="K257" s="26">
        <v>37863</v>
      </c>
      <c r="L257" s="17">
        <v>25.9</v>
      </c>
      <c r="M257" s="17">
        <v>50.4</v>
      </c>
      <c r="N257" s="17">
        <v>1.1000000000000001</v>
      </c>
      <c r="O257" s="17">
        <v>155.6</v>
      </c>
      <c r="P257" s="17">
        <v>25</v>
      </c>
      <c r="Q257" s="17">
        <v>0</v>
      </c>
      <c r="R257" s="17">
        <v>5.45</v>
      </c>
      <c r="S257" s="24"/>
      <c r="T257" s="26">
        <v>37863</v>
      </c>
      <c r="U257" s="17">
        <v>24.8</v>
      </c>
      <c r="V257" s="17">
        <v>54.2</v>
      </c>
      <c r="W257" s="17">
        <v>2.8</v>
      </c>
      <c r="X257" s="17">
        <v>164.3</v>
      </c>
      <c r="Y257" s="17">
        <v>24.5</v>
      </c>
      <c r="Z257" s="17">
        <v>0</v>
      </c>
      <c r="AA257" s="17">
        <v>5.98</v>
      </c>
      <c r="AC257" s="26">
        <v>37863</v>
      </c>
      <c r="AD257" s="17">
        <v>27.2</v>
      </c>
      <c r="AE257" s="17">
        <v>45.6</v>
      </c>
      <c r="AF257" s="17">
        <v>1.5</v>
      </c>
      <c r="AG257" s="17">
        <v>49.7</v>
      </c>
      <c r="AH257" s="17">
        <v>24.8</v>
      </c>
      <c r="AI257" s="17">
        <v>0</v>
      </c>
      <c r="AJ257" s="17">
        <v>5.91</v>
      </c>
      <c r="AL257" s="34"/>
      <c r="AM257" s="34"/>
      <c r="AN257" s="34"/>
      <c r="AO257" s="34"/>
      <c r="AP257" s="34"/>
      <c r="AQ257" s="34"/>
      <c r="AR257" s="34"/>
      <c r="AS257" s="84"/>
      <c r="AT257" s="34"/>
    </row>
    <row r="258" spans="2:46">
      <c r="B258" s="26">
        <v>37864</v>
      </c>
      <c r="C258" s="31">
        <v>26.2</v>
      </c>
      <c r="D258" s="31">
        <v>47.8</v>
      </c>
      <c r="E258" s="31">
        <v>1.1000000000000001</v>
      </c>
      <c r="F258" s="31">
        <v>131.9</v>
      </c>
      <c r="G258" s="31">
        <v>25.8</v>
      </c>
      <c r="H258" s="31">
        <v>0</v>
      </c>
      <c r="I258" s="31">
        <v>5.61</v>
      </c>
      <c r="J258" s="22"/>
      <c r="K258" s="26">
        <v>37864</v>
      </c>
      <c r="L258" s="17">
        <v>28.2</v>
      </c>
      <c r="M258" s="17">
        <v>42</v>
      </c>
      <c r="N258" s="17">
        <v>1.1000000000000001</v>
      </c>
      <c r="O258" s="17">
        <v>213.4</v>
      </c>
      <c r="P258" s="17">
        <v>24.9</v>
      </c>
      <c r="Q258" s="17">
        <v>0</v>
      </c>
      <c r="R258" s="17">
        <v>5.6</v>
      </c>
      <c r="S258" s="24"/>
      <c r="T258" s="26">
        <v>37864</v>
      </c>
      <c r="U258" s="17">
        <v>23.9</v>
      </c>
      <c r="V258" s="17">
        <v>55.5</v>
      </c>
      <c r="W258" s="17">
        <v>1.8</v>
      </c>
      <c r="X258" s="17">
        <v>126.9</v>
      </c>
      <c r="Y258" s="17">
        <v>24.6</v>
      </c>
      <c r="Z258" s="17">
        <v>0</v>
      </c>
      <c r="AA258" s="17">
        <v>5.58</v>
      </c>
      <c r="AC258" s="26">
        <v>37864</v>
      </c>
      <c r="AD258" s="17">
        <v>28.4</v>
      </c>
      <c r="AE258" s="17">
        <v>40.4</v>
      </c>
      <c r="AF258" s="17">
        <v>1.6</v>
      </c>
      <c r="AG258" s="17">
        <v>32.5</v>
      </c>
      <c r="AH258" s="17">
        <v>25</v>
      </c>
      <c r="AI258" s="17">
        <v>0</v>
      </c>
      <c r="AJ258" s="17">
        <v>6.41</v>
      </c>
      <c r="AL258" s="34"/>
      <c r="AM258" s="34"/>
      <c r="AN258" s="34"/>
      <c r="AO258" s="34"/>
      <c r="AP258" s="34"/>
      <c r="AQ258" s="34"/>
      <c r="AR258" s="34"/>
      <c r="AS258" s="84"/>
      <c r="AT258" s="34"/>
    </row>
    <row r="259" spans="2:46">
      <c r="B259" s="46" t="s">
        <v>72</v>
      </c>
      <c r="C259" s="47">
        <f>AVERAGE(C228:C258)</f>
        <v>27.125806451612902</v>
      </c>
      <c r="D259" s="47">
        <f t="shared" ref="D259:I259" si="6">AVERAGE(D228:D258)</f>
        <v>49.8032258064516</v>
      </c>
      <c r="E259" s="47">
        <f t="shared" si="6"/>
        <v>1.3225806451612905</v>
      </c>
      <c r="F259" s="47">
        <f t="shared" si="6"/>
        <v>155.4548387096774</v>
      </c>
      <c r="G259" s="47">
        <f t="shared" si="6"/>
        <v>25.490322580645156</v>
      </c>
      <c r="H259" s="47">
        <f>SUM(H228:H258)</f>
        <v>0.4</v>
      </c>
      <c r="I259" s="47">
        <f t="shared" si="6"/>
        <v>5.8603225806451622</v>
      </c>
      <c r="J259" s="47" t="e">
        <f>AVERAGE(J228:J258)</f>
        <v>#DIV/0!</v>
      </c>
      <c r="K259" s="47" t="s">
        <v>72</v>
      </c>
      <c r="L259" s="47">
        <f>AVERAGE(L228:L258)</f>
        <v>27.2258064516129</v>
      </c>
      <c r="M259" s="47">
        <f>AVERAGE(M228:M258)</f>
        <v>49.841935483870969</v>
      </c>
      <c r="N259" s="47">
        <f>AVERAGE(N228:N258)</f>
        <v>1.0774193548387099</v>
      </c>
      <c r="O259" s="47">
        <f>AVERAGE(O228:O258)</f>
        <v>172.34516129032258</v>
      </c>
      <c r="P259" s="47">
        <f>AVERAGE(P228:P258)</f>
        <v>24.380645161290321</v>
      </c>
      <c r="Q259" s="47">
        <f>SUM(Q228:Q258)</f>
        <v>2.4</v>
      </c>
      <c r="R259" s="47">
        <f>AVERAGE(R228:R258)</f>
        <v>5.5809677419354831</v>
      </c>
      <c r="S259" s="47" t="e">
        <f>AVERAGE(S228:S258)</f>
        <v>#DIV/0!</v>
      </c>
      <c r="T259" s="47" t="s">
        <v>72</v>
      </c>
      <c r="U259" s="47">
        <f>AVERAGE(U228:U258)</f>
        <v>26.75714285714286</v>
      </c>
      <c r="V259" s="47">
        <f>AVERAGE(V228:V258)</f>
        <v>52.185714285714269</v>
      </c>
      <c r="W259" s="47">
        <f>AVERAGE(W228:W258)</f>
        <v>2.0107142857142857</v>
      </c>
      <c r="X259" s="47">
        <f>AVERAGE(X228:X258)</f>
        <v>198.5071428571429</v>
      </c>
      <c r="Y259" s="47">
        <f>AVERAGE(Y228:Y258)</f>
        <v>24.321428571428566</v>
      </c>
      <c r="Z259" s="47">
        <f>SUM(Z228:Z258)</f>
        <v>0.2</v>
      </c>
      <c r="AA259" s="47">
        <f>AVERAGE(AA228:AA258)</f>
        <v>6.2864285714285719</v>
      </c>
      <c r="AB259" s="47" t="e">
        <f>AVERAGE(AB228:AB258)</f>
        <v>#DIV/0!</v>
      </c>
      <c r="AC259" s="47" t="s">
        <v>72</v>
      </c>
      <c r="AD259" s="47">
        <f>AVERAGE(AD228:AD258)</f>
        <v>27.554838709677419</v>
      </c>
      <c r="AE259" s="47">
        <f>AVERAGE(AE228:AE258)</f>
        <v>47.71612903225806</v>
      </c>
      <c r="AF259" s="47">
        <f>AVERAGE(AF228:AF258)</f>
        <v>1.6580645161290324</v>
      </c>
      <c r="AG259" s="47">
        <f>AVERAGE(AG228:AG258)</f>
        <v>98.587096774193526</v>
      </c>
      <c r="AH259" s="47">
        <f>AVERAGE(AH228:AH258)</f>
        <v>24.364516129032253</v>
      </c>
      <c r="AI259" s="47">
        <f>SUM(AI228:AI258)</f>
        <v>0</v>
      </c>
      <c r="AJ259" s="47">
        <f>AVERAGE(AJ228:AJ258)</f>
        <v>6.3083870967741937</v>
      </c>
      <c r="AK259" s="47" t="e">
        <f>AVERAGE(AK228:AK258)</f>
        <v>#DIV/0!</v>
      </c>
      <c r="AL259" s="34"/>
      <c r="AM259" s="34"/>
      <c r="AN259" s="34"/>
      <c r="AO259" s="34"/>
      <c r="AP259" s="34"/>
      <c r="AQ259" s="34"/>
      <c r="AR259" s="34"/>
      <c r="AS259" s="84"/>
      <c r="AT259" s="34"/>
    </row>
    <row r="260" spans="2:46">
      <c r="B260" s="26">
        <v>37865</v>
      </c>
      <c r="C260" s="31">
        <v>28.8</v>
      </c>
      <c r="D260" s="31">
        <v>39</v>
      </c>
      <c r="E260" s="31">
        <v>1.2</v>
      </c>
      <c r="F260" s="31">
        <v>299</v>
      </c>
      <c r="G260" s="31">
        <v>25.5</v>
      </c>
      <c r="H260" s="31">
        <v>0</v>
      </c>
      <c r="I260" s="31">
        <v>6.03</v>
      </c>
      <c r="J260" s="22"/>
      <c r="K260" s="26">
        <v>37865</v>
      </c>
      <c r="L260" s="17">
        <v>28.4</v>
      </c>
      <c r="M260" s="17">
        <v>38</v>
      </c>
      <c r="N260" s="17">
        <v>1.3</v>
      </c>
      <c r="O260" s="17">
        <v>299.5</v>
      </c>
      <c r="P260" s="17">
        <v>24.8</v>
      </c>
      <c r="Q260" s="17">
        <v>0</v>
      </c>
      <c r="R260" s="17">
        <v>6.11</v>
      </c>
      <c r="S260" s="24"/>
      <c r="T260" s="26">
        <v>37865</v>
      </c>
      <c r="U260" s="17">
        <v>28.3</v>
      </c>
      <c r="V260" s="17">
        <v>39.9</v>
      </c>
      <c r="W260" s="17">
        <v>2.8</v>
      </c>
      <c r="X260" s="17">
        <v>280.3</v>
      </c>
      <c r="Y260" s="17">
        <v>24.3</v>
      </c>
      <c r="Z260" s="17">
        <v>0</v>
      </c>
      <c r="AA260" s="17">
        <v>8.2200000000000006</v>
      </c>
      <c r="AC260" s="26">
        <v>37865</v>
      </c>
      <c r="AD260" s="17">
        <v>29.7</v>
      </c>
      <c r="AE260" s="17">
        <v>35.799999999999997</v>
      </c>
      <c r="AF260" s="17">
        <v>2.6</v>
      </c>
      <c r="AG260" s="17">
        <v>7.1</v>
      </c>
      <c r="AH260" s="17">
        <v>24.4</v>
      </c>
      <c r="AI260" s="17">
        <v>0</v>
      </c>
      <c r="AJ260" s="17">
        <v>7.89</v>
      </c>
      <c r="AL260" s="34"/>
      <c r="AM260" s="34"/>
      <c r="AN260" s="34"/>
      <c r="AO260" s="34"/>
      <c r="AP260" s="34"/>
      <c r="AQ260" s="34"/>
      <c r="AR260" s="34"/>
      <c r="AS260" s="84"/>
      <c r="AT260" s="34"/>
    </row>
    <row r="261" spans="2:46">
      <c r="B261" s="26">
        <v>37866</v>
      </c>
      <c r="C261" s="31">
        <v>23.9</v>
      </c>
      <c r="D261" s="31">
        <v>54.9</v>
      </c>
      <c r="E261" s="31">
        <v>1.2</v>
      </c>
      <c r="F261" s="31">
        <v>122.9</v>
      </c>
      <c r="G261" s="31">
        <v>24.9</v>
      </c>
      <c r="H261" s="31">
        <v>0</v>
      </c>
      <c r="I261" s="31">
        <v>4.91</v>
      </c>
      <c r="J261" s="22"/>
      <c r="K261" s="26">
        <v>37866</v>
      </c>
      <c r="L261" s="17">
        <v>23.2</v>
      </c>
      <c r="M261" s="17">
        <v>55.5</v>
      </c>
      <c r="N261" s="17">
        <v>1.3</v>
      </c>
      <c r="O261" s="17">
        <v>160.4</v>
      </c>
      <c r="P261" s="17">
        <v>24.4</v>
      </c>
      <c r="Q261" s="17">
        <v>0</v>
      </c>
      <c r="R261" s="17">
        <v>4.97</v>
      </c>
      <c r="S261" s="24"/>
      <c r="T261" s="26">
        <v>37866</v>
      </c>
      <c r="U261" s="17">
        <v>22.5</v>
      </c>
      <c r="V261" s="17">
        <v>65.400000000000006</v>
      </c>
      <c r="W261" s="17">
        <v>2.1</v>
      </c>
      <c r="X261" s="17">
        <v>135.30000000000001</v>
      </c>
      <c r="Y261" s="17">
        <v>23.8</v>
      </c>
      <c r="Z261" s="17">
        <v>0</v>
      </c>
      <c r="AA261" s="17">
        <v>4.82</v>
      </c>
      <c r="AC261" s="26">
        <v>37866</v>
      </c>
      <c r="AD261" s="17">
        <v>26.2</v>
      </c>
      <c r="AE261" s="17">
        <v>48.4</v>
      </c>
      <c r="AF261" s="17">
        <v>1.5</v>
      </c>
      <c r="AG261" s="17">
        <v>79.599999999999994</v>
      </c>
      <c r="AH261" s="17">
        <v>24.4</v>
      </c>
      <c r="AI261" s="17">
        <v>0</v>
      </c>
      <c r="AJ261" s="17">
        <v>5.53</v>
      </c>
      <c r="AL261" s="34"/>
      <c r="AM261" s="34"/>
      <c r="AN261" s="34"/>
      <c r="AO261" s="34"/>
      <c r="AP261" s="34"/>
      <c r="AQ261" s="34"/>
      <c r="AR261" s="34"/>
      <c r="AS261" s="84"/>
      <c r="AT261" s="34"/>
    </row>
    <row r="262" spans="2:46">
      <c r="B262" s="26">
        <v>37867</v>
      </c>
      <c r="C262" s="31">
        <v>22.3</v>
      </c>
      <c r="D262" s="31">
        <v>56.5</v>
      </c>
      <c r="E262" s="31">
        <v>1.1000000000000001</v>
      </c>
      <c r="F262" s="31">
        <v>145.80000000000001</v>
      </c>
      <c r="G262" s="31">
        <v>24.6</v>
      </c>
      <c r="H262" s="31">
        <v>0</v>
      </c>
      <c r="I262" s="31">
        <v>4.62</v>
      </c>
      <c r="J262" s="22"/>
      <c r="K262" s="26">
        <v>37867</v>
      </c>
      <c r="L262" s="17">
        <v>22.8</v>
      </c>
      <c r="M262" s="17">
        <v>60.7</v>
      </c>
      <c r="N262" s="17">
        <v>1.1000000000000001</v>
      </c>
      <c r="O262" s="17">
        <v>101.5</v>
      </c>
      <c r="P262" s="17">
        <v>19.5</v>
      </c>
      <c r="Q262" s="17">
        <v>0</v>
      </c>
      <c r="R262" s="17">
        <v>4.3</v>
      </c>
      <c r="S262" s="24"/>
      <c r="T262" s="26">
        <v>37867</v>
      </c>
      <c r="U262" s="17">
        <v>20.7</v>
      </c>
      <c r="V262" s="17">
        <v>67.900000000000006</v>
      </c>
      <c r="W262" s="17">
        <v>1.8</v>
      </c>
      <c r="X262" s="17">
        <v>135.4</v>
      </c>
      <c r="Y262" s="17">
        <v>23.7</v>
      </c>
      <c r="Z262" s="17">
        <v>0</v>
      </c>
      <c r="AA262" s="17">
        <v>4.62</v>
      </c>
      <c r="AC262" s="26">
        <v>37867</v>
      </c>
      <c r="AD262" s="17">
        <v>24.4</v>
      </c>
      <c r="AE262" s="17">
        <v>44.6</v>
      </c>
      <c r="AF262" s="17">
        <v>1.5</v>
      </c>
      <c r="AG262" s="17">
        <v>61.7</v>
      </c>
      <c r="AH262" s="17">
        <v>24.1</v>
      </c>
      <c r="AI262" s="17">
        <v>0</v>
      </c>
      <c r="AJ262" s="17">
        <v>5.49</v>
      </c>
      <c r="AL262" s="34"/>
      <c r="AM262" s="34"/>
      <c r="AN262" s="34"/>
      <c r="AO262" s="34"/>
      <c r="AP262" s="34"/>
      <c r="AQ262" s="34"/>
      <c r="AR262" s="34"/>
      <c r="AS262" s="84"/>
      <c r="AT262" s="34"/>
    </row>
    <row r="263" spans="2:46">
      <c r="B263" s="26">
        <v>37868</v>
      </c>
      <c r="C263" s="31">
        <v>23.2</v>
      </c>
      <c r="D263" s="31">
        <v>67</v>
      </c>
      <c r="E263" s="31">
        <v>0.8</v>
      </c>
      <c r="F263" s="31">
        <v>179.2</v>
      </c>
      <c r="G263" s="31">
        <v>8.3000000000000007</v>
      </c>
      <c r="H263" s="31">
        <v>0</v>
      </c>
      <c r="I263" s="31">
        <v>2.31</v>
      </c>
      <c r="J263" s="22"/>
      <c r="K263" s="26">
        <v>37868</v>
      </c>
      <c r="L263" s="17">
        <v>24.3</v>
      </c>
      <c r="M263" s="17">
        <v>69.8</v>
      </c>
      <c r="N263" s="17">
        <v>0.6</v>
      </c>
      <c r="O263" s="17">
        <v>99.8</v>
      </c>
      <c r="P263" s="17">
        <v>13.9</v>
      </c>
      <c r="Q263" s="17">
        <v>0</v>
      </c>
      <c r="R263" s="17">
        <v>3.05</v>
      </c>
      <c r="S263" s="24"/>
      <c r="T263" s="26">
        <v>37868</v>
      </c>
      <c r="U263" s="17">
        <v>23</v>
      </c>
      <c r="V263" s="17">
        <v>66.900000000000006</v>
      </c>
      <c r="W263" s="17">
        <v>1</v>
      </c>
      <c r="X263" s="17">
        <v>188.7</v>
      </c>
      <c r="Y263" s="17">
        <v>6.8</v>
      </c>
      <c r="Z263" s="17">
        <v>0</v>
      </c>
      <c r="AA263" s="17">
        <v>2.2200000000000002</v>
      </c>
      <c r="AC263" s="26">
        <v>37868</v>
      </c>
      <c r="AD263" s="17">
        <v>23.5</v>
      </c>
      <c r="AE263" s="17">
        <v>67.7</v>
      </c>
      <c r="AF263" s="17">
        <v>1</v>
      </c>
      <c r="AG263" s="17">
        <v>174.3</v>
      </c>
      <c r="AH263" s="17">
        <v>13.3</v>
      </c>
      <c r="AI263" s="17">
        <v>1.2</v>
      </c>
      <c r="AJ263" s="17">
        <v>3.05</v>
      </c>
      <c r="AL263" s="34"/>
      <c r="AM263" s="34"/>
      <c r="AN263" s="34"/>
      <c r="AO263" s="34"/>
      <c r="AP263" s="34"/>
      <c r="AQ263" s="34"/>
      <c r="AR263" s="34"/>
      <c r="AS263" s="84"/>
      <c r="AT263" s="34"/>
    </row>
    <row r="264" spans="2:46">
      <c r="B264" s="26">
        <v>37869</v>
      </c>
      <c r="C264" s="31">
        <v>25.8</v>
      </c>
      <c r="D264" s="31">
        <v>56.9</v>
      </c>
      <c r="E264" s="31">
        <v>1.2</v>
      </c>
      <c r="F264" s="31">
        <v>167.6</v>
      </c>
      <c r="G264" s="31">
        <v>24</v>
      </c>
      <c r="H264" s="31">
        <v>0</v>
      </c>
      <c r="I264" s="31">
        <v>5.05</v>
      </c>
      <c r="J264" s="22"/>
      <c r="K264" s="26">
        <v>37869</v>
      </c>
      <c r="L264" s="17">
        <v>24.9</v>
      </c>
      <c r="M264" s="17">
        <v>56.1</v>
      </c>
      <c r="N264" s="17">
        <v>0.9</v>
      </c>
      <c r="O264" s="17">
        <v>119.3</v>
      </c>
      <c r="P264" s="17">
        <v>21.1</v>
      </c>
      <c r="Q264" s="17">
        <v>0</v>
      </c>
      <c r="R264" s="17">
        <v>4.53</v>
      </c>
      <c r="S264" s="24"/>
      <c r="T264" s="26">
        <v>37869</v>
      </c>
      <c r="U264" s="17">
        <v>24.8</v>
      </c>
      <c r="V264" s="17">
        <v>60</v>
      </c>
      <c r="W264" s="17">
        <v>1.8</v>
      </c>
      <c r="X264" s="17">
        <v>180.8</v>
      </c>
      <c r="Y264" s="17">
        <v>23.1</v>
      </c>
      <c r="Z264" s="17">
        <v>0</v>
      </c>
      <c r="AA264" s="17">
        <v>5.57</v>
      </c>
      <c r="AC264" s="26">
        <v>37869</v>
      </c>
      <c r="AD264" s="17">
        <v>25.6</v>
      </c>
      <c r="AE264" s="17">
        <v>58.3</v>
      </c>
      <c r="AF264" s="17">
        <v>1.5</v>
      </c>
      <c r="AG264" s="17">
        <v>73.2</v>
      </c>
      <c r="AH264" s="17">
        <v>22.4</v>
      </c>
      <c r="AI264" s="17">
        <v>0</v>
      </c>
      <c r="AJ264" s="17">
        <v>5.29</v>
      </c>
      <c r="AL264" s="34"/>
      <c r="AM264" s="34"/>
      <c r="AN264" s="34"/>
      <c r="AO264" s="34"/>
      <c r="AP264" s="34"/>
      <c r="AQ264" s="34"/>
      <c r="AR264" s="34"/>
      <c r="AS264" s="84"/>
      <c r="AT264" s="34"/>
    </row>
    <row r="265" spans="2:46">
      <c r="B265" s="26">
        <v>37870</v>
      </c>
      <c r="C265" s="31">
        <v>24.7</v>
      </c>
      <c r="D265" s="31">
        <v>59.6</v>
      </c>
      <c r="E265" s="31">
        <v>1.2</v>
      </c>
      <c r="F265" s="31">
        <v>139.69999999999999</v>
      </c>
      <c r="G265" s="31">
        <v>23.1</v>
      </c>
      <c r="H265" s="31">
        <v>0</v>
      </c>
      <c r="I265" s="31">
        <v>4.78</v>
      </c>
      <c r="J265" s="22"/>
      <c r="K265" s="26">
        <v>37870</v>
      </c>
      <c r="L265" s="17">
        <v>25.2</v>
      </c>
      <c r="M265" s="17">
        <v>63.8</v>
      </c>
      <c r="N265" s="17">
        <v>1</v>
      </c>
      <c r="O265" s="17">
        <v>113.7</v>
      </c>
      <c r="P265" s="17">
        <v>21.6</v>
      </c>
      <c r="Q265" s="17">
        <v>0</v>
      </c>
      <c r="R265" s="17">
        <v>4.63</v>
      </c>
      <c r="S265" s="24"/>
      <c r="T265" s="26">
        <v>37870</v>
      </c>
      <c r="U265" s="17">
        <v>24.4</v>
      </c>
      <c r="V265" s="17">
        <v>60.8</v>
      </c>
      <c r="W265" s="17">
        <v>1.5</v>
      </c>
      <c r="X265" s="17">
        <v>180.8</v>
      </c>
      <c r="Y265" s="17">
        <v>21.6</v>
      </c>
      <c r="Z265" s="17">
        <v>0</v>
      </c>
      <c r="AA265" s="17">
        <v>4.7699999999999996</v>
      </c>
      <c r="AC265" s="26">
        <v>37870</v>
      </c>
      <c r="AD265" s="17">
        <v>24.6</v>
      </c>
      <c r="AE265" s="17">
        <v>62.2</v>
      </c>
      <c r="AF265" s="17">
        <v>1.3</v>
      </c>
      <c r="AG265" s="17">
        <v>97.3</v>
      </c>
      <c r="AH265" s="17">
        <v>21.8</v>
      </c>
      <c r="AI265" s="17">
        <v>0</v>
      </c>
      <c r="AJ265" s="17">
        <v>4.8099999999999996</v>
      </c>
      <c r="AL265" s="34"/>
      <c r="AM265" s="34"/>
      <c r="AN265" s="34"/>
      <c r="AO265" s="34"/>
      <c r="AP265" s="34"/>
      <c r="AQ265" s="34"/>
      <c r="AR265" s="34"/>
      <c r="AS265" s="84"/>
      <c r="AT265" s="34"/>
    </row>
    <row r="266" spans="2:46">
      <c r="B266" s="26">
        <v>37871</v>
      </c>
      <c r="C266" s="31">
        <v>26.3</v>
      </c>
      <c r="D266" s="31">
        <v>51.4</v>
      </c>
      <c r="E266" s="31">
        <v>1</v>
      </c>
      <c r="F266" s="31">
        <v>101.6</v>
      </c>
      <c r="G266" s="31">
        <v>19.8</v>
      </c>
      <c r="H266" s="31">
        <v>0</v>
      </c>
      <c r="I266" s="31">
        <v>4.47</v>
      </c>
      <c r="J266" s="22"/>
      <c r="K266" s="26">
        <v>37871</v>
      </c>
      <c r="L266" s="17">
        <v>27.5</v>
      </c>
      <c r="M266" s="17">
        <v>35.9</v>
      </c>
      <c r="N266" s="17">
        <v>1</v>
      </c>
      <c r="O266" s="17">
        <v>279.89999999999998</v>
      </c>
      <c r="P266" s="17">
        <v>22.4</v>
      </c>
      <c r="Q266" s="17">
        <v>0</v>
      </c>
      <c r="R266" s="17">
        <v>4.9400000000000004</v>
      </c>
      <c r="S266" s="24"/>
      <c r="T266" s="26">
        <v>37871</v>
      </c>
      <c r="U266" s="17">
        <v>26.2</v>
      </c>
      <c r="V266" s="17">
        <v>53.6</v>
      </c>
      <c r="W266" s="17">
        <v>1.6</v>
      </c>
      <c r="X266" s="17">
        <v>268.2</v>
      </c>
      <c r="Y266" s="17">
        <v>21.4</v>
      </c>
      <c r="Z266" s="17">
        <v>0</v>
      </c>
      <c r="AA266" s="17">
        <v>5.24</v>
      </c>
      <c r="AC266" s="26">
        <v>37871</v>
      </c>
      <c r="AD266" s="17">
        <v>26.4</v>
      </c>
      <c r="AE266" s="17">
        <v>50.8</v>
      </c>
      <c r="AF266" s="17">
        <v>1.1000000000000001</v>
      </c>
      <c r="AG266" s="17">
        <v>351.5</v>
      </c>
      <c r="AH266" s="17">
        <v>22.3</v>
      </c>
      <c r="AI266" s="17">
        <v>0</v>
      </c>
      <c r="AJ266" s="17">
        <v>5.0599999999999996</v>
      </c>
      <c r="AL266" s="34"/>
      <c r="AM266" s="34"/>
      <c r="AN266" s="34"/>
      <c r="AO266" s="34"/>
      <c r="AP266" s="34"/>
      <c r="AQ266" s="34"/>
      <c r="AR266" s="34"/>
      <c r="AS266" s="84"/>
      <c r="AT266" s="34"/>
    </row>
    <row r="267" spans="2:46">
      <c r="B267" s="26">
        <v>37872</v>
      </c>
      <c r="C267" s="31">
        <v>28.5</v>
      </c>
      <c r="D267" s="31">
        <v>29.6</v>
      </c>
      <c r="E267" s="31">
        <v>2.4</v>
      </c>
      <c r="F267" s="31">
        <v>343</v>
      </c>
      <c r="G267" s="31">
        <v>24.4</v>
      </c>
      <c r="H267" s="31">
        <v>0</v>
      </c>
      <c r="I267" s="31">
        <v>7</v>
      </c>
      <c r="J267" s="22"/>
      <c r="K267" s="26">
        <v>37872</v>
      </c>
      <c r="L267" s="17">
        <v>27.8</v>
      </c>
      <c r="M267" s="17">
        <v>38</v>
      </c>
      <c r="N267" s="17">
        <v>1.8</v>
      </c>
      <c r="O267" s="17">
        <v>341.6</v>
      </c>
      <c r="P267" s="17">
        <v>23.5</v>
      </c>
      <c r="Q267" s="17">
        <v>0</v>
      </c>
      <c r="R267" s="17">
        <v>6.09</v>
      </c>
      <c r="S267" s="24"/>
      <c r="T267" s="26">
        <v>37872</v>
      </c>
      <c r="U267" s="17">
        <v>28.7</v>
      </c>
      <c r="V267" s="17">
        <v>29.3</v>
      </c>
      <c r="W267" s="17">
        <v>3.4</v>
      </c>
      <c r="X267" s="17">
        <v>297.3</v>
      </c>
      <c r="Y267" s="17">
        <v>23.4</v>
      </c>
      <c r="Z267" s="17">
        <v>0</v>
      </c>
      <c r="AA267" s="17">
        <v>8.31</v>
      </c>
      <c r="AC267" s="26">
        <v>37872</v>
      </c>
      <c r="AD267" s="17">
        <v>27.8</v>
      </c>
      <c r="AE267" s="17">
        <v>33.299999999999997</v>
      </c>
      <c r="AF267" s="17">
        <v>2.8</v>
      </c>
      <c r="AG267" s="17">
        <v>359.9</v>
      </c>
      <c r="AH267" s="17">
        <v>23.4</v>
      </c>
      <c r="AI267" s="17">
        <v>0</v>
      </c>
      <c r="AJ267" s="17">
        <v>7.05</v>
      </c>
      <c r="AL267" s="34"/>
      <c r="AM267" s="34"/>
      <c r="AN267" s="34"/>
      <c r="AO267" s="34"/>
      <c r="AP267" s="34"/>
      <c r="AQ267" s="34"/>
      <c r="AR267" s="34"/>
      <c r="AS267" s="84"/>
      <c r="AT267" s="34"/>
    </row>
    <row r="268" spans="2:46">
      <c r="B268" s="26">
        <v>37873</v>
      </c>
      <c r="C268" s="31">
        <v>25.9</v>
      </c>
      <c r="D268" s="31">
        <v>42.6</v>
      </c>
      <c r="E268" s="31">
        <v>2.2999999999999998</v>
      </c>
      <c r="F268" s="31">
        <v>340.6</v>
      </c>
      <c r="G268" s="31">
        <v>24.1</v>
      </c>
      <c r="H268" s="31">
        <v>0</v>
      </c>
      <c r="I268" s="31">
        <v>6.19</v>
      </c>
      <c r="J268" s="22"/>
      <c r="K268" s="26">
        <v>37873</v>
      </c>
      <c r="L268" s="17">
        <v>24.5</v>
      </c>
      <c r="M268" s="17">
        <v>45.6</v>
      </c>
      <c r="N268" s="17">
        <v>1.1000000000000001</v>
      </c>
      <c r="O268" s="17">
        <v>249.4</v>
      </c>
      <c r="P268" s="17">
        <v>23.6</v>
      </c>
      <c r="Q268" s="17">
        <v>0</v>
      </c>
      <c r="R268" s="17">
        <v>4.84</v>
      </c>
      <c r="S268" s="24"/>
      <c r="T268" s="26">
        <v>37873</v>
      </c>
      <c r="U268" s="17">
        <v>25.7</v>
      </c>
      <c r="V268" s="17">
        <v>44.8</v>
      </c>
      <c r="W268" s="17">
        <v>3.7</v>
      </c>
      <c r="X268" s="17">
        <v>298.3</v>
      </c>
      <c r="Y268" s="17">
        <v>23</v>
      </c>
      <c r="Z268" s="17">
        <v>0</v>
      </c>
      <c r="AA268" s="17">
        <v>7.22</v>
      </c>
      <c r="AC268" s="26">
        <v>37873</v>
      </c>
      <c r="AD268" s="17">
        <v>25.7</v>
      </c>
      <c r="AE268" s="17">
        <v>43.3</v>
      </c>
      <c r="AF268" s="17">
        <v>2.9</v>
      </c>
      <c r="AG268" s="17">
        <v>359.9</v>
      </c>
      <c r="AH268" s="17">
        <v>23.1</v>
      </c>
      <c r="AI268" s="17">
        <v>0</v>
      </c>
      <c r="AJ268" s="17">
        <v>6.41</v>
      </c>
      <c r="AL268" s="34"/>
      <c r="AM268" s="34"/>
      <c r="AN268" s="34"/>
      <c r="AO268" s="34"/>
      <c r="AP268" s="34"/>
      <c r="AQ268" s="34"/>
      <c r="AR268" s="34"/>
      <c r="AS268" s="84"/>
      <c r="AT268" s="34"/>
    </row>
    <row r="269" spans="2:46">
      <c r="B269" s="26">
        <v>37874</v>
      </c>
      <c r="C269" s="31">
        <v>22.3</v>
      </c>
      <c r="D269" s="31">
        <v>55.5</v>
      </c>
      <c r="E269" s="31">
        <v>1.4</v>
      </c>
      <c r="F269" s="31">
        <v>142.9</v>
      </c>
      <c r="G269" s="31">
        <v>24</v>
      </c>
      <c r="H269" s="31">
        <v>0</v>
      </c>
      <c r="I269" s="31">
        <v>4.6900000000000004</v>
      </c>
      <c r="J269" s="22"/>
      <c r="K269" s="26">
        <v>37874</v>
      </c>
      <c r="L269" s="17">
        <v>21.7</v>
      </c>
      <c r="M269" s="17">
        <v>66.2</v>
      </c>
      <c r="N269" s="17">
        <v>1</v>
      </c>
      <c r="O269" s="17">
        <v>114.7</v>
      </c>
      <c r="P269" s="17">
        <v>23.2</v>
      </c>
      <c r="Q269" s="17">
        <v>0</v>
      </c>
      <c r="R269" s="17">
        <v>4.4000000000000004</v>
      </c>
      <c r="S269" s="24"/>
      <c r="T269" s="26">
        <v>37874</v>
      </c>
      <c r="U269" s="17">
        <v>21.9</v>
      </c>
      <c r="V269" s="17">
        <v>62.6</v>
      </c>
      <c r="W269" s="17">
        <v>1.9</v>
      </c>
      <c r="X269" s="17">
        <v>174.2</v>
      </c>
      <c r="Y269" s="17">
        <v>22.6</v>
      </c>
      <c r="Z269" s="17">
        <v>0</v>
      </c>
      <c r="AA269" s="17">
        <v>4.6399999999999997</v>
      </c>
      <c r="AC269" s="26">
        <v>37874</v>
      </c>
      <c r="AD269" s="17">
        <v>22.7</v>
      </c>
      <c r="AE269" s="17">
        <v>54.5</v>
      </c>
      <c r="AF269" s="17">
        <v>1.9</v>
      </c>
      <c r="AG269" s="17">
        <v>114.6</v>
      </c>
      <c r="AH269" s="17">
        <v>23.2</v>
      </c>
      <c r="AI269" s="17">
        <v>0</v>
      </c>
      <c r="AJ269" s="17">
        <v>5.0999999999999996</v>
      </c>
      <c r="AL269" s="34"/>
      <c r="AM269" s="34"/>
      <c r="AN269" s="34"/>
      <c r="AO269" s="34"/>
      <c r="AP269" s="34"/>
      <c r="AQ269" s="34"/>
      <c r="AR269" s="34"/>
      <c r="AS269" s="84"/>
      <c r="AT269" s="34"/>
    </row>
    <row r="270" spans="2:46">
      <c r="B270" s="26">
        <v>37875</v>
      </c>
      <c r="C270" s="31">
        <v>22.6</v>
      </c>
      <c r="D270" s="31">
        <v>54.4</v>
      </c>
      <c r="E270" s="31">
        <v>1.2</v>
      </c>
      <c r="F270" s="31">
        <v>123</v>
      </c>
      <c r="G270" s="31">
        <v>23.7</v>
      </c>
      <c r="H270" s="31">
        <v>0</v>
      </c>
      <c r="I270" s="31">
        <v>4.63</v>
      </c>
      <c r="J270" s="22"/>
      <c r="K270" s="26">
        <v>37875</v>
      </c>
      <c r="L270" s="17">
        <v>22.1</v>
      </c>
      <c r="M270" s="17">
        <v>47.5</v>
      </c>
      <c r="N270" s="17">
        <v>0.8</v>
      </c>
      <c r="O270" s="17">
        <v>152.9</v>
      </c>
      <c r="P270" s="17">
        <v>23.3</v>
      </c>
      <c r="Q270" s="17">
        <v>0</v>
      </c>
      <c r="R270" s="17">
        <v>4.3</v>
      </c>
      <c r="S270" s="24"/>
      <c r="T270" s="26">
        <v>37875</v>
      </c>
      <c r="U270" s="17">
        <v>22.1</v>
      </c>
      <c r="V270" s="17">
        <v>59</v>
      </c>
      <c r="W270" s="17">
        <v>1.6</v>
      </c>
      <c r="X270" s="17">
        <v>197.6</v>
      </c>
      <c r="Y270" s="17">
        <v>22.6</v>
      </c>
      <c r="Z270" s="17">
        <v>0</v>
      </c>
      <c r="AA270" s="17">
        <v>4.8099999999999996</v>
      </c>
      <c r="AC270" s="26">
        <v>37875</v>
      </c>
      <c r="AD270" s="17">
        <v>22.1</v>
      </c>
      <c r="AE270" s="17">
        <v>55.6</v>
      </c>
      <c r="AF270" s="17">
        <v>1.1000000000000001</v>
      </c>
      <c r="AG270" s="17">
        <v>156.1</v>
      </c>
      <c r="AH270" s="17">
        <v>23</v>
      </c>
      <c r="AI270" s="17">
        <v>0</v>
      </c>
      <c r="AJ270" s="17">
        <v>4.59</v>
      </c>
      <c r="AL270" s="34"/>
      <c r="AM270" s="34"/>
      <c r="AN270" s="34"/>
      <c r="AO270" s="34"/>
      <c r="AP270" s="34"/>
      <c r="AQ270" s="34"/>
      <c r="AR270" s="34"/>
      <c r="AS270" s="84"/>
      <c r="AT270" s="34"/>
    </row>
    <row r="271" spans="2:46">
      <c r="B271" s="26">
        <v>37876</v>
      </c>
      <c r="C271" s="31">
        <v>22.4</v>
      </c>
      <c r="D271" s="31">
        <v>55.9</v>
      </c>
      <c r="E271" s="31">
        <v>1.3</v>
      </c>
      <c r="F271" s="31">
        <v>181.3</v>
      </c>
      <c r="G271" s="31">
        <v>23.4</v>
      </c>
      <c r="H271" s="31">
        <v>0</v>
      </c>
      <c r="I271" s="31">
        <v>4.55</v>
      </c>
      <c r="J271" s="22"/>
      <c r="K271" s="26">
        <v>37876</v>
      </c>
      <c r="L271" s="17">
        <v>23.8</v>
      </c>
      <c r="M271" s="17">
        <v>63.2</v>
      </c>
      <c r="N271" s="17">
        <v>0.9</v>
      </c>
      <c r="O271" s="17">
        <v>128.4</v>
      </c>
      <c r="P271" s="17">
        <v>22.7</v>
      </c>
      <c r="Q271" s="17">
        <v>0</v>
      </c>
      <c r="R271" s="17">
        <v>4.37</v>
      </c>
      <c r="S271" s="24"/>
      <c r="T271" s="26">
        <v>37876</v>
      </c>
      <c r="U271" s="17">
        <v>22.1</v>
      </c>
      <c r="V271" s="17">
        <v>57.9</v>
      </c>
      <c r="W271" s="17">
        <v>1.5</v>
      </c>
      <c r="X271" s="17">
        <v>198.6</v>
      </c>
      <c r="Y271" s="17">
        <v>22.2</v>
      </c>
      <c r="Z271" s="17">
        <v>0</v>
      </c>
      <c r="AA271" s="17">
        <v>4.45</v>
      </c>
      <c r="AC271" s="26">
        <v>37876</v>
      </c>
      <c r="AD271" s="17">
        <v>22</v>
      </c>
      <c r="AE271" s="17">
        <v>58.7</v>
      </c>
      <c r="AF271" s="17">
        <v>1.4</v>
      </c>
      <c r="AG271" s="17">
        <v>147.9</v>
      </c>
      <c r="AH271" s="17">
        <v>22.8</v>
      </c>
      <c r="AI271" s="17">
        <v>0</v>
      </c>
      <c r="AJ271" s="17">
        <v>4.71</v>
      </c>
      <c r="AL271" s="34"/>
      <c r="AM271" s="34"/>
      <c r="AN271" s="34"/>
      <c r="AO271" s="34"/>
      <c r="AP271" s="34"/>
      <c r="AQ271" s="34"/>
      <c r="AR271" s="34"/>
      <c r="AS271" s="84"/>
      <c r="AT271" s="34"/>
    </row>
    <row r="272" spans="2:46">
      <c r="B272" s="26">
        <v>37877</v>
      </c>
      <c r="C272" s="31">
        <v>23.5</v>
      </c>
      <c r="D272" s="31">
        <v>64</v>
      </c>
      <c r="E272" s="31">
        <v>1.3</v>
      </c>
      <c r="F272" s="31">
        <v>149.5</v>
      </c>
      <c r="G272" s="31">
        <v>22.7</v>
      </c>
      <c r="H272" s="31">
        <v>0</v>
      </c>
      <c r="I272" s="31">
        <v>4.42</v>
      </c>
      <c r="J272" s="22"/>
      <c r="K272" s="26">
        <v>37877</v>
      </c>
      <c r="L272" s="17">
        <v>22</v>
      </c>
      <c r="M272" s="17">
        <v>61.6</v>
      </c>
      <c r="N272" s="17">
        <v>0.7</v>
      </c>
      <c r="O272" s="17">
        <v>166.1</v>
      </c>
      <c r="P272" s="17">
        <v>22.3</v>
      </c>
      <c r="Q272" s="17">
        <v>0</v>
      </c>
      <c r="R272" s="17">
        <v>3.99</v>
      </c>
      <c r="S272" s="24"/>
      <c r="T272" s="26">
        <v>37877</v>
      </c>
      <c r="U272" s="17">
        <v>23.3</v>
      </c>
      <c r="V272" s="17">
        <v>64.5</v>
      </c>
      <c r="W272" s="17">
        <v>1.3</v>
      </c>
      <c r="X272" s="17">
        <v>196.5</v>
      </c>
      <c r="Y272" s="17">
        <v>21.6</v>
      </c>
      <c r="Z272" s="17">
        <v>0</v>
      </c>
      <c r="AA272" s="17">
        <v>4.2300000000000004</v>
      </c>
      <c r="AC272" s="26">
        <v>37877</v>
      </c>
      <c r="AD272" s="17">
        <v>23.4</v>
      </c>
      <c r="AE272" s="17">
        <v>62.3</v>
      </c>
      <c r="AF272" s="17">
        <v>1.3</v>
      </c>
      <c r="AG272" s="17">
        <v>153.9</v>
      </c>
      <c r="AH272" s="17">
        <v>22.3</v>
      </c>
      <c r="AI272" s="17">
        <v>0</v>
      </c>
      <c r="AJ272" s="17">
        <v>4.41</v>
      </c>
      <c r="AL272" s="34"/>
      <c r="AM272" s="34"/>
      <c r="AN272" s="34"/>
      <c r="AO272" s="34"/>
      <c r="AP272" s="34"/>
      <c r="AQ272" s="34"/>
      <c r="AR272" s="34"/>
      <c r="AS272" s="84"/>
      <c r="AT272" s="34"/>
    </row>
    <row r="273" spans="2:46">
      <c r="B273" s="26">
        <v>37878</v>
      </c>
      <c r="C273" s="31">
        <v>22.7</v>
      </c>
      <c r="D273" s="31">
        <v>62.4</v>
      </c>
      <c r="E273" s="31">
        <v>1.4</v>
      </c>
      <c r="F273" s="31">
        <v>164.3</v>
      </c>
      <c r="G273" s="31">
        <v>22.9</v>
      </c>
      <c r="H273" s="31">
        <v>0</v>
      </c>
      <c r="I273" s="31">
        <v>4.79</v>
      </c>
      <c r="J273" s="22"/>
      <c r="K273" s="26">
        <v>37878</v>
      </c>
      <c r="L273" s="17">
        <v>23.1</v>
      </c>
      <c r="M273" s="17">
        <v>67.400000000000006</v>
      </c>
      <c r="N273" s="17">
        <v>1.3</v>
      </c>
      <c r="O273" s="17">
        <v>90.4</v>
      </c>
      <c r="P273" s="17">
        <v>21.9</v>
      </c>
      <c r="Q273" s="17">
        <v>0</v>
      </c>
      <c r="R273" s="17">
        <v>4.6399999999999997</v>
      </c>
      <c r="S273" s="24"/>
      <c r="T273" s="26">
        <v>37878</v>
      </c>
      <c r="U273" s="17">
        <v>22.2</v>
      </c>
      <c r="V273" s="17">
        <v>64.8</v>
      </c>
      <c r="W273" s="17">
        <v>2.1</v>
      </c>
      <c r="X273" s="17">
        <v>170.6</v>
      </c>
      <c r="Y273" s="17">
        <v>21.6</v>
      </c>
      <c r="Z273" s="17">
        <v>0</v>
      </c>
      <c r="AA273" s="17">
        <v>4.93</v>
      </c>
      <c r="AC273" s="26">
        <v>37878</v>
      </c>
      <c r="AD273" s="17">
        <v>22.5</v>
      </c>
      <c r="AE273" s="17">
        <v>63.1</v>
      </c>
      <c r="AF273" s="17">
        <v>1.3</v>
      </c>
      <c r="AG273" s="17">
        <v>149.1</v>
      </c>
      <c r="AH273" s="17">
        <v>22.1</v>
      </c>
      <c r="AI273" s="17">
        <v>0</v>
      </c>
      <c r="AJ273" s="17">
        <v>4.79</v>
      </c>
      <c r="AL273" s="34"/>
      <c r="AM273" s="34"/>
      <c r="AN273" s="34"/>
      <c r="AO273" s="34"/>
      <c r="AP273" s="34"/>
      <c r="AQ273" s="34"/>
      <c r="AR273" s="34"/>
      <c r="AS273" s="84"/>
      <c r="AT273" s="34"/>
    </row>
    <row r="274" spans="2:46">
      <c r="B274" s="26">
        <v>37879</v>
      </c>
      <c r="C274" s="31">
        <v>22.5</v>
      </c>
      <c r="D274" s="31">
        <v>64.3</v>
      </c>
      <c r="E274" s="31">
        <v>1.5</v>
      </c>
      <c r="F274" s="31">
        <v>136.6</v>
      </c>
      <c r="G274" s="31">
        <v>22.2</v>
      </c>
      <c r="H274" s="31">
        <v>0</v>
      </c>
      <c r="I274" s="31">
        <v>4.1900000000000004</v>
      </c>
      <c r="J274" s="22"/>
      <c r="K274" s="26">
        <v>37879</v>
      </c>
      <c r="L274" s="17">
        <v>21.9</v>
      </c>
      <c r="M274" s="17">
        <v>66.400000000000006</v>
      </c>
      <c r="N274" s="17">
        <v>0.9</v>
      </c>
      <c r="O274" s="17">
        <v>145.9</v>
      </c>
      <c r="P274" s="17">
        <v>21.4</v>
      </c>
      <c r="Q274" s="17">
        <v>0</v>
      </c>
      <c r="R274" s="17">
        <v>3.92</v>
      </c>
      <c r="S274" s="24"/>
      <c r="T274" s="26">
        <v>37879</v>
      </c>
      <c r="U274" s="17">
        <v>22.4</v>
      </c>
      <c r="V274" s="17">
        <v>68.099999999999994</v>
      </c>
      <c r="W274" s="17">
        <v>1.8</v>
      </c>
      <c r="X274" s="17">
        <v>135.6</v>
      </c>
      <c r="Y274" s="17">
        <v>21.3</v>
      </c>
      <c r="Z274" s="17">
        <v>0</v>
      </c>
      <c r="AA274" s="17">
        <v>4.17</v>
      </c>
      <c r="AC274" s="26">
        <v>37879</v>
      </c>
      <c r="AD274" s="17">
        <v>22.3</v>
      </c>
      <c r="AE274" s="17">
        <v>66.2</v>
      </c>
      <c r="AF274" s="17">
        <v>1.5</v>
      </c>
      <c r="AG274" s="17">
        <v>162</v>
      </c>
      <c r="AH274" s="17">
        <v>21.1</v>
      </c>
      <c r="AI274" s="17">
        <v>0</v>
      </c>
      <c r="AJ274" s="17">
        <v>4.28</v>
      </c>
      <c r="AL274" s="34"/>
      <c r="AM274" s="34"/>
      <c r="AN274" s="34"/>
      <c r="AO274" s="34"/>
      <c r="AP274" s="34"/>
      <c r="AQ274" s="34"/>
      <c r="AR274" s="34"/>
      <c r="AS274" s="84"/>
      <c r="AT274" s="34"/>
    </row>
    <row r="275" spans="2:46">
      <c r="B275" s="26">
        <v>37880</v>
      </c>
      <c r="C275" s="31">
        <v>21.8</v>
      </c>
      <c r="D275" s="31">
        <v>61.7</v>
      </c>
      <c r="E275" s="31">
        <v>1.4</v>
      </c>
      <c r="F275" s="31">
        <v>144.5</v>
      </c>
      <c r="G275" s="31">
        <v>22.3</v>
      </c>
      <c r="H275" s="31">
        <v>0</v>
      </c>
      <c r="I275" s="31">
        <v>4.3</v>
      </c>
      <c r="J275" s="22"/>
      <c r="K275" s="26">
        <v>37880</v>
      </c>
      <c r="L275" s="17">
        <v>22.5</v>
      </c>
      <c r="M275" s="17">
        <v>60.7</v>
      </c>
      <c r="N275" s="17">
        <v>1.2</v>
      </c>
      <c r="O275" s="17">
        <v>133.30000000000001</v>
      </c>
      <c r="P275" s="17">
        <v>13.1</v>
      </c>
      <c r="Q275" s="17">
        <v>0</v>
      </c>
      <c r="R275" s="17">
        <v>3.23</v>
      </c>
      <c r="S275" s="24"/>
      <c r="T275" s="26">
        <v>37880</v>
      </c>
      <c r="U275" s="17">
        <v>21.8</v>
      </c>
      <c r="V275" s="17">
        <v>65.400000000000006</v>
      </c>
      <c r="W275" s="17">
        <v>1.6</v>
      </c>
      <c r="X275" s="17">
        <v>160.80000000000001</v>
      </c>
      <c r="Y275" s="17">
        <v>21.5</v>
      </c>
      <c r="Z275" s="17">
        <v>0</v>
      </c>
      <c r="AA275" s="17">
        <v>4.17</v>
      </c>
      <c r="AC275" s="26">
        <v>37880</v>
      </c>
      <c r="AD275" s="17">
        <v>21.5</v>
      </c>
      <c r="AE275" s="17">
        <v>64.5</v>
      </c>
      <c r="AF275" s="17">
        <v>1.3</v>
      </c>
      <c r="AG275" s="17">
        <v>181.6</v>
      </c>
      <c r="AH275" s="17">
        <v>21.1</v>
      </c>
      <c r="AI275" s="17">
        <v>0</v>
      </c>
      <c r="AJ275" s="17">
        <v>4.13</v>
      </c>
      <c r="AL275" s="34"/>
      <c r="AM275" s="34"/>
      <c r="AN275" s="34"/>
      <c r="AO275" s="34"/>
      <c r="AP275" s="34"/>
      <c r="AQ275" s="34"/>
      <c r="AR275" s="34"/>
      <c r="AS275" s="84"/>
      <c r="AT275" s="34"/>
    </row>
    <row r="276" spans="2:46">
      <c r="B276" s="26">
        <v>37881</v>
      </c>
      <c r="C276" s="31">
        <v>21.4</v>
      </c>
      <c r="D276" s="31">
        <v>60.6</v>
      </c>
      <c r="E276" s="31">
        <v>1.7</v>
      </c>
      <c r="F276" s="31">
        <v>96.2</v>
      </c>
      <c r="G276" s="31">
        <v>23.1</v>
      </c>
      <c r="H276" s="31">
        <v>0</v>
      </c>
      <c r="I276" s="31">
        <v>4.4800000000000004</v>
      </c>
      <c r="J276" s="22"/>
      <c r="K276" s="26">
        <v>37881</v>
      </c>
      <c r="L276" s="17">
        <v>20.6</v>
      </c>
      <c r="M276" s="17">
        <v>67.8</v>
      </c>
      <c r="N276" s="17">
        <v>1</v>
      </c>
      <c r="O276" s="17">
        <v>153.6</v>
      </c>
      <c r="P276" s="17">
        <v>22</v>
      </c>
      <c r="Q276" s="17">
        <v>0</v>
      </c>
      <c r="R276" s="17">
        <v>3.84</v>
      </c>
      <c r="S276" s="24"/>
      <c r="T276" s="26">
        <v>37881</v>
      </c>
      <c r="U276" s="17">
        <v>21</v>
      </c>
      <c r="V276" s="17">
        <v>67.2</v>
      </c>
      <c r="W276" s="17">
        <v>1.7</v>
      </c>
      <c r="X276" s="17">
        <v>200.5</v>
      </c>
      <c r="Y276" s="17">
        <v>21.9</v>
      </c>
      <c r="Z276" s="17">
        <v>0</v>
      </c>
      <c r="AA276" s="17">
        <v>4.16</v>
      </c>
      <c r="AC276" s="26">
        <v>37881</v>
      </c>
      <c r="AD276" s="17">
        <v>20.7</v>
      </c>
      <c r="AE276" s="17">
        <v>66.5</v>
      </c>
      <c r="AF276" s="17">
        <v>1.3</v>
      </c>
      <c r="AG276" s="17">
        <v>144.9</v>
      </c>
      <c r="AH276" s="17">
        <v>21.5</v>
      </c>
      <c r="AI276" s="17">
        <v>0</v>
      </c>
      <c r="AJ276" s="17">
        <v>3.98</v>
      </c>
      <c r="AL276" s="34"/>
      <c r="AM276" s="34"/>
      <c r="AN276" s="34"/>
      <c r="AO276" s="34"/>
      <c r="AP276" s="34"/>
      <c r="AQ276" s="34"/>
      <c r="AR276" s="34"/>
      <c r="AS276" s="84"/>
      <c r="AT276" s="34"/>
    </row>
    <row r="277" spans="2:46">
      <c r="B277" s="26">
        <v>37882</v>
      </c>
      <c r="C277" s="31">
        <v>21.9</v>
      </c>
      <c r="D277" s="31">
        <v>65.5</v>
      </c>
      <c r="E277" s="31">
        <v>1.8</v>
      </c>
      <c r="F277" s="31">
        <v>139.69999999999999</v>
      </c>
      <c r="G277" s="31">
        <v>22.5</v>
      </c>
      <c r="H277" s="31">
        <v>0</v>
      </c>
      <c r="I277" s="31">
        <v>4.3</v>
      </c>
      <c r="J277" s="22"/>
      <c r="K277" s="26">
        <v>37882</v>
      </c>
      <c r="L277" s="17">
        <v>21.8</v>
      </c>
      <c r="M277" s="17">
        <v>65.7</v>
      </c>
      <c r="N277" s="17">
        <v>1</v>
      </c>
      <c r="O277" s="17">
        <v>155.80000000000001</v>
      </c>
      <c r="P277" s="17">
        <v>21.8</v>
      </c>
      <c r="Q277" s="17">
        <v>0</v>
      </c>
      <c r="R277" s="17">
        <v>3.91</v>
      </c>
      <c r="S277" s="24"/>
      <c r="T277" s="26">
        <v>37882</v>
      </c>
      <c r="U277" s="17">
        <v>21.7</v>
      </c>
      <c r="V277" s="17">
        <v>66.900000000000006</v>
      </c>
      <c r="W277" s="17">
        <v>1.8</v>
      </c>
      <c r="X277" s="17">
        <v>175.6</v>
      </c>
      <c r="Y277" s="17">
        <v>21.5</v>
      </c>
      <c r="Z277" s="17">
        <v>0</v>
      </c>
      <c r="AA277" s="17">
        <v>4.08</v>
      </c>
      <c r="AC277" s="26">
        <v>37882</v>
      </c>
      <c r="AD277" s="17">
        <v>21.6</v>
      </c>
      <c r="AE277" s="17">
        <v>67</v>
      </c>
      <c r="AF277" s="17">
        <v>1.5</v>
      </c>
      <c r="AG277" s="17">
        <v>147.69999999999999</v>
      </c>
      <c r="AH277" s="17">
        <v>21.3</v>
      </c>
      <c r="AI277" s="17">
        <v>0</v>
      </c>
      <c r="AJ277" s="17">
        <v>4.1399999999999997</v>
      </c>
      <c r="AL277" s="34"/>
      <c r="AM277" s="34"/>
      <c r="AN277" s="34"/>
      <c r="AO277" s="34"/>
      <c r="AP277" s="34"/>
      <c r="AQ277" s="34"/>
      <c r="AR277" s="34"/>
      <c r="AS277" s="84"/>
      <c r="AT277" s="34"/>
    </row>
    <row r="278" spans="2:46">
      <c r="B278" s="26">
        <v>37883</v>
      </c>
      <c r="C278" s="31">
        <v>23.2</v>
      </c>
      <c r="D278" s="31">
        <v>67.2</v>
      </c>
      <c r="E278" s="31">
        <v>1.7</v>
      </c>
      <c r="F278" s="31">
        <v>170.7</v>
      </c>
      <c r="G278" s="31">
        <v>21.4</v>
      </c>
      <c r="H278" s="31">
        <v>0</v>
      </c>
      <c r="I278" s="31">
        <v>4.29</v>
      </c>
      <c r="J278" s="22"/>
      <c r="K278" s="26">
        <v>37883</v>
      </c>
      <c r="L278" s="17">
        <v>22.8</v>
      </c>
      <c r="M278" s="17">
        <v>69.3</v>
      </c>
      <c r="N278" s="17">
        <v>1</v>
      </c>
      <c r="O278" s="17">
        <v>123.7</v>
      </c>
      <c r="P278" s="17">
        <v>12.7</v>
      </c>
      <c r="Q278" s="17">
        <v>0</v>
      </c>
      <c r="R278" s="17">
        <v>2.83</v>
      </c>
      <c r="S278" s="24"/>
      <c r="T278" s="26">
        <v>37883</v>
      </c>
      <c r="U278" s="17">
        <v>22.9</v>
      </c>
      <c r="V278" s="17">
        <v>69.5</v>
      </c>
      <c r="W278" s="17">
        <v>1.9</v>
      </c>
      <c r="X278" s="17">
        <v>134.69999999999999</v>
      </c>
      <c r="Y278" s="17">
        <v>18.3</v>
      </c>
      <c r="Z278" s="17">
        <v>0</v>
      </c>
      <c r="AA278" s="17">
        <v>3.92</v>
      </c>
      <c r="AC278" s="26">
        <v>37883</v>
      </c>
      <c r="AD278" s="17">
        <v>23</v>
      </c>
      <c r="AE278" s="17">
        <v>67</v>
      </c>
      <c r="AF278" s="17">
        <v>1.6</v>
      </c>
      <c r="AG278" s="17">
        <v>173.9</v>
      </c>
      <c r="AH278" s="17">
        <v>15.7</v>
      </c>
      <c r="AI278" s="17">
        <v>0</v>
      </c>
      <c r="AJ278" s="17">
        <v>3.61</v>
      </c>
      <c r="AL278" s="34"/>
      <c r="AM278" s="34"/>
      <c r="AN278" s="34"/>
      <c r="AO278" s="34"/>
      <c r="AP278" s="34"/>
      <c r="AQ278" s="34"/>
      <c r="AR278" s="34"/>
      <c r="AS278" s="84"/>
      <c r="AT278" s="34"/>
    </row>
    <row r="279" spans="2:46">
      <c r="B279" s="26">
        <v>37884</v>
      </c>
      <c r="C279" s="31">
        <v>22.5</v>
      </c>
      <c r="D279" s="31">
        <v>71.3</v>
      </c>
      <c r="E279" s="31">
        <v>1.2</v>
      </c>
      <c r="F279" s="31">
        <v>133.1</v>
      </c>
      <c r="G279" s="31">
        <v>21.4</v>
      </c>
      <c r="H279" s="31">
        <v>0</v>
      </c>
      <c r="I279" s="31">
        <v>3.9</v>
      </c>
      <c r="J279" s="22"/>
      <c r="K279" s="26">
        <v>37884</v>
      </c>
      <c r="L279" s="17">
        <v>22.3</v>
      </c>
      <c r="M279" s="17">
        <v>73.3</v>
      </c>
      <c r="N279" s="17">
        <v>1</v>
      </c>
      <c r="O279" s="17">
        <v>110.5</v>
      </c>
      <c r="P279" s="17">
        <v>19.600000000000001</v>
      </c>
      <c r="Q279" s="17">
        <v>0</v>
      </c>
      <c r="R279" s="17">
        <v>3.74</v>
      </c>
      <c r="S279" s="24"/>
      <c r="T279" s="26">
        <v>37884</v>
      </c>
      <c r="U279" s="17">
        <v>22.2</v>
      </c>
      <c r="V279" s="17">
        <v>74</v>
      </c>
      <c r="W279" s="17">
        <v>1.5</v>
      </c>
      <c r="X279" s="17">
        <v>173</v>
      </c>
      <c r="Y279" s="17">
        <v>20.5</v>
      </c>
      <c r="Z279" s="17">
        <v>0</v>
      </c>
      <c r="AA279" s="17">
        <v>3.79</v>
      </c>
      <c r="AC279" s="26">
        <v>37884</v>
      </c>
      <c r="AD279" s="17">
        <v>22.5</v>
      </c>
      <c r="AE279" s="17">
        <v>71.3</v>
      </c>
      <c r="AF279" s="17">
        <v>1.1000000000000001</v>
      </c>
      <c r="AG279" s="17">
        <v>158.6</v>
      </c>
      <c r="AH279" s="17">
        <v>20</v>
      </c>
      <c r="AI279" s="17">
        <v>0</v>
      </c>
      <c r="AJ279" s="17">
        <v>3.77</v>
      </c>
      <c r="AL279" s="34"/>
      <c r="AM279" s="34"/>
      <c r="AN279" s="34"/>
      <c r="AO279" s="34"/>
      <c r="AP279" s="34"/>
      <c r="AQ279" s="34"/>
      <c r="AR279" s="34"/>
      <c r="AS279" s="84"/>
      <c r="AT279" s="34"/>
    </row>
    <row r="280" spans="2:46">
      <c r="B280" s="26">
        <v>37885</v>
      </c>
      <c r="C280" s="31">
        <v>21.9</v>
      </c>
      <c r="D280" s="31">
        <v>73.5</v>
      </c>
      <c r="E280" s="31">
        <v>1.1000000000000001</v>
      </c>
      <c r="F280" s="31">
        <v>105.2</v>
      </c>
      <c r="G280" s="31">
        <v>19.100000000000001</v>
      </c>
      <c r="H280" s="31">
        <v>0</v>
      </c>
      <c r="I280" s="31">
        <v>3.63</v>
      </c>
      <c r="J280" s="22"/>
      <c r="K280" s="26">
        <v>37885</v>
      </c>
      <c r="L280" s="17">
        <v>21.6</v>
      </c>
      <c r="M280" s="17">
        <v>74.8</v>
      </c>
      <c r="N280" s="17">
        <v>0.8</v>
      </c>
      <c r="O280" s="17">
        <v>100.4</v>
      </c>
      <c r="P280" s="17">
        <v>17.2</v>
      </c>
      <c r="Q280" s="17">
        <v>0</v>
      </c>
      <c r="R280" s="17">
        <v>3.29</v>
      </c>
      <c r="S280" s="24"/>
      <c r="T280" s="26">
        <v>37885</v>
      </c>
      <c r="U280" s="17">
        <v>21.7</v>
      </c>
      <c r="V280" s="17">
        <v>74.3</v>
      </c>
      <c r="W280" s="17">
        <v>1.5</v>
      </c>
      <c r="X280" s="17">
        <v>212.1</v>
      </c>
      <c r="Y280" s="17">
        <v>18.399999999999999</v>
      </c>
      <c r="Z280" s="17">
        <v>0</v>
      </c>
      <c r="AA280" s="17">
        <v>3.6</v>
      </c>
      <c r="AC280" s="26">
        <v>37885</v>
      </c>
      <c r="AD280" s="17">
        <v>22</v>
      </c>
      <c r="AE280" s="17">
        <v>71.400000000000006</v>
      </c>
      <c r="AF280" s="17">
        <v>0.9</v>
      </c>
      <c r="AG280" s="17">
        <v>166.5</v>
      </c>
      <c r="AH280" s="17">
        <v>17.8</v>
      </c>
      <c r="AI280" s="17">
        <v>0</v>
      </c>
      <c r="AJ280" s="17">
        <v>3.46</v>
      </c>
      <c r="AL280" s="34"/>
      <c r="AM280" s="34"/>
      <c r="AN280" s="34"/>
      <c r="AO280" s="34"/>
      <c r="AP280" s="34"/>
      <c r="AQ280" s="34"/>
      <c r="AR280" s="34"/>
      <c r="AS280" s="84"/>
      <c r="AT280" s="34"/>
    </row>
    <row r="281" spans="2:46">
      <c r="B281" s="26">
        <v>37886</v>
      </c>
      <c r="C281" s="31">
        <v>23.9</v>
      </c>
      <c r="D281" s="31">
        <v>57.3</v>
      </c>
      <c r="E281" s="31">
        <v>1.2</v>
      </c>
      <c r="F281" s="31">
        <v>83.2</v>
      </c>
      <c r="G281" s="31">
        <v>18.7</v>
      </c>
      <c r="H281" s="31">
        <v>0</v>
      </c>
      <c r="I281" s="31">
        <v>4.13</v>
      </c>
      <c r="J281" s="22"/>
      <c r="K281" s="26">
        <v>37886</v>
      </c>
      <c r="L281" s="17">
        <v>23.9</v>
      </c>
      <c r="M281" s="17">
        <v>56.7</v>
      </c>
      <c r="N281" s="17">
        <v>0.8</v>
      </c>
      <c r="O281" s="17">
        <v>264.5</v>
      </c>
      <c r="P281" s="17">
        <v>16.2</v>
      </c>
      <c r="Q281" s="17">
        <v>0</v>
      </c>
      <c r="R281" s="17">
        <v>3.5</v>
      </c>
      <c r="S281" s="24"/>
      <c r="T281" s="26">
        <v>37886</v>
      </c>
      <c r="U281" s="17">
        <v>23.4</v>
      </c>
      <c r="V281" s="17">
        <v>60.5</v>
      </c>
      <c r="W281" s="17">
        <v>1.7</v>
      </c>
      <c r="X281" s="17">
        <v>302.5</v>
      </c>
      <c r="Y281" s="17">
        <v>18.600000000000001</v>
      </c>
      <c r="Z281" s="17">
        <v>0</v>
      </c>
      <c r="AA281" s="17">
        <v>4.37</v>
      </c>
      <c r="AC281" s="26">
        <v>37886</v>
      </c>
      <c r="AD281" s="17">
        <v>23.9</v>
      </c>
      <c r="AE281" s="17">
        <v>54.9</v>
      </c>
      <c r="AF281" s="17">
        <v>1.5</v>
      </c>
      <c r="AG281" s="17">
        <v>0.1</v>
      </c>
      <c r="AH281" s="17">
        <v>16.399999999999999</v>
      </c>
      <c r="AI281" s="17">
        <v>0</v>
      </c>
      <c r="AJ281" s="17">
        <v>4.22</v>
      </c>
      <c r="AL281" s="34"/>
      <c r="AM281" s="34"/>
      <c r="AN281" s="34"/>
      <c r="AO281" s="34"/>
      <c r="AP281" s="34"/>
      <c r="AQ281" s="34"/>
      <c r="AR281" s="34"/>
      <c r="AS281" s="84"/>
      <c r="AT281" s="34"/>
    </row>
    <row r="282" spans="2:46">
      <c r="B282" s="26">
        <v>37887</v>
      </c>
      <c r="C282" s="31">
        <v>23.3</v>
      </c>
      <c r="D282" s="31">
        <v>57.8</v>
      </c>
      <c r="E282" s="31">
        <v>1.5</v>
      </c>
      <c r="F282" s="31">
        <v>170</v>
      </c>
      <c r="G282" s="31">
        <v>21.9</v>
      </c>
      <c r="H282" s="31">
        <v>0</v>
      </c>
      <c r="I282" s="31">
        <v>4.46</v>
      </c>
      <c r="J282" s="22"/>
      <c r="K282" s="26">
        <v>37887</v>
      </c>
      <c r="L282" s="17">
        <v>23.3</v>
      </c>
      <c r="M282" s="17">
        <v>57.6</v>
      </c>
      <c r="N282" s="17">
        <v>1</v>
      </c>
      <c r="O282" s="17">
        <v>177.6</v>
      </c>
      <c r="P282" s="17">
        <v>21</v>
      </c>
      <c r="Q282" s="17">
        <v>0</v>
      </c>
      <c r="R282" s="17">
        <v>4.17</v>
      </c>
      <c r="S282" s="24"/>
      <c r="T282" s="26">
        <v>37887</v>
      </c>
      <c r="U282" s="17">
        <v>23.9</v>
      </c>
      <c r="V282" s="17">
        <v>58.4</v>
      </c>
      <c r="W282" s="17">
        <v>2.6</v>
      </c>
      <c r="X282" s="17">
        <v>175.4</v>
      </c>
      <c r="Y282" s="17">
        <v>20.2</v>
      </c>
      <c r="Z282" s="17">
        <v>0</v>
      </c>
      <c r="AA282" s="17">
        <v>5.0599999999999996</v>
      </c>
      <c r="AC282" s="26">
        <v>37887</v>
      </c>
      <c r="AD282" s="17">
        <v>23.7</v>
      </c>
      <c r="AE282" s="17">
        <v>54.9</v>
      </c>
      <c r="AF282" s="17">
        <v>1.7</v>
      </c>
      <c r="AG282" s="17">
        <v>56</v>
      </c>
      <c r="AH282" s="17">
        <v>20.100000000000001</v>
      </c>
      <c r="AI282" s="17">
        <v>0</v>
      </c>
      <c r="AJ282" s="17">
        <v>4.74</v>
      </c>
      <c r="AL282" s="34"/>
      <c r="AM282" s="34"/>
      <c r="AN282" s="34"/>
      <c r="AO282" s="34"/>
      <c r="AP282" s="34"/>
      <c r="AQ282" s="34"/>
      <c r="AR282" s="34"/>
      <c r="AS282" s="84"/>
      <c r="AT282" s="34"/>
    </row>
    <row r="283" spans="2:46">
      <c r="B283" s="26">
        <v>37888</v>
      </c>
      <c r="C283" s="31">
        <v>23.1</v>
      </c>
      <c r="D283" s="31">
        <v>70.2</v>
      </c>
      <c r="E283" s="31">
        <v>1.6</v>
      </c>
      <c r="F283" s="31">
        <v>153.4</v>
      </c>
      <c r="G283" s="31">
        <v>19.3</v>
      </c>
      <c r="H283" s="31">
        <v>0</v>
      </c>
      <c r="I283" s="31">
        <v>3.88</v>
      </c>
      <c r="J283" s="22"/>
      <c r="K283" s="26">
        <v>37888</v>
      </c>
      <c r="L283" s="17">
        <v>23.1</v>
      </c>
      <c r="M283" s="17">
        <v>71.8</v>
      </c>
      <c r="N283" s="17">
        <v>0.9</v>
      </c>
      <c r="O283" s="17">
        <v>126.9</v>
      </c>
      <c r="P283" s="17">
        <v>18.5</v>
      </c>
      <c r="Q283" s="17">
        <v>0</v>
      </c>
      <c r="R283" s="17">
        <v>3.53</v>
      </c>
      <c r="S283" s="24"/>
      <c r="T283" s="26">
        <v>37888</v>
      </c>
      <c r="U283" s="17">
        <v>22.9</v>
      </c>
      <c r="V283" s="17">
        <v>74.400000000000006</v>
      </c>
      <c r="W283" s="17">
        <v>1.5</v>
      </c>
      <c r="X283" s="17">
        <v>141.5</v>
      </c>
      <c r="Y283" s="17">
        <v>20.3</v>
      </c>
      <c r="Z283" s="17">
        <v>0.4</v>
      </c>
      <c r="AA283" s="17">
        <v>3.78</v>
      </c>
      <c r="AC283" s="26">
        <v>37888</v>
      </c>
      <c r="AD283" s="17">
        <v>22.5</v>
      </c>
      <c r="AE283" s="17">
        <v>74.7</v>
      </c>
      <c r="AF283" s="17">
        <v>1.3</v>
      </c>
      <c r="AG283" s="17">
        <v>154.9</v>
      </c>
      <c r="AH283" s="17">
        <v>14.6</v>
      </c>
      <c r="AI283" s="17">
        <v>3.8</v>
      </c>
      <c r="AJ283" s="17">
        <v>3.15</v>
      </c>
      <c r="AL283" s="34"/>
      <c r="AM283" s="34"/>
      <c r="AN283" s="34"/>
      <c r="AO283" s="34"/>
      <c r="AP283" s="34"/>
      <c r="AQ283" s="34"/>
      <c r="AR283" s="34"/>
      <c r="AS283" s="84"/>
      <c r="AT283" s="34"/>
    </row>
    <row r="284" spans="2:46">
      <c r="B284" s="26">
        <v>37889</v>
      </c>
      <c r="C284" s="31">
        <v>22.7</v>
      </c>
      <c r="D284" s="31">
        <v>67</v>
      </c>
      <c r="E284" s="31">
        <v>1.4</v>
      </c>
      <c r="F284" s="31">
        <v>137</v>
      </c>
      <c r="G284" s="31">
        <v>20.6</v>
      </c>
      <c r="H284" s="31">
        <v>0</v>
      </c>
      <c r="I284" s="31">
        <v>3.98</v>
      </c>
      <c r="J284" s="22"/>
      <c r="K284" s="26">
        <v>37889</v>
      </c>
      <c r="L284" s="17">
        <v>22.4</v>
      </c>
      <c r="M284" s="17">
        <v>69.900000000000006</v>
      </c>
      <c r="N284" s="17">
        <v>0.7</v>
      </c>
      <c r="O284" s="17">
        <v>161.9</v>
      </c>
      <c r="P284" s="17">
        <v>18.7</v>
      </c>
      <c r="Q284" s="17">
        <v>0</v>
      </c>
      <c r="R284" s="17">
        <v>3.36</v>
      </c>
      <c r="S284" s="24"/>
      <c r="T284" s="26">
        <v>37889</v>
      </c>
      <c r="U284" s="17">
        <v>22.6</v>
      </c>
      <c r="V284" s="17">
        <v>68.599999999999994</v>
      </c>
      <c r="W284" s="17">
        <v>1.5</v>
      </c>
      <c r="X284" s="17">
        <v>200.8</v>
      </c>
      <c r="Y284" s="17">
        <v>20.2</v>
      </c>
      <c r="Z284" s="17">
        <v>0</v>
      </c>
      <c r="AA284" s="17">
        <v>3.86</v>
      </c>
      <c r="AC284" s="26">
        <v>37889</v>
      </c>
      <c r="AD284" s="17">
        <v>22.2</v>
      </c>
      <c r="AE284" s="17">
        <v>71.900000000000006</v>
      </c>
      <c r="AF284" s="17">
        <v>1</v>
      </c>
      <c r="AG284" s="17">
        <v>136.6</v>
      </c>
      <c r="AH284" s="17">
        <v>17.5</v>
      </c>
      <c r="AI284" s="17">
        <v>0</v>
      </c>
      <c r="AJ284" s="17">
        <v>3.35</v>
      </c>
      <c r="AL284" s="34"/>
      <c r="AM284" s="34"/>
      <c r="AN284" s="34"/>
      <c r="AO284" s="34"/>
      <c r="AP284" s="34"/>
      <c r="AQ284" s="34"/>
      <c r="AR284" s="34"/>
      <c r="AS284" s="84"/>
      <c r="AT284" s="34"/>
    </row>
    <row r="285" spans="2:46">
      <c r="B285" s="26">
        <v>37890</v>
      </c>
      <c r="C285" s="31">
        <v>21.9</v>
      </c>
      <c r="D285" s="31">
        <v>69.8</v>
      </c>
      <c r="E285" s="31">
        <v>1.1000000000000001</v>
      </c>
      <c r="F285" s="31">
        <v>141.4</v>
      </c>
      <c r="G285" s="31">
        <v>20.6</v>
      </c>
      <c r="H285" s="31">
        <v>0</v>
      </c>
      <c r="I285" s="31">
        <v>3.66</v>
      </c>
      <c r="J285" s="22"/>
      <c r="K285" s="26">
        <v>37890</v>
      </c>
      <c r="L285" s="17">
        <v>21.6</v>
      </c>
      <c r="M285" s="17">
        <v>68.599999999999994</v>
      </c>
      <c r="N285" s="17">
        <v>0.9</v>
      </c>
      <c r="O285" s="17">
        <v>134.5</v>
      </c>
      <c r="P285" s="17">
        <v>19.2</v>
      </c>
      <c r="Q285" s="17">
        <v>0</v>
      </c>
      <c r="R285" s="17">
        <v>3.53</v>
      </c>
      <c r="S285" s="24"/>
      <c r="T285" s="26">
        <v>37890</v>
      </c>
      <c r="U285" s="17">
        <v>21.5</v>
      </c>
      <c r="V285" s="17">
        <v>71.7</v>
      </c>
      <c r="W285" s="17">
        <v>1.5</v>
      </c>
      <c r="X285" s="17">
        <v>218.6</v>
      </c>
      <c r="Y285" s="17">
        <v>19.2</v>
      </c>
      <c r="Z285" s="17">
        <v>0</v>
      </c>
      <c r="AA285" s="17">
        <v>3.56</v>
      </c>
      <c r="AC285" s="26">
        <v>37890</v>
      </c>
      <c r="AD285" s="17">
        <v>21.4</v>
      </c>
      <c r="AE285" s="17">
        <v>72.099999999999994</v>
      </c>
      <c r="AF285" s="17">
        <v>1.1000000000000001</v>
      </c>
      <c r="AG285" s="17">
        <v>164.6</v>
      </c>
      <c r="AH285" s="17">
        <v>19.2</v>
      </c>
      <c r="AI285" s="17">
        <v>0</v>
      </c>
      <c r="AJ285" s="17">
        <v>3.62</v>
      </c>
      <c r="AL285" s="34"/>
      <c r="AM285" s="34"/>
      <c r="AN285" s="34"/>
      <c r="AO285" s="34"/>
      <c r="AP285" s="34"/>
      <c r="AQ285" s="34"/>
      <c r="AR285" s="34"/>
      <c r="AS285" s="84"/>
      <c r="AT285" s="34"/>
    </row>
    <row r="286" spans="2:46">
      <c r="B286" s="26">
        <v>37891</v>
      </c>
      <c r="C286" s="31">
        <v>21.5</v>
      </c>
      <c r="D286" s="31">
        <v>60.7</v>
      </c>
      <c r="E286" s="31">
        <v>0.8</v>
      </c>
      <c r="F286" s="31">
        <v>119.4</v>
      </c>
      <c r="G286" s="31">
        <v>19.600000000000001</v>
      </c>
      <c r="H286" s="31">
        <v>0</v>
      </c>
      <c r="I286" s="31">
        <v>3.45</v>
      </c>
      <c r="J286" s="22"/>
      <c r="K286" s="26">
        <v>37891</v>
      </c>
      <c r="L286" s="17">
        <v>21.3</v>
      </c>
      <c r="M286" s="17">
        <v>61.3</v>
      </c>
      <c r="N286" s="17">
        <v>0.8</v>
      </c>
      <c r="O286" s="17">
        <v>142.6</v>
      </c>
      <c r="P286" s="17">
        <v>19</v>
      </c>
      <c r="Q286" s="17">
        <v>0</v>
      </c>
      <c r="R286" s="17">
        <v>3.51</v>
      </c>
      <c r="S286" s="24"/>
      <c r="T286" s="26">
        <v>37891</v>
      </c>
      <c r="U286" s="17">
        <v>21.1</v>
      </c>
      <c r="V286" s="17">
        <v>62.8</v>
      </c>
      <c r="W286" s="17">
        <v>1.7</v>
      </c>
      <c r="X286" s="17">
        <v>231.5</v>
      </c>
      <c r="Y286" s="17">
        <v>18.2</v>
      </c>
      <c r="Z286" s="17">
        <v>0</v>
      </c>
      <c r="AA286" s="17">
        <v>3.91</v>
      </c>
      <c r="AC286" s="26">
        <v>37891</v>
      </c>
      <c r="AD286" s="17">
        <v>21.3</v>
      </c>
      <c r="AE286" s="17">
        <v>62.8</v>
      </c>
      <c r="AF286" s="17">
        <v>0.8</v>
      </c>
      <c r="AG286" s="17">
        <v>128.30000000000001</v>
      </c>
      <c r="AH286" s="17">
        <v>19.100000000000001</v>
      </c>
      <c r="AI286" s="17">
        <v>0</v>
      </c>
      <c r="AJ286" s="17">
        <v>3.52</v>
      </c>
      <c r="AL286" s="34"/>
      <c r="AM286" s="34"/>
      <c r="AN286" s="34"/>
      <c r="AO286" s="34"/>
      <c r="AP286" s="34"/>
      <c r="AQ286" s="34"/>
      <c r="AR286" s="34"/>
      <c r="AS286" s="84"/>
      <c r="AT286" s="34"/>
    </row>
    <row r="287" spans="2:46">
      <c r="B287" s="26">
        <v>37892</v>
      </c>
      <c r="C287" s="31">
        <v>24.2</v>
      </c>
      <c r="D287" s="31">
        <v>47.7</v>
      </c>
      <c r="E287" s="31">
        <v>1.2</v>
      </c>
      <c r="F287" s="31">
        <v>20.7</v>
      </c>
      <c r="G287" s="31">
        <v>18.899999999999999</v>
      </c>
      <c r="H287" s="31">
        <v>0</v>
      </c>
      <c r="I287" s="31">
        <v>4.29</v>
      </c>
      <c r="J287" s="22"/>
      <c r="K287" s="26">
        <v>37892</v>
      </c>
      <c r="L287" s="17">
        <v>24.1</v>
      </c>
      <c r="M287" s="17">
        <v>49.7</v>
      </c>
      <c r="N287" s="17">
        <v>1</v>
      </c>
      <c r="O287" s="17">
        <v>316.2</v>
      </c>
      <c r="P287" s="17">
        <v>18.5</v>
      </c>
      <c r="Q287" s="17">
        <v>0</v>
      </c>
      <c r="R287" s="17">
        <v>3.97</v>
      </c>
      <c r="S287" s="24"/>
      <c r="T287" s="26">
        <v>37892</v>
      </c>
      <c r="U287" s="17">
        <v>24.2</v>
      </c>
      <c r="V287" s="17">
        <v>48.6</v>
      </c>
      <c r="W287" s="17">
        <v>1.8</v>
      </c>
      <c r="X287" s="17">
        <v>258.39999999999998</v>
      </c>
      <c r="Y287" s="17">
        <v>18</v>
      </c>
      <c r="Z287" s="17">
        <v>0</v>
      </c>
      <c r="AA287" s="17">
        <v>4.8</v>
      </c>
      <c r="AC287" s="26">
        <v>37892</v>
      </c>
      <c r="AD287" s="17">
        <v>23.8</v>
      </c>
      <c r="AE287" s="17">
        <v>51.9</v>
      </c>
      <c r="AF287" s="17">
        <v>1.5</v>
      </c>
      <c r="AG287" s="17">
        <v>14.1</v>
      </c>
      <c r="AH287" s="17">
        <v>17.899999999999999</v>
      </c>
      <c r="AI287" s="17">
        <v>0</v>
      </c>
      <c r="AJ287" s="17">
        <v>4.46</v>
      </c>
      <c r="AL287" s="34"/>
      <c r="AM287" s="34"/>
      <c r="AN287" s="34"/>
      <c r="AO287" s="34"/>
      <c r="AP287" s="34"/>
      <c r="AQ287" s="34"/>
      <c r="AR287" s="34"/>
      <c r="AS287" s="84"/>
      <c r="AT287" s="34"/>
    </row>
    <row r="288" spans="2:46">
      <c r="B288" s="26">
        <v>37893</v>
      </c>
      <c r="C288" s="31">
        <v>25.2</v>
      </c>
      <c r="D288" s="31">
        <v>46.5</v>
      </c>
      <c r="E288" s="31">
        <v>1.3</v>
      </c>
      <c r="F288" s="31">
        <v>359.7</v>
      </c>
      <c r="G288" s="31">
        <v>17</v>
      </c>
      <c r="H288" s="31">
        <v>0</v>
      </c>
      <c r="I288" s="31">
        <v>4.0199999999999996</v>
      </c>
      <c r="J288" s="22"/>
      <c r="K288" s="26">
        <v>37893</v>
      </c>
      <c r="L288" s="17">
        <v>24.9</v>
      </c>
      <c r="M288" s="17">
        <v>50.2</v>
      </c>
      <c r="N288" s="17">
        <v>1.2</v>
      </c>
      <c r="O288" s="17">
        <v>337.3</v>
      </c>
      <c r="P288" s="17">
        <v>17.100000000000001</v>
      </c>
      <c r="Q288" s="17">
        <v>0</v>
      </c>
      <c r="R288" s="17">
        <v>3.94</v>
      </c>
      <c r="S288" s="24"/>
      <c r="T288" s="26">
        <v>37893</v>
      </c>
      <c r="U288" s="17">
        <v>25.9</v>
      </c>
      <c r="V288" s="17">
        <v>43.9</v>
      </c>
      <c r="W288" s="17">
        <v>2</v>
      </c>
      <c r="X288" s="17">
        <v>294.89999999999998</v>
      </c>
      <c r="Y288" s="17">
        <v>17.100000000000001</v>
      </c>
      <c r="Z288" s="17">
        <v>0</v>
      </c>
      <c r="AA288" s="17">
        <v>4.96</v>
      </c>
      <c r="AC288" s="26">
        <v>37893</v>
      </c>
      <c r="AD288" s="17">
        <v>24.5</v>
      </c>
      <c r="AE288" s="17">
        <v>52</v>
      </c>
      <c r="AF288" s="17">
        <v>2.1</v>
      </c>
      <c r="AG288" s="17">
        <v>12.2</v>
      </c>
      <c r="AH288" s="17">
        <v>15.8</v>
      </c>
      <c r="AI288" s="17">
        <v>0</v>
      </c>
      <c r="AJ288" s="17">
        <v>4.6100000000000003</v>
      </c>
      <c r="AL288" s="34"/>
      <c r="AM288" s="34"/>
      <c r="AN288" s="34"/>
      <c r="AO288" s="34"/>
      <c r="AP288" s="34"/>
      <c r="AQ288" s="34"/>
      <c r="AR288" s="34"/>
      <c r="AS288" s="84"/>
      <c r="AT288" s="34"/>
    </row>
    <row r="289" spans="2:46">
      <c r="B289" s="26">
        <v>37894</v>
      </c>
      <c r="C289" s="31">
        <v>22.2</v>
      </c>
      <c r="D289" s="31">
        <v>64.400000000000006</v>
      </c>
      <c r="E289" s="31">
        <v>1.2</v>
      </c>
      <c r="F289" s="31">
        <v>143.9</v>
      </c>
      <c r="G289" s="31">
        <v>9.3000000000000007</v>
      </c>
      <c r="H289" s="31">
        <v>1</v>
      </c>
      <c r="I289" s="31">
        <v>2.5099999999999998</v>
      </c>
      <c r="J289" s="22"/>
      <c r="K289" s="26">
        <v>37894</v>
      </c>
      <c r="L289" s="17">
        <v>22.4</v>
      </c>
      <c r="M289" s="17">
        <v>65.3</v>
      </c>
      <c r="N289" s="17">
        <v>1.3</v>
      </c>
      <c r="O289" s="17">
        <v>185.7</v>
      </c>
      <c r="P289" s="17">
        <v>10</v>
      </c>
      <c r="Q289" s="17">
        <v>4.4000000000000004</v>
      </c>
      <c r="R289" s="17">
        <v>2.78</v>
      </c>
      <c r="S289" s="24"/>
      <c r="T289" s="26">
        <v>37894</v>
      </c>
      <c r="U289" s="17">
        <v>22.9</v>
      </c>
      <c r="V289" s="17">
        <v>61.6</v>
      </c>
      <c r="W289" s="17">
        <v>1.8</v>
      </c>
      <c r="X289" s="17">
        <v>197.4</v>
      </c>
      <c r="Y289" s="17">
        <v>9.6</v>
      </c>
      <c r="Z289" s="17">
        <v>3</v>
      </c>
      <c r="AA289" s="17">
        <v>2.94</v>
      </c>
      <c r="AC289" s="26">
        <v>37894</v>
      </c>
      <c r="AD289" s="17">
        <v>22.7</v>
      </c>
      <c r="AE289" s="17">
        <v>64.099999999999994</v>
      </c>
      <c r="AF289" s="17">
        <v>1.3</v>
      </c>
      <c r="AG289" s="17">
        <v>172.8</v>
      </c>
      <c r="AH289" s="17">
        <v>9.4</v>
      </c>
      <c r="AI289" s="17">
        <v>2</v>
      </c>
      <c r="AJ289" s="17">
        <v>2.83</v>
      </c>
      <c r="AL289" s="34"/>
      <c r="AM289" s="34"/>
      <c r="AN289" s="34"/>
      <c r="AO289" s="34"/>
      <c r="AP289" s="34"/>
      <c r="AQ289" s="34"/>
      <c r="AR289" s="34"/>
      <c r="AS289" s="84"/>
      <c r="AT289" s="34"/>
    </row>
    <row r="290" spans="2:46">
      <c r="B290" s="46" t="s">
        <v>73</v>
      </c>
      <c r="C290" s="47">
        <f>AVERAGE(C260:C289)</f>
        <v>23.536666666666669</v>
      </c>
      <c r="D290" s="47">
        <f t="shared" ref="D290:J290" si="7">AVERAGE(D260:D289)</f>
        <v>58.506666666666668</v>
      </c>
      <c r="E290" s="47">
        <f t="shared" si="7"/>
        <v>1.3566666666666665</v>
      </c>
      <c r="F290" s="47">
        <f t="shared" si="7"/>
        <v>161.83666666666662</v>
      </c>
      <c r="G290" s="47">
        <f t="shared" si="7"/>
        <v>21.11</v>
      </c>
      <c r="H290" s="47">
        <f>SUM(H260:H289)</f>
        <v>1</v>
      </c>
      <c r="I290" s="47">
        <f t="shared" si="7"/>
        <v>4.3970000000000002</v>
      </c>
      <c r="J290" s="47" t="e">
        <f t="shared" si="7"/>
        <v>#DIV/0!</v>
      </c>
      <c r="K290" s="46" t="s">
        <v>73</v>
      </c>
      <c r="L290" s="47">
        <f>AVERAGE(L260:L289)</f>
        <v>23.393333333333331</v>
      </c>
      <c r="M290" s="47">
        <f>AVERAGE(M260:M289)</f>
        <v>59.946666666666665</v>
      </c>
      <c r="N290" s="47">
        <f>AVERAGE(N260:N289)</f>
        <v>1.01</v>
      </c>
      <c r="O290" s="47">
        <f>AVERAGE(O260:O289)</f>
        <v>172.93333333333337</v>
      </c>
      <c r="P290" s="47">
        <f>AVERAGE(P260:P289)</f>
        <v>19.806666666666668</v>
      </c>
      <c r="Q290" s="47">
        <f>SUM(Q260:Q289)</f>
        <v>4.4000000000000004</v>
      </c>
      <c r="R290" s="47">
        <f>AVERAGE(R260:R289)</f>
        <v>4.073666666666667</v>
      </c>
      <c r="S290" s="47" t="e">
        <f>AVERAGE(S260:S289)</f>
        <v>#DIV/0!</v>
      </c>
      <c r="T290" s="46" t="s">
        <v>73</v>
      </c>
      <c r="U290" s="47">
        <f>AVERAGE(U260:U289)</f>
        <v>23.266666666666662</v>
      </c>
      <c r="V290" s="47">
        <f>AVERAGE(V260:V289)</f>
        <v>61.11</v>
      </c>
      <c r="W290" s="47">
        <f>AVERAGE(W260:W289)</f>
        <v>1.8666666666666667</v>
      </c>
      <c r="X290" s="47">
        <f>AVERAGE(X260:X289)</f>
        <v>203.86333333333329</v>
      </c>
      <c r="Y290" s="47">
        <f>AVERAGE(Y260:Y289)</f>
        <v>20.216666666666676</v>
      </c>
      <c r="Z290" s="47">
        <f>SUM(Z260:Z289)</f>
        <v>3.4</v>
      </c>
      <c r="AA290" s="47">
        <f>AVERAGE(AA260:AA289)</f>
        <v>4.6393333333333349</v>
      </c>
      <c r="AB290" s="47" t="e">
        <f>AVERAGE(AB260:AB289)</f>
        <v>#DIV/0!</v>
      </c>
      <c r="AC290" s="46" t="s">
        <v>73</v>
      </c>
      <c r="AD290" s="47">
        <f>AVERAGE(AD260:AD289)</f>
        <v>23.540000000000003</v>
      </c>
      <c r="AE290" s="47">
        <f>AVERAGE(AE260:AE289)</f>
        <v>59.060000000000016</v>
      </c>
      <c r="AF290" s="47">
        <f>AVERAGE(AF260:AF289)</f>
        <v>1.49</v>
      </c>
      <c r="AG290" s="47">
        <f>AVERAGE(AG260:AG289)</f>
        <v>142.03</v>
      </c>
      <c r="AH290" s="47">
        <f>AVERAGE(AH260:AH289)</f>
        <v>20.036666666666669</v>
      </c>
      <c r="AI290" s="47">
        <f>SUM(AI260:AI289)</f>
        <v>7</v>
      </c>
      <c r="AJ290" s="47">
        <f>AVERAGE(AJ260:AJ289)</f>
        <v>4.5350000000000001</v>
      </c>
      <c r="AK290" s="47" t="e">
        <f>AVERAGE(AK260:AK289)</f>
        <v>#DIV/0!</v>
      </c>
      <c r="AL290" s="34"/>
      <c r="AM290" s="34"/>
      <c r="AN290" s="34"/>
      <c r="AO290" s="34"/>
      <c r="AP290" s="34"/>
      <c r="AQ290" s="34"/>
      <c r="AR290" s="34"/>
      <c r="AS290" s="84"/>
      <c r="AT290" s="34"/>
    </row>
    <row r="291" spans="2:46">
      <c r="B291" s="26">
        <v>37895</v>
      </c>
      <c r="C291" s="31">
        <v>21.9</v>
      </c>
      <c r="D291" s="31">
        <v>70.900000000000006</v>
      </c>
      <c r="E291" s="31">
        <v>1.4</v>
      </c>
      <c r="F291" s="31">
        <v>152.80000000000001</v>
      </c>
      <c r="G291" s="31">
        <v>11.2</v>
      </c>
      <c r="H291" s="31">
        <v>0.4</v>
      </c>
      <c r="I291" s="31">
        <v>2.85</v>
      </c>
      <c r="J291" s="22"/>
      <c r="K291" s="26">
        <v>37895</v>
      </c>
      <c r="L291" s="17">
        <v>21.8</v>
      </c>
      <c r="M291" s="17">
        <v>74.599999999999994</v>
      </c>
      <c r="N291" s="17">
        <v>1.6</v>
      </c>
      <c r="O291" s="17">
        <v>170</v>
      </c>
      <c r="P291" s="17">
        <v>12.7</v>
      </c>
      <c r="Q291" s="17">
        <v>1</v>
      </c>
      <c r="R291" s="17">
        <v>2.85</v>
      </c>
      <c r="S291" s="24"/>
      <c r="T291" s="26">
        <v>37895</v>
      </c>
      <c r="U291" s="17">
        <v>21.6</v>
      </c>
      <c r="V291" s="17">
        <v>75</v>
      </c>
      <c r="W291" s="17">
        <v>1.2</v>
      </c>
      <c r="X291" s="17">
        <v>158.1</v>
      </c>
      <c r="Y291" s="17">
        <v>10</v>
      </c>
      <c r="Z291" s="17">
        <v>2</v>
      </c>
      <c r="AA291" s="17">
        <v>2.52</v>
      </c>
      <c r="AC291" s="26">
        <v>37895</v>
      </c>
      <c r="AD291" s="17">
        <v>21.6</v>
      </c>
      <c r="AE291" s="17">
        <v>73.8</v>
      </c>
      <c r="AF291" s="17">
        <v>1.7</v>
      </c>
      <c r="AG291" s="17">
        <v>157.9</v>
      </c>
      <c r="AH291" s="17">
        <v>11.4</v>
      </c>
      <c r="AI291" s="17">
        <v>0.6</v>
      </c>
      <c r="AJ291" s="17">
        <v>2.84</v>
      </c>
      <c r="AL291" s="34"/>
      <c r="AM291" s="34"/>
      <c r="AN291" s="34"/>
      <c r="AO291" s="34"/>
      <c r="AP291" s="34"/>
      <c r="AQ291" s="34"/>
      <c r="AR291" s="34"/>
      <c r="AS291" s="84"/>
      <c r="AT291" s="34"/>
    </row>
    <row r="292" spans="2:46">
      <c r="B292" s="26">
        <v>37896</v>
      </c>
      <c r="C292" s="31">
        <v>20.8</v>
      </c>
      <c r="D292" s="31">
        <v>72.8</v>
      </c>
      <c r="E292" s="31">
        <v>1.5</v>
      </c>
      <c r="F292" s="31">
        <v>123</v>
      </c>
      <c r="G292" s="31">
        <v>8.6</v>
      </c>
      <c r="H292" s="31">
        <v>0</v>
      </c>
      <c r="I292" s="31">
        <v>2.42</v>
      </c>
      <c r="J292" s="22"/>
      <c r="K292" s="26">
        <v>37896</v>
      </c>
      <c r="L292" s="17">
        <v>20.6</v>
      </c>
      <c r="M292" s="17">
        <v>76.400000000000006</v>
      </c>
      <c r="N292" s="17">
        <v>1.7</v>
      </c>
      <c r="O292" s="17">
        <v>183.5</v>
      </c>
      <c r="P292" s="17">
        <v>11.9</v>
      </c>
      <c r="Q292" s="17">
        <v>0.2</v>
      </c>
      <c r="R292" s="17">
        <v>2.72</v>
      </c>
      <c r="S292" s="24"/>
      <c r="T292" s="26">
        <v>37896</v>
      </c>
      <c r="U292" s="17">
        <v>20.7</v>
      </c>
      <c r="V292" s="17">
        <v>77</v>
      </c>
      <c r="W292" s="17">
        <v>1.3</v>
      </c>
      <c r="X292" s="17">
        <v>174.8</v>
      </c>
      <c r="Y292" s="17">
        <v>11.6</v>
      </c>
      <c r="Z292" s="17">
        <v>1.2</v>
      </c>
      <c r="AA292" s="17">
        <v>2.69</v>
      </c>
      <c r="AC292" s="26">
        <v>37896</v>
      </c>
      <c r="AD292" s="17">
        <v>20.3</v>
      </c>
      <c r="AE292" s="17">
        <v>75.599999999999994</v>
      </c>
      <c r="AF292" s="17">
        <v>1.6</v>
      </c>
      <c r="AG292" s="17">
        <v>168.5</v>
      </c>
      <c r="AH292" s="17">
        <v>11.3</v>
      </c>
      <c r="AI292" s="17">
        <v>0.2</v>
      </c>
      <c r="AJ292" s="17">
        <v>2.81</v>
      </c>
      <c r="AL292" s="34"/>
      <c r="AM292" s="34"/>
      <c r="AN292" s="34"/>
      <c r="AO292" s="34"/>
      <c r="AP292" s="34"/>
      <c r="AQ292" s="34"/>
      <c r="AR292" s="34"/>
      <c r="AS292" s="84"/>
      <c r="AT292" s="34"/>
    </row>
    <row r="293" spans="2:46">
      <c r="B293" s="26">
        <v>37897</v>
      </c>
      <c r="C293" s="31">
        <v>20.100000000000001</v>
      </c>
      <c r="D293" s="31">
        <v>71.5</v>
      </c>
      <c r="E293" s="31">
        <v>1.1000000000000001</v>
      </c>
      <c r="F293" s="31">
        <v>51.5</v>
      </c>
      <c r="G293" s="31">
        <v>15.5</v>
      </c>
      <c r="H293" s="31">
        <v>0</v>
      </c>
      <c r="I293" s="31">
        <v>2.87</v>
      </c>
      <c r="J293" s="22"/>
      <c r="K293" s="26">
        <v>37897</v>
      </c>
      <c r="L293" s="17">
        <v>19.3</v>
      </c>
      <c r="M293" s="17">
        <v>78.7</v>
      </c>
      <c r="N293" s="17">
        <v>0.6</v>
      </c>
      <c r="O293" s="17">
        <v>127.4</v>
      </c>
      <c r="P293" s="17">
        <v>12.1</v>
      </c>
      <c r="Q293" s="17">
        <v>0</v>
      </c>
      <c r="R293" s="17">
        <v>2.2200000000000002</v>
      </c>
      <c r="S293" s="24"/>
      <c r="T293" s="26">
        <v>37897</v>
      </c>
      <c r="U293" s="17">
        <v>19.600000000000001</v>
      </c>
      <c r="V293" s="17">
        <v>76.2</v>
      </c>
      <c r="W293" s="17">
        <v>1.5</v>
      </c>
      <c r="X293" s="17">
        <v>238.2</v>
      </c>
      <c r="Y293" s="17">
        <v>15.4</v>
      </c>
      <c r="Z293" s="17">
        <v>0</v>
      </c>
      <c r="AA293" s="17">
        <v>3.13</v>
      </c>
      <c r="AC293" s="26">
        <v>37897</v>
      </c>
      <c r="AD293" s="17">
        <v>19.5</v>
      </c>
      <c r="AE293" s="17">
        <v>75.599999999999994</v>
      </c>
      <c r="AF293" s="17">
        <v>0.8</v>
      </c>
      <c r="AG293" s="17">
        <v>63.3</v>
      </c>
      <c r="AH293" s="17">
        <v>13.5</v>
      </c>
      <c r="AI293" s="17">
        <v>0.2</v>
      </c>
      <c r="AJ293" s="17">
        <v>2.5299999999999998</v>
      </c>
      <c r="AL293" s="34"/>
      <c r="AM293" s="34"/>
      <c r="AN293" s="34"/>
      <c r="AO293" s="34"/>
      <c r="AP293" s="34"/>
      <c r="AQ293" s="34"/>
      <c r="AR293" s="34"/>
      <c r="AS293" s="84"/>
      <c r="AT293" s="34"/>
    </row>
    <row r="294" spans="2:46">
      <c r="B294" s="26">
        <v>37898</v>
      </c>
      <c r="C294" s="31">
        <v>21</v>
      </c>
      <c r="D294" s="31">
        <v>71.400000000000006</v>
      </c>
      <c r="E294" s="31">
        <v>0.6</v>
      </c>
      <c r="F294" s="31">
        <v>196.2</v>
      </c>
      <c r="G294" s="31">
        <v>5.9</v>
      </c>
      <c r="H294" s="31">
        <v>0.2</v>
      </c>
      <c r="I294" s="31">
        <v>1.65</v>
      </c>
      <c r="J294" s="22"/>
      <c r="K294" s="26">
        <v>37898</v>
      </c>
      <c r="L294" s="17">
        <v>21</v>
      </c>
      <c r="M294" s="17">
        <v>75</v>
      </c>
      <c r="N294" s="17">
        <v>0.5</v>
      </c>
      <c r="O294" s="17">
        <v>198.4</v>
      </c>
      <c r="P294" s="17">
        <v>6</v>
      </c>
      <c r="Q294" s="17">
        <v>0.2</v>
      </c>
      <c r="R294" s="17">
        <v>1.57</v>
      </c>
      <c r="S294" s="24"/>
      <c r="T294" s="26">
        <v>37898</v>
      </c>
      <c r="U294" s="17">
        <v>21.4</v>
      </c>
      <c r="V294" s="17">
        <v>69.3</v>
      </c>
      <c r="W294" s="17">
        <v>1.7</v>
      </c>
      <c r="X294" s="17">
        <v>277.5</v>
      </c>
      <c r="Y294" s="17">
        <v>6.2</v>
      </c>
      <c r="Z294" s="17">
        <v>0.4</v>
      </c>
      <c r="AA294" s="17">
        <v>2.42</v>
      </c>
      <c r="AC294" s="26">
        <v>37898</v>
      </c>
      <c r="AD294" s="17">
        <v>21.1</v>
      </c>
      <c r="AE294" s="17">
        <v>72.599999999999994</v>
      </c>
      <c r="AF294" s="17">
        <v>0.8</v>
      </c>
      <c r="AG294" s="17">
        <v>310.10000000000002</v>
      </c>
      <c r="AH294" s="17">
        <v>5.8</v>
      </c>
      <c r="AI294" s="17">
        <v>0.2</v>
      </c>
      <c r="AJ294" s="17">
        <v>1.73</v>
      </c>
      <c r="AL294" s="34"/>
      <c r="AM294" s="34"/>
      <c r="AN294" s="34"/>
      <c r="AO294" s="34"/>
      <c r="AP294" s="34"/>
      <c r="AQ294" s="34"/>
      <c r="AR294" s="34"/>
      <c r="AS294" s="84"/>
      <c r="AT294" s="34"/>
    </row>
    <row r="295" spans="2:46">
      <c r="B295" s="26">
        <v>37899</v>
      </c>
      <c r="C295" s="31">
        <v>20.399999999999999</v>
      </c>
      <c r="D295" s="31">
        <v>73.3</v>
      </c>
      <c r="E295" s="31">
        <v>1.1000000000000001</v>
      </c>
      <c r="F295" s="31">
        <v>140.6</v>
      </c>
      <c r="G295" s="31">
        <v>14.8</v>
      </c>
      <c r="H295" s="31">
        <v>0.2</v>
      </c>
      <c r="I295" s="31">
        <v>2.77</v>
      </c>
      <c r="J295" s="22"/>
      <c r="K295" s="26">
        <v>37899</v>
      </c>
      <c r="L295" s="17">
        <v>20.6</v>
      </c>
      <c r="M295" s="17">
        <v>76.5</v>
      </c>
      <c r="N295" s="17">
        <v>0.8</v>
      </c>
      <c r="O295" s="17">
        <v>106.2</v>
      </c>
      <c r="P295" s="17">
        <v>12.3</v>
      </c>
      <c r="Q295" s="17">
        <v>0.2</v>
      </c>
      <c r="R295" s="17">
        <v>2.44</v>
      </c>
      <c r="S295" s="24"/>
      <c r="T295" s="26">
        <v>37899</v>
      </c>
      <c r="U295" s="17">
        <v>20.100000000000001</v>
      </c>
      <c r="V295" s="17">
        <v>76.900000000000006</v>
      </c>
      <c r="W295" s="17">
        <v>1.5</v>
      </c>
      <c r="X295" s="17">
        <v>158</v>
      </c>
      <c r="Y295" s="17">
        <v>14.8</v>
      </c>
      <c r="Z295" s="17">
        <v>0.8</v>
      </c>
      <c r="AA295" s="17">
        <v>2.86</v>
      </c>
      <c r="AC295" s="26">
        <v>37899</v>
      </c>
      <c r="AD295" s="17">
        <v>20.9</v>
      </c>
      <c r="AE295" s="17">
        <v>73.400000000000006</v>
      </c>
      <c r="AF295" s="17">
        <v>0.8</v>
      </c>
      <c r="AG295" s="17">
        <v>154.69999999999999</v>
      </c>
      <c r="AH295" s="17">
        <v>13.4</v>
      </c>
      <c r="AI295" s="17">
        <v>0</v>
      </c>
      <c r="AJ295" s="17">
        <v>2.56</v>
      </c>
      <c r="AL295" s="34"/>
      <c r="AM295" s="34"/>
      <c r="AN295" s="34"/>
      <c r="AO295" s="34"/>
      <c r="AP295" s="34"/>
      <c r="AQ295" s="34"/>
      <c r="AR295" s="34"/>
      <c r="AS295" s="84"/>
      <c r="AT295" s="34"/>
    </row>
    <row r="296" spans="2:46">
      <c r="B296" s="26">
        <v>37900</v>
      </c>
      <c r="C296" s="31">
        <v>19.5</v>
      </c>
      <c r="D296" s="31">
        <v>78.2</v>
      </c>
      <c r="E296" s="31">
        <v>1</v>
      </c>
      <c r="F296" s="31">
        <v>180.2</v>
      </c>
      <c r="G296" s="31">
        <v>4.8</v>
      </c>
      <c r="H296" s="31">
        <v>30.2</v>
      </c>
      <c r="I296" s="31">
        <v>1.74</v>
      </c>
      <c r="J296" s="22"/>
      <c r="K296" s="26">
        <v>37900</v>
      </c>
      <c r="L296" s="17">
        <v>19</v>
      </c>
      <c r="M296" s="17">
        <v>83.6</v>
      </c>
      <c r="N296" s="17">
        <v>0.6</v>
      </c>
      <c r="O296" s="17">
        <v>165</v>
      </c>
      <c r="P296" s="17">
        <v>3.6</v>
      </c>
      <c r="Q296" s="17">
        <v>33.799999999999997</v>
      </c>
      <c r="R296" s="17">
        <v>1.26</v>
      </c>
      <c r="S296" s="24"/>
      <c r="T296" s="26">
        <v>37900</v>
      </c>
      <c r="U296" s="17">
        <v>19.2</v>
      </c>
      <c r="V296" s="17">
        <v>80.3</v>
      </c>
      <c r="W296" s="17">
        <v>1.2</v>
      </c>
      <c r="X296" s="17">
        <v>201.5</v>
      </c>
      <c r="Y296" s="17">
        <v>3.8</v>
      </c>
      <c r="Z296" s="17">
        <v>47.2</v>
      </c>
      <c r="AA296" s="17">
        <v>1.5</v>
      </c>
      <c r="AC296" s="26">
        <v>37900</v>
      </c>
      <c r="AD296" s="17">
        <v>19.100000000000001</v>
      </c>
      <c r="AE296" s="17">
        <v>82.7</v>
      </c>
      <c r="AF296" s="17">
        <v>0.7</v>
      </c>
      <c r="AG296" s="17">
        <v>175.8</v>
      </c>
      <c r="AH296" s="17">
        <v>4.4000000000000004</v>
      </c>
      <c r="AI296" s="17">
        <v>17.8</v>
      </c>
      <c r="AJ296" s="17">
        <v>1.32</v>
      </c>
      <c r="AL296" s="34"/>
      <c r="AM296" s="34"/>
      <c r="AN296" s="34"/>
      <c r="AO296" s="34"/>
      <c r="AP296" s="34"/>
      <c r="AQ296" s="34"/>
      <c r="AR296" s="34"/>
      <c r="AS296" s="84"/>
      <c r="AT296" s="34"/>
    </row>
    <row r="297" spans="2:46">
      <c r="B297" s="26">
        <v>37901</v>
      </c>
      <c r="C297" s="31">
        <v>19.899999999999999</v>
      </c>
      <c r="D297" s="31">
        <v>78.900000000000006</v>
      </c>
      <c r="E297" s="31">
        <v>0.8</v>
      </c>
      <c r="F297" s="31">
        <v>192.3</v>
      </c>
      <c r="G297" s="31">
        <v>10.7</v>
      </c>
      <c r="H297" s="31">
        <v>3</v>
      </c>
      <c r="I297" s="31">
        <v>2.0699999999999998</v>
      </c>
      <c r="J297" s="22"/>
      <c r="K297" s="26">
        <v>37901</v>
      </c>
      <c r="L297" s="17">
        <v>19.7</v>
      </c>
      <c r="M297" s="17">
        <v>83.3</v>
      </c>
      <c r="N297" s="17">
        <v>0.4</v>
      </c>
      <c r="O297" s="17">
        <v>149.80000000000001</v>
      </c>
      <c r="P297" s="17">
        <v>12</v>
      </c>
      <c r="Q297" s="17">
        <v>1.8</v>
      </c>
      <c r="R297" s="17">
        <v>2.0299999999999998</v>
      </c>
      <c r="S297" s="24"/>
      <c r="T297" s="26">
        <v>37901</v>
      </c>
      <c r="U297" s="17">
        <v>19.8</v>
      </c>
      <c r="V297" s="17">
        <v>78.599999999999994</v>
      </c>
      <c r="W297" s="17">
        <v>1</v>
      </c>
      <c r="X297" s="17">
        <v>178.6</v>
      </c>
      <c r="Y297" s="17">
        <v>10.7</v>
      </c>
      <c r="Z297" s="17">
        <v>8.8000000000000007</v>
      </c>
      <c r="AA297" s="17">
        <v>2.16</v>
      </c>
      <c r="AC297" s="26">
        <v>37901</v>
      </c>
      <c r="AD297" s="17">
        <v>19.899999999999999</v>
      </c>
      <c r="AE297" s="17">
        <v>81.599999999999994</v>
      </c>
      <c r="AF297" s="17">
        <v>0.6</v>
      </c>
      <c r="AG297" s="17">
        <v>191.2</v>
      </c>
      <c r="AH297" s="17">
        <v>10.6</v>
      </c>
      <c r="AI297" s="17">
        <v>0.6</v>
      </c>
      <c r="AJ297" s="17">
        <v>1.99</v>
      </c>
      <c r="AL297" s="34"/>
      <c r="AM297" s="34"/>
      <c r="AN297" s="34"/>
      <c r="AO297" s="34"/>
      <c r="AP297" s="34"/>
      <c r="AQ297" s="34"/>
      <c r="AR297" s="34"/>
      <c r="AS297" s="84"/>
      <c r="AT297" s="34"/>
    </row>
    <row r="298" spans="2:46">
      <c r="B298" s="26">
        <v>37902</v>
      </c>
      <c r="C298" s="31">
        <v>20.9</v>
      </c>
      <c r="D298" s="31">
        <v>73.900000000000006</v>
      </c>
      <c r="E298" s="31">
        <v>1</v>
      </c>
      <c r="F298" s="31">
        <v>53.7</v>
      </c>
      <c r="G298" s="31">
        <v>19.100000000000001</v>
      </c>
      <c r="H298" s="31">
        <v>0</v>
      </c>
      <c r="I298" s="31">
        <v>3.16</v>
      </c>
      <c r="J298" s="22"/>
      <c r="K298" s="26">
        <v>37902</v>
      </c>
      <c r="L298" s="17">
        <v>21.2</v>
      </c>
      <c r="M298" s="17">
        <v>77.400000000000006</v>
      </c>
      <c r="N298" s="17">
        <v>0.6</v>
      </c>
      <c r="O298" s="17">
        <v>118.6</v>
      </c>
      <c r="P298" s="17">
        <v>18.100000000000001</v>
      </c>
      <c r="Q298" s="17">
        <v>0</v>
      </c>
      <c r="R298" s="17">
        <v>2.9</v>
      </c>
      <c r="S298" s="24"/>
      <c r="T298" s="26">
        <v>37902</v>
      </c>
      <c r="U298" s="17">
        <v>20.7</v>
      </c>
      <c r="V298" s="17">
        <v>76</v>
      </c>
      <c r="W298" s="17">
        <v>1.3</v>
      </c>
      <c r="X298" s="17">
        <v>229.7</v>
      </c>
      <c r="Y298" s="17">
        <v>18.7</v>
      </c>
      <c r="Z298" s="17">
        <v>0</v>
      </c>
      <c r="AA298" s="17">
        <v>3.14</v>
      </c>
      <c r="AC298" s="26">
        <v>37902</v>
      </c>
      <c r="AD298" s="17">
        <v>21.4</v>
      </c>
      <c r="AE298" s="17">
        <v>73.599999999999994</v>
      </c>
      <c r="AF298" s="17">
        <v>0.7</v>
      </c>
      <c r="AG298" s="17">
        <v>163.9</v>
      </c>
      <c r="AH298" s="17">
        <v>18.600000000000001</v>
      </c>
      <c r="AI298" s="17">
        <v>0</v>
      </c>
      <c r="AJ298" s="17">
        <v>3.06</v>
      </c>
      <c r="AL298" s="34"/>
      <c r="AM298" s="34"/>
      <c r="AN298" s="34"/>
      <c r="AO298" s="34"/>
      <c r="AP298" s="34"/>
      <c r="AQ298" s="34"/>
      <c r="AR298" s="34"/>
      <c r="AS298" s="84"/>
      <c r="AT298" s="34"/>
    </row>
    <row r="299" spans="2:46">
      <c r="B299" s="26">
        <v>37903</v>
      </c>
      <c r="C299" s="31">
        <v>19.2</v>
      </c>
      <c r="D299" s="31">
        <v>77</v>
      </c>
      <c r="E299" s="31">
        <v>0.9</v>
      </c>
      <c r="F299" s="31">
        <v>97.1</v>
      </c>
      <c r="G299" s="31">
        <v>18.399999999999999</v>
      </c>
      <c r="H299" s="31">
        <v>0.2</v>
      </c>
      <c r="I299" s="31">
        <v>2.85</v>
      </c>
      <c r="J299" s="22"/>
      <c r="K299" s="26">
        <v>37903</v>
      </c>
      <c r="L299" s="17">
        <v>19.100000000000001</v>
      </c>
      <c r="M299" s="17">
        <v>78.400000000000006</v>
      </c>
      <c r="N299" s="17">
        <v>0.7</v>
      </c>
      <c r="O299" s="17">
        <v>126</v>
      </c>
      <c r="P299" s="17">
        <v>18</v>
      </c>
      <c r="Q299" s="17">
        <v>0.2</v>
      </c>
      <c r="R299" s="17">
        <v>2.79</v>
      </c>
      <c r="S299" s="24"/>
      <c r="T299" s="26">
        <v>37903</v>
      </c>
      <c r="U299" s="17">
        <v>19</v>
      </c>
      <c r="V299" s="17">
        <v>80.3</v>
      </c>
      <c r="W299" s="17">
        <v>1.3</v>
      </c>
      <c r="X299" s="17">
        <v>222.7</v>
      </c>
      <c r="Y299" s="17">
        <v>17.5</v>
      </c>
      <c r="Z299" s="17">
        <v>0.2</v>
      </c>
      <c r="AA299" s="17">
        <v>2.82</v>
      </c>
      <c r="AC299" s="26">
        <v>37903</v>
      </c>
      <c r="AD299" s="17">
        <v>19</v>
      </c>
      <c r="AE299" s="17">
        <v>74.8</v>
      </c>
      <c r="AF299" s="17">
        <v>1</v>
      </c>
      <c r="AG299" s="17">
        <v>109.8</v>
      </c>
      <c r="AH299" s="17">
        <v>18.3</v>
      </c>
      <c r="AI299" s="17">
        <v>0</v>
      </c>
      <c r="AJ299" s="17">
        <v>3.03</v>
      </c>
      <c r="AL299" s="34"/>
      <c r="AM299" s="34"/>
      <c r="AN299" s="34"/>
      <c r="AO299" s="34"/>
      <c r="AP299" s="34"/>
      <c r="AQ299" s="34"/>
      <c r="AR299" s="34"/>
      <c r="AS299" s="84"/>
      <c r="AT299" s="34"/>
    </row>
    <row r="300" spans="2:46">
      <c r="B300" s="26">
        <v>37904</v>
      </c>
      <c r="C300" s="31">
        <v>18.8</v>
      </c>
      <c r="D300" s="31">
        <v>79</v>
      </c>
      <c r="E300" s="31">
        <v>0.9</v>
      </c>
      <c r="F300" s="31">
        <v>126.2</v>
      </c>
      <c r="G300" s="31">
        <v>16.8</v>
      </c>
      <c r="H300" s="31">
        <v>0</v>
      </c>
      <c r="I300" s="31">
        <v>2.6</v>
      </c>
      <c r="J300" s="22"/>
      <c r="K300" s="26">
        <v>37904</v>
      </c>
      <c r="L300" s="17">
        <v>18.7</v>
      </c>
      <c r="M300" s="17">
        <v>80.2</v>
      </c>
      <c r="N300" s="17">
        <v>0.6</v>
      </c>
      <c r="O300" s="17">
        <v>134</v>
      </c>
      <c r="P300" s="17">
        <v>17.399999999999999</v>
      </c>
      <c r="Q300" s="17">
        <v>0.2</v>
      </c>
      <c r="R300" s="17">
        <v>2.6</v>
      </c>
      <c r="S300" s="24"/>
      <c r="T300" s="26">
        <v>37904</v>
      </c>
      <c r="U300" s="17">
        <v>18.899999999999999</v>
      </c>
      <c r="V300" s="17">
        <v>79.2</v>
      </c>
      <c r="W300" s="17">
        <v>1.4</v>
      </c>
      <c r="X300" s="17">
        <v>209.8</v>
      </c>
      <c r="Y300" s="17">
        <v>17.399999999999999</v>
      </c>
      <c r="Z300" s="17">
        <v>0</v>
      </c>
      <c r="AA300" s="17">
        <v>2.75</v>
      </c>
      <c r="AC300" s="26">
        <v>37904</v>
      </c>
      <c r="AD300" s="17">
        <v>18.5</v>
      </c>
      <c r="AE300" s="17">
        <v>77.400000000000006</v>
      </c>
      <c r="AF300" s="17">
        <v>0.9</v>
      </c>
      <c r="AG300" s="17">
        <v>116.1</v>
      </c>
      <c r="AH300" s="17">
        <v>17.5</v>
      </c>
      <c r="AI300" s="17">
        <v>0.2</v>
      </c>
      <c r="AJ300" s="17">
        <v>2.72</v>
      </c>
      <c r="AL300" s="34"/>
      <c r="AM300" s="34"/>
      <c r="AN300" s="34"/>
      <c r="AO300" s="34"/>
      <c r="AP300" s="34"/>
      <c r="AQ300" s="34"/>
      <c r="AR300" s="34"/>
      <c r="AS300" s="84"/>
      <c r="AT300" s="34"/>
    </row>
    <row r="301" spans="2:46">
      <c r="B301" s="26">
        <v>37905</v>
      </c>
      <c r="C301" s="31">
        <v>19.3</v>
      </c>
      <c r="D301" s="31">
        <v>79.7</v>
      </c>
      <c r="E301" s="31">
        <v>1</v>
      </c>
      <c r="F301" s="31">
        <v>102.3</v>
      </c>
      <c r="G301" s="31">
        <v>8.8000000000000007</v>
      </c>
      <c r="H301" s="31">
        <v>1.2</v>
      </c>
      <c r="I301" s="31">
        <v>1.87</v>
      </c>
      <c r="J301" s="22"/>
      <c r="K301" s="26">
        <v>37905</v>
      </c>
      <c r="L301" s="17">
        <v>18.7</v>
      </c>
      <c r="M301" s="17">
        <v>82.4</v>
      </c>
      <c r="N301" s="17">
        <v>0.4</v>
      </c>
      <c r="O301" s="17">
        <v>181.2</v>
      </c>
      <c r="P301" s="17">
        <v>7.9</v>
      </c>
      <c r="Q301" s="17">
        <v>1</v>
      </c>
      <c r="R301" s="17">
        <v>1.54</v>
      </c>
      <c r="S301" s="24"/>
      <c r="T301" s="26">
        <v>37905</v>
      </c>
      <c r="U301" s="17">
        <v>19.399999999999999</v>
      </c>
      <c r="V301" s="17">
        <v>78.400000000000006</v>
      </c>
      <c r="W301" s="17">
        <v>1.3</v>
      </c>
      <c r="X301" s="17">
        <v>260.39999999999998</v>
      </c>
      <c r="Y301" s="17">
        <v>8.1999999999999993</v>
      </c>
      <c r="Z301" s="17">
        <v>1.8</v>
      </c>
      <c r="AA301" s="17">
        <v>1.91</v>
      </c>
      <c r="AC301" s="26">
        <v>37905</v>
      </c>
      <c r="AD301" s="17">
        <v>18.600000000000001</v>
      </c>
      <c r="AE301" s="17">
        <v>81.3</v>
      </c>
      <c r="AF301" s="17">
        <v>0.7</v>
      </c>
      <c r="AG301" s="17">
        <v>187.3</v>
      </c>
      <c r="AH301" s="17">
        <v>7.8</v>
      </c>
      <c r="AI301" s="17">
        <v>0.6</v>
      </c>
      <c r="AJ301" s="17">
        <v>1.72</v>
      </c>
      <c r="AL301" s="34"/>
      <c r="AM301" s="34"/>
      <c r="AN301" s="34"/>
      <c r="AO301" s="34"/>
      <c r="AP301" s="34"/>
      <c r="AQ301" s="34"/>
      <c r="AR301" s="34"/>
      <c r="AS301" s="84"/>
      <c r="AT301" s="34"/>
    </row>
    <row r="302" spans="2:46">
      <c r="B302" s="26">
        <v>37906</v>
      </c>
      <c r="C302" s="31">
        <v>20.8</v>
      </c>
      <c r="D302" s="31">
        <v>78.8</v>
      </c>
      <c r="E302" s="31">
        <v>1.2</v>
      </c>
      <c r="F302" s="31">
        <v>82</v>
      </c>
      <c r="G302" s="31">
        <v>17.3</v>
      </c>
      <c r="H302" s="31">
        <v>0</v>
      </c>
      <c r="I302" s="31">
        <v>2.89</v>
      </c>
      <c r="J302" s="22"/>
      <c r="K302" s="26">
        <v>37906</v>
      </c>
      <c r="L302" s="17">
        <v>20.3</v>
      </c>
      <c r="M302" s="17">
        <v>83.4</v>
      </c>
      <c r="N302" s="17">
        <v>0.7</v>
      </c>
      <c r="O302" s="17">
        <v>126.2</v>
      </c>
      <c r="P302" s="17">
        <v>14.6</v>
      </c>
      <c r="Q302" s="17">
        <v>0.2</v>
      </c>
      <c r="R302" s="17">
        <v>2.4500000000000002</v>
      </c>
      <c r="S302" s="24"/>
      <c r="T302" s="26">
        <v>37906</v>
      </c>
      <c r="U302" s="17">
        <v>20.5</v>
      </c>
      <c r="V302" s="17">
        <v>80.2</v>
      </c>
      <c r="W302" s="17">
        <v>1.5</v>
      </c>
      <c r="X302" s="17">
        <v>206.6</v>
      </c>
      <c r="Y302" s="17">
        <v>13.9</v>
      </c>
      <c r="Z302" s="17">
        <v>0</v>
      </c>
      <c r="AA302" s="17">
        <v>2.61</v>
      </c>
      <c r="AC302" s="26">
        <v>37906</v>
      </c>
      <c r="AD302" s="17">
        <v>20.399999999999999</v>
      </c>
      <c r="AE302" s="17">
        <v>80.099999999999994</v>
      </c>
      <c r="AF302" s="17">
        <v>0.9</v>
      </c>
      <c r="AG302" s="17">
        <v>137</v>
      </c>
      <c r="AH302" s="17">
        <v>15.6</v>
      </c>
      <c r="AI302" s="17">
        <v>0</v>
      </c>
      <c r="AJ302" s="17">
        <v>2.67</v>
      </c>
      <c r="AL302" s="34"/>
      <c r="AM302" s="34"/>
      <c r="AN302" s="34"/>
      <c r="AO302" s="34"/>
      <c r="AP302" s="34"/>
      <c r="AQ302" s="34"/>
      <c r="AR302" s="34"/>
      <c r="AS302" s="84"/>
      <c r="AT302" s="34"/>
    </row>
    <row r="303" spans="2:46">
      <c r="B303" s="26">
        <v>37907</v>
      </c>
      <c r="C303" s="31">
        <v>20.2</v>
      </c>
      <c r="D303" s="31">
        <v>78.599999999999994</v>
      </c>
      <c r="E303" s="31">
        <v>0.8</v>
      </c>
      <c r="F303" s="31">
        <v>88.6</v>
      </c>
      <c r="G303" s="31">
        <v>11.4</v>
      </c>
      <c r="H303" s="31">
        <v>0</v>
      </c>
      <c r="I303" s="31">
        <v>2.12</v>
      </c>
      <c r="J303" s="22"/>
      <c r="K303" s="26">
        <v>37907</v>
      </c>
      <c r="L303" s="17">
        <v>20.2</v>
      </c>
      <c r="M303" s="17">
        <v>82.7</v>
      </c>
      <c r="N303" s="17">
        <v>0.6</v>
      </c>
      <c r="O303" s="17">
        <v>105.1</v>
      </c>
      <c r="P303" s="17">
        <v>10.1</v>
      </c>
      <c r="Q303" s="17">
        <v>0</v>
      </c>
      <c r="R303" s="17">
        <v>1.9</v>
      </c>
      <c r="S303" s="24"/>
      <c r="T303" s="26">
        <v>37907</v>
      </c>
      <c r="U303" s="17">
        <v>20.2</v>
      </c>
      <c r="V303" s="17">
        <v>80.5</v>
      </c>
      <c r="W303" s="17">
        <v>1.1000000000000001</v>
      </c>
      <c r="X303" s="17">
        <v>199.6</v>
      </c>
      <c r="Y303" s="17">
        <v>8.3000000000000007</v>
      </c>
      <c r="Z303" s="17">
        <v>0</v>
      </c>
      <c r="AA303" s="17">
        <v>1.88</v>
      </c>
      <c r="AC303" s="26">
        <v>37907</v>
      </c>
      <c r="AD303" s="17">
        <v>20</v>
      </c>
      <c r="AE303" s="17">
        <v>79.8</v>
      </c>
      <c r="AF303" s="17">
        <v>0.8</v>
      </c>
      <c r="AG303" s="17">
        <v>105</v>
      </c>
      <c r="AH303" s="17">
        <v>10.3</v>
      </c>
      <c r="AI303" s="17">
        <v>0</v>
      </c>
      <c r="AJ303" s="17">
        <v>2.04</v>
      </c>
      <c r="AL303" s="34"/>
      <c r="AM303" s="34"/>
      <c r="AN303" s="34"/>
      <c r="AO303" s="34"/>
      <c r="AP303" s="34"/>
      <c r="AQ303" s="34"/>
      <c r="AR303" s="34"/>
      <c r="AS303" s="84"/>
      <c r="AT303" s="34"/>
    </row>
    <row r="304" spans="2:46">
      <c r="B304" s="26">
        <v>37908</v>
      </c>
      <c r="C304" s="31">
        <v>19</v>
      </c>
      <c r="D304" s="31">
        <v>82</v>
      </c>
      <c r="E304" s="31">
        <v>0.7</v>
      </c>
      <c r="F304" s="31">
        <v>304.10000000000002</v>
      </c>
      <c r="G304" s="31">
        <v>11.4</v>
      </c>
      <c r="H304" s="31">
        <v>8.1999999999999993</v>
      </c>
      <c r="I304" s="31">
        <v>2.15</v>
      </c>
      <c r="J304" s="22"/>
      <c r="K304" s="26">
        <v>37908</v>
      </c>
      <c r="L304" s="17">
        <v>18.8</v>
      </c>
      <c r="M304" s="17">
        <v>85.1</v>
      </c>
      <c r="N304" s="17">
        <v>0.4</v>
      </c>
      <c r="O304" s="17">
        <v>226.3</v>
      </c>
      <c r="P304" s="17">
        <v>10.8</v>
      </c>
      <c r="Q304" s="17">
        <v>13</v>
      </c>
      <c r="R304" s="17">
        <v>1.9</v>
      </c>
      <c r="S304" s="24"/>
      <c r="T304" s="26">
        <v>37908</v>
      </c>
      <c r="U304" s="17">
        <v>19.3</v>
      </c>
      <c r="V304" s="17">
        <v>80.2</v>
      </c>
      <c r="W304" s="17">
        <v>1.6</v>
      </c>
      <c r="X304" s="17">
        <v>283.3</v>
      </c>
      <c r="Y304" s="17">
        <v>9</v>
      </c>
      <c r="Z304" s="17">
        <v>1.2</v>
      </c>
      <c r="AA304" s="17">
        <v>2.33</v>
      </c>
      <c r="AC304" s="26">
        <v>37908</v>
      </c>
      <c r="AD304" s="17">
        <v>18.600000000000001</v>
      </c>
      <c r="AE304" s="17">
        <v>83.7</v>
      </c>
      <c r="AF304" s="17">
        <v>0.8</v>
      </c>
      <c r="AG304" s="17">
        <v>3</v>
      </c>
      <c r="AH304" s="17">
        <v>10.7</v>
      </c>
      <c r="AI304" s="17">
        <v>18.600000000000001</v>
      </c>
      <c r="AJ304" s="17">
        <v>2.21</v>
      </c>
      <c r="AL304" s="34"/>
      <c r="AM304" s="34"/>
      <c r="AN304" s="34"/>
      <c r="AO304" s="34"/>
      <c r="AP304" s="34"/>
      <c r="AQ304" s="34"/>
      <c r="AR304" s="34"/>
      <c r="AS304" s="84"/>
      <c r="AT304" s="34"/>
    </row>
    <row r="305" spans="2:46">
      <c r="B305" s="26">
        <v>37909</v>
      </c>
      <c r="C305" s="31">
        <v>19.399999999999999</v>
      </c>
      <c r="D305" s="31">
        <v>72.5</v>
      </c>
      <c r="E305" s="31">
        <v>0.7</v>
      </c>
      <c r="F305" s="31">
        <v>7.6</v>
      </c>
      <c r="G305" s="31">
        <v>15</v>
      </c>
      <c r="H305" s="31">
        <v>0.2</v>
      </c>
      <c r="I305" s="31">
        <v>2.5299999999999998</v>
      </c>
      <c r="J305" s="22"/>
      <c r="K305" s="26">
        <v>37909</v>
      </c>
      <c r="L305" s="17">
        <v>19.2</v>
      </c>
      <c r="M305" s="17">
        <v>73.8</v>
      </c>
      <c r="N305" s="17">
        <v>0.5</v>
      </c>
      <c r="O305" s="17">
        <v>245</v>
      </c>
      <c r="P305" s="17">
        <v>14.5</v>
      </c>
      <c r="Q305" s="17">
        <v>0</v>
      </c>
      <c r="R305" s="17">
        <v>2.29</v>
      </c>
      <c r="S305" s="24"/>
      <c r="T305" s="26">
        <v>37909</v>
      </c>
      <c r="U305" s="17">
        <v>20</v>
      </c>
      <c r="V305" s="17">
        <v>67</v>
      </c>
      <c r="W305" s="17">
        <v>1.7</v>
      </c>
      <c r="X305" s="17">
        <v>286.7</v>
      </c>
      <c r="Y305" s="17">
        <v>14</v>
      </c>
      <c r="Z305" s="17">
        <v>0.2</v>
      </c>
      <c r="AA305" s="17">
        <v>3.26</v>
      </c>
      <c r="AC305" s="26">
        <v>37909</v>
      </c>
      <c r="AD305" s="17">
        <v>19.100000000000001</v>
      </c>
      <c r="AE305" s="17">
        <v>72.5</v>
      </c>
      <c r="AF305" s="17">
        <v>1.1000000000000001</v>
      </c>
      <c r="AG305" s="17">
        <v>359.6</v>
      </c>
      <c r="AH305" s="17">
        <v>14.2</v>
      </c>
      <c r="AI305" s="17">
        <v>0.2</v>
      </c>
      <c r="AJ305" s="17">
        <v>2.7</v>
      </c>
      <c r="AL305" s="34"/>
      <c r="AM305" s="34"/>
      <c r="AN305" s="34"/>
      <c r="AO305" s="34"/>
      <c r="AP305" s="34"/>
      <c r="AQ305" s="34"/>
      <c r="AR305" s="34"/>
      <c r="AS305" s="84"/>
      <c r="AT305" s="34"/>
    </row>
    <row r="306" spans="2:46">
      <c r="B306" s="26">
        <v>37910</v>
      </c>
      <c r="C306" s="31">
        <v>17.399999999999999</v>
      </c>
      <c r="D306" s="31">
        <v>73.900000000000006</v>
      </c>
      <c r="E306" s="31">
        <v>0.7</v>
      </c>
      <c r="F306" s="31">
        <v>33</v>
      </c>
      <c r="G306" s="31">
        <v>8</v>
      </c>
      <c r="H306" s="31">
        <v>0.8</v>
      </c>
      <c r="I306" s="31">
        <v>1.76</v>
      </c>
      <c r="J306" s="22"/>
      <c r="K306" s="26">
        <v>37910</v>
      </c>
      <c r="L306" s="17">
        <v>16.899999999999999</v>
      </c>
      <c r="M306" s="17">
        <v>77.599999999999994</v>
      </c>
      <c r="N306" s="17">
        <v>0.8</v>
      </c>
      <c r="O306" s="17">
        <v>202.1</v>
      </c>
      <c r="P306" s="17">
        <v>7.7</v>
      </c>
      <c r="Q306" s="17">
        <v>1.6</v>
      </c>
      <c r="R306" s="17">
        <v>1.72</v>
      </c>
      <c r="S306" s="24"/>
      <c r="T306" s="26">
        <v>37910</v>
      </c>
      <c r="U306" s="17">
        <v>17.8</v>
      </c>
      <c r="V306" s="17">
        <v>67.599999999999994</v>
      </c>
      <c r="W306" s="17">
        <v>1.4</v>
      </c>
      <c r="X306" s="17">
        <v>274.10000000000002</v>
      </c>
      <c r="Y306" s="17">
        <v>6.3</v>
      </c>
      <c r="Z306" s="17">
        <v>0.2</v>
      </c>
      <c r="AA306" s="17">
        <v>2.2599999999999998</v>
      </c>
      <c r="AC306" s="26">
        <v>37910</v>
      </c>
      <c r="AD306" s="17">
        <v>17</v>
      </c>
      <c r="AE306" s="17">
        <v>75</v>
      </c>
      <c r="AF306" s="17">
        <v>1</v>
      </c>
      <c r="AG306" s="17">
        <v>57.7</v>
      </c>
      <c r="AH306" s="17">
        <v>9</v>
      </c>
      <c r="AI306" s="17">
        <v>3.2</v>
      </c>
      <c r="AJ306" s="17">
        <v>1.94</v>
      </c>
      <c r="AL306" s="34"/>
      <c r="AM306" s="34"/>
      <c r="AN306" s="34"/>
      <c r="AO306" s="34"/>
      <c r="AP306" s="34"/>
      <c r="AQ306" s="34"/>
      <c r="AR306" s="34"/>
      <c r="AS306" s="84"/>
      <c r="AT306" s="34"/>
    </row>
    <row r="307" spans="2:46">
      <c r="B307" s="26">
        <v>37911</v>
      </c>
      <c r="C307" s="31">
        <v>17.3</v>
      </c>
      <c r="D307" s="31">
        <v>66.400000000000006</v>
      </c>
      <c r="E307" s="31">
        <v>0.9</v>
      </c>
      <c r="F307" s="31">
        <v>346.7</v>
      </c>
      <c r="G307" s="31">
        <v>14.3</v>
      </c>
      <c r="H307" s="31">
        <v>0</v>
      </c>
      <c r="I307" s="31">
        <v>2.39</v>
      </c>
      <c r="J307" s="22"/>
      <c r="K307" s="26">
        <v>37911</v>
      </c>
      <c r="L307" s="17">
        <v>16.8</v>
      </c>
      <c r="M307" s="17">
        <v>73.400000000000006</v>
      </c>
      <c r="N307" s="17">
        <v>0.5</v>
      </c>
      <c r="O307" s="17">
        <v>246.9</v>
      </c>
      <c r="P307" s="17">
        <v>13.4</v>
      </c>
      <c r="Q307" s="17">
        <v>0.2</v>
      </c>
      <c r="R307" s="17">
        <v>1.99</v>
      </c>
      <c r="S307" s="24"/>
      <c r="T307" s="26">
        <v>37911</v>
      </c>
      <c r="U307" s="17">
        <v>17.5</v>
      </c>
      <c r="V307" s="17">
        <v>65.900000000000006</v>
      </c>
      <c r="W307" s="17">
        <v>1.6</v>
      </c>
      <c r="X307" s="17">
        <v>280.8</v>
      </c>
      <c r="Y307" s="17">
        <v>15.6</v>
      </c>
      <c r="Z307" s="17">
        <v>0</v>
      </c>
      <c r="AA307" s="17">
        <v>2.94</v>
      </c>
      <c r="AC307" s="26">
        <v>37911</v>
      </c>
      <c r="AD307" s="17">
        <v>16.5</v>
      </c>
      <c r="AE307" s="17">
        <v>72.8</v>
      </c>
      <c r="AF307" s="17">
        <v>1</v>
      </c>
      <c r="AG307" s="17">
        <v>3</v>
      </c>
      <c r="AH307" s="17">
        <v>12.4</v>
      </c>
      <c r="AI307" s="17">
        <v>0.2</v>
      </c>
      <c r="AJ307" s="17">
        <v>2.19</v>
      </c>
      <c r="AL307" s="34"/>
      <c r="AM307" s="34"/>
      <c r="AN307" s="34"/>
      <c r="AO307" s="34"/>
      <c r="AP307" s="34"/>
      <c r="AQ307" s="34"/>
      <c r="AR307" s="34"/>
      <c r="AS307" s="84"/>
      <c r="AT307" s="34"/>
    </row>
    <row r="308" spans="2:46">
      <c r="B308" s="26">
        <v>37912</v>
      </c>
      <c r="C308" s="31">
        <v>18.600000000000001</v>
      </c>
      <c r="D308" s="31">
        <v>65.400000000000006</v>
      </c>
      <c r="E308" s="31">
        <v>1.1000000000000001</v>
      </c>
      <c r="F308" s="31">
        <v>154.69999999999999</v>
      </c>
      <c r="G308" s="31">
        <v>15.6</v>
      </c>
      <c r="H308" s="31">
        <v>0</v>
      </c>
      <c r="I308" s="31">
        <v>2.76</v>
      </c>
      <c r="J308" s="22"/>
      <c r="K308" s="26">
        <v>37912</v>
      </c>
      <c r="L308" s="17">
        <v>18.3</v>
      </c>
      <c r="M308" s="17">
        <v>68.599999999999994</v>
      </c>
      <c r="N308" s="17">
        <v>0.9</v>
      </c>
      <c r="O308" s="17">
        <v>192.2</v>
      </c>
      <c r="P308" s="17">
        <v>15.5</v>
      </c>
      <c r="Q308" s="17">
        <v>0</v>
      </c>
      <c r="R308" s="17">
        <v>2.57</v>
      </c>
      <c r="S308" s="24"/>
      <c r="T308" s="26">
        <v>37912</v>
      </c>
      <c r="U308" s="17">
        <v>18.7</v>
      </c>
      <c r="V308" s="17">
        <v>66</v>
      </c>
      <c r="W308" s="17">
        <v>1.5</v>
      </c>
      <c r="X308" s="17">
        <v>243.1</v>
      </c>
      <c r="Y308" s="17">
        <v>15.1</v>
      </c>
      <c r="Z308" s="17">
        <v>0</v>
      </c>
      <c r="AA308" s="17">
        <v>2.98</v>
      </c>
      <c r="AC308" s="26">
        <v>37912</v>
      </c>
      <c r="AD308" s="17">
        <v>18.3</v>
      </c>
      <c r="AE308" s="17">
        <v>67.3</v>
      </c>
      <c r="AF308" s="17">
        <v>1.1000000000000001</v>
      </c>
      <c r="AG308" s="17">
        <v>161.69999999999999</v>
      </c>
      <c r="AH308" s="17">
        <v>16.100000000000001</v>
      </c>
      <c r="AI308" s="17">
        <v>0</v>
      </c>
      <c r="AJ308" s="17">
        <v>2.72</v>
      </c>
      <c r="AL308" s="34"/>
      <c r="AM308" s="34"/>
      <c r="AN308" s="34"/>
      <c r="AO308" s="34"/>
      <c r="AP308" s="34"/>
      <c r="AQ308" s="34"/>
      <c r="AR308" s="34"/>
      <c r="AS308" s="84"/>
      <c r="AT308" s="34"/>
    </row>
    <row r="309" spans="2:46">
      <c r="B309" s="26">
        <v>37913</v>
      </c>
      <c r="C309" s="31">
        <v>19.100000000000001</v>
      </c>
      <c r="D309" s="31">
        <v>82.9</v>
      </c>
      <c r="E309" s="31">
        <v>1.1000000000000001</v>
      </c>
      <c r="F309" s="31">
        <v>111.2</v>
      </c>
      <c r="G309" s="31">
        <v>8.9</v>
      </c>
      <c r="H309" s="31">
        <v>10</v>
      </c>
      <c r="I309" s="31">
        <v>1.71</v>
      </c>
      <c r="J309" s="22"/>
      <c r="K309" s="26">
        <v>37913</v>
      </c>
      <c r="L309" s="17">
        <v>19</v>
      </c>
      <c r="M309" s="17">
        <v>84.1</v>
      </c>
      <c r="N309" s="17">
        <v>0.9</v>
      </c>
      <c r="O309" s="17">
        <v>105.1</v>
      </c>
      <c r="P309" s="17">
        <v>7.6</v>
      </c>
      <c r="Q309" s="17">
        <v>10.199999999999999</v>
      </c>
      <c r="R309" s="17">
        <v>1.56</v>
      </c>
      <c r="S309" s="24"/>
      <c r="T309" s="26">
        <v>37913</v>
      </c>
      <c r="U309" s="17">
        <v>19</v>
      </c>
      <c r="V309" s="17">
        <v>82.7</v>
      </c>
      <c r="W309" s="17">
        <v>1.4</v>
      </c>
      <c r="X309" s="17">
        <v>146</v>
      </c>
      <c r="Y309" s="17">
        <v>6.6</v>
      </c>
      <c r="Z309" s="17">
        <v>12</v>
      </c>
      <c r="AA309" s="17">
        <v>1.61</v>
      </c>
      <c r="AC309" s="26">
        <v>37913</v>
      </c>
      <c r="AD309" s="17">
        <v>19.399999999999999</v>
      </c>
      <c r="AE309" s="17">
        <v>77.7</v>
      </c>
      <c r="AF309" s="17">
        <v>1.3</v>
      </c>
      <c r="AG309" s="17">
        <v>180.5</v>
      </c>
      <c r="AH309" s="17">
        <v>7.8</v>
      </c>
      <c r="AI309" s="17">
        <v>9.4</v>
      </c>
      <c r="AJ309" s="17">
        <v>1.91</v>
      </c>
      <c r="AL309" s="34"/>
      <c r="AM309" s="34"/>
      <c r="AN309" s="34"/>
      <c r="AO309" s="34"/>
      <c r="AP309" s="34"/>
      <c r="AQ309" s="34"/>
      <c r="AR309" s="34"/>
      <c r="AS309" s="84"/>
      <c r="AT309" s="34"/>
    </row>
    <row r="310" spans="2:46">
      <c r="B310" s="26">
        <v>37914</v>
      </c>
      <c r="C310" s="31">
        <v>18.7</v>
      </c>
      <c r="D310" s="31">
        <v>74.7</v>
      </c>
      <c r="E310" s="31">
        <v>0.8</v>
      </c>
      <c r="F310" s="31">
        <v>85.8</v>
      </c>
      <c r="G310" s="31">
        <v>14.2</v>
      </c>
      <c r="H310" s="31">
        <v>0</v>
      </c>
      <c r="I310" s="31">
        <v>2.25</v>
      </c>
      <c r="J310" s="22"/>
      <c r="K310" s="26">
        <v>37914</v>
      </c>
      <c r="L310" s="17">
        <v>18.600000000000001</v>
      </c>
      <c r="M310" s="17">
        <v>75.099999999999994</v>
      </c>
      <c r="N310" s="17">
        <v>0.5</v>
      </c>
      <c r="O310" s="17">
        <v>205.8</v>
      </c>
      <c r="P310" s="17">
        <v>12.6</v>
      </c>
      <c r="Q310" s="17">
        <v>0</v>
      </c>
      <c r="R310" s="17">
        <v>1.98</v>
      </c>
      <c r="S310" s="24"/>
      <c r="T310" s="26">
        <v>37914</v>
      </c>
      <c r="U310" s="17">
        <v>18.899999999999999</v>
      </c>
      <c r="V310" s="17">
        <v>73.8</v>
      </c>
      <c r="W310" s="17">
        <v>1</v>
      </c>
      <c r="X310" s="17">
        <v>241.6</v>
      </c>
      <c r="Y310" s="17">
        <v>12.2</v>
      </c>
      <c r="Z310" s="17">
        <v>0</v>
      </c>
      <c r="AA310" s="17">
        <v>2.2400000000000002</v>
      </c>
      <c r="AC310" s="26">
        <v>37914</v>
      </c>
      <c r="AD310" s="17">
        <v>19.100000000000001</v>
      </c>
      <c r="AE310" s="17">
        <v>70.099999999999994</v>
      </c>
      <c r="AF310" s="17">
        <v>0.7</v>
      </c>
      <c r="AG310" s="17">
        <v>159.9</v>
      </c>
      <c r="AH310" s="17">
        <v>15.4</v>
      </c>
      <c r="AI310" s="17">
        <v>0</v>
      </c>
      <c r="AJ310" s="17">
        <v>2.34</v>
      </c>
      <c r="AL310" s="34"/>
      <c r="AM310" s="34"/>
      <c r="AN310" s="34"/>
      <c r="AO310" s="34"/>
      <c r="AP310" s="34"/>
      <c r="AQ310" s="34"/>
      <c r="AR310" s="34"/>
      <c r="AS310" s="84"/>
      <c r="AT310" s="34"/>
    </row>
    <row r="311" spans="2:46">
      <c r="B311" s="26">
        <v>37915</v>
      </c>
      <c r="C311" s="31">
        <v>18</v>
      </c>
      <c r="D311" s="31">
        <v>82</v>
      </c>
      <c r="E311" s="31">
        <v>0.5</v>
      </c>
      <c r="F311" s="31">
        <v>136</v>
      </c>
      <c r="G311" s="31">
        <v>7.6</v>
      </c>
      <c r="H311" s="31">
        <v>2.4</v>
      </c>
      <c r="I311" s="31">
        <v>1.47</v>
      </c>
      <c r="J311" s="22"/>
      <c r="K311" s="26">
        <v>37915</v>
      </c>
      <c r="L311" s="17">
        <v>17.899999999999999</v>
      </c>
      <c r="M311" s="17">
        <v>84.2</v>
      </c>
      <c r="N311" s="17">
        <v>0.4</v>
      </c>
      <c r="O311" s="17">
        <v>212.8</v>
      </c>
      <c r="P311" s="17">
        <v>6.8</v>
      </c>
      <c r="Q311" s="17">
        <v>1.8</v>
      </c>
      <c r="R311" s="17">
        <v>1.31</v>
      </c>
      <c r="S311" s="24"/>
      <c r="T311" s="26">
        <v>37915</v>
      </c>
      <c r="U311" s="17">
        <v>18.2</v>
      </c>
      <c r="V311" s="17">
        <v>78.900000000000006</v>
      </c>
      <c r="W311" s="17">
        <v>1</v>
      </c>
      <c r="X311" s="17">
        <v>272.7</v>
      </c>
      <c r="Y311" s="17">
        <v>6.7</v>
      </c>
      <c r="Z311" s="17">
        <v>1.8</v>
      </c>
      <c r="AA311" s="17">
        <v>1.6</v>
      </c>
      <c r="AC311" s="26">
        <v>37915</v>
      </c>
      <c r="AD311" s="17">
        <v>18</v>
      </c>
      <c r="AE311" s="17">
        <v>83.2</v>
      </c>
      <c r="AF311" s="17">
        <v>0.5</v>
      </c>
      <c r="AG311" s="17">
        <v>312.5</v>
      </c>
      <c r="AH311" s="17">
        <v>6.5</v>
      </c>
      <c r="AI311" s="17">
        <v>2</v>
      </c>
      <c r="AJ311" s="17">
        <v>1.32</v>
      </c>
      <c r="AL311" s="34"/>
      <c r="AM311" s="34"/>
      <c r="AN311" s="34"/>
      <c r="AO311" s="34"/>
      <c r="AP311" s="34"/>
      <c r="AQ311" s="34"/>
      <c r="AR311" s="34"/>
      <c r="AS311" s="84"/>
      <c r="AT311" s="34"/>
    </row>
    <row r="312" spans="2:46">
      <c r="B312" s="26">
        <v>37916</v>
      </c>
      <c r="C312" s="31">
        <v>18.8</v>
      </c>
      <c r="D312" s="31">
        <v>70.2</v>
      </c>
      <c r="E312" s="31">
        <v>1.1000000000000001</v>
      </c>
      <c r="F312" s="31">
        <v>352.7</v>
      </c>
      <c r="G312" s="31">
        <v>9.4</v>
      </c>
      <c r="H312" s="31">
        <v>0.2</v>
      </c>
      <c r="I312" s="31">
        <v>2.0699999999999998</v>
      </c>
      <c r="J312" s="22"/>
      <c r="K312" s="26">
        <v>37916</v>
      </c>
      <c r="L312" s="17">
        <v>18.600000000000001</v>
      </c>
      <c r="M312" s="17">
        <v>72.900000000000006</v>
      </c>
      <c r="N312" s="17">
        <v>0.7</v>
      </c>
      <c r="O312" s="17">
        <v>265.8</v>
      </c>
      <c r="P312" s="17">
        <v>8.5</v>
      </c>
      <c r="Q312" s="17">
        <v>0.2</v>
      </c>
      <c r="R312" s="17">
        <v>1.68</v>
      </c>
      <c r="S312" s="24"/>
      <c r="T312" s="26">
        <v>37916</v>
      </c>
      <c r="U312" s="17">
        <v>19.2</v>
      </c>
      <c r="V312" s="17">
        <v>66.2</v>
      </c>
      <c r="W312" s="17">
        <v>1.8</v>
      </c>
      <c r="X312" s="17">
        <v>294</v>
      </c>
      <c r="Y312" s="17">
        <v>9.6</v>
      </c>
      <c r="Z312" s="17">
        <v>0</v>
      </c>
      <c r="AA312" s="17">
        <v>2.5099999999999998</v>
      </c>
      <c r="AC312" s="26">
        <v>37916</v>
      </c>
      <c r="AD312" s="17">
        <v>18.7</v>
      </c>
      <c r="AE312" s="17">
        <v>70.2</v>
      </c>
      <c r="AF312" s="17">
        <v>1.5</v>
      </c>
      <c r="AG312" s="17">
        <v>353.4</v>
      </c>
      <c r="AH312" s="17">
        <v>8.3000000000000007</v>
      </c>
      <c r="AI312" s="17">
        <v>0</v>
      </c>
      <c r="AJ312" s="17">
        <v>2.0699999999999998</v>
      </c>
      <c r="AL312" s="34"/>
      <c r="AM312" s="34"/>
      <c r="AN312" s="34"/>
      <c r="AO312" s="34"/>
      <c r="AP312" s="34"/>
      <c r="AQ312" s="34"/>
      <c r="AR312" s="34"/>
      <c r="AS312" s="84"/>
      <c r="AT312" s="34"/>
    </row>
    <row r="313" spans="2:46">
      <c r="B313" s="26">
        <v>37917</v>
      </c>
      <c r="C313" s="31">
        <v>15.2</v>
      </c>
      <c r="D313" s="31">
        <v>49.5</v>
      </c>
      <c r="E313" s="31">
        <v>1.5</v>
      </c>
      <c r="F313" s="31">
        <v>326.8</v>
      </c>
      <c r="G313" s="31">
        <v>14.7</v>
      </c>
      <c r="H313" s="31">
        <v>0</v>
      </c>
      <c r="I313" s="31">
        <v>2.72</v>
      </c>
      <c r="J313" s="22"/>
      <c r="K313" s="26">
        <v>37917</v>
      </c>
      <c r="L313" s="17">
        <v>15.1</v>
      </c>
      <c r="M313" s="17">
        <v>50.9</v>
      </c>
      <c r="N313" s="17">
        <v>0.9</v>
      </c>
      <c r="O313" s="17">
        <v>309.60000000000002</v>
      </c>
      <c r="P313" s="17">
        <v>15.6</v>
      </c>
      <c r="Q313" s="17">
        <v>0</v>
      </c>
      <c r="R313" s="17">
        <v>2.2400000000000002</v>
      </c>
      <c r="S313" s="24"/>
      <c r="T313" s="26">
        <v>37917</v>
      </c>
      <c r="U313" s="17">
        <v>15.9</v>
      </c>
      <c r="V313" s="17">
        <v>45.9</v>
      </c>
      <c r="W313" s="17">
        <v>4.3</v>
      </c>
      <c r="X313" s="17">
        <v>288.10000000000002</v>
      </c>
      <c r="Y313" s="17">
        <v>14.5</v>
      </c>
      <c r="Z313" s="17">
        <v>0</v>
      </c>
      <c r="AA313" s="17">
        <v>4.76</v>
      </c>
      <c r="AC313" s="26">
        <v>37917</v>
      </c>
      <c r="AD313" s="17">
        <v>14.7</v>
      </c>
      <c r="AE313" s="17">
        <v>51.8</v>
      </c>
      <c r="AF313" s="17">
        <v>2.2999999999999998</v>
      </c>
      <c r="AG313" s="17">
        <v>355.4</v>
      </c>
      <c r="AH313" s="17">
        <v>14.4</v>
      </c>
      <c r="AI313" s="17">
        <v>0</v>
      </c>
      <c r="AJ313" s="17">
        <v>3.15</v>
      </c>
      <c r="AL313" s="34"/>
      <c r="AM313" s="34"/>
      <c r="AN313" s="34"/>
      <c r="AO313" s="34"/>
      <c r="AP313" s="34"/>
      <c r="AQ313" s="34"/>
      <c r="AR313" s="34"/>
      <c r="AS313" s="84"/>
      <c r="AT313" s="34"/>
    </row>
    <row r="314" spans="2:46">
      <c r="B314" s="26">
        <v>37918</v>
      </c>
      <c r="C314" s="31">
        <v>14</v>
      </c>
      <c r="D314" s="31">
        <v>66</v>
      </c>
      <c r="E314" s="31">
        <v>1.2</v>
      </c>
      <c r="F314" s="31">
        <v>148.80000000000001</v>
      </c>
      <c r="G314" s="31">
        <v>8.4</v>
      </c>
      <c r="H314" s="31">
        <v>0.4</v>
      </c>
      <c r="I314" s="31">
        <v>1.79</v>
      </c>
      <c r="J314" s="22"/>
      <c r="K314" s="26">
        <v>37918</v>
      </c>
      <c r="L314" s="17">
        <v>13.9</v>
      </c>
      <c r="M314" s="17">
        <v>66.3</v>
      </c>
      <c r="N314" s="17">
        <v>0.8</v>
      </c>
      <c r="O314" s="17">
        <v>173.7</v>
      </c>
      <c r="P314" s="17">
        <v>8.8000000000000007</v>
      </c>
      <c r="Q314" s="17">
        <v>0.8</v>
      </c>
      <c r="R314" s="17">
        <v>1.63</v>
      </c>
      <c r="S314" s="24"/>
      <c r="T314" s="26">
        <v>37918</v>
      </c>
      <c r="U314" s="17">
        <v>14.9</v>
      </c>
      <c r="V314" s="17">
        <v>58.8</v>
      </c>
      <c r="W314" s="17">
        <v>2.1</v>
      </c>
      <c r="X314" s="17">
        <v>243</v>
      </c>
      <c r="Y314" s="17">
        <v>8.8000000000000007</v>
      </c>
      <c r="Z314" s="17">
        <v>1</v>
      </c>
      <c r="AA314" s="17">
        <v>2.44</v>
      </c>
      <c r="AC314" s="26">
        <v>37918</v>
      </c>
      <c r="AD314" s="17">
        <v>14.1</v>
      </c>
      <c r="AE314" s="17">
        <v>64.599999999999994</v>
      </c>
      <c r="AF314" s="17">
        <v>1.8</v>
      </c>
      <c r="AG314" s="17">
        <v>67.3</v>
      </c>
      <c r="AH314" s="17">
        <v>10.5</v>
      </c>
      <c r="AI314" s="17">
        <v>0.4</v>
      </c>
      <c r="AJ314" s="17">
        <v>2.27</v>
      </c>
      <c r="AL314" s="34"/>
      <c r="AM314" s="34"/>
      <c r="AN314" s="34"/>
      <c r="AO314" s="34"/>
      <c r="AP314" s="34"/>
      <c r="AQ314" s="34"/>
      <c r="AR314" s="34"/>
      <c r="AS314" s="84"/>
      <c r="AT314" s="34"/>
    </row>
    <row r="315" spans="2:46">
      <c r="B315" s="26">
        <v>37919</v>
      </c>
      <c r="C315" s="31">
        <v>17.2</v>
      </c>
      <c r="D315" s="31">
        <v>71.3</v>
      </c>
      <c r="E315" s="31">
        <v>3.3</v>
      </c>
      <c r="F315" s="31">
        <v>135.6</v>
      </c>
      <c r="G315" s="31">
        <v>4</v>
      </c>
      <c r="H315" s="31">
        <v>36.799999999999997</v>
      </c>
      <c r="I315" s="31">
        <v>2.13</v>
      </c>
      <c r="J315" s="22"/>
      <c r="K315" s="26">
        <v>37919</v>
      </c>
      <c r="L315" s="17">
        <v>16.600000000000001</v>
      </c>
      <c r="M315" s="17">
        <v>79.8</v>
      </c>
      <c r="N315" s="17">
        <v>2.2999999999999998</v>
      </c>
      <c r="O315" s="17">
        <v>135.30000000000001</v>
      </c>
      <c r="P315" s="17">
        <v>2.7</v>
      </c>
      <c r="Q315" s="17">
        <v>52.8</v>
      </c>
      <c r="R315" s="17">
        <v>1.44</v>
      </c>
      <c r="S315" s="24"/>
      <c r="T315" s="26">
        <v>37919</v>
      </c>
      <c r="U315" s="17">
        <v>17.399999999999999</v>
      </c>
      <c r="V315" s="17">
        <v>73.599999999999994</v>
      </c>
      <c r="W315" s="17">
        <v>4.3</v>
      </c>
      <c r="X315" s="17">
        <v>123.2</v>
      </c>
      <c r="Y315" s="17">
        <v>5.0999999999999996</v>
      </c>
      <c r="Z315" s="17">
        <v>34.200000000000003</v>
      </c>
      <c r="AA315" s="17">
        <v>2.3199999999999998</v>
      </c>
      <c r="AC315" s="26">
        <v>37919</v>
      </c>
      <c r="AD315" s="17">
        <v>16.399999999999999</v>
      </c>
      <c r="AE315" s="17">
        <v>79.5</v>
      </c>
      <c r="AF315" s="17">
        <v>3</v>
      </c>
      <c r="AG315" s="17">
        <v>156.19999999999999</v>
      </c>
      <c r="AH315" s="17">
        <v>2.8</v>
      </c>
      <c r="AI315" s="17">
        <v>61</v>
      </c>
      <c r="AJ315" s="17">
        <v>1.71</v>
      </c>
      <c r="AL315" s="34"/>
      <c r="AM315" s="34"/>
      <c r="AN315" s="34"/>
      <c r="AO315" s="34"/>
      <c r="AP315" s="34"/>
      <c r="AQ315" s="34"/>
      <c r="AR315" s="34"/>
      <c r="AS315" s="84"/>
      <c r="AT315" s="34"/>
    </row>
    <row r="316" spans="2:46">
      <c r="B316" s="26">
        <v>37920</v>
      </c>
      <c r="C316" s="31">
        <v>15.8</v>
      </c>
      <c r="D316" s="31">
        <v>86.1</v>
      </c>
      <c r="E316" s="31">
        <v>0.7</v>
      </c>
      <c r="F316" s="31">
        <v>37.1</v>
      </c>
      <c r="G316" s="31">
        <v>4</v>
      </c>
      <c r="H316" s="31">
        <v>19.399999999999999</v>
      </c>
      <c r="I316" s="31">
        <v>1.01</v>
      </c>
      <c r="J316" s="22"/>
      <c r="K316" s="26">
        <v>37920</v>
      </c>
      <c r="L316" s="17">
        <v>15.4</v>
      </c>
      <c r="M316" s="17">
        <v>89.7</v>
      </c>
      <c r="N316" s="17">
        <v>0.7</v>
      </c>
      <c r="O316" s="17">
        <v>109.6</v>
      </c>
      <c r="P316" s="17">
        <v>3.6</v>
      </c>
      <c r="Q316" s="17">
        <v>7.8</v>
      </c>
      <c r="R316" s="17">
        <v>0.94</v>
      </c>
      <c r="S316" s="24"/>
      <c r="T316" s="26">
        <v>37920</v>
      </c>
      <c r="U316" s="17">
        <v>16.100000000000001</v>
      </c>
      <c r="V316" s="17">
        <v>83</v>
      </c>
      <c r="W316" s="17">
        <v>1.2</v>
      </c>
      <c r="X316" s="17">
        <v>123.5</v>
      </c>
      <c r="Y316" s="17">
        <v>3.7</v>
      </c>
      <c r="Z316" s="17">
        <v>12.4</v>
      </c>
      <c r="AA316" s="17">
        <v>1.1499999999999999</v>
      </c>
      <c r="AC316" s="26">
        <v>37920</v>
      </c>
      <c r="AD316" s="17">
        <v>15.5</v>
      </c>
      <c r="AE316" s="17">
        <v>87.9</v>
      </c>
      <c r="AF316" s="17">
        <v>0.8</v>
      </c>
      <c r="AG316" s="17">
        <v>150.9</v>
      </c>
      <c r="AH316" s="17">
        <v>3.6</v>
      </c>
      <c r="AI316" s="17">
        <v>6.8</v>
      </c>
      <c r="AJ316" s="17">
        <v>0.97</v>
      </c>
      <c r="AL316" s="34"/>
      <c r="AM316" s="34"/>
      <c r="AN316" s="34"/>
      <c r="AO316" s="34"/>
      <c r="AP316" s="34"/>
      <c r="AQ316" s="34"/>
      <c r="AR316" s="34"/>
      <c r="AS316" s="84"/>
      <c r="AT316" s="34"/>
    </row>
    <row r="317" spans="2:46">
      <c r="B317" s="26">
        <v>37921</v>
      </c>
      <c r="C317" s="31">
        <v>16</v>
      </c>
      <c r="D317" s="31">
        <v>87.8</v>
      </c>
      <c r="E317" s="31">
        <v>1</v>
      </c>
      <c r="F317" s="31">
        <v>106.3</v>
      </c>
      <c r="G317" s="31">
        <v>3</v>
      </c>
      <c r="H317" s="31">
        <v>24.4</v>
      </c>
      <c r="I317" s="31">
        <v>0.93</v>
      </c>
      <c r="J317" s="22"/>
      <c r="K317" s="26">
        <v>37921</v>
      </c>
      <c r="L317" s="17">
        <v>15.6</v>
      </c>
      <c r="M317" s="17">
        <v>93.4</v>
      </c>
      <c r="N317" s="17">
        <v>1</v>
      </c>
      <c r="O317" s="17">
        <v>91.4</v>
      </c>
      <c r="P317" s="17">
        <v>2.7</v>
      </c>
      <c r="Q317" s="17">
        <v>29.2</v>
      </c>
      <c r="R317" s="17">
        <v>0.81</v>
      </c>
      <c r="S317" s="24"/>
      <c r="T317" s="26">
        <v>37921</v>
      </c>
      <c r="U317" s="17">
        <v>16.100000000000001</v>
      </c>
      <c r="V317" s="17">
        <v>87.7</v>
      </c>
      <c r="W317" s="17">
        <v>1.4</v>
      </c>
      <c r="X317" s="17">
        <v>135.69999999999999</v>
      </c>
      <c r="Y317" s="17">
        <v>2.8</v>
      </c>
      <c r="Z317" s="17">
        <v>31</v>
      </c>
      <c r="AA317" s="17">
        <v>0.96</v>
      </c>
      <c r="AC317" s="26">
        <v>37921</v>
      </c>
      <c r="AD317" s="17">
        <v>15.8</v>
      </c>
      <c r="AE317" s="17">
        <v>89</v>
      </c>
      <c r="AF317" s="17">
        <v>1.2</v>
      </c>
      <c r="AG317" s="17">
        <v>148.6</v>
      </c>
      <c r="AH317" s="17">
        <v>3</v>
      </c>
      <c r="AI317" s="17">
        <v>33.799999999999997</v>
      </c>
      <c r="AJ317" s="17">
        <v>0.95</v>
      </c>
      <c r="AL317" s="34"/>
      <c r="AM317" s="34"/>
      <c r="AN317" s="34"/>
      <c r="AO317" s="34"/>
      <c r="AP317" s="34"/>
      <c r="AQ317" s="34"/>
      <c r="AR317" s="34"/>
      <c r="AS317" s="84"/>
      <c r="AT317" s="34"/>
    </row>
    <row r="318" spans="2:46">
      <c r="B318" s="26">
        <v>37922</v>
      </c>
      <c r="C318" s="31">
        <v>16.3</v>
      </c>
      <c r="D318" s="31">
        <v>87.8</v>
      </c>
      <c r="E318" s="31">
        <v>1</v>
      </c>
      <c r="F318" s="31">
        <v>54.8</v>
      </c>
      <c r="G318" s="31">
        <v>2.6</v>
      </c>
      <c r="H318" s="31">
        <v>27.4</v>
      </c>
      <c r="I318" s="31">
        <v>0.95</v>
      </c>
      <c r="J318" s="22"/>
      <c r="K318" s="26">
        <v>37922</v>
      </c>
      <c r="L318" s="17">
        <v>16.600000000000001</v>
      </c>
      <c r="M318" s="17">
        <v>89.4</v>
      </c>
      <c r="N318" s="17">
        <v>1.1000000000000001</v>
      </c>
      <c r="O318" s="17">
        <v>136.4</v>
      </c>
      <c r="P318" s="17">
        <v>5.2</v>
      </c>
      <c r="Q318" s="17">
        <v>17.600000000000001</v>
      </c>
      <c r="R318" s="17">
        <v>1.19</v>
      </c>
      <c r="S318" s="24"/>
      <c r="T318" s="26">
        <v>37922</v>
      </c>
      <c r="U318" s="17">
        <v>16.899999999999999</v>
      </c>
      <c r="V318" s="17">
        <v>84.5</v>
      </c>
      <c r="W318" s="17">
        <v>1.2</v>
      </c>
      <c r="X318" s="17">
        <v>154.1</v>
      </c>
      <c r="Y318" s="17">
        <v>2.8</v>
      </c>
      <c r="Z318" s="17">
        <v>12.2</v>
      </c>
      <c r="AA318" s="17">
        <v>1.18</v>
      </c>
      <c r="AC318" s="26">
        <v>37922</v>
      </c>
      <c r="AD318" s="17">
        <v>16.399999999999999</v>
      </c>
      <c r="AE318" s="17">
        <v>88.8</v>
      </c>
      <c r="AF318" s="17">
        <v>0.9</v>
      </c>
      <c r="AG318" s="17">
        <v>123.9</v>
      </c>
      <c r="AH318" s="17">
        <v>4.0999999999999996</v>
      </c>
      <c r="AI318" s="17">
        <v>17.600000000000001</v>
      </c>
      <c r="AJ318" s="17">
        <v>1.05</v>
      </c>
      <c r="AL318" s="34"/>
      <c r="AM318" s="34"/>
      <c r="AN318" s="34"/>
      <c r="AO318" s="34"/>
      <c r="AP318" s="34"/>
      <c r="AQ318" s="34"/>
      <c r="AR318" s="34"/>
      <c r="AS318" s="84"/>
      <c r="AT318" s="34"/>
    </row>
    <row r="319" spans="2:46">
      <c r="B319" s="26">
        <v>37923</v>
      </c>
      <c r="C319" s="31">
        <v>16.7</v>
      </c>
      <c r="D319" s="31">
        <v>80.900000000000006</v>
      </c>
      <c r="E319" s="31">
        <v>1.1000000000000001</v>
      </c>
      <c r="F319" s="31">
        <v>5.5</v>
      </c>
      <c r="G319" s="31">
        <v>6.4</v>
      </c>
      <c r="H319" s="31">
        <v>6</v>
      </c>
      <c r="I319" s="31">
        <v>1.44</v>
      </c>
      <c r="J319" s="22"/>
      <c r="K319" s="26">
        <v>37923</v>
      </c>
      <c r="L319" s="17">
        <v>16.5</v>
      </c>
      <c r="M319" s="17">
        <v>85.2</v>
      </c>
      <c r="N319" s="17">
        <v>0.7</v>
      </c>
      <c r="O319" s="17">
        <v>63</v>
      </c>
      <c r="P319" s="17">
        <v>5.7</v>
      </c>
      <c r="Q319" s="17">
        <v>8.8000000000000007</v>
      </c>
      <c r="R319" s="17">
        <v>1.22</v>
      </c>
      <c r="S319" s="24"/>
      <c r="T319" s="26">
        <v>37923</v>
      </c>
      <c r="U319" s="17">
        <v>16.7</v>
      </c>
      <c r="V319" s="17">
        <v>81.900000000000006</v>
      </c>
      <c r="W319" s="17">
        <v>1.5</v>
      </c>
      <c r="X319" s="17">
        <v>279.39999999999998</v>
      </c>
      <c r="Y319" s="17">
        <v>5.0999999999999996</v>
      </c>
      <c r="Z319" s="17">
        <v>19</v>
      </c>
      <c r="AA319" s="17">
        <v>1.44</v>
      </c>
      <c r="AC319" s="26">
        <v>37923</v>
      </c>
      <c r="AD319" s="17">
        <v>16.399999999999999</v>
      </c>
      <c r="AE319" s="17">
        <v>84.3</v>
      </c>
      <c r="AF319" s="17">
        <v>0.8</v>
      </c>
      <c r="AG319" s="17">
        <v>34.200000000000003</v>
      </c>
      <c r="AH319" s="17">
        <v>6</v>
      </c>
      <c r="AI319" s="17">
        <v>7.8</v>
      </c>
      <c r="AJ319" s="17">
        <v>1.25</v>
      </c>
      <c r="AL319" s="34"/>
      <c r="AM319" s="34"/>
      <c r="AN319" s="34"/>
      <c r="AO319" s="34"/>
      <c r="AP319" s="34"/>
      <c r="AQ319" s="34"/>
      <c r="AR319" s="34"/>
      <c r="AS319" s="84"/>
      <c r="AT319" s="34"/>
    </row>
    <row r="320" spans="2:46">
      <c r="B320" s="26">
        <v>37924</v>
      </c>
      <c r="C320" s="31">
        <v>16.2</v>
      </c>
      <c r="D320" s="31">
        <v>65.5</v>
      </c>
      <c r="E320" s="31">
        <v>1.9</v>
      </c>
      <c r="F320" s="31">
        <v>344.8</v>
      </c>
      <c r="G320" s="31">
        <v>11.4</v>
      </c>
      <c r="H320" s="31">
        <v>0</v>
      </c>
      <c r="I320" s="31">
        <v>2.14</v>
      </c>
      <c r="J320" s="22"/>
      <c r="K320" s="26">
        <v>37924</v>
      </c>
      <c r="L320" s="17">
        <v>16</v>
      </c>
      <c r="M320" s="17">
        <v>70.900000000000006</v>
      </c>
      <c r="N320" s="17">
        <v>1.1000000000000001</v>
      </c>
      <c r="O320" s="17">
        <v>335.8</v>
      </c>
      <c r="P320" s="17">
        <v>15.1</v>
      </c>
      <c r="Q320" s="17">
        <v>0</v>
      </c>
      <c r="R320" s="17">
        <v>2</v>
      </c>
      <c r="S320" s="24"/>
      <c r="T320" s="26">
        <v>37924</v>
      </c>
      <c r="U320" s="17">
        <v>15.8</v>
      </c>
      <c r="V320" s="17">
        <v>68.7</v>
      </c>
      <c r="W320" s="17">
        <v>2.6</v>
      </c>
      <c r="X320" s="17">
        <v>299.89999999999998</v>
      </c>
      <c r="Y320" s="17">
        <v>13.5</v>
      </c>
      <c r="Z320" s="17">
        <v>0</v>
      </c>
      <c r="AA320" s="17">
        <v>2.4900000000000002</v>
      </c>
      <c r="AC320" s="26">
        <v>37924</v>
      </c>
      <c r="AD320" s="17">
        <v>16.2</v>
      </c>
      <c r="AE320" s="17">
        <v>67.7</v>
      </c>
      <c r="AF320" s="17">
        <v>2.5</v>
      </c>
      <c r="AG320" s="17">
        <v>0</v>
      </c>
      <c r="AH320" s="17">
        <v>12</v>
      </c>
      <c r="AI320" s="17">
        <v>0</v>
      </c>
      <c r="AJ320" s="17">
        <v>2.27</v>
      </c>
      <c r="AL320" s="34"/>
      <c r="AM320" s="34"/>
      <c r="AN320" s="34"/>
      <c r="AO320" s="34"/>
      <c r="AP320" s="34"/>
      <c r="AQ320" s="34"/>
      <c r="AR320" s="34"/>
      <c r="AS320" s="84"/>
      <c r="AT320" s="34"/>
    </row>
    <row r="321" spans="2:46">
      <c r="B321" s="26">
        <v>37925</v>
      </c>
      <c r="C321" s="31">
        <v>14</v>
      </c>
      <c r="D321" s="31">
        <v>78.8</v>
      </c>
      <c r="E321" s="31">
        <v>1.3</v>
      </c>
      <c r="F321" s="31">
        <v>344.2</v>
      </c>
      <c r="G321" s="31">
        <v>2.4</v>
      </c>
      <c r="H321" s="31">
        <v>11.6</v>
      </c>
      <c r="I321" s="31">
        <v>1.21</v>
      </c>
      <c r="J321" s="22"/>
      <c r="K321" s="26">
        <v>37925</v>
      </c>
      <c r="L321" s="17">
        <v>14.1</v>
      </c>
      <c r="M321" s="17">
        <v>81.099999999999994</v>
      </c>
      <c r="N321" s="17">
        <v>1.4</v>
      </c>
      <c r="O321" s="17">
        <v>178.3</v>
      </c>
      <c r="P321" s="17">
        <v>3</v>
      </c>
      <c r="Q321" s="17">
        <v>8.4</v>
      </c>
      <c r="R321" s="17">
        <v>1.47</v>
      </c>
      <c r="S321" s="24"/>
      <c r="T321" s="26">
        <v>37925</v>
      </c>
      <c r="U321" s="17">
        <v>14.3</v>
      </c>
      <c r="V321" s="17">
        <v>77.7</v>
      </c>
      <c r="W321" s="17">
        <v>2.2999999999999998</v>
      </c>
      <c r="X321" s="17">
        <v>246.9</v>
      </c>
      <c r="Y321" s="17">
        <v>3.1</v>
      </c>
      <c r="Z321" s="17">
        <v>13.8</v>
      </c>
      <c r="AA321" s="17">
        <v>1.71</v>
      </c>
      <c r="AC321" s="26">
        <v>37925</v>
      </c>
      <c r="AD321" s="17">
        <v>14.4</v>
      </c>
      <c r="AE321" s="17">
        <v>77.900000000000006</v>
      </c>
      <c r="AF321" s="17">
        <v>1.6</v>
      </c>
      <c r="AG321" s="17">
        <v>252.4</v>
      </c>
      <c r="AH321" s="17">
        <v>2.9</v>
      </c>
      <c r="AI321" s="17">
        <v>9</v>
      </c>
      <c r="AJ321" s="17">
        <v>1.58</v>
      </c>
      <c r="AL321" s="34"/>
      <c r="AM321" s="34"/>
      <c r="AN321" s="34"/>
      <c r="AO321" s="34"/>
      <c r="AP321" s="34"/>
      <c r="AQ321" s="34"/>
      <c r="AR321" s="34"/>
      <c r="AS321" s="84"/>
      <c r="AT321" s="34"/>
    </row>
    <row r="322" spans="2:46">
      <c r="B322" s="46" t="s">
        <v>74</v>
      </c>
      <c r="C322" s="47">
        <f>AVERAGE(C291:C321)</f>
        <v>18.403225806451616</v>
      </c>
      <c r="D322" s="47">
        <f t="shared" ref="D322:I322" si="8">AVERAGE(D291:D321)</f>
        <v>75.087096774193569</v>
      </c>
      <c r="E322" s="47">
        <f t="shared" si="8"/>
        <v>1.0935483870967742</v>
      </c>
      <c r="F322" s="47">
        <f t="shared" si="8"/>
        <v>149.1032258064516</v>
      </c>
      <c r="G322" s="47">
        <f t="shared" si="8"/>
        <v>10.47096774193548</v>
      </c>
      <c r="H322" s="47">
        <f>SUM(H291:H321)</f>
        <v>183.20000000000002</v>
      </c>
      <c r="I322" s="47">
        <f t="shared" si="8"/>
        <v>2.1054838709677419</v>
      </c>
      <c r="J322" s="47" t="e">
        <f>AVERAGE(J291:J321)</f>
        <v>#DIV/0!</v>
      </c>
      <c r="K322" s="47" t="s">
        <v>74</v>
      </c>
      <c r="L322" s="47">
        <f>AVERAGE(L291:L321)</f>
        <v>18.196774193548389</v>
      </c>
      <c r="M322" s="47">
        <f>AVERAGE(M291:M321)</f>
        <v>78.51935483870966</v>
      </c>
      <c r="N322" s="47">
        <f>AVERAGE(N291:N321)</f>
        <v>0.81935483870967751</v>
      </c>
      <c r="O322" s="47">
        <f>AVERAGE(O291:O321)</f>
        <v>171.82258064516128</v>
      </c>
      <c r="P322" s="47">
        <f>AVERAGE(P291:P321)</f>
        <v>10.209677419354838</v>
      </c>
      <c r="Q322" s="47">
        <f>SUM(Q291:Q321)</f>
        <v>191.20000000000002</v>
      </c>
      <c r="R322" s="47">
        <f>AVERAGE(R291:R321)</f>
        <v>1.9099999999999997</v>
      </c>
      <c r="S322" s="47" t="e">
        <f>AVERAGE(S291:S321)</f>
        <v>#DIV/0!</v>
      </c>
      <c r="T322" s="47" t="s">
        <v>74</v>
      </c>
      <c r="U322" s="47">
        <f>AVERAGE(U291:U321)</f>
        <v>18.509677419354837</v>
      </c>
      <c r="V322" s="47">
        <f>AVERAGE(V291:V321)</f>
        <v>74.774193548387089</v>
      </c>
      <c r="W322" s="47">
        <f>AVERAGE(W291:W321)</f>
        <v>1.6516129032258065</v>
      </c>
      <c r="X322" s="47">
        <f>AVERAGE(X291:X321)</f>
        <v>223.6</v>
      </c>
      <c r="Y322" s="47">
        <f>AVERAGE(Y291:Y321)</f>
        <v>10.032258064516132</v>
      </c>
      <c r="Z322" s="47">
        <f>SUM(Z291:Z321)</f>
        <v>201.40000000000003</v>
      </c>
      <c r="AA322" s="47">
        <f>AVERAGE(AA291:AA321)</f>
        <v>2.3409677419354833</v>
      </c>
      <c r="AB322" s="47" t="e">
        <f>AVERAGE(AB291:AB321)</f>
        <v>#DIV/0!</v>
      </c>
      <c r="AC322" s="47" t="s">
        <v>74</v>
      </c>
      <c r="AD322" s="47">
        <f>AVERAGE(AD291:AD321)</f>
        <v>18.222580645161294</v>
      </c>
      <c r="AE322" s="47">
        <f>AVERAGE(AE291:AE321)</f>
        <v>76.332258064516125</v>
      </c>
      <c r="AF322" s="47">
        <f>AVERAGE(AF291:AF321)</f>
        <v>1.1580645161290322</v>
      </c>
      <c r="AG322" s="47">
        <f>AVERAGE(AG291:AG321)</f>
        <v>158.73548387096773</v>
      </c>
      <c r="AH322" s="47">
        <f>AVERAGE(AH291:AH321)</f>
        <v>10.264516129032257</v>
      </c>
      <c r="AI322" s="47">
        <f>SUM(AI291:AI321)</f>
        <v>190.4</v>
      </c>
      <c r="AJ322" s="47">
        <f>AVERAGE(AJ291:AJ321)</f>
        <v>2.1167741935483866</v>
      </c>
      <c r="AK322" s="47" t="e">
        <f>AVERAGE(AK291:AK321)</f>
        <v>#DIV/0!</v>
      </c>
      <c r="AL322" s="34"/>
      <c r="AM322" s="34"/>
      <c r="AN322" s="34"/>
      <c r="AO322" s="34"/>
      <c r="AP322" s="34"/>
      <c r="AQ322" s="34"/>
      <c r="AR322" s="34"/>
      <c r="AS322" s="84"/>
      <c r="AT322" s="34"/>
    </row>
    <row r="323" spans="2:46">
      <c r="B323" s="26">
        <v>37926</v>
      </c>
      <c r="C323" s="31">
        <v>15.3</v>
      </c>
      <c r="D323" s="31">
        <v>61.3</v>
      </c>
      <c r="E323" s="31">
        <v>1.7</v>
      </c>
      <c r="F323" s="31">
        <v>346.2</v>
      </c>
      <c r="G323" s="31">
        <v>10.8</v>
      </c>
      <c r="H323" s="31">
        <v>0</v>
      </c>
      <c r="I323" s="31">
        <v>2.06</v>
      </c>
      <c r="J323" s="22"/>
      <c r="K323" s="26">
        <v>37926</v>
      </c>
      <c r="L323" s="17">
        <v>15.3</v>
      </c>
      <c r="M323" s="17">
        <v>64.2</v>
      </c>
      <c r="N323" s="17">
        <v>1</v>
      </c>
      <c r="O323" s="17">
        <v>311.3</v>
      </c>
      <c r="P323" s="17">
        <v>14.1</v>
      </c>
      <c r="Q323" s="17">
        <v>0</v>
      </c>
      <c r="R323" s="17">
        <v>1.85</v>
      </c>
      <c r="S323" s="24"/>
      <c r="T323" s="26">
        <v>37926</v>
      </c>
      <c r="U323" s="17">
        <v>15</v>
      </c>
      <c r="V323" s="17">
        <v>63.2</v>
      </c>
      <c r="W323" s="17">
        <v>2.8</v>
      </c>
      <c r="X323" s="17">
        <v>299.89999999999998</v>
      </c>
      <c r="Y323" s="17">
        <v>14.5</v>
      </c>
      <c r="Z323" s="17">
        <v>0.2</v>
      </c>
      <c r="AA323" s="17">
        <v>2.77</v>
      </c>
      <c r="AC323" s="26">
        <v>37926</v>
      </c>
      <c r="AD323" s="17">
        <v>15.2</v>
      </c>
      <c r="AE323" s="17">
        <v>63</v>
      </c>
      <c r="AF323" s="17">
        <v>1.9</v>
      </c>
      <c r="AG323" s="17">
        <v>355</v>
      </c>
      <c r="AH323" s="17">
        <v>14.1</v>
      </c>
      <c r="AI323" s="17">
        <v>0</v>
      </c>
      <c r="AJ323" s="17">
        <v>2.19</v>
      </c>
      <c r="AL323" s="34"/>
      <c r="AM323" s="34"/>
      <c r="AN323" s="34"/>
      <c r="AO323" s="34"/>
      <c r="AP323" s="34"/>
      <c r="AQ323" s="34"/>
      <c r="AR323" s="34"/>
      <c r="AS323" s="84"/>
      <c r="AT323" s="34"/>
    </row>
    <row r="324" spans="2:46">
      <c r="B324" s="26">
        <v>37927</v>
      </c>
      <c r="C324" s="31">
        <v>14.3</v>
      </c>
      <c r="D324" s="31">
        <v>70</v>
      </c>
      <c r="E324" s="31">
        <v>0.7</v>
      </c>
      <c r="F324" s="31">
        <v>5.9</v>
      </c>
      <c r="G324" s="31">
        <v>13.9</v>
      </c>
      <c r="H324" s="31">
        <v>0</v>
      </c>
      <c r="I324" s="31">
        <v>1.84</v>
      </c>
      <c r="J324" s="22"/>
      <c r="K324" s="26">
        <v>37927</v>
      </c>
      <c r="L324" s="17">
        <v>14.2</v>
      </c>
      <c r="M324" s="17">
        <v>72.7</v>
      </c>
      <c r="N324" s="17">
        <v>0.5</v>
      </c>
      <c r="O324" s="17">
        <v>234.8</v>
      </c>
      <c r="P324" s="17">
        <v>13.7</v>
      </c>
      <c r="Q324" s="17">
        <v>0</v>
      </c>
      <c r="R324" s="17">
        <v>1.62</v>
      </c>
      <c r="S324" s="24"/>
      <c r="T324" s="26">
        <v>37927</v>
      </c>
      <c r="U324" s="17">
        <v>14.5</v>
      </c>
      <c r="V324" s="17">
        <v>67.7</v>
      </c>
      <c r="W324" s="17">
        <v>1.6</v>
      </c>
      <c r="X324" s="17">
        <v>290</v>
      </c>
      <c r="Y324" s="17">
        <v>14</v>
      </c>
      <c r="Z324" s="17">
        <v>0</v>
      </c>
      <c r="AA324" s="17">
        <v>2.5299999999999998</v>
      </c>
      <c r="AC324" s="26">
        <v>37927</v>
      </c>
      <c r="AD324" s="17">
        <v>13.9</v>
      </c>
      <c r="AE324" s="17">
        <v>73.5</v>
      </c>
      <c r="AF324" s="17">
        <v>1</v>
      </c>
      <c r="AG324" s="17">
        <v>15.1</v>
      </c>
      <c r="AH324" s="17">
        <v>13.4</v>
      </c>
      <c r="AI324" s="17">
        <v>0</v>
      </c>
      <c r="AJ324" s="17">
        <v>1.94</v>
      </c>
      <c r="AL324" s="34"/>
      <c r="AM324" s="34"/>
      <c r="AN324" s="34"/>
      <c r="AO324" s="34"/>
      <c r="AP324" s="34"/>
      <c r="AQ324" s="34"/>
      <c r="AR324" s="34"/>
      <c r="AS324" s="84"/>
      <c r="AT324" s="34"/>
    </row>
    <row r="325" spans="2:46">
      <c r="B325" s="26">
        <v>37928</v>
      </c>
      <c r="C325" s="31">
        <v>13.3</v>
      </c>
      <c r="D325" s="31">
        <v>81.7</v>
      </c>
      <c r="E325" s="31">
        <v>0.5</v>
      </c>
      <c r="F325" s="31">
        <v>19.5</v>
      </c>
      <c r="G325" s="31">
        <v>8.1999999999999993</v>
      </c>
      <c r="H325" s="31">
        <v>0</v>
      </c>
      <c r="I325" s="31">
        <v>1.26</v>
      </c>
      <c r="J325" s="22"/>
      <c r="K325" s="26">
        <v>37928</v>
      </c>
      <c r="L325" s="17">
        <v>13.6</v>
      </c>
      <c r="M325" s="17">
        <v>81.599999999999994</v>
      </c>
      <c r="N325" s="17">
        <v>0.4</v>
      </c>
      <c r="O325" s="17">
        <v>195.2</v>
      </c>
      <c r="P325" s="17">
        <v>8.3000000000000007</v>
      </c>
      <c r="Q325" s="17">
        <v>0</v>
      </c>
      <c r="R325" s="17">
        <v>1.21</v>
      </c>
      <c r="S325" s="24"/>
      <c r="T325" s="26">
        <v>37928</v>
      </c>
      <c r="U325" s="17">
        <v>13.3</v>
      </c>
      <c r="V325" s="17">
        <v>79.900000000000006</v>
      </c>
      <c r="W325" s="17">
        <v>1.1000000000000001</v>
      </c>
      <c r="X325" s="17">
        <v>271.39999999999998</v>
      </c>
      <c r="Y325" s="17">
        <v>7.7</v>
      </c>
      <c r="Z325" s="17">
        <v>0</v>
      </c>
      <c r="AA325" s="17">
        <v>1.39</v>
      </c>
      <c r="AC325" s="26">
        <v>37928</v>
      </c>
      <c r="AD325" s="17">
        <v>13.7</v>
      </c>
      <c r="AE325" s="17">
        <v>80.3</v>
      </c>
      <c r="AF325" s="17">
        <v>0.8</v>
      </c>
      <c r="AG325" s="17">
        <v>4.8</v>
      </c>
      <c r="AH325" s="17">
        <v>8</v>
      </c>
      <c r="AI325" s="17">
        <v>0</v>
      </c>
      <c r="AJ325" s="17">
        <v>1.38</v>
      </c>
      <c r="AL325" s="34"/>
      <c r="AM325" s="34"/>
      <c r="AN325" s="34"/>
      <c r="AO325" s="34"/>
      <c r="AP325" s="34"/>
      <c r="AQ325" s="34"/>
      <c r="AR325" s="34"/>
      <c r="AS325" s="84"/>
      <c r="AT325" s="34"/>
    </row>
    <row r="326" spans="2:46">
      <c r="B326" s="26">
        <v>37929</v>
      </c>
      <c r="C326" s="31">
        <v>14.3</v>
      </c>
      <c r="D326" s="31">
        <v>78.099999999999994</v>
      </c>
      <c r="E326" s="31">
        <v>0.8</v>
      </c>
      <c r="F326" s="31">
        <v>101.9</v>
      </c>
      <c r="G326" s="31">
        <v>13</v>
      </c>
      <c r="H326" s="31">
        <v>0</v>
      </c>
      <c r="I326" s="31">
        <v>1.64</v>
      </c>
      <c r="J326" s="22"/>
      <c r="K326" s="26">
        <v>37929</v>
      </c>
      <c r="L326" s="17">
        <v>13.8</v>
      </c>
      <c r="M326" s="17">
        <v>81.8</v>
      </c>
      <c r="N326" s="17">
        <v>0.5</v>
      </c>
      <c r="O326" s="17">
        <v>145.4</v>
      </c>
      <c r="P326" s="17">
        <v>12.4</v>
      </c>
      <c r="Q326" s="17">
        <v>0.2</v>
      </c>
      <c r="R326" s="17">
        <v>1.47</v>
      </c>
      <c r="S326" s="24"/>
      <c r="T326" s="26">
        <v>37929</v>
      </c>
      <c r="U326" s="17">
        <v>14.1</v>
      </c>
      <c r="V326" s="17">
        <v>79.3</v>
      </c>
      <c r="W326" s="17">
        <v>1.3</v>
      </c>
      <c r="X326" s="17">
        <v>236.6</v>
      </c>
      <c r="Y326" s="17">
        <v>12.4</v>
      </c>
      <c r="Z326" s="17">
        <v>0</v>
      </c>
      <c r="AA326" s="17">
        <v>1.76</v>
      </c>
      <c r="AC326" s="26">
        <v>37929</v>
      </c>
      <c r="AD326" s="17">
        <v>13.9</v>
      </c>
      <c r="AE326" s="17">
        <v>79.7</v>
      </c>
      <c r="AF326" s="17">
        <v>0.9</v>
      </c>
      <c r="AG326" s="17">
        <v>120.4</v>
      </c>
      <c r="AH326" s="17">
        <v>12.6</v>
      </c>
      <c r="AI326" s="17">
        <v>0.2</v>
      </c>
      <c r="AJ326" s="17">
        <v>1.7</v>
      </c>
      <c r="AL326" s="34"/>
      <c r="AM326" s="34"/>
      <c r="AN326" s="34"/>
      <c r="AO326" s="34"/>
      <c r="AP326" s="34"/>
      <c r="AQ326" s="34"/>
      <c r="AR326" s="34"/>
      <c r="AS326" s="84"/>
      <c r="AT326" s="34"/>
    </row>
    <row r="327" spans="2:46">
      <c r="B327" s="26">
        <v>37930</v>
      </c>
      <c r="C327" s="31">
        <v>15.6</v>
      </c>
      <c r="D327" s="31">
        <v>81.3</v>
      </c>
      <c r="E327" s="31">
        <v>0.8</v>
      </c>
      <c r="F327" s="31">
        <v>137.9</v>
      </c>
      <c r="G327" s="31">
        <v>7.4</v>
      </c>
      <c r="H327" s="31">
        <v>0</v>
      </c>
      <c r="I327" s="31">
        <v>1.34</v>
      </c>
      <c r="J327" s="22"/>
      <c r="K327" s="26">
        <v>37930</v>
      </c>
      <c r="L327" s="17">
        <v>15</v>
      </c>
      <c r="M327" s="17">
        <v>84.8</v>
      </c>
      <c r="N327" s="17">
        <v>0.4</v>
      </c>
      <c r="O327" s="17">
        <v>147.9</v>
      </c>
      <c r="P327" s="17">
        <v>6.9</v>
      </c>
      <c r="Q327" s="17">
        <v>0</v>
      </c>
      <c r="R327" s="17">
        <v>1.1100000000000001</v>
      </c>
      <c r="S327" s="24"/>
      <c r="T327" s="26">
        <v>37930</v>
      </c>
      <c r="U327" s="17">
        <v>15.4</v>
      </c>
      <c r="V327" s="17">
        <v>80.900000000000006</v>
      </c>
      <c r="W327" s="17">
        <v>1</v>
      </c>
      <c r="X327" s="17">
        <v>242.1</v>
      </c>
      <c r="Y327" s="17">
        <v>7.2</v>
      </c>
      <c r="Z327" s="17">
        <v>0</v>
      </c>
      <c r="AA327" s="17">
        <v>1.38</v>
      </c>
      <c r="AC327" s="26">
        <v>37930</v>
      </c>
      <c r="AD327" s="17">
        <v>15</v>
      </c>
      <c r="AE327" s="17">
        <v>84.7</v>
      </c>
      <c r="AF327" s="17">
        <v>0.6</v>
      </c>
      <c r="AG327" s="17">
        <v>176.8</v>
      </c>
      <c r="AH327" s="17">
        <v>6.2</v>
      </c>
      <c r="AI327" s="17">
        <v>0</v>
      </c>
      <c r="AJ327" s="17">
        <v>1.1399999999999999</v>
      </c>
      <c r="AL327" s="34"/>
      <c r="AM327" s="34"/>
      <c r="AN327" s="34"/>
      <c r="AO327" s="34"/>
      <c r="AP327" s="34"/>
      <c r="AQ327" s="34"/>
      <c r="AR327" s="34"/>
      <c r="AS327" s="84"/>
      <c r="AT327" s="34"/>
    </row>
    <row r="328" spans="2:46">
      <c r="B328" s="26">
        <v>37931</v>
      </c>
      <c r="C328" s="31">
        <v>16.5</v>
      </c>
      <c r="D328" s="31">
        <v>78.599999999999994</v>
      </c>
      <c r="E328" s="31">
        <v>1</v>
      </c>
      <c r="F328" s="31">
        <v>149.4</v>
      </c>
      <c r="G328" s="31">
        <v>11.3</v>
      </c>
      <c r="H328" s="31">
        <v>0</v>
      </c>
      <c r="I328" s="31">
        <v>1.66</v>
      </c>
      <c r="J328" s="22"/>
      <c r="K328" s="26">
        <v>37931</v>
      </c>
      <c r="L328" s="17">
        <v>15.8</v>
      </c>
      <c r="M328" s="17">
        <v>83.8</v>
      </c>
      <c r="N328" s="17">
        <v>0.6</v>
      </c>
      <c r="O328" s="17">
        <v>139.5</v>
      </c>
      <c r="P328" s="17">
        <v>10.7</v>
      </c>
      <c r="Q328" s="17">
        <v>0</v>
      </c>
      <c r="R328" s="17">
        <v>1.43</v>
      </c>
      <c r="S328" s="24"/>
      <c r="T328" s="26">
        <v>37931</v>
      </c>
      <c r="U328" s="17">
        <v>16.3</v>
      </c>
      <c r="V328" s="17">
        <v>80.8</v>
      </c>
      <c r="W328" s="17">
        <v>1.3</v>
      </c>
      <c r="X328" s="17">
        <v>165.3</v>
      </c>
      <c r="Y328" s="17">
        <v>11.8</v>
      </c>
      <c r="Z328" s="17">
        <v>0</v>
      </c>
      <c r="AA328" s="17">
        <v>1.72</v>
      </c>
      <c r="AC328" s="26">
        <v>37931</v>
      </c>
      <c r="AD328" s="17">
        <v>15.7</v>
      </c>
      <c r="AE328" s="17">
        <v>84.2</v>
      </c>
      <c r="AF328" s="17">
        <v>0.8</v>
      </c>
      <c r="AG328" s="17">
        <v>173.5</v>
      </c>
      <c r="AH328" s="17">
        <v>9.1999999999999993</v>
      </c>
      <c r="AI328" s="17">
        <v>0</v>
      </c>
      <c r="AJ328" s="17">
        <v>1.43</v>
      </c>
      <c r="AL328" s="34"/>
      <c r="AM328" s="34"/>
      <c r="AN328" s="34"/>
      <c r="AO328" s="34"/>
      <c r="AP328" s="34"/>
      <c r="AQ328" s="34"/>
      <c r="AR328" s="34"/>
      <c r="AS328" s="84"/>
      <c r="AT328" s="34"/>
    </row>
    <row r="329" spans="2:46">
      <c r="B329" s="26">
        <v>37932</v>
      </c>
      <c r="C329" s="31">
        <v>15.1</v>
      </c>
      <c r="D329" s="31">
        <v>79</v>
      </c>
      <c r="E329" s="31">
        <v>0.9</v>
      </c>
      <c r="F329" s="31">
        <v>44.2</v>
      </c>
      <c r="G329" s="31">
        <v>8.1</v>
      </c>
      <c r="H329" s="31">
        <v>0</v>
      </c>
      <c r="I329" s="31">
        <v>1.49</v>
      </c>
      <c r="J329" s="22"/>
      <c r="K329" s="26">
        <v>37932</v>
      </c>
      <c r="L329" s="17">
        <v>14.6</v>
      </c>
      <c r="M329" s="17">
        <v>85.6</v>
      </c>
      <c r="N329" s="17">
        <v>0.3</v>
      </c>
      <c r="O329" s="17">
        <v>196.8</v>
      </c>
      <c r="P329" s="17">
        <v>6.7</v>
      </c>
      <c r="Q329" s="17">
        <v>0</v>
      </c>
      <c r="R329" s="17">
        <v>1.04</v>
      </c>
      <c r="S329" s="24"/>
      <c r="T329" s="26">
        <v>37932</v>
      </c>
      <c r="U329" s="17">
        <v>15.5</v>
      </c>
      <c r="V329" s="17">
        <v>78.5</v>
      </c>
      <c r="W329" s="17">
        <v>1.1000000000000001</v>
      </c>
      <c r="X329" s="17">
        <v>238.4</v>
      </c>
      <c r="Y329" s="17">
        <v>8.1</v>
      </c>
      <c r="Z329" s="17">
        <v>0</v>
      </c>
      <c r="AA329" s="17">
        <v>1.48</v>
      </c>
      <c r="AC329" s="26">
        <v>37932</v>
      </c>
      <c r="AD329" s="17">
        <v>14.8</v>
      </c>
      <c r="AE329" s="17">
        <v>85</v>
      </c>
      <c r="AF329" s="17">
        <v>0.5</v>
      </c>
      <c r="AG329" s="17">
        <v>192</v>
      </c>
      <c r="AH329" s="17">
        <v>7.5</v>
      </c>
      <c r="AI329" s="17">
        <v>0</v>
      </c>
      <c r="AJ329" s="17">
        <v>1.19</v>
      </c>
      <c r="AL329" s="34"/>
      <c r="AM329" s="34"/>
      <c r="AN329" s="34"/>
      <c r="AO329" s="34"/>
      <c r="AP329" s="34"/>
      <c r="AQ329" s="34"/>
      <c r="AR329" s="34"/>
      <c r="AS329" s="84"/>
      <c r="AT329" s="34"/>
    </row>
    <row r="330" spans="2:46">
      <c r="B330" s="26">
        <v>37933</v>
      </c>
      <c r="C330" s="31">
        <v>15.9</v>
      </c>
      <c r="D330" s="31">
        <v>82.5</v>
      </c>
      <c r="E330" s="31">
        <v>0.5</v>
      </c>
      <c r="F330" s="31">
        <v>319.89999999999998</v>
      </c>
      <c r="G330" s="31">
        <v>8.9</v>
      </c>
      <c r="H330" s="31">
        <v>0</v>
      </c>
      <c r="I330" s="31">
        <v>1.31</v>
      </c>
      <c r="J330" s="22"/>
      <c r="K330" s="26">
        <v>37933</v>
      </c>
      <c r="L330" s="17">
        <v>15.6</v>
      </c>
      <c r="M330" s="17">
        <v>86.5</v>
      </c>
      <c r="N330" s="17">
        <v>0.3</v>
      </c>
      <c r="O330" s="17">
        <v>187.5</v>
      </c>
      <c r="P330" s="17">
        <v>7.4</v>
      </c>
      <c r="Q330" s="17">
        <v>0</v>
      </c>
      <c r="R330" s="17">
        <v>1.1200000000000001</v>
      </c>
      <c r="S330" s="24"/>
      <c r="T330" s="26">
        <v>37933</v>
      </c>
      <c r="U330" s="17">
        <v>15.5</v>
      </c>
      <c r="V330" s="17">
        <v>84.1</v>
      </c>
      <c r="W330" s="17">
        <v>0.9</v>
      </c>
      <c r="X330" s="17">
        <v>254.3</v>
      </c>
      <c r="Y330" s="17">
        <v>7.9</v>
      </c>
      <c r="Z330" s="17">
        <v>0</v>
      </c>
      <c r="AA330" s="17">
        <v>1.33</v>
      </c>
      <c r="AC330" s="26">
        <v>37933</v>
      </c>
      <c r="AD330" s="17">
        <v>15.7</v>
      </c>
      <c r="AE330" s="17">
        <v>85.1</v>
      </c>
      <c r="AF330" s="17">
        <v>0.5</v>
      </c>
      <c r="AG330" s="17">
        <v>155.5</v>
      </c>
      <c r="AH330" s="17">
        <v>7.1</v>
      </c>
      <c r="AI330" s="17">
        <v>0</v>
      </c>
      <c r="AJ330" s="17">
        <v>1.17</v>
      </c>
      <c r="AL330" s="34"/>
      <c r="AM330" s="34"/>
      <c r="AN330" s="34"/>
      <c r="AO330" s="34"/>
      <c r="AP330" s="34"/>
      <c r="AQ330" s="34"/>
      <c r="AR330" s="34"/>
      <c r="AS330" s="84"/>
      <c r="AT330" s="34"/>
    </row>
    <row r="331" spans="2:46">
      <c r="B331" s="26">
        <v>37934</v>
      </c>
      <c r="C331" s="31">
        <v>16.5</v>
      </c>
      <c r="D331" s="31">
        <v>76.900000000000006</v>
      </c>
      <c r="E331" s="31">
        <v>0.7</v>
      </c>
      <c r="F331" s="31">
        <v>108.3</v>
      </c>
      <c r="G331" s="31">
        <v>11.5</v>
      </c>
      <c r="H331" s="31">
        <v>0.2</v>
      </c>
      <c r="I331" s="31">
        <v>1.66</v>
      </c>
      <c r="J331" s="22"/>
      <c r="K331" s="26">
        <v>37934</v>
      </c>
      <c r="L331" s="17">
        <v>16.7</v>
      </c>
      <c r="M331" s="17">
        <v>79</v>
      </c>
      <c r="N331" s="17">
        <v>0.6</v>
      </c>
      <c r="O331" s="17">
        <v>181</v>
      </c>
      <c r="P331" s="17">
        <v>11.7</v>
      </c>
      <c r="Q331" s="17">
        <v>0.2</v>
      </c>
      <c r="R331" s="17">
        <v>1.6</v>
      </c>
      <c r="S331" s="24"/>
      <c r="T331" s="26">
        <v>37934</v>
      </c>
      <c r="U331" s="17">
        <v>16.8</v>
      </c>
      <c r="V331" s="17">
        <v>77.5</v>
      </c>
      <c r="W331" s="17">
        <v>1.5</v>
      </c>
      <c r="X331" s="17">
        <v>283.7</v>
      </c>
      <c r="Y331" s="17">
        <v>11.4</v>
      </c>
      <c r="Z331" s="17">
        <v>0.2</v>
      </c>
      <c r="AA331" s="17">
        <v>2.09</v>
      </c>
      <c r="AC331" s="26">
        <v>37934</v>
      </c>
      <c r="AD331" s="17">
        <v>16.899999999999999</v>
      </c>
      <c r="AE331" s="17">
        <v>75.8</v>
      </c>
      <c r="AF331" s="17">
        <v>1</v>
      </c>
      <c r="AG331" s="17">
        <v>344.4</v>
      </c>
      <c r="AH331" s="17">
        <v>11.8</v>
      </c>
      <c r="AI331" s="17">
        <v>0</v>
      </c>
      <c r="AJ331" s="17">
        <v>1.94</v>
      </c>
      <c r="AL331" s="34"/>
      <c r="AM331" s="34"/>
      <c r="AN331" s="34"/>
      <c r="AO331" s="34"/>
      <c r="AP331" s="34"/>
      <c r="AQ331" s="34"/>
      <c r="AR331" s="34"/>
      <c r="AS331" s="84"/>
      <c r="AT331" s="34"/>
    </row>
    <row r="332" spans="2:46">
      <c r="B332" s="26">
        <v>37935</v>
      </c>
      <c r="C332" s="31">
        <v>15.7</v>
      </c>
      <c r="D332" s="31">
        <v>82.8</v>
      </c>
      <c r="E332" s="31">
        <v>0.6</v>
      </c>
      <c r="F332" s="31">
        <v>76.900000000000006</v>
      </c>
      <c r="G332" s="31">
        <v>9.1999999999999993</v>
      </c>
      <c r="H332" s="31">
        <v>1.8</v>
      </c>
      <c r="I332" s="31">
        <v>1.29</v>
      </c>
      <c r="J332" s="22"/>
      <c r="K332" s="26">
        <v>37935</v>
      </c>
      <c r="L332" s="17">
        <v>15.5</v>
      </c>
      <c r="M332" s="17">
        <v>87.8</v>
      </c>
      <c r="N332" s="17">
        <v>0.4</v>
      </c>
      <c r="O332" s="17">
        <v>205.2</v>
      </c>
      <c r="P332" s="17">
        <v>7.2</v>
      </c>
      <c r="Q332" s="17">
        <v>2.2000000000000002</v>
      </c>
      <c r="R332" s="17">
        <v>1.07</v>
      </c>
      <c r="S332" s="24"/>
      <c r="T332" s="26">
        <v>37935</v>
      </c>
      <c r="U332" s="17">
        <v>15.8</v>
      </c>
      <c r="V332" s="17">
        <v>84</v>
      </c>
      <c r="W332" s="17">
        <v>1.2</v>
      </c>
      <c r="X332" s="17">
        <v>281</v>
      </c>
      <c r="Y332" s="17">
        <v>7.9</v>
      </c>
      <c r="Z332" s="17">
        <v>4</v>
      </c>
      <c r="AA332" s="17">
        <v>1.35</v>
      </c>
      <c r="AC332" s="26">
        <v>37935</v>
      </c>
      <c r="AD332" s="17">
        <v>15.7</v>
      </c>
      <c r="AE332" s="17">
        <v>85.1</v>
      </c>
      <c r="AF332" s="17">
        <v>0.6</v>
      </c>
      <c r="AG332" s="17">
        <v>336.8</v>
      </c>
      <c r="AH332" s="17">
        <v>8.1999999999999993</v>
      </c>
      <c r="AI332" s="17">
        <v>3.4</v>
      </c>
      <c r="AJ332" s="17">
        <v>1.21</v>
      </c>
      <c r="AL332" s="34"/>
      <c r="AM332" s="34"/>
      <c r="AN332" s="34"/>
      <c r="AO332" s="34"/>
      <c r="AP332" s="34"/>
      <c r="AQ332" s="34"/>
      <c r="AR332" s="34"/>
      <c r="AS332" s="84"/>
      <c r="AT332" s="34"/>
    </row>
    <row r="333" spans="2:46">
      <c r="B333" s="26">
        <v>37936</v>
      </c>
      <c r="C333" s="31">
        <v>15.6</v>
      </c>
      <c r="D333" s="31">
        <v>71.5</v>
      </c>
      <c r="E333" s="31">
        <v>0.7</v>
      </c>
      <c r="F333" s="31">
        <v>312.10000000000002</v>
      </c>
      <c r="G333" s="31">
        <v>13.6</v>
      </c>
      <c r="H333" s="31">
        <v>0</v>
      </c>
      <c r="I333" s="31">
        <v>1.68</v>
      </c>
      <c r="J333" s="22"/>
      <c r="K333" s="26">
        <v>37936</v>
      </c>
      <c r="L333" s="17">
        <v>15.3</v>
      </c>
      <c r="M333" s="17">
        <v>75.8</v>
      </c>
      <c r="N333" s="17">
        <v>0.6</v>
      </c>
      <c r="O333" s="17">
        <v>217.3</v>
      </c>
      <c r="P333" s="17">
        <v>13</v>
      </c>
      <c r="Q333" s="17">
        <v>0.2</v>
      </c>
      <c r="R333" s="17">
        <v>1.58</v>
      </c>
      <c r="S333" s="24"/>
      <c r="T333" s="26">
        <v>37936</v>
      </c>
      <c r="U333" s="17">
        <v>16.2</v>
      </c>
      <c r="V333" s="17">
        <v>68.2</v>
      </c>
      <c r="W333" s="17">
        <v>2</v>
      </c>
      <c r="X333" s="17">
        <v>256.60000000000002</v>
      </c>
      <c r="Y333" s="17">
        <v>13.6</v>
      </c>
      <c r="Z333" s="17">
        <v>0</v>
      </c>
      <c r="AA333" s="17">
        <v>2.42</v>
      </c>
      <c r="AC333" s="26">
        <v>37936</v>
      </c>
      <c r="AD333" s="17">
        <v>15.5</v>
      </c>
      <c r="AE333" s="17">
        <v>73.099999999999994</v>
      </c>
      <c r="AF333" s="17">
        <v>1.1000000000000001</v>
      </c>
      <c r="AG333" s="17">
        <v>15.6</v>
      </c>
      <c r="AH333" s="17">
        <v>13.5</v>
      </c>
      <c r="AI333" s="17">
        <v>0</v>
      </c>
      <c r="AJ333" s="17">
        <v>1.99</v>
      </c>
      <c r="AL333" s="34"/>
      <c r="AM333" s="34"/>
      <c r="AN333" s="34"/>
      <c r="AO333" s="34"/>
      <c r="AP333" s="34"/>
      <c r="AQ333" s="34"/>
      <c r="AR333" s="34"/>
      <c r="AS333" s="84"/>
      <c r="AT333" s="34"/>
    </row>
    <row r="334" spans="2:46">
      <c r="B334" s="26">
        <v>37937</v>
      </c>
      <c r="C334" s="31">
        <v>14.4</v>
      </c>
      <c r="D334" s="31">
        <v>75</v>
      </c>
      <c r="E334" s="31">
        <v>0.7</v>
      </c>
      <c r="F334" s="31">
        <v>73.2</v>
      </c>
      <c r="G334" s="31">
        <v>13.2</v>
      </c>
      <c r="H334" s="31">
        <v>0.2</v>
      </c>
      <c r="I334" s="31">
        <v>1.58</v>
      </c>
      <c r="J334" s="22"/>
      <c r="K334" s="26">
        <v>37937</v>
      </c>
      <c r="L334" s="17">
        <v>14.9</v>
      </c>
      <c r="M334" s="17">
        <v>74.5</v>
      </c>
      <c r="N334" s="17">
        <v>0.5</v>
      </c>
      <c r="O334" s="17">
        <v>206</v>
      </c>
      <c r="P334" s="17">
        <v>12.7</v>
      </c>
      <c r="Q334" s="17">
        <v>0</v>
      </c>
      <c r="R334" s="17">
        <v>1.51</v>
      </c>
      <c r="S334" s="24"/>
      <c r="T334" s="26">
        <v>37937</v>
      </c>
      <c r="U334" s="17">
        <v>14.9</v>
      </c>
      <c r="V334" s="17">
        <v>73.7</v>
      </c>
      <c r="W334" s="17">
        <v>1.7</v>
      </c>
      <c r="X334" s="17">
        <v>282</v>
      </c>
      <c r="Y334" s="17">
        <v>13</v>
      </c>
      <c r="Z334" s="17">
        <v>0</v>
      </c>
      <c r="AA334" s="17">
        <v>2.11</v>
      </c>
      <c r="AC334" s="26">
        <v>37937</v>
      </c>
      <c r="AD334" s="17">
        <v>15.1</v>
      </c>
      <c r="AE334" s="17">
        <v>72.099999999999994</v>
      </c>
      <c r="AF334" s="17">
        <v>0.8</v>
      </c>
      <c r="AG334" s="17">
        <v>4.5999999999999996</v>
      </c>
      <c r="AH334" s="17">
        <v>13</v>
      </c>
      <c r="AI334" s="17">
        <v>0</v>
      </c>
      <c r="AJ334" s="17">
        <v>1.78</v>
      </c>
      <c r="AL334" s="34"/>
      <c r="AM334" s="34"/>
      <c r="AN334" s="34"/>
      <c r="AO334" s="34"/>
      <c r="AP334" s="34"/>
      <c r="AQ334" s="34"/>
      <c r="AR334" s="34"/>
      <c r="AS334" s="84"/>
      <c r="AT334" s="34"/>
    </row>
    <row r="335" spans="2:46">
      <c r="B335" s="26">
        <v>37938</v>
      </c>
      <c r="C335" s="31">
        <v>14.7</v>
      </c>
      <c r="D335" s="31">
        <v>78.5</v>
      </c>
      <c r="E335" s="31">
        <v>0.8</v>
      </c>
      <c r="F335" s="31">
        <v>63.2</v>
      </c>
      <c r="G335" s="31">
        <v>12.9</v>
      </c>
      <c r="H335" s="31">
        <v>0</v>
      </c>
      <c r="I335" s="31">
        <v>1.56</v>
      </c>
      <c r="J335" s="22"/>
      <c r="K335" s="26">
        <v>37938</v>
      </c>
      <c r="L335" s="17">
        <v>14.9</v>
      </c>
      <c r="M335" s="17">
        <v>79.7</v>
      </c>
      <c r="N335" s="17">
        <v>0.6</v>
      </c>
      <c r="O335" s="17">
        <v>157.30000000000001</v>
      </c>
      <c r="P335" s="17">
        <v>12.5</v>
      </c>
      <c r="Q335" s="17">
        <v>0.2</v>
      </c>
      <c r="R335" s="17">
        <v>1.48</v>
      </c>
      <c r="S335" s="24"/>
      <c r="T335" s="26">
        <v>37938</v>
      </c>
      <c r="U335" s="17">
        <v>14.8</v>
      </c>
      <c r="V335" s="17">
        <v>79.3</v>
      </c>
      <c r="W335" s="17">
        <v>1.3</v>
      </c>
      <c r="X335" s="17">
        <v>236.8</v>
      </c>
      <c r="Y335" s="17">
        <v>13</v>
      </c>
      <c r="Z335" s="17">
        <v>0</v>
      </c>
      <c r="AA335" s="17">
        <v>1.68</v>
      </c>
      <c r="AC335" s="26">
        <v>37938</v>
      </c>
      <c r="AD335" s="17">
        <v>14.6</v>
      </c>
      <c r="AE335" s="17">
        <v>78.599999999999994</v>
      </c>
      <c r="AF335" s="17">
        <v>0.8</v>
      </c>
      <c r="AG335" s="17">
        <v>115</v>
      </c>
      <c r="AH335" s="17">
        <v>12.7</v>
      </c>
      <c r="AI335" s="17">
        <v>0</v>
      </c>
      <c r="AJ335" s="17">
        <v>1.67</v>
      </c>
      <c r="AL335" s="34"/>
      <c r="AM335" s="34"/>
      <c r="AN335" s="34"/>
      <c r="AO335" s="34"/>
      <c r="AP335" s="34"/>
      <c r="AQ335" s="34"/>
      <c r="AR335" s="34"/>
      <c r="AS335" s="84"/>
      <c r="AT335" s="34"/>
    </row>
    <row r="336" spans="2:46">
      <c r="B336" s="26">
        <v>37939</v>
      </c>
      <c r="C336" s="31">
        <v>14.5</v>
      </c>
      <c r="D336" s="31">
        <v>79</v>
      </c>
      <c r="E336" s="31">
        <v>0.7</v>
      </c>
      <c r="F336" s="31">
        <v>67</v>
      </c>
      <c r="G336" s="31">
        <v>12.6</v>
      </c>
      <c r="H336" s="31">
        <v>0.2</v>
      </c>
      <c r="I336" s="31">
        <v>1.57</v>
      </c>
      <c r="J336" s="22"/>
      <c r="K336" s="26">
        <v>37939</v>
      </c>
      <c r="L336" s="17">
        <v>14.8</v>
      </c>
      <c r="M336" s="17">
        <v>82.3</v>
      </c>
      <c r="N336" s="17">
        <v>0.5</v>
      </c>
      <c r="O336" s="17">
        <v>185</v>
      </c>
      <c r="P336" s="17">
        <v>12</v>
      </c>
      <c r="Q336" s="17">
        <v>0</v>
      </c>
      <c r="R336" s="17">
        <v>1.45</v>
      </c>
      <c r="S336" s="24"/>
      <c r="T336" s="26">
        <v>37939</v>
      </c>
      <c r="U336" s="17">
        <v>14.8</v>
      </c>
      <c r="V336" s="17">
        <v>81.099999999999994</v>
      </c>
      <c r="W336" s="17">
        <v>1.4</v>
      </c>
      <c r="X336" s="17">
        <v>251.4</v>
      </c>
      <c r="Y336" s="17">
        <v>12.3</v>
      </c>
      <c r="Z336" s="17">
        <v>0.2</v>
      </c>
      <c r="AA336" s="17">
        <v>1.8</v>
      </c>
      <c r="AC336" s="26">
        <v>37939</v>
      </c>
      <c r="AD336" s="17">
        <v>14.5</v>
      </c>
      <c r="AE336" s="17">
        <v>79.900000000000006</v>
      </c>
      <c r="AF336" s="17">
        <v>0.6</v>
      </c>
      <c r="AG336" s="17">
        <v>64.3</v>
      </c>
      <c r="AH336" s="17">
        <v>12.3</v>
      </c>
      <c r="AI336" s="17">
        <v>0.2</v>
      </c>
      <c r="AJ336" s="17">
        <v>1.53</v>
      </c>
      <c r="AL336" s="34"/>
      <c r="AM336" s="34"/>
      <c r="AN336" s="34"/>
      <c r="AO336" s="34"/>
      <c r="AP336" s="34"/>
      <c r="AQ336" s="34"/>
      <c r="AR336" s="34"/>
      <c r="AS336" s="84"/>
      <c r="AT336" s="34"/>
    </row>
    <row r="337" spans="2:46">
      <c r="B337" s="26">
        <v>37940</v>
      </c>
      <c r="C337" s="17">
        <v>14.8</v>
      </c>
      <c r="D337" s="17">
        <v>85.7</v>
      </c>
      <c r="E337" s="17">
        <v>1.2</v>
      </c>
      <c r="F337" s="17">
        <v>71.3</v>
      </c>
      <c r="G337" s="17">
        <v>1.9</v>
      </c>
      <c r="H337" s="17">
        <v>17.399999999999999</v>
      </c>
      <c r="I337" s="31">
        <v>1.08</v>
      </c>
      <c r="J337" s="22"/>
      <c r="K337" s="26">
        <v>37940</v>
      </c>
      <c r="L337" s="17">
        <v>14.9</v>
      </c>
      <c r="M337" s="17">
        <v>89.4</v>
      </c>
      <c r="N337" s="17">
        <v>1</v>
      </c>
      <c r="O337" s="17">
        <v>172.2</v>
      </c>
      <c r="P337" s="17">
        <v>2.8</v>
      </c>
      <c r="Q337" s="17">
        <v>12.2</v>
      </c>
      <c r="R337" s="17">
        <v>0.97</v>
      </c>
      <c r="S337" s="24"/>
      <c r="T337" s="26">
        <v>37940</v>
      </c>
      <c r="U337" s="17">
        <v>14.9</v>
      </c>
      <c r="V337" s="17">
        <v>86.4</v>
      </c>
      <c r="W337" s="17">
        <v>1.2</v>
      </c>
      <c r="X337" s="17">
        <v>186.7</v>
      </c>
      <c r="Y337" s="17">
        <v>1.1000000000000001</v>
      </c>
      <c r="Z337" s="17">
        <v>19.399999999999999</v>
      </c>
      <c r="AA337" s="17">
        <v>0.93</v>
      </c>
      <c r="AC337" s="26">
        <v>37940</v>
      </c>
      <c r="AD337" s="17">
        <v>14.9</v>
      </c>
      <c r="AE337" s="17">
        <v>86.9</v>
      </c>
      <c r="AF337" s="17">
        <v>1.3</v>
      </c>
      <c r="AG337" s="17">
        <v>149.9</v>
      </c>
      <c r="AH337" s="17">
        <v>3.1</v>
      </c>
      <c r="AI337" s="17">
        <v>13</v>
      </c>
      <c r="AJ337" s="17">
        <v>1.1599999999999999</v>
      </c>
      <c r="AL337" s="34"/>
      <c r="AM337" s="34"/>
      <c r="AN337" s="34"/>
      <c r="AO337" s="34"/>
      <c r="AP337" s="34"/>
      <c r="AQ337" s="34"/>
      <c r="AR337" s="34"/>
      <c r="AS337" s="84"/>
      <c r="AT337" s="34"/>
    </row>
    <row r="338" spans="2:46">
      <c r="B338" s="26">
        <v>37941</v>
      </c>
      <c r="C338" s="31">
        <v>14.9</v>
      </c>
      <c r="D338" s="31">
        <v>71.099999999999994</v>
      </c>
      <c r="E338" s="31">
        <v>1.8</v>
      </c>
      <c r="F338" s="31">
        <v>0.8</v>
      </c>
      <c r="G338" s="31">
        <v>7.1</v>
      </c>
      <c r="H338" s="31">
        <v>2</v>
      </c>
      <c r="I338" s="31">
        <v>1.59</v>
      </c>
      <c r="J338" s="22"/>
      <c r="K338" s="26">
        <v>37941</v>
      </c>
      <c r="L338" s="17">
        <v>14.4</v>
      </c>
      <c r="M338" s="17">
        <v>78.400000000000006</v>
      </c>
      <c r="N338" s="17">
        <v>1</v>
      </c>
      <c r="O338" s="17">
        <v>317.89999999999998</v>
      </c>
      <c r="P338" s="17">
        <v>5.3</v>
      </c>
      <c r="Q338" s="17">
        <v>2.2000000000000002</v>
      </c>
      <c r="R338" s="17">
        <v>1.0900000000000001</v>
      </c>
      <c r="S338" s="24"/>
      <c r="T338" s="26">
        <v>37941</v>
      </c>
      <c r="U338" s="17">
        <v>14.5</v>
      </c>
      <c r="V338" s="17">
        <v>74</v>
      </c>
      <c r="W338" s="17">
        <v>2.6</v>
      </c>
      <c r="X338" s="17">
        <v>292</v>
      </c>
      <c r="Y338" s="17">
        <v>9.4</v>
      </c>
      <c r="Z338" s="17">
        <v>0.8</v>
      </c>
      <c r="AA338" s="17">
        <v>1.79</v>
      </c>
      <c r="AC338" s="26">
        <v>37941</v>
      </c>
      <c r="AD338" s="17">
        <v>14.5</v>
      </c>
      <c r="AE338" s="17">
        <v>75.599999999999994</v>
      </c>
      <c r="AF338" s="17">
        <v>2.1</v>
      </c>
      <c r="AG338" s="17">
        <v>356.1</v>
      </c>
      <c r="AH338" s="17">
        <v>5.8</v>
      </c>
      <c r="AI338" s="17">
        <v>2.6</v>
      </c>
      <c r="AJ338" s="17">
        <v>1.5</v>
      </c>
      <c r="AL338" s="34"/>
      <c r="AM338" s="34"/>
      <c r="AN338" s="34"/>
      <c r="AO338" s="34"/>
      <c r="AP338" s="34"/>
      <c r="AQ338" s="34"/>
      <c r="AR338" s="34"/>
      <c r="AS338" s="84"/>
      <c r="AT338" s="34"/>
    </row>
    <row r="339" spans="2:46">
      <c r="B339" s="26">
        <v>37942</v>
      </c>
      <c r="C339" s="31">
        <v>14.1</v>
      </c>
      <c r="D339" s="31">
        <v>74.2</v>
      </c>
      <c r="E339" s="31">
        <v>1</v>
      </c>
      <c r="F339" s="31">
        <v>40</v>
      </c>
      <c r="G339" s="31">
        <v>10.8</v>
      </c>
      <c r="H339" s="31">
        <v>0</v>
      </c>
      <c r="I339" s="31">
        <v>1.68</v>
      </c>
      <c r="J339" s="22"/>
      <c r="K339" s="26">
        <v>37942</v>
      </c>
      <c r="L339" s="17">
        <v>14.9</v>
      </c>
      <c r="M339" s="17">
        <v>72.8</v>
      </c>
      <c r="N339" s="17">
        <v>0.8</v>
      </c>
      <c r="O339" s="17">
        <v>240.5</v>
      </c>
      <c r="P339" s="17">
        <v>11.3</v>
      </c>
      <c r="Q339" s="17">
        <v>0</v>
      </c>
      <c r="R339" s="17">
        <v>1.47</v>
      </c>
      <c r="S339" s="24"/>
      <c r="T339" s="26">
        <v>37942</v>
      </c>
      <c r="U339" s="17">
        <v>16.399999999999999</v>
      </c>
      <c r="V339" s="17">
        <v>61.7</v>
      </c>
      <c r="W339" s="17">
        <v>2.7</v>
      </c>
      <c r="X339" s="17">
        <v>273.5</v>
      </c>
      <c r="Y339" s="17">
        <v>12.5</v>
      </c>
      <c r="Z339" s="17">
        <v>0</v>
      </c>
      <c r="AA339" s="17">
        <v>2.74</v>
      </c>
      <c r="AC339" s="26">
        <v>37942</v>
      </c>
      <c r="AD339" s="17">
        <v>15</v>
      </c>
      <c r="AE339" s="17">
        <v>70.8</v>
      </c>
      <c r="AF339" s="17">
        <v>1.7</v>
      </c>
      <c r="AG339" s="17">
        <v>359.7</v>
      </c>
      <c r="AH339" s="17">
        <v>12.2</v>
      </c>
      <c r="AI339" s="17">
        <v>0</v>
      </c>
      <c r="AJ339" s="17">
        <v>1.98</v>
      </c>
      <c r="AL339" s="34"/>
      <c r="AM339" s="34"/>
      <c r="AN339" s="34"/>
      <c r="AO339" s="34"/>
      <c r="AP339" s="34"/>
      <c r="AQ339" s="34"/>
      <c r="AR339" s="34"/>
      <c r="AS339" s="84"/>
      <c r="AT339" s="34"/>
    </row>
    <row r="340" spans="2:46">
      <c r="B340" s="26">
        <v>37943</v>
      </c>
      <c r="C340" s="31">
        <v>13.3</v>
      </c>
      <c r="D340" s="31">
        <v>84</v>
      </c>
      <c r="E340" s="31">
        <v>0.6</v>
      </c>
      <c r="F340" s="31">
        <v>43.2</v>
      </c>
      <c r="G340" s="31">
        <v>3.5</v>
      </c>
      <c r="H340" s="31">
        <v>0.2</v>
      </c>
      <c r="I340" s="31">
        <v>0.87</v>
      </c>
      <c r="J340" s="22"/>
      <c r="K340" s="26">
        <v>37943</v>
      </c>
      <c r="L340" s="17">
        <v>14.3</v>
      </c>
      <c r="M340" s="17">
        <v>79.400000000000006</v>
      </c>
      <c r="N340" s="17">
        <v>0.6</v>
      </c>
      <c r="O340" s="17">
        <v>208.5</v>
      </c>
      <c r="P340" s="17">
        <v>4.0999999999999996</v>
      </c>
      <c r="Q340" s="17">
        <v>0</v>
      </c>
      <c r="R340" s="17">
        <v>0.91</v>
      </c>
      <c r="S340" s="24"/>
      <c r="T340" s="26">
        <v>37943</v>
      </c>
      <c r="U340" s="17">
        <v>15.6</v>
      </c>
      <c r="V340" s="17">
        <v>70.099999999999994</v>
      </c>
      <c r="W340" s="17">
        <v>2.2999999999999998</v>
      </c>
      <c r="X340" s="17">
        <v>282</v>
      </c>
      <c r="Y340" s="17">
        <v>2.9</v>
      </c>
      <c r="Z340" s="17">
        <v>0.2</v>
      </c>
      <c r="AA340" s="17">
        <v>1.63</v>
      </c>
      <c r="AC340" s="26">
        <v>37943</v>
      </c>
      <c r="AD340" s="17">
        <v>14.5</v>
      </c>
      <c r="AE340" s="17">
        <v>77.2</v>
      </c>
      <c r="AF340" s="17">
        <v>0.9</v>
      </c>
      <c r="AG340" s="17">
        <v>22.9</v>
      </c>
      <c r="AH340" s="17">
        <v>5.0999999999999996</v>
      </c>
      <c r="AI340" s="17">
        <v>0</v>
      </c>
      <c r="AJ340" s="17">
        <v>1.1200000000000001</v>
      </c>
      <c r="AL340" s="34"/>
      <c r="AM340" s="34"/>
      <c r="AN340" s="34"/>
      <c r="AO340" s="34"/>
      <c r="AP340" s="34"/>
      <c r="AQ340" s="34"/>
      <c r="AR340" s="34"/>
      <c r="AS340" s="84"/>
      <c r="AT340" s="34"/>
    </row>
    <row r="341" spans="2:46">
      <c r="B341" s="26">
        <v>37944</v>
      </c>
      <c r="C341" s="31">
        <v>15</v>
      </c>
      <c r="D341" s="31">
        <v>73</v>
      </c>
      <c r="E341" s="31">
        <v>0.7</v>
      </c>
      <c r="F341" s="31">
        <v>44.4</v>
      </c>
      <c r="G341" s="31">
        <v>10.8</v>
      </c>
      <c r="H341" s="31">
        <v>0</v>
      </c>
      <c r="I341" s="31">
        <v>1.46</v>
      </c>
      <c r="J341" s="22"/>
      <c r="K341" s="26">
        <v>37944</v>
      </c>
      <c r="L341" s="17">
        <v>15.3</v>
      </c>
      <c r="M341" s="17">
        <v>76.3</v>
      </c>
      <c r="N341" s="17">
        <v>0.6</v>
      </c>
      <c r="O341" s="17">
        <v>206.6</v>
      </c>
      <c r="P341" s="17">
        <v>10.9</v>
      </c>
      <c r="Q341" s="17">
        <v>0</v>
      </c>
      <c r="R341" s="17">
        <v>1.4</v>
      </c>
      <c r="S341" s="24"/>
      <c r="T341" s="26">
        <v>37944</v>
      </c>
      <c r="U341" s="17">
        <v>15.6</v>
      </c>
      <c r="V341" s="17">
        <v>71.599999999999994</v>
      </c>
      <c r="W341" s="17">
        <v>1.4</v>
      </c>
      <c r="X341" s="17">
        <v>274.10000000000002</v>
      </c>
      <c r="Y341" s="17">
        <v>10.8</v>
      </c>
      <c r="Z341" s="17">
        <v>0</v>
      </c>
      <c r="AA341" s="17">
        <v>1.96</v>
      </c>
      <c r="AC341" s="26">
        <v>37944</v>
      </c>
      <c r="AD341" s="17">
        <v>15.6</v>
      </c>
      <c r="AE341" s="17">
        <v>73.099999999999994</v>
      </c>
      <c r="AF341" s="17">
        <v>1.2</v>
      </c>
      <c r="AG341" s="17">
        <v>0.6</v>
      </c>
      <c r="AH341" s="17">
        <v>11.7</v>
      </c>
      <c r="AI341" s="17">
        <v>0</v>
      </c>
      <c r="AJ341" s="17">
        <v>1.86</v>
      </c>
      <c r="AL341" s="34"/>
      <c r="AM341" s="34"/>
      <c r="AN341" s="34"/>
      <c r="AO341" s="34"/>
      <c r="AP341" s="34"/>
      <c r="AQ341" s="34"/>
      <c r="AR341" s="34"/>
      <c r="AS341" s="84"/>
      <c r="AT341" s="34"/>
    </row>
    <row r="342" spans="2:46">
      <c r="B342" s="26">
        <v>37945</v>
      </c>
      <c r="C342" s="31">
        <v>15.2</v>
      </c>
      <c r="D342" s="31">
        <v>77.3</v>
      </c>
      <c r="E342" s="31">
        <v>0.9</v>
      </c>
      <c r="F342" s="31">
        <v>352.7</v>
      </c>
      <c r="G342" s="31">
        <v>11.6</v>
      </c>
      <c r="H342" s="31">
        <v>0</v>
      </c>
      <c r="I342" s="31">
        <v>1.6</v>
      </c>
      <c r="J342" s="22"/>
      <c r="K342" s="26">
        <v>37945</v>
      </c>
      <c r="L342" s="17">
        <v>14.9</v>
      </c>
      <c r="M342" s="17">
        <v>78.3</v>
      </c>
      <c r="N342" s="17">
        <v>0.6</v>
      </c>
      <c r="O342" s="17">
        <v>234.1</v>
      </c>
      <c r="P342" s="17">
        <v>10.8</v>
      </c>
      <c r="Q342" s="17">
        <v>0.2</v>
      </c>
      <c r="R342" s="17">
        <v>1.35</v>
      </c>
      <c r="S342" s="24"/>
      <c r="T342" s="26">
        <v>37945</v>
      </c>
      <c r="U342" s="17">
        <v>15.3</v>
      </c>
      <c r="V342" s="17">
        <v>77.2</v>
      </c>
      <c r="W342" s="17">
        <v>1.5</v>
      </c>
      <c r="X342" s="17">
        <v>286.10000000000002</v>
      </c>
      <c r="Y342" s="17">
        <v>11.6</v>
      </c>
      <c r="Z342" s="17">
        <v>0</v>
      </c>
      <c r="AA342" s="17">
        <v>1.94</v>
      </c>
      <c r="AC342" s="26">
        <v>37945</v>
      </c>
      <c r="AD342" s="17">
        <v>15.1</v>
      </c>
      <c r="AE342" s="17">
        <v>76</v>
      </c>
      <c r="AF342" s="17">
        <v>1.3</v>
      </c>
      <c r="AG342" s="17">
        <v>4.3</v>
      </c>
      <c r="AH342" s="17">
        <v>11.3</v>
      </c>
      <c r="AI342" s="17">
        <v>0</v>
      </c>
      <c r="AJ342" s="17">
        <v>1.8</v>
      </c>
      <c r="AL342" s="34"/>
      <c r="AM342" s="34"/>
      <c r="AN342" s="34"/>
      <c r="AO342" s="34"/>
      <c r="AP342" s="34"/>
      <c r="AQ342" s="34"/>
      <c r="AR342" s="34"/>
      <c r="AS342" s="84"/>
      <c r="AT342" s="34"/>
    </row>
    <row r="343" spans="2:46">
      <c r="B343" s="26">
        <v>37946</v>
      </c>
      <c r="C343" s="31">
        <v>14.8</v>
      </c>
      <c r="D343" s="31">
        <v>82.5</v>
      </c>
      <c r="E343" s="31">
        <v>1.1000000000000001</v>
      </c>
      <c r="F343" s="31">
        <v>134.69999999999999</v>
      </c>
      <c r="G343" s="31">
        <v>6.2</v>
      </c>
      <c r="H343" s="31">
        <v>0</v>
      </c>
      <c r="I343" s="31">
        <v>1.07</v>
      </c>
      <c r="J343" s="22"/>
      <c r="K343" s="26">
        <v>37946</v>
      </c>
      <c r="L343" s="17">
        <v>13.9</v>
      </c>
      <c r="M343" s="17">
        <v>86.7</v>
      </c>
      <c r="N343" s="17">
        <v>0.5</v>
      </c>
      <c r="O343" s="17">
        <v>157.80000000000001</v>
      </c>
      <c r="P343" s="17">
        <v>4.9000000000000004</v>
      </c>
      <c r="Q343" s="17">
        <v>0</v>
      </c>
      <c r="R343" s="17">
        <v>0.85</v>
      </c>
      <c r="S343" s="24"/>
      <c r="T343" s="26">
        <v>37946</v>
      </c>
      <c r="U343" s="17">
        <v>14.7</v>
      </c>
      <c r="V343" s="17">
        <v>83.5</v>
      </c>
      <c r="W343" s="17">
        <v>1.6</v>
      </c>
      <c r="X343" s="17">
        <v>186.1</v>
      </c>
      <c r="Y343" s="17">
        <v>6.1</v>
      </c>
      <c r="Z343" s="17">
        <v>0</v>
      </c>
      <c r="AA343" s="17">
        <v>1.17</v>
      </c>
      <c r="AC343" s="26">
        <v>37946</v>
      </c>
      <c r="AD343" s="17">
        <v>13.7</v>
      </c>
      <c r="AE343" s="17">
        <v>87.5</v>
      </c>
      <c r="AF343" s="17">
        <v>0.8</v>
      </c>
      <c r="AG343" s="17">
        <v>170.2</v>
      </c>
      <c r="AH343" s="17">
        <v>5.0999999999999996</v>
      </c>
      <c r="AI343" s="17">
        <v>0</v>
      </c>
      <c r="AJ343" s="17">
        <v>0.95</v>
      </c>
      <c r="AL343" s="34"/>
      <c r="AM343" s="34"/>
      <c r="AN343" s="34"/>
      <c r="AO343" s="34"/>
      <c r="AP343" s="34"/>
      <c r="AQ343" s="34"/>
      <c r="AR343" s="34"/>
      <c r="AS343" s="84"/>
      <c r="AT343" s="34"/>
    </row>
    <row r="344" spans="2:46">
      <c r="B344" s="26">
        <v>37947</v>
      </c>
      <c r="C344" s="31">
        <v>16.2</v>
      </c>
      <c r="D344" s="31">
        <v>79.8</v>
      </c>
      <c r="E344" s="31">
        <v>1.9</v>
      </c>
      <c r="F344" s="31">
        <v>161</v>
      </c>
      <c r="G344" s="31">
        <v>4.9000000000000004</v>
      </c>
      <c r="H344" s="31">
        <v>4</v>
      </c>
      <c r="I344" s="31">
        <v>1.37</v>
      </c>
      <c r="J344" s="22"/>
      <c r="K344" s="26">
        <v>37947</v>
      </c>
      <c r="L344" s="17">
        <v>16</v>
      </c>
      <c r="M344" s="17">
        <v>82.7</v>
      </c>
      <c r="N344" s="17">
        <v>1.4</v>
      </c>
      <c r="O344" s="17">
        <v>153.19999999999999</v>
      </c>
      <c r="P344" s="17">
        <v>3.2</v>
      </c>
      <c r="Q344" s="17">
        <v>11.4</v>
      </c>
      <c r="R344" s="17">
        <v>1.06</v>
      </c>
      <c r="S344" s="24"/>
      <c r="T344" s="26">
        <v>37947</v>
      </c>
      <c r="U344" s="17">
        <v>16.5</v>
      </c>
      <c r="V344" s="17">
        <v>79.099999999999994</v>
      </c>
      <c r="W344" s="17">
        <v>2.2000000000000002</v>
      </c>
      <c r="X344" s="17">
        <v>136.6</v>
      </c>
      <c r="Y344" s="17">
        <v>5</v>
      </c>
      <c r="Z344" s="17">
        <v>11.6</v>
      </c>
      <c r="AA344" s="17">
        <v>1.53</v>
      </c>
      <c r="AC344" s="26">
        <v>37947</v>
      </c>
      <c r="AD344" s="17">
        <v>16</v>
      </c>
      <c r="AE344" s="17">
        <v>81</v>
      </c>
      <c r="AF344" s="17">
        <v>1.9</v>
      </c>
      <c r="AG344" s="17">
        <v>168.2</v>
      </c>
      <c r="AH344" s="17">
        <v>3.5</v>
      </c>
      <c r="AI344" s="17">
        <v>9.1999999999999993</v>
      </c>
      <c r="AJ344" s="17">
        <v>1.27</v>
      </c>
      <c r="AL344" s="34"/>
      <c r="AM344" s="34"/>
      <c r="AN344" s="34"/>
      <c r="AO344" s="34"/>
      <c r="AP344" s="34"/>
      <c r="AQ344" s="34"/>
      <c r="AR344" s="34"/>
      <c r="AS344" s="84"/>
      <c r="AT344" s="34"/>
    </row>
    <row r="345" spans="2:46">
      <c r="B345" s="26">
        <v>37948</v>
      </c>
      <c r="C345" s="31">
        <v>13.1</v>
      </c>
      <c r="D345" s="31">
        <v>81.900000000000006</v>
      </c>
      <c r="E345" s="31">
        <v>1.3</v>
      </c>
      <c r="F345" s="31">
        <v>94.3</v>
      </c>
      <c r="G345" s="31">
        <v>5.3</v>
      </c>
      <c r="H345" s="31">
        <v>17</v>
      </c>
      <c r="I345" s="31">
        <v>1.1399999999999999</v>
      </c>
      <c r="J345" s="22"/>
      <c r="K345" s="26">
        <v>37948</v>
      </c>
      <c r="L345" s="17">
        <v>12.9</v>
      </c>
      <c r="M345" s="17">
        <v>86</v>
      </c>
      <c r="N345" s="17">
        <v>0.8</v>
      </c>
      <c r="O345" s="17">
        <v>144.9</v>
      </c>
      <c r="P345" s="17">
        <v>5.4</v>
      </c>
      <c r="Q345" s="17">
        <v>15.8</v>
      </c>
      <c r="R345" s="17">
        <v>0.92</v>
      </c>
      <c r="S345" s="24"/>
      <c r="T345" s="26">
        <v>37948</v>
      </c>
      <c r="U345" s="17">
        <v>13.5</v>
      </c>
      <c r="V345" s="17">
        <v>80.400000000000006</v>
      </c>
      <c r="W345" s="17">
        <v>1.2</v>
      </c>
      <c r="X345" s="17">
        <v>207.5</v>
      </c>
      <c r="Y345" s="17">
        <v>5.4</v>
      </c>
      <c r="Z345" s="17">
        <v>23.6</v>
      </c>
      <c r="AA345" s="17">
        <v>1.1299999999999999</v>
      </c>
      <c r="AC345" s="26">
        <v>37948</v>
      </c>
      <c r="AD345" s="17">
        <v>13</v>
      </c>
      <c r="AE345" s="17">
        <v>83.6</v>
      </c>
      <c r="AF345" s="17">
        <v>1</v>
      </c>
      <c r="AG345" s="17">
        <v>163.19999999999999</v>
      </c>
      <c r="AH345" s="17">
        <v>5.8</v>
      </c>
      <c r="AI345" s="17">
        <v>9</v>
      </c>
      <c r="AJ345" s="17">
        <v>1.03</v>
      </c>
      <c r="AL345" s="34"/>
      <c r="AM345" s="34"/>
      <c r="AN345" s="34"/>
      <c r="AO345" s="34"/>
      <c r="AP345" s="34"/>
      <c r="AQ345" s="34"/>
      <c r="AR345" s="34"/>
      <c r="AS345" s="84"/>
      <c r="AT345" s="34"/>
    </row>
    <row r="346" spans="2:46">
      <c r="B346" s="26">
        <v>37949</v>
      </c>
      <c r="C346" s="31">
        <v>13.8</v>
      </c>
      <c r="D346" s="31">
        <v>75.599999999999994</v>
      </c>
      <c r="E346" s="31">
        <v>2.2999999999999998</v>
      </c>
      <c r="F346" s="31">
        <v>117.3</v>
      </c>
      <c r="G346" s="31">
        <v>5</v>
      </c>
      <c r="H346" s="31">
        <v>13.4</v>
      </c>
      <c r="I346" s="31">
        <v>1.44</v>
      </c>
      <c r="J346" s="22"/>
      <c r="K346" s="26">
        <v>37949</v>
      </c>
      <c r="L346" s="17">
        <v>12.6</v>
      </c>
      <c r="M346" s="17">
        <v>88.3</v>
      </c>
      <c r="N346" s="17">
        <v>1.6</v>
      </c>
      <c r="O346" s="17">
        <v>149.5</v>
      </c>
      <c r="P346" s="17">
        <v>1.8</v>
      </c>
      <c r="Q346" s="17">
        <v>46.2</v>
      </c>
      <c r="R346" s="17">
        <v>0.9</v>
      </c>
      <c r="S346" s="24"/>
      <c r="T346" s="26">
        <v>37949</v>
      </c>
      <c r="U346" s="17">
        <v>14.1</v>
      </c>
      <c r="V346" s="17">
        <v>77.2</v>
      </c>
      <c r="W346" s="17">
        <v>3.9</v>
      </c>
      <c r="X346" s="17">
        <v>130.5</v>
      </c>
      <c r="Y346" s="17">
        <v>3.9</v>
      </c>
      <c r="Z346" s="17">
        <v>10.4</v>
      </c>
      <c r="AA346" s="17">
        <v>1.76</v>
      </c>
      <c r="AC346" s="26">
        <v>37949</v>
      </c>
      <c r="AD346" s="17">
        <v>12.3</v>
      </c>
      <c r="AE346" s="17">
        <v>87.6</v>
      </c>
      <c r="AF346" s="17">
        <v>2.2000000000000002</v>
      </c>
      <c r="AG346" s="17">
        <v>96.8</v>
      </c>
      <c r="AH346" s="17">
        <v>1.9</v>
      </c>
      <c r="AI346" s="17">
        <v>81.400000000000006</v>
      </c>
      <c r="AJ346" s="17">
        <v>1.0900000000000001</v>
      </c>
      <c r="AL346" s="34"/>
      <c r="AM346" s="34"/>
      <c r="AN346" s="34"/>
      <c r="AO346" s="34"/>
      <c r="AP346" s="34"/>
      <c r="AQ346" s="34"/>
      <c r="AR346" s="34"/>
      <c r="AS346" s="84"/>
      <c r="AT346" s="34"/>
    </row>
    <row r="347" spans="2:46">
      <c r="B347" s="26">
        <v>37950</v>
      </c>
      <c r="C347" s="31">
        <v>13.5</v>
      </c>
      <c r="D347" s="31">
        <v>73.2</v>
      </c>
      <c r="E347" s="31">
        <v>1.3</v>
      </c>
      <c r="F347" s="31">
        <v>340.7</v>
      </c>
      <c r="G347" s="31">
        <v>12.7</v>
      </c>
      <c r="H347" s="31">
        <v>1.2</v>
      </c>
      <c r="I347" s="31">
        <v>1.5</v>
      </c>
      <c r="J347" s="22"/>
      <c r="K347" s="26">
        <v>37950</v>
      </c>
      <c r="L347" s="17">
        <v>12.7</v>
      </c>
      <c r="M347" s="17">
        <v>79.400000000000006</v>
      </c>
      <c r="N347" s="17">
        <v>1</v>
      </c>
      <c r="O347" s="17">
        <v>298.10000000000002</v>
      </c>
      <c r="P347" s="17">
        <v>10.8</v>
      </c>
      <c r="Q347" s="17">
        <v>1.8</v>
      </c>
      <c r="R347" s="17">
        <v>1.24</v>
      </c>
      <c r="S347" s="24"/>
      <c r="T347" s="26">
        <v>37950</v>
      </c>
      <c r="U347" s="17">
        <v>13.7</v>
      </c>
      <c r="V347" s="17">
        <v>70.099999999999994</v>
      </c>
      <c r="W347" s="17">
        <v>3.3</v>
      </c>
      <c r="X347" s="17">
        <v>284.5</v>
      </c>
      <c r="Y347" s="17">
        <v>12.5</v>
      </c>
      <c r="Z347" s="17">
        <v>0.2</v>
      </c>
      <c r="AA347" s="17">
        <v>2.21</v>
      </c>
      <c r="AC347" s="26">
        <v>37950</v>
      </c>
      <c r="AD347" s="17">
        <v>12.9</v>
      </c>
      <c r="AE347" s="17">
        <v>77</v>
      </c>
      <c r="AF347" s="17">
        <v>1.9</v>
      </c>
      <c r="AG347" s="17">
        <v>2.6</v>
      </c>
      <c r="AH347" s="17">
        <v>11.6</v>
      </c>
      <c r="AI347" s="17">
        <v>1</v>
      </c>
      <c r="AJ347" s="17">
        <v>1.61</v>
      </c>
      <c r="AL347" s="34"/>
      <c r="AM347" s="34"/>
      <c r="AN347" s="34"/>
      <c r="AO347" s="34"/>
      <c r="AP347" s="34"/>
      <c r="AQ347" s="34"/>
      <c r="AR347" s="34"/>
      <c r="AS347" s="84"/>
      <c r="AT347" s="34"/>
    </row>
    <row r="348" spans="2:46">
      <c r="B348" s="26">
        <v>37951</v>
      </c>
      <c r="C348" s="31">
        <v>12.8</v>
      </c>
      <c r="D348" s="31">
        <v>66.900000000000006</v>
      </c>
      <c r="E348" s="31">
        <v>1.6</v>
      </c>
      <c r="F348" s="31">
        <v>5.2</v>
      </c>
      <c r="G348" s="31">
        <v>12.6</v>
      </c>
      <c r="H348" s="31">
        <v>0</v>
      </c>
      <c r="I348" s="31">
        <v>1.78</v>
      </c>
      <c r="J348" s="22"/>
      <c r="K348" s="26">
        <v>37951</v>
      </c>
      <c r="L348" s="17">
        <v>11.8</v>
      </c>
      <c r="M348" s="17">
        <v>73.8</v>
      </c>
      <c r="N348" s="17">
        <v>0.7</v>
      </c>
      <c r="O348" s="17">
        <v>226.9</v>
      </c>
      <c r="P348" s="17">
        <v>11.3</v>
      </c>
      <c r="Q348" s="17">
        <v>0.2</v>
      </c>
      <c r="R348" s="17">
        <v>1.24</v>
      </c>
      <c r="S348" s="24"/>
      <c r="T348" s="26">
        <v>37951</v>
      </c>
      <c r="U348" s="17">
        <v>12.2</v>
      </c>
      <c r="V348" s="17">
        <v>68.5</v>
      </c>
      <c r="W348" s="17">
        <v>1.9</v>
      </c>
      <c r="X348" s="17">
        <v>286.2</v>
      </c>
      <c r="Y348" s="17">
        <v>12.6</v>
      </c>
      <c r="Z348" s="17">
        <v>0</v>
      </c>
      <c r="AA348" s="17">
        <v>1.93</v>
      </c>
      <c r="AC348" s="26">
        <v>37951</v>
      </c>
      <c r="AD348" s="17">
        <v>12</v>
      </c>
      <c r="AE348" s="17">
        <v>72.599999999999994</v>
      </c>
      <c r="AF348" s="17">
        <v>1.2</v>
      </c>
      <c r="AG348" s="17">
        <v>26.5</v>
      </c>
      <c r="AH348" s="17">
        <v>12.1</v>
      </c>
      <c r="AI348" s="17">
        <v>0</v>
      </c>
      <c r="AJ348" s="17">
        <v>1.6</v>
      </c>
      <c r="AL348" s="34"/>
      <c r="AM348" s="34"/>
      <c r="AN348" s="34"/>
      <c r="AO348" s="34"/>
      <c r="AP348" s="34"/>
      <c r="AQ348" s="34"/>
      <c r="AR348" s="34"/>
      <c r="AS348" s="84"/>
      <c r="AT348" s="34"/>
    </row>
    <row r="349" spans="2:46">
      <c r="B349" s="26">
        <v>37952</v>
      </c>
      <c r="C349" s="31">
        <v>13.6</v>
      </c>
      <c r="D349" s="31">
        <v>63.4</v>
      </c>
      <c r="E349" s="31">
        <v>1.7</v>
      </c>
      <c r="F349" s="31">
        <v>341.9</v>
      </c>
      <c r="G349" s="31">
        <v>10.3</v>
      </c>
      <c r="H349" s="31">
        <v>0.2</v>
      </c>
      <c r="I349" s="31">
        <v>1.62</v>
      </c>
      <c r="J349" s="22"/>
      <c r="K349" s="26">
        <v>37952</v>
      </c>
      <c r="L349" s="17">
        <v>12.8</v>
      </c>
      <c r="M349" s="17">
        <v>69.5</v>
      </c>
      <c r="N349" s="17">
        <v>1</v>
      </c>
      <c r="O349" s="17">
        <v>307.89999999999998</v>
      </c>
      <c r="P349" s="17">
        <v>8.5</v>
      </c>
      <c r="Q349" s="17">
        <v>0.6</v>
      </c>
      <c r="R349" s="17">
        <v>1.18</v>
      </c>
      <c r="S349" s="24"/>
      <c r="T349" s="26">
        <v>37952</v>
      </c>
      <c r="U349" s="17">
        <v>13.4</v>
      </c>
      <c r="V349" s="17">
        <v>63.1</v>
      </c>
      <c r="W349" s="17">
        <v>3.5</v>
      </c>
      <c r="X349" s="17">
        <v>295.5</v>
      </c>
      <c r="Y349" s="17">
        <v>13</v>
      </c>
      <c r="Z349" s="17">
        <v>0.4</v>
      </c>
      <c r="AA349" s="17">
        <v>2.2999999999999998</v>
      </c>
      <c r="AC349" s="26">
        <v>37952</v>
      </c>
      <c r="AD349" s="17">
        <v>13.2</v>
      </c>
      <c r="AE349" s="17">
        <v>66.7</v>
      </c>
      <c r="AF349" s="17">
        <v>2.4</v>
      </c>
      <c r="AG349" s="17">
        <v>353.8</v>
      </c>
      <c r="AH349" s="17">
        <v>11.8</v>
      </c>
      <c r="AI349" s="17">
        <v>0.6</v>
      </c>
      <c r="AJ349" s="17">
        <v>1.77</v>
      </c>
      <c r="AL349" s="34"/>
      <c r="AM349" s="34"/>
      <c r="AN349" s="34"/>
      <c r="AO349" s="34"/>
      <c r="AP349" s="34"/>
      <c r="AQ349" s="34"/>
      <c r="AR349" s="34"/>
      <c r="AS349" s="84"/>
      <c r="AT349" s="34"/>
    </row>
    <row r="350" spans="2:46">
      <c r="B350" s="26">
        <v>37953</v>
      </c>
      <c r="C350" s="31">
        <v>12.1</v>
      </c>
      <c r="D350" s="31">
        <v>57.2</v>
      </c>
      <c r="E350" s="31">
        <v>1.6</v>
      </c>
      <c r="F350" s="31">
        <v>322.39999999999998</v>
      </c>
      <c r="G350" s="31">
        <v>11.6</v>
      </c>
      <c r="H350" s="31">
        <v>0</v>
      </c>
      <c r="I350" s="31">
        <v>1.8</v>
      </c>
      <c r="J350" s="22"/>
      <c r="K350" s="26">
        <v>37953</v>
      </c>
      <c r="L350" s="17">
        <v>11.4</v>
      </c>
      <c r="M350" s="17">
        <v>65.099999999999994</v>
      </c>
      <c r="N350" s="17">
        <v>0.9</v>
      </c>
      <c r="O350" s="17">
        <v>323.2</v>
      </c>
      <c r="P350" s="17">
        <v>10.9</v>
      </c>
      <c r="Q350" s="17">
        <v>0</v>
      </c>
      <c r="R350" s="17">
        <v>1.19</v>
      </c>
      <c r="S350" s="24"/>
      <c r="T350" s="26">
        <v>37953</v>
      </c>
      <c r="U350" s="17">
        <v>12.1</v>
      </c>
      <c r="V350" s="17">
        <v>57.9</v>
      </c>
      <c r="W350" s="17">
        <v>4.8</v>
      </c>
      <c r="X350" s="17">
        <v>289.3</v>
      </c>
      <c r="Y350" s="17">
        <v>11.3</v>
      </c>
      <c r="Z350" s="17">
        <v>0</v>
      </c>
      <c r="AA350" s="17">
        <v>3.06</v>
      </c>
      <c r="AC350" s="26">
        <v>37953</v>
      </c>
      <c r="AD350" s="17">
        <v>11.6</v>
      </c>
      <c r="AE350" s="17">
        <v>62.8</v>
      </c>
      <c r="AF350" s="17">
        <v>2.4</v>
      </c>
      <c r="AG350" s="17">
        <v>353.1</v>
      </c>
      <c r="AH350" s="17">
        <v>9.9</v>
      </c>
      <c r="AI350" s="17">
        <v>0</v>
      </c>
      <c r="AJ350" s="17">
        <v>1.85</v>
      </c>
      <c r="AL350" s="34"/>
      <c r="AM350" s="34"/>
      <c r="AN350" s="34"/>
      <c r="AO350" s="34"/>
      <c r="AP350" s="34"/>
      <c r="AQ350" s="34"/>
      <c r="AR350" s="34"/>
      <c r="AS350" s="84"/>
      <c r="AT350" s="34"/>
    </row>
    <row r="351" spans="2:46">
      <c r="B351" s="26">
        <v>37954</v>
      </c>
      <c r="C351" s="31">
        <v>12.9</v>
      </c>
      <c r="D351" s="31">
        <v>68.099999999999994</v>
      </c>
      <c r="E351" s="31">
        <v>0.8</v>
      </c>
      <c r="F351" s="31">
        <v>298.89999999999998</v>
      </c>
      <c r="G351" s="31">
        <v>12.1</v>
      </c>
      <c r="H351" s="31">
        <v>0</v>
      </c>
      <c r="I351" s="31">
        <v>1.3</v>
      </c>
      <c r="J351" s="22"/>
      <c r="K351" s="26">
        <v>37954</v>
      </c>
      <c r="L351" s="17">
        <v>13.3</v>
      </c>
      <c r="M351" s="17">
        <v>69.400000000000006</v>
      </c>
      <c r="N351" s="17">
        <v>0.8</v>
      </c>
      <c r="O351" s="17">
        <v>300</v>
      </c>
      <c r="P351" s="17">
        <v>10.9</v>
      </c>
      <c r="Q351" s="17">
        <v>0</v>
      </c>
      <c r="R351" s="17">
        <v>1.21</v>
      </c>
      <c r="S351" s="24"/>
      <c r="T351" s="26">
        <v>37954</v>
      </c>
      <c r="U351" s="17">
        <v>14.3</v>
      </c>
      <c r="V351" s="17">
        <v>60.6</v>
      </c>
      <c r="W351" s="17">
        <v>4.5</v>
      </c>
      <c r="X351" s="17">
        <v>279.5</v>
      </c>
      <c r="Y351" s="17">
        <v>12.1</v>
      </c>
      <c r="Z351" s="17">
        <v>0</v>
      </c>
      <c r="AA351" s="17">
        <v>3.06</v>
      </c>
      <c r="AC351" s="26">
        <v>37954</v>
      </c>
      <c r="AD351" s="17">
        <v>13.5</v>
      </c>
      <c r="AE351" s="17">
        <v>66.900000000000006</v>
      </c>
      <c r="AF351" s="17">
        <v>2.2999999999999998</v>
      </c>
      <c r="AG351" s="17">
        <v>348.2</v>
      </c>
      <c r="AH351" s="17">
        <v>11.5</v>
      </c>
      <c r="AI351" s="17">
        <v>0</v>
      </c>
      <c r="AJ351" s="17">
        <v>1.83</v>
      </c>
      <c r="AL351" s="34"/>
      <c r="AM351" s="34"/>
      <c r="AN351" s="34"/>
      <c r="AO351" s="34"/>
      <c r="AP351" s="34"/>
      <c r="AQ351" s="34"/>
      <c r="AR351" s="34"/>
      <c r="AS351" s="84"/>
      <c r="AT351" s="34"/>
    </row>
    <row r="352" spans="2:46">
      <c r="B352" s="26">
        <v>37955</v>
      </c>
      <c r="C352" s="31">
        <v>14.5</v>
      </c>
      <c r="D352" s="31">
        <v>68.599999999999994</v>
      </c>
      <c r="E352" s="31">
        <v>1.2</v>
      </c>
      <c r="F352" s="31">
        <v>348</v>
      </c>
      <c r="G352" s="31">
        <v>11.4</v>
      </c>
      <c r="H352" s="31">
        <v>1</v>
      </c>
      <c r="I352" s="31">
        <v>1.48</v>
      </c>
      <c r="J352" s="22"/>
      <c r="K352" s="26">
        <v>37955</v>
      </c>
      <c r="L352" s="17">
        <v>15.2</v>
      </c>
      <c r="M352" s="17">
        <v>70.599999999999994</v>
      </c>
      <c r="N352" s="17">
        <v>1.1000000000000001</v>
      </c>
      <c r="O352" s="17">
        <v>280.2</v>
      </c>
      <c r="P352" s="17">
        <v>10.8</v>
      </c>
      <c r="Q352" s="17">
        <v>2</v>
      </c>
      <c r="R352" s="17">
        <v>1.43</v>
      </c>
      <c r="S352" s="24"/>
      <c r="T352" s="26">
        <v>37955</v>
      </c>
      <c r="U352" s="17">
        <v>15.7</v>
      </c>
      <c r="V352" s="17">
        <v>63.5</v>
      </c>
      <c r="W352" s="17">
        <v>3.2</v>
      </c>
      <c r="X352" s="17">
        <v>276.89999999999998</v>
      </c>
      <c r="Y352" s="17">
        <v>11.7</v>
      </c>
      <c r="Z352" s="17">
        <v>0</v>
      </c>
      <c r="AA352" s="17">
        <v>2.58</v>
      </c>
      <c r="AC352" s="26">
        <v>37955</v>
      </c>
      <c r="AD352" s="17">
        <v>15.2</v>
      </c>
      <c r="AE352" s="17">
        <v>67.8</v>
      </c>
      <c r="AF352" s="17">
        <v>2.1</v>
      </c>
      <c r="AG352" s="17">
        <v>351.4</v>
      </c>
      <c r="AH352" s="17">
        <v>11.3</v>
      </c>
      <c r="AI352" s="17">
        <v>3.2</v>
      </c>
      <c r="AJ352" s="17">
        <v>1.9</v>
      </c>
      <c r="AL352" s="34"/>
      <c r="AM352" s="34"/>
      <c r="AN352" s="34"/>
      <c r="AO352" s="34"/>
      <c r="AP352" s="34"/>
      <c r="AQ352" s="34"/>
      <c r="AR352" s="34"/>
      <c r="AS352" s="84"/>
      <c r="AT352" s="34"/>
    </row>
    <row r="353" spans="2:46">
      <c r="B353" s="46" t="s">
        <v>75</v>
      </c>
      <c r="C353" s="47">
        <f>AVERAGE(C323:C352)</f>
        <v>14.543333333333335</v>
      </c>
      <c r="D353" s="47">
        <f t="shared" ref="D353:I353" si="9">AVERAGE(D323:D352)</f>
        <v>75.289999999999978</v>
      </c>
      <c r="E353" s="47">
        <f t="shared" si="9"/>
        <v>1.07</v>
      </c>
      <c r="F353" s="47">
        <f t="shared" si="9"/>
        <v>151.41333333333336</v>
      </c>
      <c r="G353" s="47">
        <f t="shared" si="9"/>
        <v>9.7466666666666679</v>
      </c>
      <c r="H353" s="47">
        <f>SUM(H323:H352)</f>
        <v>58.800000000000004</v>
      </c>
      <c r="I353" s="47">
        <f t="shared" si="9"/>
        <v>1.4906666666666664</v>
      </c>
      <c r="J353" s="47" t="e">
        <f>AVERAGE(J323:J352)</f>
        <v>#DIV/0!</v>
      </c>
      <c r="K353" s="47" t="s">
        <v>75</v>
      </c>
      <c r="L353" s="47">
        <f>AVERAGE(L323:L352)</f>
        <v>14.376666666666667</v>
      </c>
      <c r="M353" s="47">
        <f>AVERAGE(M323:M352)</f>
        <v>78.873333333333349</v>
      </c>
      <c r="N353" s="47">
        <f>AVERAGE(N323:N352)</f>
        <v>0.72000000000000008</v>
      </c>
      <c r="O353" s="47">
        <f>AVERAGE(O323:O352)</f>
        <v>214.38999999999996</v>
      </c>
      <c r="P353" s="47">
        <f>AVERAGE(P323:P352)</f>
        <v>9.1000000000000032</v>
      </c>
      <c r="Q353" s="47">
        <f>SUM(Q323:Q352)</f>
        <v>95.6</v>
      </c>
      <c r="R353" s="47">
        <f>AVERAGE(R323:R352)</f>
        <v>1.2649999999999999</v>
      </c>
      <c r="S353" s="47" t="e">
        <f>AVERAGE(S323:S352)</f>
        <v>#DIV/0!</v>
      </c>
      <c r="T353" s="47" t="s">
        <v>75</v>
      </c>
      <c r="U353" s="47">
        <f>AVERAGE(U323:U352)</f>
        <v>14.846666666666669</v>
      </c>
      <c r="V353" s="47">
        <f>AVERAGE(V323:V352)</f>
        <v>74.103333333333325</v>
      </c>
      <c r="W353" s="47">
        <f>AVERAGE(W323:W352)</f>
        <v>2.0666666666666669</v>
      </c>
      <c r="X353" s="47">
        <f>AVERAGE(X323:X352)</f>
        <v>251.88333333333335</v>
      </c>
      <c r="Y353" s="47">
        <f>AVERAGE(Y323:Y352)</f>
        <v>9.8900000000000023</v>
      </c>
      <c r="Z353" s="47">
        <f>SUM(Z323:Z352)</f>
        <v>71.200000000000017</v>
      </c>
      <c r="AA353" s="47">
        <f>AVERAGE(AA323:AA352)</f>
        <v>1.9176666666666666</v>
      </c>
      <c r="AB353" s="47" t="e">
        <f>AVERAGE(AB323:AB352)</f>
        <v>#DIV/0!</v>
      </c>
      <c r="AC353" s="47" t="s">
        <v>75</v>
      </c>
      <c r="AD353" s="47">
        <f>AVERAGE(AD323:AD352)</f>
        <v>14.44</v>
      </c>
      <c r="AE353" s="47">
        <f>AVERAGE(AE323:AE352)</f>
        <v>77.106666666666669</v>
      </c>
      <c r="AF353" s="47">
        <f>AVERAGE(AF323:AF352)</f>
        <v>1.2866666666666664</v>
      </c>
      <c r="AG353" s="47">
        <f>AVERAGE(AG323:AG352)</f>
        <v>166.70999999999998</v>
      </c>
      <c r="AH353" s="47">
        <f>AVERAGE(AH323:AH352)</f>
        <v>9.4433333333333334</v>
      </c>
      <c r="AI353" s="47">
        <f>SUM(AI323:AI352)</f>
        <v>123.8</v>
      </c>
      <c r="AJ353" s="47">
        <f>AVERAGE(AJ323:AJ352)</f>
        <v>1.5526666666666671</v>
      </c>
      <c r="AL353" s="34"/>
      <c r="AM353" s="34"/>
      <c r="AN353" s="34"/>
      <c r="AO353" s="34"/>
      <c r="AP353" s="34"/>
      <c r="AQ353" s="34"/>
      <c r="AR353" s="34"/>
      <c r="AS353" s="84"/>
      <c r="AT353" s="34"/>
    </row>
    <row r="354" spans="2:46">
      <c r="B354" s="26">
        <v>37956</v>
      </c>
      <c r="C354" s="31">
        <v>12</v>
      </c>
      <c r="D354" s="31">
        <v>62.6</v>
      </c>
      <c r="E354" s="31">
        <v>1.8</v>
      </c>
      <c r="F354" s="31">
        <v>345.3</v>
      </c>
      <c r="G354" s="31">
        <v>5.2</v>
      </c>
      <c r="H354" s="31">
        <v>0.6</v>
      </c>
      <c r="I354" s="31">
        <v>1.47</v>
      </c>
      <c r="J354" s="22"/>
      <c r="K354" s="26">
        <v>37956</v>
      </c>
      <c r="L354" s="17">
        <v>11.5</v>
      </c>
      <c r="M354" s="17">
        <v>68.2</v>
      </c>
      <c r="N354" s="17">
        <v>1</v>
      </c>
      <c r="O354" s="17">
        <v>336.4</v>
      </c>
      <c r="P354" s="17">
        <v>4.4000000000000004</v>
      </c>
      <c r="Q354" s="17">
        <v>0.4</v>
      </c>
      <c r="R354" s="17">
        <v>1.05</v>
      </c>
      <c r="S354" s="24"/>
      <c r="T354" s="26">
        <v>37956</v>
      </c>
      <c r="U354" s="17">
        <v>11.4</v>
      </c>
      <c r="V354" s="17">
        <v>67.400000000000006</v>
      </c>
      <c r="W354" s="17">
        <v>2.4</v>
      </c>
      <c r="X354" s="17">
        <v>301</v>
      </c>
      <c r="Y354" s="17">
        <v>5.5</v>
      </c>
      <c r="Z354" s="17">
        <v>2</v>
      </c>
      <c r="AA354" s="17">
        <v>1.81</v>
      </c>
      <c r="AC354" s="26">
        <v>37956</v>
      </c>
      <c r="AD354" s="17">
        <v>11.4</v>
      </c>
      <c r="AE354" s="17">
        <v>66.599999999999994</v>
      </c>
      <c r="AF354" s="17">
        <v>1.9</v>
      </c>
      <c r="AG354" s="17">
        <v>0.1</v>
      </c>
      <c r="AH354" s="17">
        <v>3.5</v>
      </c>
      <c r="AI354" s="17">
        <v>0.2</v>
      </c>
      <c r="AJ354" s="17">
        <v>1.41</v>
      </c>
      <c r="AL354" s="34"/>
      <c r="AM354" s="34"/>
      <c r="AN354" s="34"/>
      <c r="AO354" s="34"/>
      <c r="AP354" s="34"/>
      <c r="AQ354" s="34"/>
      <c r="AR354" s="34"/>
      <c r="AS354" s="84"/>
      <c r="AT354" s="34"/>
    </row>
    <row r="355" spans="2:46">
      <c r="B355" s="26">
        <v>37957</v>
      </c>
      <c r="C355" s="31">
        <v>9</v>
      </c>
      <c r="D355" s="31">
        <v>66</v>
      </c>
      <c r="E355" s="31">
        <v>1.5</v>
      </c>
      <c r="F355" s="31">
        <v>5.3</v>
      </c>
      <c r="G355" s="31">
        <v>10.6</v>
      </c>
      <c r="H355" s="31">
        <v>0</v>
      </c>
      <c r="I355" s="31">
        <v>1.46</v>
      </c>
      <c r="J355" s="22"/>
      <c r="K355" s="26">
        <v>37957</v>
      </c>
      <c r="L355" s="17">
        <v>8</v>
      </c>
      <c r="M355" s="17">
        <v>74.2</v>
      </c>
      <c r="N355" s="17">
        <v>0.7</v>
      </c>
      <c r="O355" s="17">
        <v>296.7</v>
      </c>
      <c r="P355" s="17">
        <v>9.6</v>
      </c>
      <c r="Q355" s="17">
        <v>0</v>
      </c>
      <c r="R355" s="17">
        <v>0.95</v>
      </c>
      <c r="S355" s="24"/>
      <c r="T355" s="26">
        <v>37957</v>
      </c>
      <c r="U355" s="17">
        <v>8.8000000000000007</v>
      </c>
      <c r="V355" s="17">
        <v>67.2</v>
      </c>
      <c r="W355" s="17">
        <v>2.5</v>
      </c>
      <c r="X355" s="17">
        <v>284.3</v>
      </c>
      <c r="Y355" s="17">
        <v>11</v>
      </c>
      <c r="Z355" s="17">
        <v>0</v>
      </c>
      <c r="AA355" s="17">
        <v>1.9</v>
      </c>
      <c r="AC355" s="26">
        <v>37957</v>
      </c>
      <c r="AD355" s="17">
        <v>8</v>
      </c>
      <c r="AE355" s="17">
        <v>74.2</v>
      </c>
      <c r="AF355" s="17">
        <v>1.2</v>
      </c>
      <c r="AG355" s="17">
        <v>4.5999999999999996</v>
      </c>
      <c r="AH355" s="17">
        <v>9.8000000000000007</v>
      </c>
      <c r="AI355" s="17">
        <v>0</v>
      </c>
      <c r="AJ355" s="17">
        <v>1.18</v>
      </c>
      <c r="AL355" s="34"/>
      <c r="AM355" s="34"/>
      <c r="AN355" s="34"/>
      <c r="AO355" s="34"/>
      <c r="AP355" s="34"/>
      <c r="AQ355" s="34"/>
      <c r="AR355" s="34"/>
      <c r="AS355" s="84"/>
      <c r="AT355" s="34"/>
    </row>
    <row r="356" spans="2:46">
      <c r="B356" s="26">
        <v>37958</v>
      </c>
      <c r="C356" s="31">
        <v>9.1</v>
      </c>
      <c r="D356" s="31">
        <v>66.400000000000006</v>
      </c>
      <c r="E356" s="31">
        <v>0.9</v>
      </c>
      <c r="F356" s="31">
        <v>296.7</v>
      </c>
      <c r="G356" s="31">
        <v>8.9</v>
      </c>
      <c r="H356" s="31">
        <v>14.4</v>
      </c>
      <c r="I356" s="31">
        <v>1.18</v>
      </c>
      <c r="J356" s="22"/>
      <c r="K356" s="26">
        <v>37958</v>
      </c>
      <c r="L356" s="17">
        <v>7.9</v>
      </c>
      <c r="M356" s="17">
        <v>75</v>
      </c>
      <c r="N356" s="17">
        <v>0.6</v>
      </c>
      <c r="O356" s="17">
        <v>214.3</v>
      </c>
      <c r="P356" s="17">
        <v>8.4</v>
      </c>
      <c r="Q356" s="17">
        <v>19.2</v>
      </c>
      <c r="R356" s="17">
        <v>0.94</v>
      </c>
      <c r="S356" s="24"/>
      <c r="T356" s="26">
        <v>37958</v>
      </c>
      <c r="U356" s="17">
        <v>9.1</v>
      </c>
      <c r="V356" s="17">
        <v>65.900000000000006</v>
      </c>
      <c r="W356" s="17">
        <v>1.9</v>
      </c>
      <c r="X356" s="17">
        <v>285</v>
      </c>
      <c r="Y356" s="17">
        <v>9.1999999999999993</v>
      </c>
      <c r="Z356" s="17">
        <v>14.4</v>
      </c>
      <c r="AA356" s="17">
        <v>1.68</v>
      </c>
      <c r="AC356" s="26">
        <v>37958</v>
      </c>
      <c r="AD356" s="17">
        <v>8.4</v>
      </c>
      <c r="AE356" s="17">
        <v>71.7</v>
      </c>
      <c r="AF356" s="17">
        <v>1</v>
      </c>
      <c r="AG356" s="17">
        <v>9.8000000000000007</v>
      </c>
      <c r="AH356" s="17">
        <v>7.9</v>
      </c>
      <c r="AI356" s="17">
        <v>15.6</v>
      </c>
      <c r="AJ356" s="17">
        <v>1.22</v>
      </c>
      <c r="AL356" s="34"/>
      <c r="AM356" s="34"/>
      <c r="AN356" s="34"/>
      <c r="AO356" s="34"/>
      <c r="AP356" s="34"/>
      <c r="AQ356" s="34"/>
      <c r="AR356" s="34"/>
      <c r="AS356" s="84"/>
      <c r="AT356" s="34"/>
    </row>
    <row r="357" spans="2:46">
      <c r="B357" s="26">
        <v>37959</v>
      </c>
      <c r="C357" s="31">
        <v>8.5</v>
      </c>
      <c r="D357" s="31">
        <v>88.6</v>
      </c>
      <c r="E357" s="31">
        <v>0.9</v>
      </c>
      <c r="F357" s="31">
        <v>143.19999999999999</v>
      </c>
      <c r="G357" s="31">
        <v>4.0999999999999996</v>
      </c>
      <c r="H357" s="31">
        <v>36.799999999999997</v>
      </c>
      <c r="I357" s="31">
        <v>0.77</v>
      </c>
      <c r="J357" s="22"/>
      <c r="K357" s="26">
        <v>37959</v>
      </c>
      <c r="L357" s="17">
        <v>7.8</v>
      </c>
      <c r="M357" s="17">
        <v>93.4</v>
      </c>
      <c r="N357" s="17">
        <v>0.4</v>
      </c>
      <c r="O357" s="17">
        <v>228.7</v>
      </c>
      <c r="P357" s="17">
        <v>3.1</v>
      </c>
      <c r="Q357" s="17">
        <v>36.200000000000003</v>
      </c>
      <c r="R357" s="17">
        <v>0.55000000000000004</v>
      </c>
      <c r="S357" s="24"/>
      <c r="T357" s="26">
        <v>37959</v>
      </c>
      <c r="U357" s="17">
        <v>8.9</v>
      </c>
      <c r="V357" s="17">
        <v>85.1</v>
      </c>
      <c r="W357" s="17">
        <v>2.2999999999999998</v>
      </c>
      <c r="X357" s="17">
        <v>280.5</v>
      </c>
      <c r="Y357" s="17">
        <v>4</v>
      </c>
      <c r="Z357" s="17">
        <v>55</v>
      </c>
      <c r="AA357" s="17">
        <v>1.1200000000000001</v>
      </c>
      <c r="AC357" s="26">
        <v>37959</v>
      </c>
      <c r="AD357" s="17">
        <v>8</v>
      </c>
      <c r="AE357" s="17">
        <v>91</v>
      </c>
      <c r="AF357" s="17">
        <v>0.9</v>
      </c>
      <c r="AG357" s="17">
        <v>350.4</v>
      </c>
      <c r="AH357" s="17">
        <v>3.4</v>
      </c>
      <c r="AI357" s="17">
        <v>29.4</v>
      </c>
      <c r="AJ357" s="17">
        <v>0.63</v>
      </c>
      <c r="AL357" s="34"/>
      <c r="AM357" s="34"/>
      <c r="AN357" s="34"/>
      <c r="AO357" s="34"/>
      <c r="AP357" s="34"/>
      <c r="AQ357" s="34"/>
      <c r="AR357" s="34"/>
      <c r="AS357" s="84"/>
      <c r="AT357" s="34"/>
    </row>
    <row r="358" spans="2:46">
      <c r="B358" s="26">
        <v>37960</v>
      </c>
      <c r="C358" s="31">
        <v>11.8</v>
      </c>
      <c r="D358" s="31">
        <v>82</v>
      </c>
      <c r="E358" s="31">
        <v>1.8</v>
      </c>
      <c r="F358" s="31">
        <v>108.9</v>
      </c>
      <c r="G358" s="31">
        <v>1.8</v>
      </c>
      <c r="H358" s="31">
        <v>36</v>
      </c>
      <c r="I358" s="31">
        <v>1.1399999999999999</v>
      </c>
      <c r="J358" s="22"/>
      <c r="K358" s="26">
        <v>37960</v>
      </c>
      <c r="L358" s="17">
        <v>11</v>
      </c>
      <c r="M358" s="17">
        <v>90</v>
      </c>
      <c r="N358" s="17">
        <v>0.8</v>
      </c>
      <c r="O358" s="17">
        <v>161.69999999999999</v>
      </c>
      <c r="P358" s="17">
        <v>2.4</v>
      </c>
      <c r="Q358" s="17">
        <v>86.2</v>
      </c>
      <c r="R358" s="17">
        <v>0.75</v>
      </c>
      <c r="S358" s="24"/>
      <c r="T358" s="26">
        <v>37960</v>
      </c>
      <c r="U358" s="17">
        <v>12.6</v>
      </c>
      <c r="V358" s="17">
        <v>79.599999999999994</v>
      </c>
      <c r="W358" s="17">
        <v>2.4</v>
      </c>
      <c r="X358" s="17">
        <v>161.80000000000001</v>
      </c>
      <c r="Y358" s="17">
        <v>3.6</v>
      </c>
      <c r="Z358" s="17">
        <v>51.2</v>
      </c>
      <c r="AA358" s="17">
        <v>1.32</v>
      </c>
      <c r="AC358" s="26">
        <v>37960</v>
      </c>
      <c r="AD358" s="17">
        <v>11.1</v>
      </c>
      <c r="AE358" s="17">
        <v>87.7</v>
      </c>
      <c r="AF358" s="17">
        <v>1.2</v>
      </c>
      <c r="AG358" s="17">
        <v>165.5</v>
      </c>
      <c r="AH358" s="17">
        <v>2.9</v>
      </c>
      <c r="AI358" s="17">
        <v>74</v>
      </c>
      <c r="AJ358" s="17">
        <v>0.91</v>
      </c>
      <c r="AL358" s="34"/>
      <c r="AM358" s="34"/>
      <c r="AN358" s="34"/>
      <c r="AO358" s="34"/>
      <c r="AP358" s="34"/>
      <c r="AQ358" s="34"/>
      <c r="AR358" s="34"/>
      <c r="AS358" s="84"/>
      <c r="AT358" s="34"/>
    </row>
    <row r="359" spans="2:46">
      <c r="B359" s="26">
        <v>37961</v>
      </c>
      <c r="C359" s="31">
        <v>12.9</v>
      </c>
      <c r="D359" s="31">
        <v>84.6</v>
      </c>
      <c r="E359" s="31">
        <v>1.8</v>
      </c>
      <c r="F359" s="31">
        <v>135.6</v>
      </c>
      <c r="G359" s="31">
        <v>0.9</v>
      </c>
      <c r="H359" s="31">
        <v>53.8</v>
      </c>
      <c r="I359" s="31">
        <v>1.1200000000000001</v>
      </c>
      <c r="J359" s="22"/>
      <c r="K359" s="26">
        <v>37961</v>
      </c>
      <c r="L359" s="17">
        <v>12.7</v>
      </c>
      <c r="M359" s="17">
        <v>88.8</v>
      </c>
      <c r="N359" s="17">
        <v>1.3</v>
      </c>
      <c r="O359" s="17">
        <v>150.30000000000001</v>
      </c>
      <c r="P359" s="17">
        <v>1.5</v>
      </c>
      <c r="Q359" s="17">
        <v>24.2</v>
      </c>
      <c r="R359" s="17">
        <v>0.79</v>
      </c>
      <c r="S359" s="24"/>
      <c r="T359" s="26">
        <v>37961</v>
      </c>
      <c r="U359" s="17">
        <v>13.6</v>
      </c>
      <c r="V359" s="17">
        <v>84.5</v>
      </c>
      <c r="W359" s="17">
        <v>1.8</v>
      </c>
      <c r="X359" s="17">
        <v>147.6</v>
      </c>
      <c r="Y359" s="17">
        <v>1.3</v>
      </c>
      <c r="Z359" s="17">
        <v>78</v>
      </c>
      <c r="AA359" s="17">
        <v>0.96</v>
      </c>
      <c r="AC359" s="26">
        <v>37961</v>
      </c>
      <c r="AD359" s="17">
        <v>12.4</v>
      </c>
      <c r="AE359" s="17">
        <v>88.7</v>
      </c>
      <c r="AF359" s="17">
        <v>1.5</v>
      </c>
      <c r="AG359" s="17">
        <v>167</v>
      </c>
      <c r="AH359" s="17">
        <v>1.9</v>
      </c>
      <c r="AI359" s="17">
        <v>29</v>
      </c>
      <c r="AJ359" s="17">
        <v>0.79</v>
      </c>
      <c r="AL359" s="34"/>
      <c r="AM359" s="34"/>
      <c r="AN359" s="34"/>
      <c r="AO359" s="34"/>
      <c r="AP359" s="34"/>
      <c r="AQ359" s="34"/>
      <c r="AR359" s="34"/>
      <c r="AS359" s="84"/>
      <c r="AT359" s="34"/>
    </row>
    <row r="360" spans="2:46">
      <c r="B360" s="26">
        <v>37962</v>
      </c>
      <c r="C360" s="31">
        <v>11.8</v>
      </c>
      <c r="D360" s="31">
        <v>85</v>
      </c>
      <c r="E360" s="31">
        <v>0.6</v>
      </c>
      <c r="F360" s="31">
        <v>17.7</v>
      </c>
      <c r="G360" s="31">
        <v>7.9</v>
      </c>
      <c r="H360" s="31">
        <v>3.2</v>
      </c>
      <c r="I360" s="31">
        <v>0.94</v>
      </c>
      <c r="J360" s="22"/>
      <c r="K360" s="26">
        <v>37962</v>
      </c>
      <c r="L360" s="17">
        <v>11.5</v>
      </c>
      <c r="M360" s="17">
        <v>90.2</v>
      </c>
      <c r="N360" s="17">
        <v>0.4</v>
      </c>
      <c r="O360" s="17">
        <v>229.2</v>
      </c>
      <c r="P360" s="17">
        <v>7.4</v>
      </c>
      <c r="Q360" s="17">
        <v>3.2</v>
      </c>
      <c r="R360" s="17">
        <v>0.84</v>
      </c>
      <c r="S360" s="24"/>
      <c r="T360" s="26">
        <v>37962</v>
      </c>
      <c r="U360" s="17">
        <v>12.1</v>
      </c>
      <c r="V360" s="17">
        <v>84.7</v>
      </c>
      <c r="W360" s="17">
        <v>1.1000000000000001</v>
      </c>
      <c r="X360" s="17">
        <v>273.2</v>
      </c>
      <c r="Y360" s="17">
        <v>7.6</v>
      </c>
      <c r="Z360" s="17">
        <v>1</v>
      </c>
      <c r="AA360" s="17">
        <v>1.1200000000000001</v>
      </c>
      <c r="AC360" s="26">
        <v>37962</v>
      </c>
      <c r="AD360" s="17">
        <v>11.1</v>
      </c>
      <c r="AE360" s="17">
        <v>88.8</v>
      </c>
      <c r="AF360" s="17">
        <v>0.6</v>
      </c>
      <c r="AG360" s="17">
        <v>23.2</v>
      </c>
      <c r="AH360" s="17">
        <v>7.8</v>
      </c>
      <c r="AI360" s="17">
        <v>2</v>
      </c>
      <c r="AJ360" s="17">
        <v>0.95</v>
      </c>
      <c r="AL360" s="34"/>
      <c r="AM360" s="34"/>
      <c r="AN360" s="34"/>
      <c r="AO360" s="34"/>
      <c r="AP360" s="34"/>
      <c r="AQ360" s="34"/>
      <c r="AR360" s="34"/>
      <c r="AS360" s="84"/>
      <c r="AT360" s="34"/>
    </row>
    <row r="361" spans="2:46">
      <c r="B361" s="26">
        <v>37963</v>
      </c>
      <c r="C361" s="31">
        <v>10.7</v>
      </c>
      <c r="D361" s="31">
        <v>89.2</v>
      </c>
      <c r="E361" s="31">
        <v>0.5</v>
      </c>
      <c r="F361" s="31">
        <v>9.8000000000000007</v>
      </c>
      <c r="G361" s="31">
        <v>3.2</v>
      </c>
      <c r="H361" s="31">
        <v>13.8</v>
      </c>
      <c r="I361" s="31">
        <v>0.69</v>
      </c>
      <c r="J361" s="22"/>
      <c r="K361" s="26">
        <v>37963</v>
      </c>
      <c r="L361" s="17">
        <v>10.4</v>
      </c>
      <c r="M361" s="17">
        <v>92.7</v>
      </c>
      <c r="N361" s="17">
        <v>0.3</v>
      </c>
      <c r="O361" s="17">
        <v>226.3</v>
      </c>
      <c r="P361" s="17">
        <v>2.4</v>
      </c>
      <c r="Q361" s="17">
        <v>13.6</v>
      </c>
      <c r="R361" s="17">
        <v>0.57999999999999996</v>
      </c>
      <c r="S361" s="24"/>
      <c r="T361" s="26">
        <v>37963</v>
      </c>
      <c r="U361" s="17">
        <v>11</v>
      </c>
      <c r="V361" s="17">
        <v>85.8</v>
      </c>
      <c r="W361" s="17">
        <v>1.4</v>
      </c>
      <c r="X361" s="17">
        <v>287</v>
      </c>
      <c r="Y361" s="17">
        <v>3.5</v>
      </c>
      <c r="Z361" s="17">
        <v>10.4</v>
      </c>
      <c r="AA361" s="17">
        <v>0.99</v>
      </c>
      <c r="AC361" s="26">
        <v>37963</v>
      </c>
      <c r="AD361" s="17">
        <v>10.6</v>
      </c>
      <c r="AE361" s="17">
        <v>90</v>
      </c>
      <c r="AF361" s="17">
        <v>0.7</v>
      </c>
      <c r="AG361" s="17">
        <v>4</v>
      </c>
      <c r="AH361" s="17">
        <v>2.5</v>
      </c>
      <c r="AI361" s="17">
        <v>17.2</v>
      </c>
      <c r="AJ361" s="17">
        <v>0.67</v>
      </c>
      <c r="AL361" s="34"/>
      <c r="AM361" s="34"/>
      <c r="AN361" s="34"/>
      <c r="AO361" s="34"/>
      <c r="AP361" s="34"/>
      <c r="AQ361" s="34"/>
      <c r="AR361" s="34"/>
      <c r="AS361" s="84"/>
      <c r="AT361" s="34"/>
    </row>
    <row r="362" spans="2:46">
      <c r="B362" s="26">
        <v>37964</v>
      </c>
      <c r="C362" s="31">
        <v>10.8</v>
      </c>
      <c r="D362" s="31">
        <v>86.1</v>
      </c>
      <c r="E362" s="31">
        <v>1</v>
      </c>
      <c r="F362" s="31">
        <v>32.799999999999997</v>
      </c>
      <c r="G362" s="31">
        <v>2.7</v>
      </c>
      <c r="H362" s="31">
        <v>16.2</v>
      </c>
      <c r="I362" s="31">
        <v>0.88</v>
      </c>
      <c r="J362" s="22"/>
      <c r="K362" s="26">
        <v>37964</v>
      </c>
      <c r="L362" s="17">
        <v>10.5</v>
      </c>
      <c r="M362" s="17">
        <v>89</v>
      </c>
      <c r="N362" s="17">
        <v>0.6</v>
      </c>
      <c r="O362" s="17">
        <v>252.5</v>
      </c>
      <c r="P362" s="17">
        <v>2.2000000000000002</v>
      </c>
      <c r="Q362" s="17">
        <v>12.4</v>
      </c>
      <c r="R362" s="17">
        <v>0.74</v>
      </c>
      <c r="S362" s="24"/>
      <c r="T362" s="26">
        <v>37964</v>
      </c>
      <c r="U362" s="17">
        <v>10.6</v>
      </c>
      <c r="V362" s="17">
        <v>86.1</v>
      </c>
      <c r="W362" s="17">
        <v>1.5</v>
      </c>
      <c r="X362" s="17">
        <v>283.39999999999998</v>
      </c>
      <c r="Y362" s="17">
        <v>2.7</v>
      </c>
      <c r="Z362" s="17">
        <v>17</v>
      </c>
      <c r="AA362" s="17">
        <v>0.95</v>
      </c>
      <c r="AC362" s="26">
        <v>37964</v>
      </c>
      <c r="AD362" s="17">
        <v>10.8</v>
      </c>
      <c r="AE362" s="17">
        <v>86.5</v>
      </c>
      <c r="AF362" s="17">
        <v>1.2</v>
      </c>
      <c r="AG362" s="17">
        <v>341.7</v>
      </c>
      <c r="AH362" s="17">
        <v>2.2000000000000002</v>
      </c>
      <c r="AI362" s="17">
        <v>12.8</v>
      </c>
      <c r="AJ362" s="17">
        <v>0.93</v>
      </c>
      <c r="AL362" s="34"/>
      <c r="AM362" s="34"/>
      <c r="AN362" s="34"/>
      <c r="AO362" s="34"/>
      <c r="AP362" s="34"/>
      <c r="AQ362" s="34"/>
      <c r="AR362" s="34"/>
      <c r="AS362" s="84"/>
      <c r="AT362" s="34"/>
    </row>
    <row r="363" spans="2:46">
      <c r="B363" s="26">
        <v>37965</v>
      </c>
      <c r="C363" s="31">
        <v>11.6</v>
      </c>
      <c r="D363" s="31">
        <v>69.599999999999994</v>
      </c>
      <c r="E363" s="31">
        <v>1.1000000000000001</v>
      </c>
      <c r="F363" s="31">
        <v>310</v>
      </c>
      <c r="G363" s="31">
        <v>11.3</v>
      </c>
      <c r="H363" s="31">
        <v>0</v>
      </c>
      <c r="I363" s="31">
        <v>1.25</v>
      </c>
      <c r="J363" s="22"/>
      <c r="K363" s="26">
        <v>37965</v>
      </c>
      <c r="L363" s="17">
        <v>11.4</v>
      </c>
      <c r="M363" s="17">
        <v>72.8</v>
      </c>
      <c r="N363" s="17">
        <v>0.5</v>
      </c>
      <c r="O363" s="17">
        <v>270.7</v>
      </c>
      <c r="P363" s="17">
        <v>10.5</v>
      </c>
      <c r="Q363" s="17">
        <v>1</v>
      </c>
      <c r="R363" s="17">
        <v>0.93</v>
      </c>
      <c r="S363" s="24"/>
      <c r="T363" s="26">
        <v>37965</v>
      </c>
      <c r="U363" s="17">
        <v>11.4</v>
      </c>
      <c r="V363" s="17">
        <v>69.2</v>
      </c>
      <c r="W363" s="17">
        <v>2</v>
      </c>
      <c r="X363" s="17">
        <v>270.7</v>
      </c>
      <c r="Y363" s="17">
        <v>11.5</v>
      </c>
      <c r="Z363" s="17">
        <v>1</v>
      </c>
      <c r="AA363" s="17">
        <v>1.71</v>
      </c>
      <c r="AC363" s="26">
        <v>37965</v>
      </c>
      <c r="AD363" s="17">
        <v>11.2</v>
      </c>
      <c r="AE363" s="17">
        <v>72.5</v>
      </c>
      <c r="AF363" s="17">
        <v>1.4</v>
      </c>
      <c r="AG363" s="17">
        <v>10.199999999999999</v>
      </c>
      <c r="AH363" s="17">
        <v>10.9</v>
      </c>
      <c r="AI363" s="17">
        <v>1.2</v>
      </c>
      <c r="AJ363" s="17">
        <v>1.48</v>
      </c>
      <c r="AL363" s="34"/>
      <c r="AM363" s="34"/>
      <c r="AN363" s="34"/>
      <c r="AO363" s="34"/>
      <c r="AP363" s="34"/>
      <c r="AQ363" s="34"/>
      <c r="AR363" s="34"/>
      <c r="AS363" s="84"/>
      <c r="AT363" s="34"/>
    </row>
    <row r="364" spans="2:46">
      <c r="B364" s="26">
        <v>37966</v>
      </c>
      <c r="C364" s="31">
        <v>10.4</v>
      </c>
      <c r="D364" s="31">
        <v>65.7</v>
      </c>
      <c r="E364" s="31">
        <v>1.1000000000000001</v>
      </c>
      <c r="F364" s="31">
        <v>332.4</v>
      </c>
      <c r="G364" s="31">
        <v>11.7</v>
      </c>
      <c r="H364" s="31">
        <v>0.2</v>
      </c>
      <c r="I364" s="31">
        <v>1.47</v>
      </c>
      <c r="J364" s="22"/>
      <c r="K364" s="26">
        <v>37966</v>
      </c>
      <c r="L364" s="17">
        <v>10</v>
      </c>
      <c r="M364" s="17">
        <v>69.2</v>
      </c>
      <c r="N364" s="17">
        <v>0.7</v>
      </c>
      <c r="O364" s="17">
        <v>225.2</v>
      </c>
      <c r="P364" s="17">
        <v>10.6</v>
      </c>
      <c r="Q364" s="17">
        <v>0</v>
      </c>
      <c r="R364" s="17">
        <v>1.0900000000000001</v>
      </c>
      <c r="S364" s="24"/>
      <c r="T364" s="26">
        <v>37966</v>
      </c>
      <c r="U364" s="17">
        <v>10.7</v>
      </c>
      <c r="V364" s="17">
        <v>62.9</v>
      </c>
      <c r="W364" s="17">
        <v>2.9</v>
      </c>
      <c r="X364" s="17">
        <v>290.60000000000002</v>
      </c>
      <c r="Y364" s="17">
        <v>11.8</v>
      </c>
      <c r="Z364" s="17">
        <v>0.2</v>
      </c>
      <c r="AA364" s="17">
        <v>2.36</v>
      </c>
      <c r="AC364" s="26">
        <v>37966</v>
      </c>
      <c r="AD364" s="17">
        <v>10.4</v>
      </c>
      <c r="AE364" s="17">
        <v>66</v>
      </c>
      <c r="AF364" s="17">
        <v>1.8</v>
      </c>
      <c r="AG364" s="17">
        <v>357.5</v>
      </c>
      <c r="AH364" s="17">
        <v>11.3</v>
      </c>
      <c r="AI364" s="17">
        <v>0</v>
      </c>
      <c r="AJ364" s="17">
        <v>1.8</v>
      </c>
      <c r="AL364" s="34"/>
      <c r="AM364" s="34"/>
      <c r="AN364" s="34"/>
      <c r="AO364" s="34"/>
      <c r="AP364" s="34"/>
      <c r="AQ364" s="34"/>
      <c r="AR364" s="34"/>
      <c r="AS364" s="84"/>
      <c r="AT364" s="34"/>
    </row>
    <row r="365" spans="2:46">
      <c r="B365" s="26">
        <v>37967</v>
      </c>
      <c r="C365" s="31">
        <v>11.2</v>
      </c>
      <c r="D365" s="31">
        <v>69.400000000000006</v>
      </c>
      <c r="E365" s="31">
        <v>0.8</v>
      </c>
      <c r="F365" s="31">
        <v>50.2</v>
      </c>
      <c r="G365" s="31">
        <v>11.3</v>
      </c>
      <c r="H365" s="31">
        <v>0</v>
      </c>
      <c r="I365" s="31">
        <v>1.2</v>
      </c>
      <c r="J365" s="22"/>
      <c r="K365" s="26">
        <v>37967</v>
      </c>
      <c r="L365" s="17">
        <v>11.7</v>
      </c>
      <c r="M365" s="17">
        <v>71.2</v>
      </c>
      <c r="N365" s="17">
        <v>0.6</v>
      </c>
      <c r="O365" s="17">
        <v>207.7</v>
      </c>
      <c r="P365" s="17">
        <v>10.4</v>
      </c>
      <c r="Q365" s="17">
        <v>0</v>
      </c>
      <c r="R365" s="17">
        <v>1.17</v>
      </c>
      <c r="S365" s="24"/>
      <c r="T365" s="26">
        <v>37967</v>
      </c>
      <c r="U365" s="17">
        <v>12.2</v>
      </c>
      <c r="V365" s="17">
        <v>66.5</v>
      </c>
      <c r="W365" s="17">
        <v>2.1</v>
      </c>
      <c r="X365" s="17">
        <v>278.5</v>
      </c>
      <c r="Y365" s="17">
        <v>11.4</v>
      </c>
      <c r="Z365" s="17">
        <v>0</v>
      </c>
      <c r="AA365" s="17">
        <v>1.99</v>
      </c>
      <c r="AC365" s="26">
        <v>37967</v>
      </c>
      <c r="AD365" s="17">
        <v>12</v>
      </c>
      <c r="AE365" s="17">
        <v>68.5</v>
      </c>
      <c r="AF365" s="17">
        <v>1.4</v>
      </c>
      <c r="AG365" s="17">
        <v>8.8000000000000007</v>
      </c>
      <c r="AH365" s="17">
        <v>10.8</v>
      </c>
      <c r="AI365" s="17">
        <v>0</v>
      </c>
      <c r="AJ365" s="17">
        <v>1.77</v>
      </c>
      <c r="AL365" s="34"/>
      <c r="AM365" s="34"/>
      <c r="AN365" s="34"/>
      <c r="AO365" s="34"/>
      <c r="AP365" s="34"/>
      <c r="AQ365" s="34"/>
      <c r="AR365" s="34"/>
      <c r="AS365" s="84"/>
      <c r="AT365" s="34"/>
    </row>
    <row r="366" spans="2:46">
      <c r="B366" s="26">
        <v>37968</v>
      </c>
      <c r="C366" s="31">
        <v>11.5</v>
      </c>
      <c r="D366" s="31">
        <v>70</v>
      </c>
      <c r="E366" s="31">
        <v>0.6</v>
      </c>
      <c r="F366" s="31">
        <v>36.9</v>
      </c>
      <c r="G366" s="31">
        <v>11.4</v>
      </c>
      <c r="H366" s="31">
        <v>0</v>
      </c>
      <c r="I366" s="31">
        <v>1.1399999999999999</v>
      </c>
      <c r="J366" s="22"/>
      <c r="K366" s="26">
        <v>37968</v>
      </c>
      <c r="L366" s="17">
        <v>11</v>
      </c>
      <c r="M366" s="17">
        <v>77.599999999999994</v>
      </c>
      <c r="N366" s="17">
        <v>0.4</v>
      </c>
      <c r="O366" s="17">
        <v>196.6</v>
      </c>
      <c r="P366" s="17">
        <v>10.3</v>
      </c>
      <c r="Q366" s="17">
        <v>0.2</v>
      </c>
      <c r="R366" s="17">
        <v>0.94</v>
      </c>
      <c r="S366" s="24"/>
      <c r="T366" s="26">
        <v>37968</v>
      </c>
      <c r="U366" s="17">
        <v>10.9</v>
      </c>
      <c r="V366" s="17">
        <v>75.099999999999994</v>
      </c>
      <c r="W366" s="17">
        <v>1.6</v>
      </c>
      <c r="X366" s="17">
        <v>269</v>
      </c>
      <c r="Y366" s="17">
        <v>11.4</v>
      </c>
      <c r="Z366" s="17">
        <v>0</v>
      </c>
      <c r="AA366" s="17">
        <v>1.9</v>
      </c>
      <c r="AC366" s="26">
        <v>37968</v>
      </c>
      <c r="AD366" s="17">
        <v>10.9</v>
      </c>
      <c r="AE366" s="17">
        <v>75.900000000000006</v>
      </c>
      <c r="AF366" s="17">
        <v>0.7</v>
      </c>
      <c r="AG366" s="17">
        <v>37.6</v>
      </c>
      <c r="AH366" s="17">
        <v>10.8</v>
      </c>
      <c r="AI366" s="17">
        <v>0.2</v>
      </c>
      <c r="AJ366" s="17">
        <v>1.24</v>
      </c>
      <c r="AL366" s="34"/>
      <c r="AM366" s="34"/>
      <c r="AN366" s="34"/>
      <c r="AO366" s="34"/>
      <c r="AP366" s="34"/>
      <c r="AQ366" s="34"/>
      <c r="AR366" s="34"/>
      <c r="AS366" s="84"/>
      <c r="AT366" s="34"/>
    </row>
    <row r="367" spans="2:46">
      <c r="B367" s="26">
        <v>37969</v>
      </c>
      <c r="C367" s="31">
        <v>12.3</v>
      </c>
      <c r="D367" s="31">
        <v>77.3</v>
      </c>
      <c r="E367" s="31">
        <v>0.6</v>
      </c>
      <c r="F367" s="31">
        <v>1.4</v>
      </c>
      <c r="G367" s="31">
        <v>11.3</v>
      </c>
      <c r="H367" s="31">
        <v>0.2</v>
      </c>
      <c r="I367" s="31">
        <v>1.1200000000000001</v>
      </c>
      <c r="J367" s="22"/>
      <c r="K367" s="26">
        <v>37969</v>
      </c>
      <c r="L367" s="17">
        <v>13.7</v>
      </c>
      <c r="M367" s="17">
        <v>71</v>
      </c>
      <c r="N367" s="17">
        <v>0.6</v>
      </c>
      <c r="O367" s="17">
        <v>223.3</v>
      </c>
      <c r="P367" s="17">
        <v>10.4</v>
      </c>
      <c r="Q367" s="17">
        <v>0.2</v>
      </c>
      <c r="R367" s="17">
        <v>1.29</v>
      </c>
      <c r="S367" s="24"/>
      <c r="T367" s="26">
        <v>37969</v>
      </c>
      <c r="U367" s="17">
        <v>13.1</v>
      </c>
      <c r="V367" s="17">
        <v>70.599999999999994</v>
      </c>
      <c r="W367" s="17">
        <v>2.2000000000000002</v>
      </c>
      <c r="X367" s="17">
        <v>282.7</v>
      </c>
      <c r="Y367" s="17">
        <v>11.4</v>
      </c>
      <c r="Z367" s="17">
        <v>0.2</v>
      </c>
      <c r="AA367" s="17">
        <v>1.93</v>
      </c>
      <c r="AC367" s="26">
        <v>37969</v>
      </c>
      <c r="AD367" s="17">
        <v>14.7</v>
      </c>
      <c r="AE367" s="17">
        <v>66</v>
      </c>
      <c r="AF367" s="17">
        <v>1.7</v>
      </c>
      <c r="AG367" s="17">
        <v>12.2</v>
      </c>
      <c r="AH367" s="17">
        <v>11</v>
      </c>
      <c r="AI367" s="17">
        <v>0</v>
      </c>
      <c r="AJ367" s="17">
        <v>2.12</v>
      </c>
      <c r="AL367" s="34"/>
      <c r="AM367" s="34"/>
      <c r="AN367" s="34"/>
      <c r="AO367" s="34"/>
      <c r="AP367" s="34"/>
      <c r="AQ367" s="34"/>
      <c r="AR367" s="34"/>
      <c r="AS367" s="84"/>
      <c r="AT367" s="34"/>
    </row>
    <row r="368" spans="2:46">
      <c r="B368" s="26">
        <v>37970</v>
      </c>
      <c r="C368" s="31">
        <v>16.5</v>
      </c>
      <c r="D368" s="31">
        <v>68.099999999999994</v>
      </c>
      <c r="E368" s="31">
        <v>0.8</v>
      </c>
      <c r="F368" s="31">
        <v>342.3</v>
      </c>
      <c r="G368" s="31">
        <v>10.8</v>
      </c>
      <c r="H368" s="31">
        <v>0</v>
      </c>
      <c r="I368" s="31">
        <v>1.49</v>
      </c>
      <c r="J368" s="22"/>
      <c r="K368" s="26">
        <v>37970</v>
      </c>
      <c r="L368" s="17">
        <v>15.6</v>
      </c>
      <c r="M368" s="17">
        <v>71.5</v>
      </c>
      <c r="N368" s="17">
        <v>1</v>
      </c>
      <c r="O368" s="17">
        <v>229.5</v>
      </c>
      <c r="P368" s="17">
        <v>10.4</v>
      </c>
      <c r="Q368" s="17">
        <v>0</v>
      </c>
      <c r="R368" s="17">
        <v>1.46</v>
      </c>
      <c r="S368" s="24"/>
      <c r="T368" s="26">
        <v>37970</v>
      </c>
      <c r="U368" s="17">
        <v>17</v>
      </c>
      <c r="V368" s="17">
        <v>64.400000000000006</v>
      </c>
      <c r="W368" s="17">
        <v>2.7</v>
      </c>
      <c r="X368" s="17">
        <v>256.60000000000002</v>
      </c>
      <c r="Y368" s="17">
        <v>10.8</v>
      </c>
      <c r="Z368" s="17">
        <v>0</v>
      </c>
      <c r="AA368" s="17">
        <v>2.46</v>
      </c>
      <c r="AC368" s="26">
        <v>37970</v>
      </c>
      <c r="AD368" s="17">
        <v>16.8</v>
      </c>
      <c r="AE368" s="17">
        <v>64.599999999999994</v>
      </c>
      <c r="AF368" s="17">
        <v>2</v>
      </c>
      <c r="AG368" s="17">
        <v>11.7</v>
      </c>
      <c r="AH368" s="17">
        <v>10.4</v>
      </c>
      <c r="AI368" s="17">
        <v>0</v>
      </c>
      <c r="AJ368" s="17">
        <v>1.94</v>
      </c>
      <c r="AL368" s="34"/>
      <c r="AM368" s="34"/>
      <c r="AN368" s="34"/>
      <c r="AO368" s="34"/>
      <c r="AP368" s="34"/>
      <c r="AQ368" s="34"/>
      <c r="AR368" s="34"/>
      <c r="AS368" s="84"/>
      <c r="AT368" s="34"/>
    </row>
    <row r="369" spans="2:46">
      <c r="B369" s="26">
        <v>37971</v>
      </c>
      <c r="C369" s="31">
        <v>14</v>
      </c>
      <c r="D369" s="31">
        <v>78.7</v>
      </c>
      <c r="E369" s="31">
        <v>1.5</v>
      </c>
      <c r="F369" s="31">
        <v>106.6</v>
      </c>
      <c r="G369" s="31">
        <v>8.6999999999999993</v>
      </c>
      <c r="H369" s="31">
        <v>0</v>
      </c>
      <c r="I369" s="31">
        <v>1.23</v>
      </c>
      <c r="J369" s="22"/>
      <c r="K369" s="26">
        <v>37971</v>
      </c>
      <c r="L369" s="17">
        <v>13.5</v>
      </c>
      <c r="M369" s="17">
        <v>85.1</v>
      </c>
      <c r="N369" s="17">
        <v>0.7</v>
      </c>
      <c r="O369" s="17">
        <v>141.1</v>
      </c>
      <c r="P369" s="17">
        <v>7.6</v>
      </c>
      <c r="Q369" s="17">
        <v>0</v>
      </c>
      <c r="R369" s="17">
        <v>0.91</v>
      </c>
      <c r="S369" s="24"/>
      <c r="T369" s="26">
        <v>37971</v>
      </c>
      <c r="U369" s="17">
        <v>14</v>
      </c>
      <c r="V369" s="17">
        <v>80.400000000000006</v>
      </c>
      <c r="W369" s="17">
        <v>1.8</v>
      </c>
      <c r="X369" s="17">
        <v>166.3</v>
      </c>
      <c r="Y369" s="17">
        <v>7.6</v>
      </c>
      <c r="Z369" s="17">
        <v>0</v>
      </c>
      <c r="AA369" s="17">
        <v>1.26</v>
      </c>
      <c r="AC369" s="26">
        <v>37971</v>
      </c>
      <c r="AD369" s="17">
        <v>13.5</v>
      </c>
      <c r="AE369" s="17">
        <v>83.5</v>
      </c>
      <c r="AF369" s="17">
        <v>0.9</v>
      </c>
      <c r="AG369" s="17">
        <v>147.6</v>
      </c>
      <c r="AH369" s="17">
        <v>8.5</v>
      </c>
      <c r="AI369" s="17">
        <v>0</v>
      </c>
      <c r="AJ369" s="17">
        <v>1.02</v>
      </c>
      <c r="AL369" s="34"/>
      <c r="AM369" s="34"/>
      <c r="AN369" s="34"/>
      <c r="AO369" s="34"/>
      <c r="AP369" s="34"/>
      <c r="AQ369" s="34"/>
      <c r="AR369" s="34"/>
      <c r="AS369" s="84"/>
      <c r="AT369" s="34"/>
    </row>
    <row r="370" spans="2:46">
      <c r="B370" s="26">
        <v>37972</v>
      </c>
      <c r="C370" s="31">
        <v>14.3</v>
      </c>
      <c r="D370" s="31">
        <v>75</v>
      </c>
      <c r="E370" s="31">
        <v>1.8</v>
      </c>
      <c r="F370" s="31">
        <v>136.19999999999999</v>
      </c>
      <c r="G370" s="31">
        <v>4.7</v>
      </c>
      <c r="H370" s="31">
        <v>0</v>
      </c>
      <c r="I370" s="31">
        <v>1.23</v>
      </c>
      <c r="J370" s="22"/>
      <c r="K370" s="26">
        <v>37972</v>
      </c>
      <c r="L370" s="17">
        <v>14.5</v>
      </c>
      <c r="M370" s="17">
        <v>75.900000000000006</v>
      </c>
      <c r="N370" s="17">
        <v>1</v>
      </c>
      <c r="O370" s="17">
        <v>136.6</v>
      </c>
      <c r="P370" s="17">
        <v>5.3</v>
      </c>
      <c r="Q370" s="17">
        <v>0</v>
      </c>
      <c r="R370" s="17">
        <v>1.06</v>
      </c>
      <c r="S370" s="24"/>
      <c r="T370" s="26">
        <v>37972</v>
      </c>
      <c r="U370" s="17">
        <v>14.9</v>
      </c>
      <c r="V370" s="17">
        <v>72.400000000000006</v>
      </c>
      <c r="W370" s="17">
        <v>2.8</v>
      </c>
      <c r="X370" s="17">
        <v>130</v>
      </c>
      <c r="Y370" s="17">
        <v>6.5</v>
      </c>
      <c r="Z370" s="17">
        <v>0</v>
      </c>
      <c r="AA370" s="17">
        <v>1.61</v>
      </c>
      <c r="AC370" s="26">
        <v>37972</v>
      </c>
      <c r="AD370" s="17">
        <v>14.2</v>
      </c>
      <c r="AE370" s="17">
        <v>77</v>
      </c>
      <c r="AF370" s="17">
        <v>1.3</v>
      </c>
      <c r="AG370" s="17">
        <v>170.4</v>
      </c>
      <c r="AH370" s="17">
        <v>4.8</v>
      </c>
      <c r="AI370" s="17">
        <v>0</v>
      </c>
      <c r="AJ370" s="17">
        <v>1.1000000000000001</v>
      </c>
      <c r="AL370" s="34"/>
      <c r="AM370" s="34"/>
      <c r="AN370" s="34"/>
      <c r="AO370" s="34"/>
      <c r="AP370" s="34"/>
      <c r="AQ370" s="34"/>
      <c r="AR370" s="34"/>
      <c r="AS370" s="84"/>
      <c r="AT370" s="34"/>
    </row>
    <row r="371" spans="2:46">
      <c r="B371" s="26">
        <v>37973</v>
      </c>
      <c r="C371" s="31">
        <v>14.2</v>
      </c>
      <c r="D371" s="31">
        <v>77.099999999999994</v>
      </c>
      <c r="E371" s="31">
        <v>1.4</v>
      </c>
      <c r="F371" s="31">
        <v>30.7</v>
      </c>
      <c r="G371" s="31">
        <v>8.3000000000000007</v>
      </c>
      <c r="H371" s="31">
        <v>13.6</v>
      </c>
      <c r="I371" s="31">
        <v>1.34</v>
      </c>
      <c r="J371" s="22"/>
      <c r="K371" s="26">
        <v>37973</v>
      </c>
      <c r="L371" s="17">
        <v>13.4</v>
      </c>
      <c r="M371" s="17">
        <v>85.8</v>
      </c>
      <c r="N371" s="17">
        <v>0.6</v>
      </c>
      <c r="O371" s="17">
        <v>209.7</v>
      </c>
      <c r="P371" s="17">
        <v>6.3</v>
      </c>
      <c r="Q371" s="17">
        <v>18</v>
      </c>
      <c r="R371" s="17">
        <v>0.89</v>
      </c>
      <c r="S371" s="24"/>
      <c r="T371" s="26">
        <v>37973</v>
      </c>
      <c r="U371" s="17">
        <v>14.2</v>
      </c>
      <c r="V371" s="17">
        <v>76.8</v>
      </c>
      <c r="W371" s="17">
        <v>1.6</v>
      </c>
      <c r="X371" s="17">
        <v>244.2</v>
      </c>
      <c r="Y371" s="17">
        <v>7.3</v>
      </c>
      <c r="Z371" s="17">
        <v>11.2</v>
      </c>
      <c r="AA371" s="17">
        <v>1.47</v>
      </c>
      <c r="AC371" s="26">
        <v>37973</v>
      </c>
      <c r="AD371" s="17">
        <v>13.3</v>
      </c>
      <c r="AE371" s="17">
        <v>83</v>
      </c>
      <c r="AF371" s="17">
        <v>1.1000000000000001</v>
      </c>
      <c r="AG371" s="17">
        <v>47.4</v>
      </c>
      <c r="AH371" s="17">
        <v>6.8</v>
      </c>
      <c r="AI371" s="17">
        <v>24.4</v>
      </c>
      <c r="AJ371" s="17">
        <v>1.1499999999999999</v>
      </c>
      <c r="AL371" s="34"/>
      <c r="AM371" s="34"/>
      <c r="AN371" s="34"/>
      <c r="AO371" s="34"/>
      <c r="AP371" s="34"/>
      <c r="AQ371" s="34"/>
      <c r="AR371" s="34"/>
      <c r="AS371" s="84"/>
      <c r="AT371" s="34"/>
    </row>
    <row r="372" spans="2:46">
      <c r="B372" s="26">
        <v>37974</v>
      </c>
      <c r="C372" s="31">
        <v>12.9</v>
      </c>
      <c r="D372" s="31">
        <v>74.900000000000006</v>
      </c>
      <c r="E372" s="31">
        <v>0.7</v>
      </c>
      <c r="F372" s="31">
        <v>8.5</v>
      </c>
      <c r="G372" s="31">
        <v>11.1</v>
      </c>
      <c r="H372" s="31">
        <v>0.2</v>
      </c>
      <c r="I372" s="31">
        <v>1.23</v>
      </c>
      <c r="J372" s="22"/>
      <c r="K372" s="26">
        <v>37974</v>
      </c>
      <c r="L372" s="17">
        <v>12.2</v>
      </c>
      <c r="M372" s="17">
        <v>78.5</v>
      </c>
      <c r="N372" s="17">
        <v>0.5</v>
      </c>
      <c r="O372" s="17">
        <v>234.6</v>
      </c>
      <c r="P372" s="17">
        <v>10</v>
      </c>
      <c r="Q372" s="17">
        <v>0.2</v>
      </c>
      <c r="R372" s="17">
        <v>0.96</v>
      </c>
      <c r="S372" s="24"/>
      <c r="T372" s="26">
        <v>37974</v>
      </c>
      <c r="U372" s="17">
        <v>13.2</v>
      </c>
      <c r="V372" s="17">
        <v>71.5</v>
      </c>
      <c r="W372" s="17">
        <v>2</v>
      </c>
      <c r="X372" s="17">
        <v>278.10000000000002</v>
      </c>
      <c r="Y372" s="17">
        <v>11.2</v>
      </c>
      <c r="Z372" s="17">
        <v>0</v>
      </c>
      <c r="AA372" s="17">
        <v>1.82</v>
      </c>
      <c r="AC372" s="26">
        <v>37974</v>
      </c>
      <c r="AD372" s="17">
        <v>11.8</v>
      </c>
      <c r="AE372" s="17">
        <v>79.900000000000006</v>
      </c>
      <c r="AF372" s="17">
        <v>0.7</v>
      </c>
      <c r="AG372" s="17">
        <v>355.8</v>
      </c>
      <c r="AH372" s="17">
        <v>10.4</v>
      </c>
      <c r="AI372" s="17">
        <v>0.2</v>
      </c>
      <c r="AJ372" s="17">
        <v>1.07</v>
      </c>
      <c r="AL372" s="34"/>
      <c r="AM372" s="34"/>
      <c r="AN372" s="34"/>
      <c r="AO372" s="34"/>
      <c r="AP372" s="34"/>
      <c r="AQ372" s="34"/>
      <c r="AR372" s="34"/>
      <c r="AS372" s="84"/>
      <c r="AT372" s="34"/>
    </row>
    <row r="373" spans="2:46">
      <c r="B373" s="26">
        <v>37975</v>
      </c>
      <c r="C373" s="31">
        <v>12.4</v>
      </c>
      <c r="D373" s="31">
        <v>81.900000000000006</v>
      </c>
      <c r="E373" s="31">
        <v>0.6</v>
      </c>
      <c r="F373" s="31">
        <v>31.8</v>
      </c>
      <c r="G373" s="31">
        <v>7.8</v>
      </c>
      <c r="H373" s="31">
        <v>0</v>
      </c>
      <c r="I373" s="31">
        <v>0.92</v>
      </c>
      <c r="J373" s="22"/>
      <c r="K373" s="26">
        <v>37975</v>
      </c>
      <c r="L373" s="17">
        <v>11.8</v>
      </c>
      <c r="M373" s="17">
        <v>84.5</v>
      </c>
      <c r="N373" s="17">
        <v>0.3</v>
      </c>
      <c r="O373" s="17">
        <v>209.2</v>
      </c>
      <c r="P373" s="17">
        <v>8.1999999999999993</v>
      </c>
      <c r="Q373" s="17">
        <v>0</v>
      </c>
      <c r="R373" s="17">
        <v>0.79</v>
      </c>
      <c r="S373" s="24"/>
      <c r="T373" s="26">
        <v>37975</v>
      </c>
      <c r="U373" s="17">
        <v>12.3</v>
      </c>
      <c r="V373" s="17">
        <v>81.5</v>
      </c>
      <c r="W373" s="17">
        <v>1.2</v>
      </c>
      <c r="X373" s="17">
        <v>260.2</v>
      </c>
      <c r="Y373" s="17">
        <v>8.6999999999999993</v>
      </c>
      <c r="Z373" s="17">
        <v>0</v>
      </c>
      <c r="AA373" s="17">
        <v>1.1100000000000001</v>
      </c>
      <c r="AC373" s="26">
        <v>37975</v>
      </c>
      <c r="AD373" s="17">
        <v>11.5</v>
      </c>
      <c r="AE373" s="17">
        <v>85.2</v>
      </c>
      <c r="AF373" s="17">
        <v>0.6</v>
      </c>
      <c r="AG373" s="17">
        <v>47.1</v>
      </c>
      <c r="AH373" s="17">
        <v>7.7</v>
      </c>
      <c r="AI373" s="17">
        <v>0</v>
      </c>
      <c r="AJ373" s="17">
        <v>0.9</v>
      </c>
      <c r="AL373" s="34"/>
      <c r="AM373" s="34"/>
      <c r="AN373" s="34"/>
      <c r="AO373" s="34"/>
      <c r="AP373" s="34"/>
      <c r="AQ373" s="34"/>
      <c r="AR373" s="34"/>
      <c r="AS373" s="84"/>
      <c r="AT373" s="34"/>
    </row>
    <row r="374" spans="2:46">
      <c r="B374" s="26">
        <v>37976</v>
      </c>
      <c r="C374" s="31">
        <v>14.5</v>
      </c>
      <c r="D374" s="31">
        <v>67.599999999999994</v>
      </c>
      <c r="E374" s="31">
        <v>0.7</v>
      </c>
      <c r="F374" s="31">
        <v>347.5</v>
      </c>
      <c r="G374" s="31">
        <v>10.199999999999999</v>
      </c>
      <c r="H374" s="31">
        <v>0</v>
      </c>
      <c r="I374" s="31">
        <v>1.23</v>
      </c>
      <c r="J374" s="22"/>
      <c r="K374" s="26">
        <v>37976</v>
      </c>
      <c r="L374" s="17">
        <v>14.7</v>
      </c>
      <c r="M374" s="17">
        <v>65.3</v>
      </c>
      <c r="N374" s="17">
        <v>0.5</v>
      </c>
      <c r="O374" s="17">
        <v>246.1</v>
      </c>
      <c r="P374" s="17">
        <v>9.4</v>
      </c>
      <c r="Q374" s="17">
        <v>0</v>
      </c>
      <c r="R374" s="17">
        <v>1.08</v>
      </c>
      <c r="S374" s="24"/>
      <c r="T374" s="26">
        <v>37976</v>
      </c>
      <c r="U374" s="17">
        <v>14.7</v>
      </c>
      <c r="V374" s="17">
        <v>64.400000000000006</v>
      </c>
      <c r="W374" s="17">
        <v>2.2000000000000002</v>
      </c>
      <c r="X374" s="17">
        <v>290.60000000000002</v>
      </c>
      <c r="Y374" s="17">
        <v>10.4</v>
      </c>
      <c r="Z374" s="17">
        <v>0</v>
      </c>
      <c r="AA374" s="17">
        <v>2.29</v>
      </c>
      <c r="AC374" s="26">
        <v>37976</v>
      </c>
      <c r="AD374" s="17">
        <v>14.6</v>
      </c>
      <c r="AE374" s="17">
        <v>66.5</v>
      </c>
      <c r="AF374" s="17">
        <v>0.9</v>
      </c>
      <c r="AG374" s="17">
        <v>18.7</v>
      </c>
      <c r="AH374" s="17">
        <v>9.6999999999999993</v>
      </c>
      <c r="AI374" s="17">
        <v>0</v>
      </c>
      <c r="AJ374" s="17">
        <v>1.4</v>
      </c>
      <c r="AL374" s="34"/>
      <c r="AM374" s="34"/>
      <c r="AN374" s="34"/>
      <c r="AO374" s="34"/>
      <c r="AP374" s="34"/>
      <c r="AQ374" s="34"/>
      <c r="AR374" s="34"/>
      <c r="AS374" s="84"/>
      <c r="AT374" s="34"/>
    </row>
    <row r="375" spans="2:46">
      <c r="B375" s="26">
        <v>37977</v>
      </c>
      <c r="C375" s="31">
        <v>15.2</v>
      </c>
      <c r="D375" s="31">
        <v>48.2</v>
      </c>
      <c r="E375" s="31">
        <v>1.6</v>
      </c>
      <c r="F375" s="31">
        <v>332.9</v>
      </c>
      <c r="G375" s="31">
        <v>11.5</v>
      </c>
      <c r="H375" s="31">
        <v>0</v>
      </c>
      <c r="I375" s="31">
        <v>1.91</v>
      </c>
      <c r="J375" s="22"/>
      <c r="K375" s="26">
        <v>37977</v>
      </c>
      <c r="L375" s="17">
        <v>14.5</v>
      </c>
      <c r="M375" s="17">
        <v>53.4</v>
      </c>
      <c r="N375" s="17">
        <v>0.8</v>
      </c>
      <c r="O375" s="17">
        <v>282</v>
      </c>
      <c r="P375" s="17">
        <v>10.5</v>
      </c>
      <c r="Q375" s="17">
        <v>0</v>
      </c>
      <c r="R375" s="17">
        <v>1.23</v>
      </c>
      <c r="S375" s="24"/>
      <c r="T375" s="26">
        <v>37977</v>
      </c>
      <c r="U375" s="17">
        <v>15.7</v>
      </c>
      <c r="V375" s="17">
        <v>45.9</v>
      </c>
      <c r="W375" s="17">
        <v>3.6</v>
      </c>
      <c r="X375" s="17">
        <v>283.89999999999998</v>
      </c>
      <c r="Y375" s="17">
        <v>11.5</v>
      </c>
      <c r="Z375" s="17">
        <v>0</v>
      </c>
      <c r="AA375" s="17">
        <v>3.1</v>
      </c>
      <c r="AC375" s="26">
        <v>37977</v>
      </c>
      <c r="AD375" s="17">
        <v>14.7</v>
      </c>
      <c r="AE375" s="17">
        <v>50.4</v>
      </c>
      <c r="AF375" s="17">
        <v>2.5</v>
      </c>
      <c r="AG375" s="17">
        <v>356</v>
      </c>
      <c r="AH375" s="17">
        <v>11</v>
      </c>
      <c r="AI375" s="17">
        <v>0</v>
      </c>
      <c r="AJ375" s="17">
        <v>2.34</v>
      </c>
      <c r="AL375" s="34"/>
      <c r="AM375" s="34"/>
      <c r="AN375" s="34"/>
      <c r="AO375" s="34"/>
      <c r="AP375" s="34"/>
      <c r="AQ375" s="34"/>
      <c r="AR375" s="34"/>
      <c r="AS375" s="84"/>
      <c r="AT375" s="34"/>
    </row>
    <row r="376" spans="2:46">
      <c r="B376" s="26">
        <v>37978</v>
      </c>
      <c r="C376" s="31">
        <v>8.5</v>
      </c>
      <c r="D376" s="31">
        <v>72.3</v>
      </c>
      <c r="E376" s="31">
        <v>0.7</v>
      </c>
      <c r="F376" s="31">
        <v>70.099999999999994</v>
      </c>
      <c r="G376" s="31">
        <v>9.9</v>
      </c>
      <c r="H376" s="31">
        <v>0</v>
      </c>
      <c r="I376" s="31">
        <v>0.94</v>
      </c>
      <c r="J376" s="22"/>
      <c r="K376" s="26">
        <v>37978</v>
      </c>
      <c r="L376" s="17">
        <v>8.8000000000000007</v>
      </c>
      <c r="M376" s="17">
        <v>66.599999999999994</v>
      </c>
      <c r="N376" s="17">
        <v>0.6</v>
      </c>
      <c r="O376" s="17">
        <v>212.8</v>
      </c>
      <c r="P376" s="17">
        <v>9.5</v>
      </c>
      <c r="Q376" s="17">
        <v>0</v>
      </c>
      <c r="R376" s="17">
        <v>0.92</v>
      </c>
      <c r="S376" s="24"/>
      <c r="T376" s="26">
        <v>37978</v>
      </c>
      <c r="U376" s="17">
        <v>9</v>
      </c>
      <c r="V376" s="17">
        <v>65.3</v>
      </c>
      <c r="W376" s="17">
        <v>1.5</v>
      </c>
      <c r="X376" s="17">
        <v>291.3</v>
      </c>
      <c r="Y376" s="17">
        <v>9.5</v>
      </c>
      <c r="Z376" s="17">
        <v>0</v>
      </c>
      <c r="AA376" s="17">
        <v>1.38</v>
      </c>
      <c r="AC376" s="26">
        <v>37978</v>
      </c>
      <c r="AD376" s="17">
        <v>9.5</v>
      </c>
      <c r="AE376" s="17">
        <v>59</v>
      </c>
      <c r="AF376" s="17">
        <v>1.7</v>
      </c>
      <c r="AG376" s="17">
        <v>2.2000000000000002</v>
      </c>
      <c r="AH376" s="17">
        <v>10.7</v>
      </c>
      <c r="AI376" s="17">
        <v>0</v>
      </c>
      <c r="AJ376" s="17">
        <v>1.59</v>
      </c>
      <c r="AL376" s="34"/>
      <c r="AM376" s="34"/>
      <c r="AN376" s="34"/>
      <c r="AO376" s="34"/>
      <c r="AP376" s="34"/>
      <c r="AQ376" s="34"/>
      <c r="AR376" s="34"/>
      <c r="AS376" s="84"/>
      <c r="AT376" s="34"/>
    </row>
    <row r="377" spans="2:46">
      <c r="B377" s="26">
        <v>37979</v>
      </c>
      <c r="C377" s="31">
        <v>7.8</v>
      </c>
      <c r="D377" s="31">
        <v>76.2</v>
      </c>
      <c r="E377" s="31">
        <v>0.8</v>
      </c>
      <c r="F377" s="31">
        <v>55.2</v>
      </c>
      <c r="G377" s="31">
        <v>11.2</v>
      </c>
      <c r="H377" s="31">
        <v>0</v>
      </c>
      <c r="I377" s="31">
        <v>0.97</v>
      </c>
      <c r="J377" s="22"/>
      <c r="K377" s="26">
        <v>37979</v>
      </c>
      <c r="L377" s="17">
        <v>7.4</v>
      </c>
      <c r="M377" s="17">
        <v>75.7</v>
      </c>
      <c r="N377" s="17">
        <v>0.5</v>
      </c>
      <c r="O377" s="17">
        <v>194</v>
      </c>
      <c r="P377" s="17">
        <v>10.199999999999999</v>
      </c>
      <c r="Q377" s="17">
        <v>0</v>
      </c>
      <c r="R377" s="17">
        <v>0.8</v>
      </c>
      <c r="S377" s="24"/>
      <c r="T377" s="26">
        <v>37979</v>
      </c>
      <c r="U377" s="17">
        <v>7.7</v>
      </c>
      <c r="V377" s="17">
        <v>71.5</v>
      </c>
      <c r="W377" s="17">
        <v>1.5</v>
      </c>
      <c r="X377" s="17">
        <v>271.39999999999998</v>
      </c>
      <c r="Y377" s="17">
        <v>11</v>
      </c>
      <c r="Z377" s="17">
        <v>0</v>
      </c>
      <c r="AA377" s="17">
        <v>1.25</v>
      </c>
      <c r="AC377" s="26">
        <v>37979</v>
      </c>
      <c r="AD377" s="17">
        <v>7.6</v>
      </c>
      <c r="AE377" s="17">
        <v>71.7</v>
      </c>
      <c r="AF377" s="17">
        <v>1</v>
      </c>
      <c r="AG377" s="17">
        <v>38.9</v>
      </c>
      <c r="AH377" s="17">
        <v>10.7</v>
      </c>
      <c r="AI377" s="17">
        <v>0</v>
      </c>
      <c r="AJ377" s="17">
        <v>1.07</v>
      </c>
      <c r="AL377" s="34"/>
      <c r="AM377" s="34"/>
      <c r="AN377" s="34"/>
      <c r="AO377" s="34"/>
      <c r="AP377" s="34"/>
      <c r="AQ377" s="34"/>
      <c r="AR377" s="34"/>
      <c r="AS377" s="84"/>
      <c r="AT377" s="34"/>
    </row>
    <row r="378" spans="2:46">
      <c r="B378" s="26">
        <v>37980</v>
      </c>
      <c r="C378" s="31">
        <v>9.1999999999999993</v>
      </c>
      <c r="D378" s="31">
        <v>73.2</v>
      </c>
      <c r="E378" s="31">
        <v>1.3</v>
      </c>
      <c r="F378" s="31">
        <v>80.599999999999994</v>
      </c>
      <c r="G378" s="31">
        <v>8.6</v>
      </c>
      <c r="H378" s="31">
        <v>0</v>
      </c>
      <c r="I378" s="31">
        <v>1.3</v>
      </c>
      <c r="J378" s="22"/>
      <c r="K378" s="26">
        <v>37980</v>
      </c>
      <c r="L378" s="17">
        <v>8.5</v>
      </c>
      <c r="M378" s="17">
        <v>79.900000000000006</v>
      </c>
      <c r="N378" s="17">
        <v>0.6</v>
      </c>
      <c r="O378" s="17">
        <v>175.8</v>
      </c>
      <c r="P378" s="17">
        <v>8.1</v>
      </c>
      <c r="Q378" s="17">
        <v>0.2</v>
      </c>
      <c r="R378" s="17">
        <v>0.86</v>
      </c>
      <c r="S378" s="24"/>
      <c r="T378" s="26">
        <v>37980</v>
      </c>
      <c r="U378" s="17">
        <v>9.6999999999999993</v>
      </c>
      <c r="V378" s="17">
        <v>71.400000000000006</v>
      </c>
      <c r="W378" s="17">
        <v>2.4</v>
      </c>
      <c r="X378" s="17">
        <v>204.7</v>
      </c>
      <c r="Y378" s="17">
        <v>8.8000000000000007</v>
      </c>
      <c r="Z378" s="17">
        <v>0</v>
      </c>
      <c r="AA378" s="17">
        <v>1.68</v>
      </c>
      <c r="AC378" s="26">
        <v>37980</v>
      </c>
      <c r="AD378" s="17">
        <v>7.9</v>
      </c>
      <c r="AE378" s="17">
        <v>81.900000000000006</v>
      </c>
      <c r="AF378" s="17">
        <v>0.7</v>
      </c>
      <c r="AG378" s="17">
        <v>93.1</v>
      </c>
      <c r="AH378" s="17">
        <v>8.1999999999999993</v>
      </c>
      <c r="AI378" s="17">
        <v>0.2</v>
      </c>
      <c r="AJ378" s="17">
        <v>0.91</v>
      </c>
      <c r="AL378" s="34"/>
      <c r="AM378" s="34"/>
      <c r="AN378" s="34"/>
      <c r="AO378" s="34"/>
      <c r="AP378" s="34"/>
      <c r="AQ378" s="34"/>
      <c r="AR378" s="34"/>
      <c r="AS378" s="84"/>
      <c r="AT378" s="34"/>
    </row>
    <row r="379" spans="2:46">
      <c r="B379" s="26">
        <v>37981</v>
      </c>
      <c r="C379" s="31">
        <v>10.4</v>
      </c>
      <c r="D379" s="31">
        <v>74.099999999999994</v>
      </c>
      <c r="E379" s="31">
        <v>1.2</v>
      </c>
      <c r="F379" s="31">
        <v>45.5</v>
      </c>
      <c r="G379" s="31">
        <v>10.9</v>
      </c>
      <c r="H379" s="31">
        <v>0</v>
      </c>
      <c r="I379" s="31">
        <v>1.18</v>
      </c>
      <c r="J379" s="22"/>
      <c r="K379" s="26">
        <v>37981</v>
      </c>
      <c r="L379" s="17">
        <v>9.6999999999999993</v>
      </c>
      <c r="M379" s="17">
        <v>85</v>
      </c>
      <c r="N379" s="17">
        <v>0.3</v>
      </c>
      <c r="O379" s="17">
        <v>200.1</v>
      </c>
      <c r="P379" s="17">
        <v>9.8000000000000007</v>
      </c>
      <c r="Q379" s="17">
        <v>0</v>
      </c>
      <c r="R379" s="17">
        <v>0.74</v>
      </c>
      <c r="S379" s="24"/>
      <c r="T379" s="26">
        <v>37981</v>
      </c>
      <c r="U379" s="17">
        <v>10.3</v>
      </c>
      <c r="V379" s="17">
        <v>77.5</v>
      </c>
      <c r="W379" s="17">
        <v>1.5</v>
      </c>
      <c r="X379" s="17">
        <v>263.39999999999998</v>
      </c>
      <c r="Y379" s="17">
        <v>11</v>
      </c>
      <c r="Z379" s="17">
        <v>0</v>
      </c>
      <c r="AA379" s="17">
        <v>1.23</v>
      </c>
      <c r="AC379" s="26">
        <v>37981</v>
      </c>
      <c r="AD379" s="17">
        <v>9.3000000000000007</v>
      </c>
      <c r="AE379" s="17">
        <v>83.1</v>
      </c>
      <c r="AF379" s="17">
        <v>0.7</v>
      </c>
      <c r="AG379" s="17">
        <v>31.7</v>
      </c>
      <c r="AH379" s="17">
        <v>9.9</v>
      </c>
      <c r="AI379" s="17">
        <v>0</v>
      </c>
      <c r="AJ379" s="17">
        <v>0.94</v>
      </c>
      <c r="AL379" s="34"/>
      <c r="AM379" s="34"/>
      <c r="AN379" s="34"/>
      <c r="AO379" s="34"/>
      <c r="AP379" s="34"/>
      <c r="AQ379" s="34"/>
      <c r="AR379" s="34"/>
      <c r="AS379" s="84"/>
      <c r="AT379" s="34"/>
    </row>
    <row r="380" spans="2:46">
      <c r="B380" s="26">
        <v>37982</v>
      </c>
      <c r="C380" s="31">
        <v>12.1</v>
      </c>
      <c r="D380" s="31">
        <v>78.400000000000006</v>
      </c>
      <c r="E380" s="31">
        <v>0.6</v>
      </c>
      <c r="F380" s="31">
        <v>47.4</v>
      </c>
      <c r="G380" s="31">
        <v>9.4</v>
      </c>
      <c r="H380" s="31">
        <v>0</v>
      </c>
      <c r="I380" s="31">
        <v>1.07</v>
      </c>
      <c r="J380" s="22"/>
      <c r="K380" s="26">
        <v>37982</v>
      </c>
      <c r="L380" s="17">
        <v>12.2</v>
      </c>
      <c r="M380" s="17">
        <v>82</v>
      </c>
      <c r="N380" s="17">
        <v>0.5</v>
      </c>
      <c r="O380" s="17">
        <v>214.9</v>
      </c>
      <c r="P380" s="17">
        <v>8</v>
      </c>
      <c r="Q380" s="17">
        <v>0</v>
      </c>
      <c r="R380" s="17">
        <v>0.98</v>
      </c>
      <c r="S380" s="24"/>
      <c r="T380" s="26">
        <v>37982</v>
      </c>
      <c r="U380" s="17">
        <v>12.4</v>
      </c>
      <c r="V380" s="17">
        <v>78.099999999999994</v>
      </c>
      <c r="W380" s="17">
        <v>1.3</v>
      </c>
      <c r="X380" s="17">
        <v>276.7</v>
      </c>
      <c r="Y380" s="17">
        <v>9.4</v>
      </c>
      <c r="Z380" s="17">
        <v>0</v>
      </c>
      <c r="AA380" s="17">
        <v>1.54</v>
      </c>
      <c r="AC380" s="26">
        <v>37982</v>
      </c>
      <c r="AD380" s="17">
        <v>12.5</v>
      </c>
      <c r="AE380" s="17">
        <v>78.400000000000006</v>
      </c>
      <c r="AF380" s="17">
        <v>1.1000000000000001</v>
      </c>
      <c r="AG380" s="17">
        <v>1.6</v>
      </c>
      <c r="AH380" s="17">
        <v>8.9</v>
      </c>
      <c r="AI380" s="17">
        <v>0</v>
      </c>
      <c r="AJ380" s="17">
        <v>1.39</v>
      </c>
      <c r="AL380" s="34"/>
      <c r="AM380" s="34"/>
      <c r="AN380" s="34"/>
      <c r="AO380" s="34"/>
      <c r="AP380" s="34"/>
      <c r="AQ380" s="34"/>
      <c r="AR380" s="34"/>
      <c r="AS380" s="84"/>
      <c r="AT380" s="34"/>
    </row>
    <row r="381" spans="2:46">
      <c r="B381" s="26">
        <v>37983</v>
      </c>
      <c r="C381" s="31">
        <v>13.2</v>
      </c>
      <c r="D381" s="31">
        <v>56.9</v>
      </c>
      <c r="E381" s="31">
        <v>1.9</v>
      </c>
      <c r="F381" s="31">
        <v>343</v>
      </c>
      <c r="G381" s="31">
        <v>9.1999999999999993</v>
      </c>
      <c r="H381" s="31">
        <v>0</v>
      </c>
      <c r="I381" s="31">
        <v>1.69</v>
      </c>
      <c r="J381" s="22"/>
      <c r="K381" s="26">
        <v>37983</v>
      </c>
      <c r="L381" s="17">
        <v>12.7</v>
      </c>
      <c r="M381" s="17">
        <v>62.1</v>
      </c>
      <c r="N381" s="17">
        <v>1</v>
      </c>
      <c r="O381" s="17">
        <v>298.5</v>
      </c>
      <c r="P381" s="17">
        <v>7.9</v>
      </c>
      <c r="Q381" s="17">
        <v>0</v>
      </c>
      <c r="R381" s="17">
        <v>1.24</v>
      </c>
      <c r="S381" s="24"/>
      <c r="T381" s="26">
        <v>37983</v>
      </c>
      <c r="U381" s="17">
        <v>12.8</v>
      </c>
      <c r="V381" s="17">
        <v>59.5</v>
      </c>
      <c r="W381" s="17">
        <v>3.3</v>
      </c>
      <c r="X381" s="17">
        <v>301.3</v>
      </c>
      <c r="Y381" s="17">
        <v>8.4</v>
      </c>
      <c r="Z381" s="17">
        <v>0</v>
      </c>
      <c r="AA381" s="17">
        <v>2.2799999999999998</v>
      </c>
      <c r="AC381" s="26">
        <v>37983</v>
      </c>
      <c r="AD381" s="17">
        <v>13.2</v>
      </c>
      <c r="AE381" s="17">
        <v>58.6</v>
      </c>
      <c r="AF381" s="17">
        <v>2.4</v>
      </c>
      <c r="AG381" s="17">
        <v>345.3</v>
      </c>
      <c r="AH381" s="17">
        <v>7.1</v>
      </c>
      <c r="AI381" s="17">
        <v>0</v>
      </c>
      <c r="AJ381" s="17">
        <v>1.79</v>
      </c>
      <c r="AL381" s="34"/>
      <c r="AM381" s="34"/>
      <c r="AN381" s="34"/>
      <c r="AO381" s="34"/>
      <c r="AP381" s="34"/>
      <c r="AQ381" s="34"/>
      <c r="AR381" s="34"/>
      <c r="AS381" s="84"/>
      <c r="AT381" s="34"/>
    </row>
    <row r="382" spans="2:46">
      <c r="B382" s="26">
        <v>37984</v>
      </c>
      <c r="C382" s="31">
        <v>10.4</v>
      </c>
      <c r="D382" s="31">
        <v>59.1</v>
      </c>
      <c r="E382" s="31">
        <v>2</v>
      </c>
      <c r="F382" s="31">
        <v>330.9</v>
      </c>
      <c r="G382" s="31">
        <v>9.6</v>
      </c>
      <c r="H382" s="31">
        <v>0</v>
      </c>
      <c r="I382" s="31">
        <v>1.66</v>
      </c>
      <c r="J382" s="22"/>
      <c r="K382" s="26">
        <v>37984</v>
      </c>
      <c r="L382" s="17">
        <v>9.8000000000000007</v>
      </c>
      <c r="M382" s="17">
        <v>65.7</v>
      </c>
      <c r="N382" s="17">
        <v>0.9</v>
      </c>
      <c r="O382" s="17">
        <v>306.39999999999998</v>
      </c>
      <c r="P382" s="17">
        <v>8.6999999999999993</v>
      </c>
      <c r="Q382" s="17">
        <v>0</v>
      </c>
      <c r="R382" s="17">
        <v>1.07</v>
      </c>
      <c r="S382" s="24"/>
      <c r="T382" s="26">
        <v>37984</v>
      </c>
      <c r="U382" s="17">
        <v>10.7</v>
      </c>
      <c r="V382" s="17">
        <v>58.5</v>
      </c>
      <c r="W382" s="17">
        <v>4.0999999999999996</v>
      </c>
      <c r="X382" s="17">
        <v>299.3</v>
      </c>
      <c r="Y382" s="17">
        <v>9.6</v>
      </c>
      <c r="Z382" s="17">
        <v>0</v>
      </c>
      <c r="AA382" s="17">
        <v>2.46</v>
      </c>
      <c r="AC382" s="26">
        <v>37984</v>
      </c>
      <c r="AD382" s="17">
        <v>10.5</v>
      </c>
      <c r="AE382" s="17">
        <v>61.2</v>
      </c>
      <c r="AF382" s="17">
        <v>2.5</v>
      </c>
      <c r="AG382" s="17">
        <v>1.9</v>
      </c>
      <c r="AH382" s="17">
        <v>9</v>
      </c>
      <c r="AI382" s="17">
        <v>0</v>
      </c>
      <c r="AJ382" s="17">
        <v>1.79</v>
      </c>
      <c r="AL382" s="34"/>
      <c r="AM382" s="34"/>
      <c r="AN382" s="34"/>
      <c r="AO382" s="34"/>
      <c r="AP382" s="34"/>
      <c r="AQ382" s="34"/>
      <c r="AR382" s="34"/>
      <c r="AS382" s="84"/>
      <c r="AT382" s="34"/>
    </row>
    <row r="383" spans="2:46">
      <c r="B383" s="26">
        <v>37985</v>
      </c>
      <c r="C383" s="31">
        <v>14.5</v>
      </c>
      <c r="D383" s="31">
        <v>60.1</v>
      </c>
      <c r="E383" s="31">
        <v>2.1</v>
      </c>
      <c r="F383" s="31">
        <v>330.5</v>
      </c>
      <c r="G383" s="31">
        <v>8.6999999999999993</v>
      </c>
      <c r="H383" s="31">
        <v>0</v>
      </c>
      <c r="I383" s="31">
        <v>1.83</v>
      </c>
      <c r="J383" s="22"/>
      <c r="K383" s="26">
        <v>37985</v>
      </c>
      <c r="L383" s="17">
        <v>14.7</v>
      </c>
      <c r="M383" s="17">
        <v>61.6</v>
      </c>
      <c r="N383" s="17">
        <v>1</v>
      </c>
      <c r="O383" s="17">
        <v>315.2</v>
      </c>
      <c r="P383" s="17">
        <v>11</v>
      </c>
      <c r="Q383" s="17">
        <v>0</v>
      </c>
      <c r="R383" s="17">
        <v>1.31</v>
      </c>
      <c r="S383" s="24"/>
      <c r="T383" s="26">
        <v>37985</v>
      </c>
      <c r="U383" s="17">
        <v>13.7</v>
      </c>
      <c r="V383" s="17">
        <v>62.8</v>
      </c>
      <c r="W383" s="17">
        <v>2.2999999999999998</v>
      </c>
      <c r="X383" s="17">
        <v>301.7</v>
      </c>
      <c r="Y383" s="17">
        <v>6.4</v>
      </c>
      <c r="Z383" s="17">
        <v>0</v>
      </c>
      <c r="AA383" s="17">
        <v>1.7</v>
      </c>
      <c r="AC383" s="26">
        <v>37985</v>
      </c>
      <c r="AD383" s="17">
        <v>14.7</v>
      </c>
      <c r="AE383" s="17">
        <v>60.1</v>
      </c>
      <c r="AF383" s="17">
        <v>2.5</v>
      </c>
      <c r="AG383" s="17">
        <v>346.3</v>
      </c>
      <c r="AH383" s="17">
        <v>8.9</v>
      </c>
      <c r="AI383" s="17">
        <v>0</v>
      </c>
      <c r="AJ383" s="17">
        <v>2.0499999999999998</v>
      </c>
      <c r="AL383" s="34"/>
      <c r="AM383" s="34"/>
      <c r="AN383" s="34"/>
      <c r="AO383" s="34"/>
      <c r="AP383" s="34"/>
      <c r="AQ383" s="34"/>
      <c r="AR383" s="34"/>
      <c r="AS383" s="84"/>
      <c r="AT383" s="34"/>
    </row>
    <row r="384" spans="2:46">
      <c r="B384" s="26">
        <v>37986</v>
      </c>
      <c r="C384" s="31">
        <v>15</v>
      </c>
      <c r="D384" s="31">
        <v>63.4</v>
      </c>
      <c r="E384" s="31">
        <v>1.5</v>
      </c>
      <c r="F384" s="31">
        <v>328.7</v>
      </c>
      <c r="G384" s="31">
        <v>9.5</v>
      </c>
      <c r="H384" s="31">
        <v>0</v>
      </c>
      <c r="I384" s="31">
        <v>1.51</v>
      </c>
      <c r="J384" s="22"/>
      <c r="K384" s="26">
        <v>37986</v>
      </c>
      <c r="L384" s="17">
        <v>14.9</v>
      </c>
      <c r="M384" s="17">
        <v>65.900000000000006</v>
      </c>
      <c r="N384" s="17">
        <v>0.9</v>
      </c>
      <c r="O384" s="17">
        <v>319.89999999999998</v>
      </c>
      <c r="P384" s="17">
        <v>5.4</v>
      </c>
      <c r="Q384" s="17">
        <v>0</v>
      </c>
      <c r="R384" s="17">
        <v>1.0900000000000001</v>
      </c>
      <c r="S384" s="24"/>
      <c r="T384" s="26">
        <v>37986</v>
      </c>
      <c r="U384" s="17">
        <v>14.9</v>
      </c>
      <c r="V384" s="17">
        <v>63.4</v>
      </c>
      <c r="W384" s="17">
        <v>3.3</v>
      </c>
      <c r="X384" s="17">
        <v>300.89999999999998</v>
      </c>
      <c r="Y384" s="17">
        <v>9.8000000000000007</v>
      </c>
      <c r="Z384" s="17">
        <v>0</v>
      </c>
      <c r="AA384" s="17">
        <v>2.2200000000000002</v>
      </c>
      <c r="AC384" s="26">
        <v>37986</v>
      </c>
      <c r="AD384" s="17">
        <v>15.2</v>
      </c>
      <c r="AE384" s="17">
        <v>63.2</v>
      </c>
      <c r="AF384" s="17">
        <v>2.5</v>
      </c>
      <c r="AG384" s="17">
        <v>352.7</v>
      </c>
      <c r="AH384" s="17">
        <v>9</v>
      </c>
      <c r="AI384" s="17">
        <v>0</v>
      </c>
      <c r="AJ384" s="17">
        <v>1.86</v>
      </c>
      <c r="AL384" s="34"/>
      <c r="AM384" s="34"/>
      <c r="AN384" s="34"/>
      <c r="AO384" s="34"/>
      <c r="AP384" s="34"/>
      <c r="AQ384" s="34"/>
      <c r="AR384" s="34"/>
      <c r="AS384" s="84"/>
      <c r="AT384" s="34"/>
    </row>
    <row r="385" spans="2:46">
      <c r="B385" s="46" t="s">
        <v>76</v>
      </c>
      <c r="C385" s="47">
        <f>AVERAGE(C354:C384)</f>
        <v>11.893548387096773</v>
      </c>
      <c r="D385" s="47">
        <f t="shared" ref="D385:J385" si="10">AVERAGE(D354:D384)</f>
        <v>72.506451612903234</v>
      </c>
      <c r="E385" s="47">
        <f t="shared" si="10"/>
        <v>1.167741935483871</v>
      </c>
      <c r="F385" s="47">
        <f t="shared" si="10"/>
        <v>154.66451612903225</v>
      </c>
      <c r="G385" s="47">
        <f t="shared" si="10"/>
        <v>8.4645161290322566</v>
      </c>
      <c r="H385" s="47">
        <f>SUM(H354:H384)</f>
        <v>188.99999999999994</v>
      </c>
      <c r="I385" s="47">
        <f t="shared" si="10"/>
        <v>1.2438709677419353</v>
      </c>
      <c r="J385" s="47" t="e">
        <f t="shared" si="10"/>
        <v>#DIV/0!</v>
      </c>
      <c r="K385" s="47" t="s">
        <v>76</v>
      </c>
      <c r="L385" s="47">
        <f>AVERAGE(L354:L384)</f>
        <v>11.54838709677419</v>
      </c>
      <c r="M385" s="47">
        <f>AVERAGE(M354:M384)</f>
        <v>76.380645161290317</v>
      </c>
      <c r="N385" s="47">
        <f>AVERAGE(N354:N384)</f>
        <v>0.66451612903225787</v>
      </c>
      <c r="O385" s="47">
        <f>AVERAGE(O354:O384)</f>
        <v>230.51612903225802</v>
      </c>
      <c r="P385" s="47">
        <f>AVERAGE(P354:P384)</f>
        <v>7.7387096774193544</v>
      </c>
      <c r="Q385" s="47">
        <f>SUM(Q354:Q384)</f>
        <v>215.19999999999993</v>
      </c>
      <c r="R385" s="47">
        <f>AVERAGE(R354:R384)</f>
        <v>0.96774193548387089</v>
      </c>
      <c r="S385" s="47" t="e">
        <f>AVERAGE(S354:S384)</f>
        <v>#DIV/0!</v>
      </c>
      <c r="T385" s="47" t="s">
        <v>76</v>
      </c>
      <c r="U385" s="47">
        <f>AVERAGE(U354:U384)</f>
        <v>12.051612903225804</v>
      </c>
      <c r="V385" s="47">
        <f>AVERAGE(V354:V384)</f>
        <v>71.480645161290354</v>
      </c>
      <c r="W385" s="47">
        <f>AVERAGE(W354:W384)</f>
        <v>2.1677419354838712</v>
      </c>
      <c r="X385" s="47">
        <f>AVERAGE(X354:X384)</f>
        <v>261.80322580645156</v>
      </c>
      <c r="Y385" s="47">
        <f>AVERAGE(Y354:Y384)</f>
        <v>8.5096774193548388</v>
      </c>
      <c r="Z385" s="47">
        <f>SUM(Z354:Z384)</f>
        <v>241.6</v>
      </c>
      <c r="AA385" s="47">
        <f>AVERAGE(AA354:AA384)</f>
        <v>1.6967741935483871</v>
      </c>
      <c r="AB385" s="47" t="e">
        <f>AVERAGE(AB354:AB384)</f>
        <v>#DIV/0!</v>
      </c>
      <c r="AC385" s="47" t="s">
        <v>76</v>
      </c>
      <c r="AD385" s="47">
        <f>AVERAGE(AD354:AD384)</f>
        <v>11.670967741935483</v>
      </c>
      <c r="AE385" s="47">
        <f>AVERAGE(AE354:AE384)</f>
        <v>74.238709677419337</v>
      </c>
      <c r="AF385" s="47">
        <f>AVERAGE(AF354:AF384)</f>
        <v>1.3645161290322581</v>
      </c>
      <c r="AG385" s="47">
        <f>AVERAGE(AG354:AG384)</f>
        <v>124.54838709677418</v>
      </c>
      <c r="AH385" s="47">
        <f>AVERAGE(AH354:AH384)</f>
        <v>8.0129032258064505</v>
      </c>
      <c r="AI385" s="47">
        <f>SUM(AI354:AI384)</f>
        <v>206.39999999999995</v>
      </c>
      <c r="AJ385" s="47">
        <f>AVERAGE(AJ354:AJ384)</f>
        <v>1.3358064516129031</v>
      </c>
      <c r="AL385" s="34"/>
      <c r="AM385" s="34"/>
      <c r="AN385" s="34"/>
      <c r="AO385" s="34"/>
      <c r="AP385" s="34"/>
      <c r="AQ385" s="34"/>
      <c r="AR385" s="34"/>
      <c r="AS385" s="84"/>
      <c r="AT385" s="34"/>
    </row>
    <row r="386" spans="2:46">
      <c r="B386" s="92" t="s">
        <v>77</v>
      </c>
      <c r="C386" s="67">
        <f>AVERAGE(C385,C353,C322,C290,C259,C227,C195,C164,C132,C101,C69,C40)</f>
        <v>18.354199948796722</v>
      </c>
      <c r="D386" s="67">
        <f>AVERAGE(D385,D353,D322,D290,D259,D227,D195,D164,D132,D101,D69,D40)</f>
        <v>63.208894649257559</v>
      </c>
      <c r="E386" s="67">
        <f>AVERAGE(E385,E353,E322,E290,E259,E227,E195,E164,E132,E101,E69,E40)</f>
        <v>1.285414106502816</v>
      </c>
      <c r="F386" s="67">
        <f>AVERAGE(F385,F353,F322,F290,F259,F227,F195,F164,F132,F101,F69,F40)</f>
        <v>163.31383576548902</v>
      </c>
      <c r="G386" s="67">
        <f>AVERAGE(G385,G353,G322,G290,G259,G227,G195,G164,G132,G101,G69,G40)</f>
        <v>18.060990783410137</v>
      </c>
      <c r="H386" s="67">
        <f>SUM(H385,H353,H322,H290,H259,H227,H195,H164,H132,H101,H69,H40)</f>
        <v>653.79999999999995</v>
      </c>
      <c r="I386" s="67">
        <f>AVERAGE(I385,I353,I322,I290,I259,I227,I195,I164,I132,I101,I69,I40)</f>
        <v>3.5281518817204298</v>
      </c>
      <c r="J386" s="68"/>
      <c r="K386" s="71" t="s">
        <v>77</v>
      </c>
      <c r="L386" s="69">
        <f>AVERAGE(L385,L353,L322,L290,L259,L227,L195,L164,L132,L101,L69,L40)</f>
        <v>18.243087557603683</v>
      </c>
      <c r="M386" s="69">
        <f>AVERAGE(M385,M353,M322,M290,M259,M227,M195,M164,M132,M101,M69,M40)</f>
        <v>65.428060035842293</v>
      </c>
      <c r="N386" s="69">
        <f>AVERAGE(N385,N353,N322,N290,N259,N227,N195,N164,N132,N101,N69,N40)</f>
        <v>0.949064260112647</v>
      </c>
      <c r="O386" s="69">
        <f>AVERAGE(O385,O353,O322,O290,O259,O227,O195,O164,O132,O101,O69,O40)</f>
        <v>192.32635816692269</v>
      </c>
      <c r="P386" s="69">
        <f>AVERAGE(P385,P353,P322,P290,P259,P227,P195,P164,P132,P101,P69,P40)</f>
        <v>17.270367383512546</v>
      </c>
      <c r="Q386" s="69">
        <f>SUM(Q385,Q353,Q322,Q290,Q259,Q227,Q195,Q164,Q132,Q101,Q69,Q40)</f>
        <v>717</v>
      </c>
      <c r="R386" s="69">
        <f>AVERAGE(R385,R353,R322,R290,R259,R227,R195,R164,R132,R101,R69,R40)</f>
        <v>3.3006766513056838</v>
      </c>
      <c r="S386" s="70"/>
      <c r="T386" s="71" t="s">
        <v>77</v>
      </c>
      <c r="U386" s="69">
        <f>AVERAGE(U385,U353,U322,U290,U259,U227,U195,U164,U132,U101,U69,U40)</f>
        <v>18.305648361495134</v>
      </c>
      <c r="V386" s="69">
        <f>AVERAGE(V385,V353,V322,V290,V259,V227,V195,V164,V132,V101,V69,V40)</f>
        <v>64.199160906298019</v>
      </c>
      <c r="W386" s="69">
        <f>AVERAGE(W385,W353,W322,W290,W259,W227,W195,W164,W132,W101,W69,W40)</f>
        <v>2.1068522785458268</v>
      </c>
      <c r="X386" s="69">
        <f>AVERAGE(X385,X353,X322,X290,X259,X227,X195,X164,X132,X101,X69,X40)</f>
        <v>221.71897273425498</v>
      </c>
      <c r="Y386" s="69">
        <f>AVERAGE(Y385,Y353,Y322,Y290,Y259,Y227,Y195,Y164,Y132,Y101,Y69,Y40)</f>
        <v>17.449484126984132</v>
      </c>
      <c r="Z386" s="69">
        <f>SUM(Z385,Z353,Z322,Z290,Z259,Z227,Z195,Z164,Z132,Z101,Z69,Z40)</f>
        <v>751.99999999999989</v>
      </c>
      <c r="AA386" s="69">
        <f>AVERAGE(AA385,AA353,AA322,AA290,AA259,AA227,AA195,AA164,AA132,AA101,AA69,AA40)</f>
        <v>3.8970215053763444</v>
      </c>
      <c r="AB386" s="71"/>
      <c r="AC386" s="71" t="s">
        <v>77</v>
      </c>
      <c r="AD386" s="69">
        <f>AVERAGE(AD385,AD353,AD322,AD290,AD259,AD227,AD195,AD164,AD132,AD101,AD69,AD40)</f>
        <v>18.40418970814132</v>
      </c>
      <c r="AE386" s="69">
        <f>AVERAGE(AE385,AE353,AE322,AE290,AE259,AE227,AE195,AE164,AE132,AE101,AE69,AE40)</f>
        <v>63.602373911930357</v>
      </c>
      <c r="AF386" s="69">
        <f>AVERAGE(AF385,AF353,AF322,AF290,AF259,AF227,AF195,AF164,AF132,AF101,AF69,AF40)</f>
        <v>1.5159722222222223</v>
      </c>
      <c r="AG386" s="69">
        <f>AVERAGE(AG385,AG353,AG322,AG290,AG259,AG227,AG195,AG164,AG132,AG101,AG69,AG40)</f>
        <v>131.87721262160778</v>
      </c>
      <c r="AH386" s="69">
        <f>AVERAGE(AH385,AH353,AH322,AH290,AH259,AH227,AH195,AH164,AH132,AH101,AH69,AH40)</f>
        <v>17.372453277009729</v>
      </c>
      <c r="AI386" s="69">
        <f>SUM(AI385,AI353,AI322,AI290,AI259,AI227,AI195,AI164,AI132,AI101,AI69,AI40)</f>
        <v>743.8</v>
      </c>
      <c r="AJ386" s="72">
        <f>AVERAGE(AJ385,AJ353,AJ322,AJ290,AJ259,AJ227,AJ195,AJ164,AJ132,AJ101,AJ69,AJ40)</f>
        <v>3.7305187532002049</v>
      </c>
      <c r="AL386" s="34"/>
      <c r="AM386" s="34"/>
      <c r="AN386" s="34"/>
      <c r="AO386" s="34"/>
      <c r="AP386" s="34"/>
      <c r="AQ386" s="34"/>
      <c r="AR386" s="34"/>
      <c r="AS386" s="84"/>
      <c r="AT386" s="34"/>
    </row>
    <row r="387" spans="2:46">
      <c r="B387" s="26">
        <v>37987</v>
      </c>
      <c r="C387" s="31">
        <v>14.5</v>
      </c>
      <c r="D387" s="31">
        <v>67</v>
      </c>
      <c r="E387" s="31">
        <v>1.7</v>
      </c>
      <c r="F387" s="31">
        <v>339.2</v>
      </c>
      <c r="G387" s="31">
        <v>12.1</v>
      </c>
      <c r="H387" s="31">
        <v>0</v>
      </c>
      <c r="I387" s="31">
        <v>1.55</v>
      </c>
      <c r="J387" s="22"/>
      <c r="K387" s="26">
        <v>37987</v>
      </c>
      <c r="L387" s="17">
        <v>14.2</v>
      </c>
      <c r="M387" s="17">
        <v>72</v>
      </c>
      <c r="N387" s="17">
        <v>1.2</v>
      </c>
      <c r="O387" s="17">
        <v>323.7</v>
      </c>
      <c r="P387" s="17">
        <v>10.1</v>
      </c>
      <c r="Q387" s="17">
        <v>0</v>
      </c>
      <c r="R387" s="17">
        <v>1.22</v>
      </c>
      <c r="S387" s="24"/>
      <c r="T387" s="26">
        <v>37987</v>
      </c>
      <c r="U387" s="17">
        <v>14.5</v>
      </c>
      <c r="V387" s="17">
        <v>67</v>
      </c>
      <c r="W387" s="17">
        <v>4</v>
      </c>
      <c r="X387" s="17">
        <v>301.8</v>
      </c>
      <c r="Y387" s="17">
        <v>11.5</v>
      </c>
      <c r="Z387" s="17">
        <v>0</v>
      </c>
      <c r="AA387" s="17">
        <v>2.41</v>
      </c>
      <c r="AC387" s="26">
        <v>37987</v>
      </c>
      <c r="AD387" s="17">
        <v>14.8</v>
      </c>
      <c r="AE387" s="17">
        <v>68.5</v>
      </c>
      <c r="AF387" s="17">
        <v>2.4</v>
      </c>
      <c r="AG387" s="17">
        <v>0.9</v>
      </c>
      <c r="AH387" s="17">
        <v>10.199999999999999</v>
      </c>
      <c r="AI387" s="17">
        <v>0</v>
      </c>
      <c r="AJ387" s="17">
        <v>1.75</v>
      </c>
      <c r="AL387" s="34"/>
      <c r="AM387" s="34"/>
      <c r="AN387" s="34"/>
      <c r="AO387" s="34"/>
      <c r="AP387" s="34"/>
      <c r="AQ387" s="34"/>
      <c r="AR387" s="34"/>
      <c r="AS387" s="84"/>
      <c r="AT387" s="34"/>
    </row>
    <row r="388" spans="2:46">
      <c r="B388" s="26">
        <v>37988</v>
      </c>
      <c r="C388" s="31">
        <v>16</v>
      </c>
      <c r="D388" s="31">
        <v>57.7</v>
      </c>
      <c r="E388" s="31">
        <v>2.1</v>
      </c>
      <c r="F388" s="31">
        <v>334.2</v>
      </c>
      <c r="G388" s="31">
        <v>11.6</v>
      </c>
      <c r="H388" s="31">
        <v>0</v>
      </c>
      <c r="I388" s="31">
        <v>2.3199999999999998</v>
      </c>
      <c r="J388" s="22"/>
      <c r="K388" s="26">
        <v>37988</v>
      </c>
      <c r="L388" s="17">
        <v>15.7</v>
      </c>
      <c r="M388" s="17">
        <v>66.400000000000006</v>
      </c>
      <c r="N388" s="17">
        <v>1.1000000000000001</v>
      </c>
      <c r="O388" s="17">
        <v>332.6</v>
      </c>
      <c r="P388" s="17">
        <v>10.5</v>
      </c>
      <c r="Q388" s="17">
        <v>0</v>
      </c>
      <c r="R388" s="17">
        <v>1.4</v>
      </c>
      <c r="S388" s="24"/>
      <c r="T388" s="26">
        <v>37988</v>
      </c>
      <c r="U388" s="17">
        <v>15.8</v>
      </c>
      <c r="V388" s="17">
        <v>60.9</v>
      </c>
      <c r="W388" s="17">
        <v>4.0999999999999996</v>
      </c>
      <c r="X388" s="17">
        <v>290.8</v>
      </c>
      <c r="Y388" s="17">
        <v>11.7</v>
      </c>
      <c r="Z388" s="17">
        <v>0</v>
      </c>
      <c r="AA388" s="17">
        <v>3.06</v>
      </c>
      <c r="AC388" s="26">
        <v>37988</v>
      </c>
      <c r="AD388" s="17">
        <v>15.8</v>
      </c>
      <c r="AE388" s="17">
        <v>64.099999999999994</v>
      </c>
      <c r="AF388" s="17">
        <v>2.6</v>
      </c>
      <c r="AG388" s="17">
        <v>346.5</v>
      </c>
      <c r="AH388" s="17">
        <v>11.1</v>
      </c>
      <c r="AI388" s="17">
        <v>0</v>
      </c>
      <c r="AJ388" s="17">
        <v>2.23</v>
      </c>
      <c r="AL388" s="34"/>
      <c r="AM388" s="34"/>
      <c r="AN388" s="34"/>
      <c r="AO388" s="34"/>
      <c r="AP388" s="34"/>
      <c r="AQ388" s="34"/>
      <c r="AR388" s="34"/>
      <c r="AS388" s="84"/>
      <c r="AT388" s="34"/>
    </row>
    <row r="389" spans="2:46">
      <c r="B389" s="26">
        <v>37989</v>
      </c>
      <c r="C389" s="31">
        <v>13.1</v>
      </c>
      <c r="D389" s="31">
        <v>52.2</v>
      </c>
      <c r="E389" s="31">
        <v>1.5</v>
      </c>
      <c r="F389" s="31">
        <v>2.4</v>
      </c>
      <c r="G389" s="31">
        <v>11.7</v>
      </c>
      <c r="H389" s="31">
        <v>0</v>
      </c>
      <c r="I389" s="31">
        <v>1.93</v>
      </c>
      <c r="J389" s="22"/>
      <c r="K389" s="26">
        <v>37989</v>
      </c>
      <c r="L389" s="17">
        <v>12.6</v>
      </c>
      <c r="M389" s="17">
        <v>57.6</v>
      </c>
      <c r="N389" s="17">
        <v>0.9</v>
      </c>
      <c r="O389" s="17">
        <v>291.3</v>
      </c>
      <c r="P389" s="17">
        <v>10.7</v>
      </c>
      <c r="Q389" s="17">
        <v>0</v>
      </c>
      <c r="R389" s="17">
        <v>1.36</v>
      </c>
      <c r="S389" s="24"/>
      <c r="T389" s="26">
        <v>37989</v>
      </c>
      <c r="U389" s="17">
        <v>13</v>
      </c>
      <c r="V389" s="17">
        <v>54.9</v>
      </c>
      <c r="W389" s="17">
        <v>2.2999999999999998</v>
      </c>
      <c r="X389" s="17">
        <v>258.7</v>
      </c>
      <c r="Y389" s="17">
        <v>11.7</v>
      </c>
      <c r="Z389" s="17">
        <v>0</v>
      </c>
      <c r="AA389" s="17">
        <v>2.37</v>
      </c>
      <c r="AC389" s="26">
        <v>37989</v>
      </c>
      <c r="AD389" s="17">
        <v>12.7</v>
      </c>
      <c r="AE389" s="17">
        <v>51.7</v>
      </c>
      <c r="AF389" s="17">
        <v>1.5</v>
      </c>
      <c r="AG389" s="17">
        <v>2.8</v>
      </c>
      <c r="AH389" s="17">
        <v>11.3</v>
      </c>
      <c r="AI389" s="17">
        <v>0</v>
      </c>
      <c r="AJ389" s="17">
        <v>1.79</v>
      </c>
      <c r="AL389" s="34"/>
      <c r="AM389" s="34"/>
      <c r="AN389" s="34"/>
      <c r="AO389" s="34"/>
      <c r="AP389" s="34"/>
      <c r="AQ389" s="34"/>
      <c r="AR389" s="34"/>
      <c r="AS389" s="84"/>
      <c r="AT389" s="34"/>
    </row>
    <row r="390" spans="2:46">
      <c r="B390" s="26">
        <v>37990</v>
      </c>
      <c r="C390" s="31">
        <v>10.7</v>
      </c>
      <c r="D390" s="31">
        <v>65.5</v>
      </c>
      <c r="E390" s="31">
        <v>1</v>
      </c>
      <c r="F390" s="31">
        <v>18.899999999999999</v>
      </c>
      <c r="G390" s="31">
        <v>11.8</v>
      </c>
      <c r="H390" s="31">
        <v>0</v>
      </c>
      <c r="I390" s="31">
        <v>1.46</v>
      </c>
      <c r="J390" s="22"/>
      <c r="K390" s="26">
        <v>37990</v>
      </c>
      <c r="L390" s="17">
        <v>10.8</v>
      </c>
      <c r="M390" s="17">
        <v>65.5</v>
      </c>
      <c r="N390" s="17">
        <v>0.9</v>
      </c>
      <c r="O390" s="17">
        <v>238.2</v>
      </c>
      <c r="P390" s="17">
        <v>10.7</v>
      </c>
      <c r="Q390" s="17">
        <v>0</v>
      </c>
      <c r="R390" s="17">
        <v>1.3</v>
      </c>
      <c r="S390" s="24"/>
      <c r="T390" s="26">
        <v>37990</v>
      </c>
      <c r="U390" s="17">
        <v>11.3</v>
      </c>
      <c r="V390" s="17">
        <v>62.8</v>
      </c>
      <c r="W390" s="17">
        <v>1.8</v>
      </c>
      <c r="X390" s="17">
        <v>278.89999999999998</v>
      </c>
      <c r="Y390" s="17">
        <v>11.8</v>
      </c>
      <c r="Z390" s="17">
        <v>0</v>
      </c>
      <c r="AA390" s="17">
        <v>2.02</v>
      </c>
      <c r="AC390" s="26">
        <v>37990</v>
      </c>
      <c r="AD390" s="17">
        <v>11.3</v>
      </c>
      <c r="AE390" s="17">
        <v>60.8</v>
      </c>
      <c r="AF390" s="17">
        <v>1.7</v>
      </c>
      <c r="AG390" s="17">
        <v>5.4</v>
      </c>
      <c r="AH390" s="17">
        <v>11.4</v>
      </c>
      <c r="AI390" s="17">
        <v>0</v>
      </c>
      <c r="AJ390" s="17">
        <v>1.81</v>
      </c>
      <c r="AL390" s="34"/>
      <c r="AM390" s="34"/>
      <c r="AN390" s="34"/>
      <c r="AO390" s="34"/>
      <c r="AP390" s="34"/>
      <c r="AQ390" s="34"/>
      <c r="AR390" s="34"/>
      <c r="AS390" s="84"/>
      <c r="AT390" s="34"/>
    </row>
    <row r="391" spans="2:46">
      <c r="B391" s="26">
        <v>37991</v>
      </c>
      <c r="C391" s="31">
        <v>9.6</v>
      </c>
      <c r="D391" s="31">
        <v>72.900000000000006</v>
      </c>
      <c r="E391" s="31">
        <v>0.9</v>
      </c>
      <c r="F391" s="31">
        <v>58.5</v>
      </c>
      <c r="G391" s="31">
        <v>11.9</v>
      </c>
      <c r="H391" s="31">
        <v>0</v>
      </c>
      <c r="I391" s="31">
        <v>1.26</v>
      </c>
      <c r="J391" s="22"/>
      <c r="K391" s="26">
        <v>37991</v>
      </c>
      <c r="L391" s="17">
        <v>8.8000000000000007</v>
      </c>
      <c r="M391" s="17">
        <v>76</v>
      </c>
      <c r="N391" s="17">
        <v>0.4</v>
      </c>
      <c r="O391" s="17">
        <v>194.8</v>
      </c>
      <c r="P391" s="17">
        <v>10.9</v>
      </c>
      <c r="Q391" s="17">
        <v>0</v>
      </c>
      <c r="R391" s="17">
        <v>0.9</v>
      </c>
      <c r="S391" s="24"/>
      <c r="T391" s="26">
        <v>37991</v>
      </c>
      <c r="U391" s="17">
        <v>9.1</v>
      </c>
      <c r="V391" s="17">
        <v>76.900000000000006</v>
      </c>
      <c r="W391" s="17">
        <v>1.6</v>
      </c>
      <c r="X391" s="17">
        <v>259.10000000000002</v>
      </c>
      <c r="Y391" s="17">
        <v>12</v>
      </c>
      <c r="Z391" s="17">
        <v>0</v>
      </c>
      <c r="AA391" s="17">
        <v>1.51</v>
      </c>
      <c r="AC391" s="26">
        <v>37991</v>
      </c>
      <c r="AD391" s="17">
        <v>8.4</v>
      </c>
      <c r="AE391" s="17">
        <v>75.900000000000006</v>
      </c>
      <c r="AF391" s="17">
        <v>0.8</v>
      </c>
      <c r="AG391" s="17">
        <v>49.7</v>
      </c>
      <c r="AH391" s="17">
        <v>11.5</v>
      </c>
      <c r="AI391" s="17">
        <v>0</v>
      </c>
      <c r="AJ391" s="17">
        <v>1.2</v>
      </c>
      <c r="AL391" s="34"/>
      <c r="AM391" s="34"/>
      <c r="AN391" s="34"/>
      <c r="AO391" s="34"/>
      <c r="AP391" s="34"/>
      <c r="AQ391" s="34"/>
      <c r="AR391" s="34"/>
      <c r="AS391" s="84"/>
      <c r="AT391" s="34"/>
    </row>
    <row r="392" spans="2:46">
      <c r="B392" s="26">
        <v>37992</v>
      </c>
      <c r="C392" s="31">
        <v>9.1</v>
      </c>
      <c r="D392" s="31">
        <v>73.8</v>
      </c>
      <c r="E392" s="31">
        <v>0.6</v>
      </c>
      <c r="F392" s="31">
        <v>29.8</v>
      </c>
      <c r="G392" s="31">
        <v>11.4</v>
      </c>
      <c r="H392" s="31">
        <v>0</v>
      </c>
      <c r="I392" s="31">
        <v>1.06</v>
      </c>
      <c r="J392" s="22"/>
      <c r="K392" s="26">
        <v>37992</v>
      </c>
      <c r="L392" s="17">
        <v>8.4</v>
      </c>
      <c r="M392" s="17">
        <v>75.3</v>
      </c>
      <c r="N392" s="17">
        <v>0.3</v>
      </c>
      <c r="O392" s="17">
        <v>207.2</v>
      </c>
      <c r="P392" s="17">
        <v>10.6</v>
      </c>
      <c r="Q392" s="17">
        <v>0</v>
      </c>
      <c r="R392" s="17">
        <v>0.84</v>
      </c>
      <c r="S392" s="24"/>
      <c r="T392" s="26">
        <v>37992</v>
      </c>
      <c r="U392" s="17">
        <v>8.5</v>
      </c>
      <c r="V392" s="17">
        <v>77.5</v>
      </c>
      <c r="W392" s="17">
        <v>1.6</v>
      </c>
      <c r="X392" s="17">
        <v>266.10000000000002</v>
      </c>
      <c r="Y392" s="17">
        <v>11.3</v>
      </c>
      <c r="Z392" s="17">
        <v>0</v>
      </c>
      <c r="AA392" s="17">
        <v>1.49</v>
      </c>
      <c r="AC392" s="26">
        <v>37992</v>
      </c>
      <c r="AD392" s="17">
        <v>7.9</v>
      </c>
      <c r="AE392" s="17">
        <v>78</v>
      </c>
      <c r="AF392" s="17">
        <v>0.6</v>
      </c>
      <c r="AG392" s="17">
        <v>57.8</v>
      </c>
      <c r="AH392" s="17">
        <v>10.7</v>
      </c>
      <c r="AI392" s="17">
        <v>0.2</v>
      </c>
      <c r="AJ392" s="17">
        <v>1.1000000000000001</v>
      </c>
      <c r="AL392" s="34"/>
      <c r="AM392" s="34"/>
      <c r="AN392" s="34"/>
      <c r="AO392" s="34"/>
      <c r="AP392" s="34"/>
      <c r="AQ392" s="34"/>
      <c r="AR392" s="34"/>
      <c r="AS392" s="84"/>
      <c r="AT392" s="34"/>
    </row>
    <row r="393" spans="2:46">
      <c r="B393" s="26">
        <v>37993</v>
      </c>
      <c r="C393" s="31">
        <v>11.9</v>
      </c>
      <c r="D393" s="31">
        <v>63.8</v>
      </c>
      <c r="E393" s="31">
        <v>1.1000000000000001</v>
      </c>
      <c r="F393" s="31">
        <v>13</v>
      </c>
      <c r="G393" s="31">
        <v>11.2</v>
      </c>
      <c r="H393" s="31">
        <v>0</v>
      </c>
      <c r="I393" s="31">
        <v>1.76</v>
      </c>
      <c r="J393" s="22"/>
      <c r="K393" s="26">
        <v>37993</v>
      </c>
      <c r="L393" s="17">
        <v>11.5</v>
      </c>
      <c r="M393" s="17">
        <v>71.400000000000006</v>
      </c>
      <c r="N393" s="17">
        <v>0.6</v>
      </c>
      <c r="O393" s="17">
        <v>220.7</v>
      </c>
      <c r="P393" s="17">
        <v>10</v>
      </c>
      <c r="Q393" s="17">
        <v>0</v>
      </c>
      <c r="R393" s="17">
        <v>1.21</v>
      </c>
      <c r="S393" s="24"/>
      <c r="T393" s="26">
        <v>37993</v>
      </c>
      <c r="U393" s="17">
        <v>11.8</v>
      </c>
      <c r="V393" s="17">
        <v>66.900000000000006</v>
      </c>
      <c r="W393" s="17">
        <v>1.8</v>
      </c>
      <c r="X393" s="17">
        <v>276.8</v>
      </c>
      <c r="Y393" s="17">
        <v>11</v>
      </c>
      <c r="Z393" s="17">
        <v>0</v>
      </c>
      <c r="AA393" s="17">
        <v>2.1</v>
      </c>
      <c r="AC393" s="26">
        <v>37993</v>
      </c>
      <c r="AD393" s="17">
        <v>11.1</v>
      </c>
      <c r="AE393" s="17">
        <v>70.599999999999994</v>
      </c>
      <c r="AF393" s="17">
        <v>1.1000000000000001</v>
      </c>
      <c r="AG393" s="17">
        <v>27.2</v>
      </c>
      <c r="AH393" s="17">
        <v>10.8</v>
      </c>
      <c r="AI393" s="17">
        <v>0</v>
      </c>
      <c r="AJ393" s="17">
        <v>1.53</v>
      </c>
      <c r="AL393" s="34"/>
      <c r="AM393" s="34"/>
      <c r="AN393" s="34"/>
      <c r="AO393" s="34"/>
      <c r="AP393" s="34"/>
      <c r="AQ393" s="34"/>
      <c r="AR393" s="34"/>
      <c r="AS393" s="84"/>
      <c r="AT393" s="34"/>
    </row>
    <row r="394" spans="2:46">
      <c r="B394" s="26">
        <v>37994</v>
      </c>
      <c r="C394" s="31">
        <v>14</v>
      </c>
      <c r="D394" s="31">
        <v>67.900000000000006</v>
      </c>
      <c r="E394" s="31">
        <v>1.1000000000000001</v>
      </c>
      <c r="F394" s="31">
        <v>12.7</v>
      </c>
      <c r="G394" s="31">
        <v>8.9</v>
      </c>
      <c r="H394" s="31">
        <v>0</v>
      </c>
      <c r="I394" s="31">
        <v>1.45</v>
      </c>
      <c r="J394" s="22"/>
      <c r="K394" s="26">
        <v>37994</v>
      </c>
      <c r="L394" s="17">
        <v>13.3</v>
      </c>
      <c r="M394" s="17">
        <v>71.099999999999994</v>
      </c>
      <c r="N394" s="17">
        <v>0.9</v>
      </c>
      <c r="O394" s="17">
        <v>254.5</v>
      </c>
      <c r="P394" s="17">
        <v>8.8000000000000007</v>
      </c>
      <c r="Q394" s="17">
        <v>0</v>
      </c>
      <c r="R394" s="17">
        <v>1.31</v>
      </c>
      <c r="S394" s="24"/>
      <c r="T394" s="26">
        <v>37994</v>
      </c>
      <c r="U394" s="17">
        <v>13.3</v>
      </c>
      <c r="V394" s="17">
        <v>69.599999999999994</v>
      </c>
      <c r="W394" s="17">
        <v>1.9</v>
      </c>
      <c r="X394" s="17">
        <v>298.7</v>
      </c>
      <c r="Y394" s="17">
        <v>9.5</v>
      </c>
      <c r="Z394" s="17">
        <v>0</v>
      </c>
      <c r="AA394" s="17">
        <v>1.9</v>
      </c>
      <c r="AC394" s="26">
        <v>37994</v>
      </c>
      <c r="AD394" s="17">
        <v>13.8</v>
      </c>
      <c r="AE394" s="17">
        <v>69</v>
      </c>
      <c r="AF394" s="17">
        <v>2</v>
      </c>
      <c r="AG394" s="17">
        <v>12.4</v>
      </c>
      <c r="AH394" s="17">
        <v>9.1999999999999993</v>
      </c>
      <c r="AI394" s="17">
        <v>0</v>
      </c>
      <c r="AJ394" s="17">
        <v>1.81</v>
      </c>
      <c r="AL394" s="34"/>
      <c r="AM394" s="34"/>
      <c r="AN394" s="34"/>
      <c r="AO394" s="34"/>
      <c r="AP394" s="34"/>
      <c r="AQ394" s="34"/>
      <c r="AR394" s="34"/>
      <c r="AS394" s="84"/>
      <c r="AT394" s="34"/>
    </row>
    <row r="395" spans="2:46">
      <c r="B395" s="26">
        <v>37995</v>
      </c>
      <c r="C395" s="31">
        <v>16.8</v>
      </c>
      <c r="D395" s="31">
        <v>66.7</v>
      </c>
      <c r="E395" s="31">
        <v>2</v>
      </c>
      <c r="F395" s="31">
        <v>344.8</v>
      </c>
      <c r="G395" s="31">
        <v>6.4</v>
      </c>
      <c r="H395" s="31">
        <v>0</v>
      </c>
      <c r="I395" s="31">
        <v>1.85</v>
      </c>
      <c r="J395" s="22"/>
      <c r="K395" s="26">
        <v>37995</v>
      </c>
      <c r="L395" s="17">
        <v>16.7</v>
      </c>
      <c r="M395" s="17">
        <v>70</v>
      </c>
      <c r="N395" s="17">
        <v>1.2</v>
      </c>
      <c r="O395" s="17">
        <v>329.5</v>
      </c>
      <c r="P395" s="17">
        <v>8.1999999999999993</v>
      </c>
      <c r="Q395" s="17">
        <v>0</v>
      </c>
      <c r="R395" s="17">
        <v>1.46</v>
      </c>
      <c r="S395" s="24"/>
      <c r="T395" s="26">
        <v>37995</v>
      </c>
      <c r="U395" s="17">
        <v>16.8</v>
      </c>
      <c r="V395" s="17">
        <v>66.2</v>
      </c>
      <c r="W395" s="17">
        <v>4</v>
      </c>
      <c r="X395" s="17">
        <v>304.2</v>
      </c>
      <c r="Y395" s="17">
        <v>9.5</v>
      </c>
      <c r="Z395" s="17">
        <v>0</v>
      </c>
      <c r="AA395" s="17">
        <v>2.73</v>
      </c>
      <c r="AC395" s="26">
        <v>37995</v>
      </c>
      <c r="AD395" s="17">
        <v>17.2</v>
      </c>
      <c r="AE395" s="17">
        <v>67</v>
      </c>
      <c r="AF395" s="17">
        <v>3</v>
      </c>
      <c r="AG395" s="17">
        <v>354.6</v>
      </c>
      <c r="AH395" s="17">
        <v>8.9</v>
      </c>
      <c r="AI395" s="17">
        <v>0</v>
      </c>
      <c r="AJ395" s="17">
        <v>2.31</v>
      </c>
      <c r="AL395" s="34"/>
      <c r="AM395" s="34"/>
      <c r="AN395" s="34"/>
      <c r="AO395" s="34"/>
      <c r="AP395" s="34"/>
      <c r="AQ395" s="34"/>
      <c r="AR395" s="34"/>
      <c r="AS395" s="84"/>
      <c r="AT395" s="34"/>
    </row>
    <row r="396" spans="2:46">
      <c r="B396" s="26">
        <v>37996</v>
      </c>
      <c r="C396" s="31">
        <v>16.2</v>
      </c>
      <c r="D396" s="31">
        <v>67.900000000000006</v>
      </c>
      <c r="E396" s="31">
        <v>1</v>
      </c>
      <c r="F396" s="31">
        <v>318.5</v>
      </c>
      <c r="G396" s="31">
        <v>11.6</v>
      </c>
      <c r="H396" s="31">
        <v>0</v>
      </c>
      <c r="I396" s="31">
        <v>1.6</v>
      </c>
      <c r="J396" s="22"/>
      <c r="K396" s="26">
        <v>37996</v>
      </c>
      <c r="L396" s="17">
        <v>15.5</v>
      </c>
      <c r="M396" s="17">
        <v>72.5</v>
      </c>
      <c r="N396" s="17">
        <v>1.1000000000000001</v>
      </c>
      <c r="O396" s="17">
        <v>281.5</v>
      </c>
      <c r="P396" s="17">
        <v>10.3</v>
      </c>
      <c r="Q396" s="17">
        <v>0</v>
      </c>
      <c r="R396" s="17">
        <v>1.42</v>
      </c>
      <c r="S396" s="24"/>
      <c r="T396" s="26">
        <v>37996</v>
      </c>
      <c r="U396" s="17">
        <v>16.600000000000001</v>
      </c>
      <c r="V396" s="17">
        <v>64.599999999999994</v>
      </c>
      <c r="W396" s="17">
        <v>3.7</v>
      </c>
      <c r="X396" s="17">
        <v>283.3</v>
      </c>
      <c r="Y396" s="17">
        <v>11.3</v>
      </c>
      <c r="Z396" s="17">
        <v>0</v>
      </c>
      <c r="AA396" s="17">
        <v>2.84</v>
      </c>
      <c r="AC396" s="26">
        <v>37996</v>
      </c>
      <c r="AD396" s="17">
        <v>16.3</v>
      </c>
      <c r="AE396" s="17">
        <v>67.900000000000006</v>
      </c>
      <c r="AF396" s="17">
        <v>2.4</v>
      </c>
      <c r="AG396" s="17">
        <v>0.8</v>
      </c>
      <c r="AH396" s="17">
        <v>11.1</v>
      </c>
      <c r="AI396" s="17">
        <v>0</v>
      </c>
      <c r="AJ396" s="17">
        <v>2.15</v>
      </c>
      <c r="AL396" s="34"/>
      <c r="AM396" s="34"/>
      <c r="AN396" s="34"/>
      <c r="AO396" s="34"/>
      <c r="AP396" s="34"/>
      <c r="AQ396" s="34"/>
      <c r="AR396" s="34"/>
      <c r="AS396" s="84"/>
      <c r="AT396" s="34"/>
    </row>
    <row r="397" spans="2:46">
      <c r="B397" s="26">
        <v>37997</v>
      </c>
      <c r="C397" s="31">
        <v>13</v>
      </c>
      <c r="D397" s="31">
        <v>79.5</v>
      </c>
      <c r="E397" s="31">
        <v>0.6</v>
      </c>
      <c r="F397" s="31">
        <v>46.9</v>
      </c>
      <c r="G397" s="31">
        <v>11</v>
      </c>
      <c r="H397" s="31">
        <v>0.2</v>
      </c>
      <c r="I397" s="31">
        <v>1.28</v>
      </c>
      <c r="J397" s="22"/>
      <c r="K397" s="26">
        <v>37997</v>
      </c>
      <c r="L397" s="17">
        <v>13.8</v>
      </c>
      <c r="M397" s="17">
        <v>78.099999999999994</v>
      </c>
      <c r="N397" s="17">
        <v>0.9</v>
      </c>
      <c r="O397" s="17">
        <v>196.3</v>
      </c>
      <c r="P397" s="17">
        <v>10.3</v>
      </c>
      <c r="Q397" s="17">
        <v>0.2</v>
      </c>
      <c r="R397" s="17">
        <v>1.72</v>
      </c>
      <c r="S397" s="24"/>
      <c r="T397" s="26">
        <v>37997</v>
      </c>
      <c r="U397" s="17">
        <v>13.7</v>
      </c>
      <c r="V397" s="17">
        <v>79.400000000000006</v>
      </c>
      <c r="W397" s="17">
        <v>1.8</v>
      </c>
      <c r="X397" s="17">
        <v>301.5</v>
      </c>
      <c r="Y397" s="17">
        <v>11.2</v>
      </c>
      <c r="Z397" s="17">
        <v>0</v>
      </c>
      <c r="AA397" s="17">
        <v>2.09</v>
      </c>
      <c r="AC397" s="26">
        <v>37997</v>
      </c>
      <c r="AD397" s="17">
        <v>14.8</v>
      </c>
      <c r="AE397" s="17">
        <v>73</v>
      </c>
      <c r="AF397" s="17">
        <v>1.4</v>
      </c>
      <c r="AG397" s="17">
        <v>11.9</v>
      </c>
      <c r="AH397" s="17">
        <v>11</v>
      </c>
      <c r="AI397" s="17">
        <v>0</v>
      </c>
      <c r="AJ397" s="17">
        <v>1.9</v>
      </c>
      <c r="AL397" s="34"/>
      <c r="AM397" s="34"/>
      <c r="AN397" s="34"/>
      <c r="AO397" s="34"/>
      <c r="AP397" s="34"/>
      <c r="AQ397" s="34"/>
      <c r="AR397" s="34"/>
      <c r="AS397" s="84"/>
      <c r="AT397" s="34"/>
    </row>
    <row r="398" spans="2:46">
      <c r="B398" s="26">
        <v>37998</v>
      </c>
      <c r="C398" s="31">
        <v>12.5</v>
      </c>
      <c r="D398" s="31">
        <v>76.5</v>
      </c>
      <c r="E398" s="31">
        <v>0.7</v>
      </c>
      <c r="F398" s="31">
        <v>14</v>
      </c>
      <c r="G398" s="31">
        <v>11.8</v>
      </c>
      <c r="H398" s="31">
        <v>0.2</v>
      </c>
      <c r="I398" s="31">
        <v>1.49</v>
      </c>
      <c r="J398" s="22"/>
      <c r="K398" s="26">
        <v>37998</v>
      </c>
      <c r="L398" s="17">
        <v>12.8</v>
      </c>
      <c r="M398" s="17">
        <v>79.7</v>
      </c>
      <c r="N398" s="17">
        <v>0.4</v>
      </c>
      <c r="O398" s="17">
        <v>205.2</v>
      </c>
      <c r="P398" s="17">
        <v>10.8</v>
      </c>
      <c r="Q398" s="17">
        <v>0.2</v>
      </c>
      <c r="R398" s="17">
        <v>1.2</v>
      </c>
      <c r="S398" s="24"/>
      <c r="T398" s="26">
        <v>37998</v>
      </c>
      <c r="U398" s="17">
        <v>12.5</v>
      </c>
      <c r="V398" s="17">
        <v>80.900000000000006</v>
      </c>
      <c r="W398" s="17">
        <v>1.2</v>
      </c>
      <c r="X398" s="17">
        <v>268.5</v>
      </c>
      <c r="Y398" s="17">
        <v>11.8</v>
      </c>
      <c r="Z398" s="17">
        <v>0.2</v>
      </c>
      <c r="AA398" s="17">
        <v>1.85</v>
      </c>
      <c r="AC398" s="26">
        <v>37998</v>
      </c>
      <c r="AD398" s="17">
        <v>12.6</v>
      </c>
      <c r="AE398" s="17">
        <v>77.400000000000006</v>
      </c>
      <c r="AF398" s="17">
        <v>0.5</v>
      </c>
      <c r="AG398" s="17">
        <v>105</v>
      </c>
      <c r="AH398" s="17">
        <v>11.4</v>
      </c>
      <c r="AI398" s="17">
        <v>0.2</v>
      </c>
      <c r="AJ398" s="17">
        <v>1.3</v>
      </c>
      <c r="AL398" s="34"/>
      <c r="AM398" s="34"/>
      <c r="AN398" s="34"/>
      <c r="AO398" s="34"/>
      <c r="AP398" s="34"/>
      <c r="AQ398" s="34"/>
      <c r="AR398" s="34"/>
      <c r="AS398" s="84"/>
      <c r="AT398" s="34"/>
    </row>
    <row r="399" spans="2:46">
      <c r="B399" s="26">
        <v>37999</v>
      </c>
      <c r="C399" s="31">
        <v>13.9</v>
      </c>
      <c r="D399" s="31">
        <v>67.599999999999994</v>
      </c>
      <c r="E399" s="31">
        <v>1</v>
      </c>
      <c r="F399" s="31">
        <v>15</v>
      </c>
      <c r="G399" s="31">
        <v>12.1</v>
      </c>
      <c r="H399" s="31">
        <v>0</v>
      </c>
      <c r="I399" s="31">
        <v>1.82</v>
      </c>
      <c r="J399" s="22"/>
      <c r="K399" s="26">
        <v>37999</v>
      </c>
      <c r="L399" s="17">
        <v>13.8</v>
      </c>
      <c r="M399" s="17">
        <v>73.2</v>
      </c>
      <c r="N399" s="17">
        <v>0.9</v>
      </c>
      <c r="O399" s="17">
        <v>255.5</v>
      </c>
      <c r="P399" s="17">
        <v>11</v>
      </c>
      <c r="Q399" s="17">
        <v>0</v>
      </c>
      <c r="R399" s="17">
        <v>1.64</v>
      </c>
      <c r="S399" s="24"/>
      <c r="T399" s="26">
        <v>37999</v>
      </c>
      <c r="U399" s="17">
        <v>14</v>
      </c>
      <c r="V399" s="17">
        <v>71.099999999999994</v>
      </c>
      <c r="W399" s="17">
        <v>2.6</v>
      </c>
      <c r="X399" s="17">
        <v>287.89999999999998</v>
      </c>
      <c r="Y399" s="17">
        <v>11.8</v>
      </c>
      <c r="Z399" s="17">
        <v>0.2</v>
      </c>
      <c r="AA399" s="17">
        <v>2.76</v>
      </c>
      <c r="AC399" s="26">
        <v>37999</v>
      </c>
      <c r="AD399" s="17">
        <v>14.2</v>
      </c>
      <c r="AE399" s="17">
        <v>71</v>
      </c>
      <c r="AF399" s="17">
        <v>2</v>
      </c>
      <c r="AG399" s="17">
        <v>358.5</v>
      </c>
      <c r="AH399" s="17">
        <v>11.9</v>
      </c>
      <c r="AI399" s="17">
        <v>0.2</v>
      </c>
      <c r="AJ399" s="17">
        <v>2.4700000000000002</v>
      </c>
      <c r="AL399" s="34"/>
      <c r="AM399" s="34"/>
      <c r="AN399" s="34"/>
      <c r="AO399" s="34"/>
      <c r="AP399" s="34"/>
      <c r="AQ399" s="34"/>
      <c r="AR399" s="34"/>
      <c r="AS399" s="84"/>
      <c r="AT399" s="34"/>
    </row>
    <row r="400" spans="2:46">
      <c r="B400" s="26">
        <v>38000</v>
      </c>
      <c r="C400" s="31">
        <v>14.4</v>
      </c>
      <c r="D400" s="31">
        <v>60.7</v>
      </c>
      <c r="E400" s="31">
        <v>1.6</v>
      </c>
      <c r="F400" s="31">
        <v>309</v>
      </c>
      <c r="G400" s="31">
        <v>12.4</v>
      </c>
      <c r="H400" s="31">
        <v>0</v>
      </c>
      <c r="I400" s="31">
        <v>1.85</v>
      </c>
      <c r="J400" s="22"/>
      <c r="K400" s="26">
        <v>38000</v>
      </c>
      <c r="L400" s="17">
        <v>13.8</v>
      </c>
      <c r="M400" s="17">
        <v>66.3</v>
      </c>
      <c r="N400" s="17">
        <v>1.1000000000000001</v>
      </c>
      <c r="O400" s="17">
        <v>305.10000000000002</v>
      </c>
      <c r="P400" s="17">
        <v>11.2</v>
      </c>
      <c r="Q400" s="17">
        <v>0</v>
      </c>
      <c r="R400" s="17">
        <v>1.42</v>
      </c>
      <c r="S400" s="24"/>
      <c r="T400" s="26">
        <v>38000</v>
      </c>
      <c r="U400" s="17">
        <v>14.8</v>
      </c>
      <c r="V400" s="17">
        <v>58.4</v>
      </c>
      <c r="W400" s="17">
        <v>5.5</v>
      </c>
      <c r="X400" s="17">
        <v>287</v>
      </c>
      <c r="Y400" s="17">
        <v>12.5</v>
      </c>
      <c r="Z400" s="17">
        <v>0</v>
      </c>
      <c r="AA400" s="17">
        <v>3.46</v>
      </c>
      <c r="AC400" s="26">
        <v>38000</v>
      </c>
      <c r="AD400" s="17">
        <v>14.4</v>
      </c>
      <c r="AE400" s="17">
        <v>62.3</v>
      </c>
      <c r="AF400" s="17">
        <v>3</v>
      </c>
      <c r="AG400" s="17">
        <v>347.6</v>
      </c>
      <c r="AH400" s="17">
        <v>11.9</v>
      </c>
      <c r="AI400" s="17">
        <v>0</v>
      </c>
      <c r="AJ400" s="17">
        <v>2.4300000000000002</v>
      </c>
      <c r="AL400" s="34"/>
      <c r="AM400" s="34"/>
      <c r="AN400" s="34"/>
      <c r="AO400" s="34"/>
      <c r="AP400" s="34"/>
      <c r="AQ400" s="34"/>
      <c r="AR400" s="34"/>
      <c r="AS400" s="84"/>
      <c r="AT400" s="34"/>
    </row>
    <row r="401" spans="2:46">
      <c r="B401" s="26">
        <v>38001</v>
      </c>
      <c r="C401" s="31">
        <v>13.4</v>
      </c>
      <c r="D401" s="31">
        <v>71.7</v>
      </c>
      <c r="E401" s="31">
        <v>0.8</v>
      </c>
      <c r="F401" s="31">
        <v>95.3</v>
      </c>
      <c r="G401" s="31">
        <v>10.6</v>
      </c>
      <c r="H401" s="31">
        <v>0</v>
      </c>
      <c r="I401" s="31">
        <v>1.25</v>
      </c>
      <c r="J401" s="22"/>
      <c r="K401" s="26">
        <v>38001</v>
      </c>
      <c r="L401" s="17">
        <v>13.4</v>
      </c>
      <c r="M401" s="17">
        <v>73.099999999999994</v>
      </c>
      <c r="N401" s="17">
        <v>0.5</v>
      </c>
      <c r="O401" s="17">
        <v>198.4</v>
      </c>
      <c r="P401" s="17">
        <v>9.8000000000000007</v>
      </c>
      <c r="Q401" s="17">
        <v>0</v>
      </c>
      <c r="R401" s="17">
        <v>1.0900000000000001</v>
      </c>
      <c r="S401" s="24"/>
      <c r="T401" s="26">
        <v>38001</v>
      </c>
      <c r="U401" s="17">
        <v>14.2</v>
      </c>
      <c r="V401" s="17">
        <v>69</v>
      </c>
      <c r="W401" s="17">
        <v>2.1</v>
      </c>
      <c r="X401" s="17">
        <v>264.89999999999998</v>
      </c>
      <c r="Y401" s="17">
        <v>10.1</v>
      </c>
      <c r="Z401" s="17">
        <v>0</v>
      </c>
      <c r="AA401" s="17">
        <v>1.87</v>
      </c>
      <c r="AC401" s="26">
        <v>38001</v>
      </c>
      <c r="AD401" s="17">
        <v>13.6</v>
      </c>
      <c r="AE401" s="17">
        <v>71.5</v>
      </c>
      <c r="AF401" s="17">
        <v>1.1000000000000001</v>
      </c>
      <c r="AG401" s="17">
        <v>67.7</v>
      </c>
      <c r="AH401" s="17">
        <v>10.4</v>
      </c>
      <c r="AI401" s="17">
        <v>0</v>
      </c>
      <c r="AJ401" s="17">
        <v>1.41</v>
      </c>
      <c r="AL401" s="34"/>
      <c r="AM401" s="34"/>
      <c r="AN401" s="34"/>
      <c r="AO401" s="34"/>
      <c r="AP401" s="34"/>
      <c r="AQ401" s="34"/>
      <c r="AR401" s="34"/>
      <c r="AS401" s="84"/>
      <c r="AT401" s="34"/>
    </row>
    <row r="402" spans="2:46">
      <c r="B402" s="26">
        <v>38002</v>
      </c>
      <c r="C402" s="31">
        <v>13.8</v>
      </c>
      <c r="D402" s="31">
        <v>71.099999999999994</v>
      </c>
      <c r="E402" s="31">
        <v>1.1000000000000001</v>
      </c>
      <c r="F402" s="31">
        <v>8.6999999999999993</v>
      </c>
      <c r="G402" s="31">
        <v>11</v>
      </c>
      <c r="H402" s="31">
        <v>0</v>
      </c>
      <c r="I402" s="31">
        <v>1.57</v>
      </c>
      <c r="J402" s="22"/>
      <c r="K402" s="26">
        <v>38002</v>
      </c>
      <c r="L402" s="17">
        <v>13.1</v>
      </c>
      <c r="M402" s="17">
        <v>78.3</v>
      </c>
      <c r="N402" s="17">
        <v>0.9</v>
      </c>
      <c r="O402" s="17">
        <v>250.7</v>
      </c>
      <c r="P402" s="17">
        <v>9.6999999999999993</v>
      </c>
      <c r="Q402" s="17">
        <v>0</v>
      </c>
      <c r="R402" s="17">
        <v>1.34</v>
      </c>
      <c r="S402" s="24"/>
      <c r="T402" s="26">
        <v>38002</v>
      </c>
      <c r="U402" s="17">
        <v>14.2</v>
      </c>
      <c r="V402" s="17">
        <v>70.5</v>
      </c>
      <c r="W402" s="17">
        <v>2.2999999999999998</v>
      </c>
      <c r="X402" s="17">
        <v>288.60000000000002</v>
      </c>
      <c r="Y402" s="17">
        <v>12.3</v>
      </c>
      <c r="Z402" s="17">
        <v>0</v>
      </c>
      <c r="AA402" s="17">
        <v>2.2200000000000002</v>
      </c>
      <c r="AC402" s="26">
        <v>38002</v>
      </c>
      <c r="AD402" s="17">
        <v>13.3</v>
      </c>
      <c r="AE402" s="17">
        <v>77.7</v>
      </c>
      <c r="AF402" s="17">
        <v>1.2</v>
      </c>
      <c r="AG402" s="17">
        <v>5.9</v>
      </c>
      <c r="AH402" s="17">
        <v>11.4</v>
      </c>
      <c r="AI402" s="17">
        <v>0</v>
      </c>
      <c r="AJ402" s="17">
        <v>1.52</v>
      </c>
      <c r="AL402" s="34"/>
      <c r="AM402" s="34"/>
      <c r="AN402" s="34"/>
      <c r="AO402" s="34"/>
      <c r="AP402" s="34"/>
      <c r="AQ402" s="34"/>
      <c r="AR402" s="34"/>
      <c r="AS402" s="84"/>
      <c r="AT402" s="34"/>
    </row>
    <row r="403" spans="2:46">
      <c r="B403" s="26">
        <v>38003</v>
      </c>
      <c r="C403" s="31">
        <v>13.1</v>
      </c>
      <c r="D403" s="31">
        <v>64.400000000000006</v>
      </c>
      <c r="E403" s="31">
        <v>1.7</v>
      </c>
      <c r="F403" s="31">
        <v>343</v>
      </c>
      <c r="G403" s="31">
        <v>12.6</v>
      </c>
      <c r="H403" s="31">
        <v>0</v>
      </c>
      <c r="I403" s="31">
        <v>2.15</v>
      </c>
      <c r="J403" s="22"/>
      <c r="K403" s="26">
        <v>38003</v>
      </c>
      <c r="L403" s="17">
        <v>13</v>
      </c>
      <c r="M403" s="17">
        <v>69.3</v>
      </c>
      <c r="N403" s="17">
        <v>1.2</v>
      </c>
      <c r="O403" s="17">
        <v>276.10000000000002</v>
      </c>
      <c r="P403" s="17">
        <v>11.1</v>
      </c>
      <c r="Q403" s="17">
        <v>0</v>
      </c>
      <c r="R403" s="17">
        <v>1.65</v>
      </c>
      <c r="S403" s="24"/>
      <c r="T403" s="26">
        <v>38003</v>
      </c>
      <c r="U403" s="17">
        <v>14.5</v>
      </c>
      <c r="V403" s="17">
        <v>59.9</v>
      </c>
      <c r="W403" s="17">
        <v>3.9</v>
      </c>
      <c r="X403" s="17">
        <v>285</v>
      </c>
      <c r="Y403" s="17">
        <v>12.6</v>
      </c>
      <c r="Z403" s="17">
        <v>0</v>
      </c>
      <c r="AA403" s="17">
        <v>3.34</v>
      </c>
      <c r="AC403" s="26">
        <v>38003</v>
      </c>
      <c r="AD403" s="17">
        <v>13.6</v>
      </c>
      <c r="AE403" s="17">
        <v>66.599999999999994</v>
      </c>
      <c r="AF403" s="17">
        <v>2</v>
      </c>
      <c r="AG403" s="17">
        <v>358.1</v>
      </c>
      <c r="AH403" s="17">
        <v>12.1</v>
      </c>
      <c r="AI403" s="17">
        <v>0</v>
      </c>
      <c r="AJ403" s="17">
        <v>2.23</v>
      </c>
      <c r="AL403" s="34"/>
      <c r="AM403" s="34"/>
      <c r="AN403" s="34"/>
      <c r="AO403" s="34"/>
      <c r="AP403" s="34"/>
      <c r="AQ403" s="34"/>
      <c r="AR403" s="34"/>
      <c r="AS403" s="84"/>
      <c r="AT403" s="34"/>
    </row>
    <row r="404" spans="2:46">
      <c r="B404" s="26">
        <v>38004</v>
      </c>
      <c r="C404" s="31">
        <v>12.6</v>
      </c>
      <c r="D404" s="31">
        <v>44.1</v>
      </c>
      <c r="E404" s="31">
        <v>3</v>
      </c>
      <c r="F404" s="31">
        <v>359.3</v>
      </c>
      <c r="G404" s="31">
        <v>12.7</v>
      </c>
      <c r="H404" s="31">
        <v>0</v>
      </c>
      <c r="I404" s="31">
        <v>2.87</v>
      </c>
      <c r="J404" s="22"/>
      <c r="K404" s="26">
        <v>38004</v>
      </c>
      <c r="L404" s="17">
        <v>11.9</v>
      </c>
      <c r="M404" s="17">
        <v>50</v>
      </c>
      <c r="N404" s="17">
        <v>1.4</v>
      </c>
      <c r="O404" s="17">
        <v>345.3</v>
      </c>
      <c r="P404" s="17">
        <v>11.9</v>
      </c>
      <c r="Q404" s="17">
        <v>0</v>
      </c>
      <c r="R404" s="17">
        <v>1.71</v>
      </c>
      <c r="S404" s="24"/>
      <c r="T404" s="26">
        <v>38004</v>
      </c>
      <c r="U404" s="17">
        <v>12.1</v>
      </c>
      <c r="V404" s="17">
        <v>47.1</v>
      </c>
      <c r="W404" s="17">
        <v>3.6</v>
      </c>
      <c r="X404" s="17">
        <v>312.8</v>
      </c>
      <c r="Y404" s="17">
        <v>12.9</v>
      </c>
      <c r="Z404" s="17">
        <v>0</v>
      </c>
      <c r="AA404" s="17">
        <v>3.04</v>
      </c>
      <c r="AC404" s="26">
        <v>38004</v>
      </c>
      <c r="AD404" s="17">
        <v>12.1</v>
      </c>
      <c r="AE404" s="17">
        <v>47.5</v>
      </c>
      <c r="AF404" s="17">
        <v>3.3</v>
      </c>
      <c r="AG404" s="17">
        <v>352.5</v>
      </c>
      <c r="AH404" s="17">
        <v>12.6</v>
      </c>
      <c r="AI404" s="17">
        <v>0</v>
      </c>
      <c r="AJ404" s="17">
        <v>2.74</v>
      </c>
      <c r="AL404" s="34"/>
      <c r="AM404" s="34"/>
      <c r="AN404" s="34"/>
      <c r="AO404" s="34"/>
      <c r="AP404" s="34"/>
      <c r="AQ404" s="34"/>
      <c r="AR404" s="34"/>
      <c r="AS404" s="84"/>
      <c r="AT404" s="34"/>
    </row>
    <row r="405" spans="2:46">
      <c r="B405" s="26">
        <v>38005</v>
      </c>
      <c r="C405" s="31">
        <v>9.6</v>
      </c>
      <c r="D405" s="31">
        <v>43.1</v>
      </c>
      <c r="E405" s="31">
        <v>1.8</v>
      </c>
      <c r="F405" s="31">
        <v>319.8</v>
      </c>
      <c r="G405" s="31">
        <v>11.7</v>
      </c>
      <c r="H405" s="31">
        <v>0</v>
      </c>
      <c r="I405" s="31">
        <v>1.93</v>
      </c>
      <c r="J405" s="22"/>
      <c r="K405" s="26">
        <v>38005</v>
      </c>
      <c r="L405" s="17">
        <v>8.9</v>
      </c>
      <c r="M405" s="17">
        <v>45.9</v>
      </c>
      <c r="N405" s="17">
        <v>0.8</v>
      </c>
      <c r="O405" s="17">
        <v>288.60000000000002</v>
      </c>
      <c r="P405" s="17">
        <v>11.1</v>
      </c>
      <c r="Q405" s="17">
        <v>0</v>
      </c>
      <c r="R405" s="17">
        <v>1.31</v>
      </c>
      <c r="S405" s="24"/>
      <c r="T405" s="26">
        <v>38005</v>
      </c>
      <c r="U405" s="17">
        <v>9.1</v>
      </c>
      <c r="V405" s="17">
        <v>43.8</v>
      </c>
      <c r="W405" s="17">
        <v>2.7</v>
      </c>
      <c r="X405" s="17">
        <v>270.10000000000002</v>
      </c>
      <c r="Y405" s="17">
        <v>12.2</v>
      </c>
      <c r="Z405" s="17">
        <v>0</v>
      </c>
      <c r="AA405" s="17">
        <v>2.5</v>
      </c>
      <c r="AC405" s="26">
        <v>38005</v>
      </c>
      <c r="AD405" s="17">
        <v>8.6</v>
      </c>
      <c r="AE405" s="17">
        <v>46.3</v>
      </c>
      <c r="AF405" s="17">
        <v>1.8</v>
      </c>
      <c r="AG405" s="17">
        <v>352.4</v>
      </c>
      <c r="AH405" s="17">
        <v>12.7</v>
      </c>
      <c r="AI405" s="17">
        <v>0</v>
      </c>
      <c r="AJ405" s="17">
        <v>1.92</v>
      </c>
      <c r="AL405" s="34"/>
      <c r="AM405" s="34"/>
      <c r="AN405" s="34"/>
      <c r="AO405" s="34"/>
      <c r="AP405" s="34"/>
      <c r="AQ405" s="34"/>
      <c r="AR405" s="34"/>
      <c r="AS405" s="84"/>
      <c r="AT405" s="34"/>
    </row>
    <row r="406" spans="2:46">
      <c r="B406" s="26">
        <v>38006</v>
      </c>
      <c r="C406" s="31">
        <v>8.3000000000000007</v>
      </c>
      <c r="D406" s="31">
        <v>48.3</v>
      </c>
      <c r="E406" s="31">
        <v>1</v>
      </c>
      <c r="F406" s="31">
        <v>343.5</v>
      </c>
      <c r="G406" s="31">
        <v>13</v>
      </c>
      <c r="H406" s="31">
        <v>0</v>
      </c>
      <c r="I406" s="31">
        <v>1.65</v>
      </c>
      <c r="J406" s="22"/>
      <c r="K406" s="26">
        <v>38006</v>
      </c>
      <c r="L406" s="17">
        <v>8.1999999999999993</v>
      </c>
      <c r="M406" s="17">
        <v>47.7</v>
      </c>
      <c r="N406" s="17">
        <v>0.8</v>
      </c>
      <c r="O406" s="17">
        <v>241.3</v>
      </c>
      <c r="P406" s="17">
        <v>11.9</v>
      </c>
      <c r="Q406" s="17">
        <v>0</v>
      </c>
      <c r="R406" s="17">
        <v>1.46</v>
      </c>
      <c r="S406" s="24"/>
      <c r="T406" s="26">
        <v>38006</v>
      </c>
      <c r="U406" s="17">
        <v>8.6</v>
      </c>
      <c r="V406" s="17">
        <v>44.7</v>
      </c>
      <c r="W406" s="17">
        <v>2.7</v>
      </c>
      <c r="X406" s="17">
        <v>295</v>
      </c>
      <c r="Y406" s="17">
        <v>13</v>
      </c>
      <c r="Z406" s="17">
        <v>0</v>
      </c>
      <c r="AA406" s="17">
        <v>2.88</v>
      </c>
      <c r="AC406" s="26">
        <v>38006</v>
      </c>
      <c r="AD406" s="17">
        <v>8.6999999999999993</v>
      </c>
      <c r="AE406" s="17">
        <v>42.5</v>
      </c>
      <c r="AF406" s="17">
        <v>2.1</v>
      </c>
      <c r="AG406" s="17">
        <v>357.9</v>
      </c>
      <c r="AH406" s="17">
        <v>12.5</v>
      </c>
      <c r="AI406" s="17">
        <v>0</v>
      </c>
      <c r="AJ406" s="17">
        <v>2.58</v>
      </c>
      <c r="AL406" s="34"/>
      <c r="AM406" s="34"/>
      <c r="AN406" s="34"/>
      <c r="AO406" s="34"/>
      <c r="AP406" s="34"/>
      <c r="AQ406" s="34"/>
      <c r="AR406" s="34"/>
      <c r="AS406" s="84"/>
      <c r="AT406" s="34"/>
    </row>
    <row r="407" spans="2:46">
      <c r="B407" s="26">
        <v>38007</v>
      </c>
      <c r="C407" s="31">
        <v>13.1</v>
      </c>
      <c r="D407" s="31">
        <v>35.200000000000003</v>
      </c>
      <c r="E407" s="31">
        <v>1.8</v>
      </c>
      <c r="F407" s="31">
        <v>331.4</v>
      </c>
      <c r="G407" s="31">
        <v>13.3</v>
      </c>
      <c r="H407" s="31">
        <v>0</v>
      </c>
      <c r="I407" s="31">
        <v>2.52</v>
      </c>
      <c r="J407" s="22"/>
      <c r="K407" s="26">
        <v>38007</v>
      </c>
      <c r="L407" s="17">
        <v>12.3</v>
      </c>
      <c r="M407" s="17">
        <v>41</v>
      </c>
      <c r="N407" s="17">
        <v>1.4</v>
      </c>
      <c r="O407" s="17">
        <v>352.2</v>
      </c>
      <c r="P407" s="17">
        <v>12.2</v>
      </c>
      <c r="Q407" s="17">
        <v>0</v>
      </c>
      <c r="R407" s="17">
        <v>2.14</v>
      </c>
      <c r="S407" s="24"/>
      <c r="T407" s="26">
        <v>38007</v>
      </c>
      <c r="U407" s="17">
        <v>13.1</v>
      </c>
      <c r="V407" s="17">
        <v>35.200000000000003</v>
      </c>
      <c r="W407" s="17">
        <v>4.4000000000000004</v>
      </c>
      <c r="X407" s="17">
        <v>293.10000000000002</v>
      </c>
      <c r="Y407" s="17">
        <v>13.1</v>
      </c>
      <c r="Z407" s="17">
        <v>0</v>
      </c>
      <c r="AA407" s="17">
        <v>4.41</v>
      </c>
      <c r="AC407" s="26">
        <v>38007</v>
      </c>
      <c r="AD407" s="17">
        <v>12.7</v>
      </c>
      <c r="AE407" s="17">
        <v>38.1</v>
      </c>
      <c r="AF407" s="17">
        <v>3.1</v>
      </c>
      <c r="AG407" s="17">
        <v>1.8</v>
      </c>
      <c r="AH407" s="17">
        <v>12.9</v>
      </c>
      <c r="AI407" s="17">
        <v>0</v>
      </c>
      <c r="AJ407" s="17">
        <v>3.55</v>
      </c>
      <c r="AL407" s="34"/>
      <c r="AM407" s="34"/>
      <c r="AN407" s="34"/>
      <c r="AO407" s="34"/>
      <c r="AP407" s="34"/>
      <c r="AQ407" s="34"/>
      <c r="AR407" s="34"/>
      <c r="AS407" s="84"/>
      <c r="AT407" s="34"/>
    </row>
    <row r="408" spans="2:46">
      <c r="B408" s="26">
        <v>38008</v>
      </c>
      <c r="C408" s="31">
        <v>12.6</v>
      </c>
      <c r="D408" s="31">
        <v>51.8</v>
      </c>
      <c r="E408" s="31">
        <v>1</v>
      </c>
      <c r="F408" s="31">
        <v>335.8</v>
      </c>
      <c r="G408" s="31">
        <v>13.2</v>
      </c>
      <c r="H408" s="31">
        <v>0</v>
      </c>
      <c r="I408" s="31">
        <v>1.89</v>
      </c>
      <c r="J408" s="22"/>
      <c r="K408" s="26">
        <v>38008</v>
      </c>
      <c r="L408" s="17">
        <v>11.5</v>
      </c>
      <c r="M408" s="17">
        <v>56.3</v>
      </c>
      <c r="N408" s="17">
        <v>1</v>
      </c>
      <c r="O408" s="17">
        <v>229.7</v>
      </c>
      <c r="P408" s="17">
        <v>12.1</v>
      </c>
      <c r="Q408" s="17">
        <v>0</v>
      </c>
      <c r="R408" s="17">
        <v>1.73</v>
      </c>
      <c r="S408" s="24"/>
      <c r="T408" s="26">
        <v>38008</v>
      </c>
      <c r="U408" s="17">
        <v>14.3</v>
      </c>
      <c r="V408" s="17">
        <v>43.6</v>
      </c>
      <c r="W408" s="17">
        <v>4</v>
      </c>
      <c r="X408" s="17">
        <v>279.60000000000002</v>
      </c>
      <c r="Y408" s="17">
        <v>13</v>
      </c>
      <c r="Z408" s="17">
        <v>0</v>
      </c>
      <c r="AA408" s="17">
        <v>4.04</v>
      </c>
      <c r="AC408" s="26">
        <v>38008</v>
      </c>
      <c r="AD408" s="17">
        <v>13.1</v>
      </c>
      <c r="AE408" s="17">
        <v>51.4</v>
      </c>
      <c r="AF408" s="17">
        <v>2.5</v>
      </c>
      <c r="AG408" s="17">
        <v>355.9</v>
      </c>
      <c r="AH408" s="17">
        <v>12.8</v>
      </c>
      <c r="AI408" s="17">
        <v>0</v>
      </c>
      <c r="AJ408" s="17">
        <v>2.79</v>
      </c>
      <c r="AL408" s="34"/>
      <c r="AM408" s="34"/>
      <c r="AN408" s="34"/>
      <c r="AO408" s="34"/>
      <c r="AP408" s="34"/>
      <c r="AQ408" s="34"/>
      <c r="AR408" s="34"/>
      <c r="AS408" s="84"/>
      <c r="AT408" s="34"/>
    </row>
    <row r="409" spans="2:46">
      <c r="B409" s="26">
        <v>38009</v>
      </c>
      <c r="C409" s="31">
        <v>12.5</v>
      </c>
      <c r="D409" s="31">
        <v>55.7</v>
      </c>
      <c r="E409" s="31">
        <v>1.4</v>
      </c>
      <c r="F409" s="31">
        <v>354.1</v>
      </c>
      <c r="G409" s="31">
        <v>13.2</v>
      </c>
      <c r="H409" s="31">
        <v>0</v>
      </c>
      <c r="I409" s="31">
        <v>2.16</v>
      </c>
      <c r="J409" s="22"/>
      <c r="K409" s="26">
        <v>38009</v>
      </c>
      <c r="L409" s="17">
        <v>12.9</v>
      </c>
      <c r="M409" s="17">
        <v>54.3</v>
      </c>
      <c r="N409" s="17">
        <v>1.1000000000000001</v>
      </c>
      <c r="O409" s="17">
        <v>262.8</v>
      </c>
      <c r="P409" s="17">
        <v>12.3</v>
      </c>
      <c r="Q409" s="17">
        <v>0</v>
      </c>
      <c r="R409" s="17">
        <v>1.9</v>
      </c>
      <c r="S409" s="24"/>
      <c r="T409" s="26">
        <v>38009</v>
      </c>
      <c r="U409" s="17">
        <v>15.3</v>
      </c>
      <c r="V409" s="17">
        <v>43.5</v>
      </c>
      <c r="W409" s="17">
        <v>4.3</v>
      </c>
      <c r="X409" s="17">
        <v>286.7</v>
      </c>
      <c r="Y409" s="17">
        <v>13.1</v>
      </c>
      <c r="Z409" s="17">
        <v>0</v>
      </c>
      <c r="AA409" s="17">
        <v>4.1900000000000004</v>
      </c>
      <c r="AC409" s="26">
        <v>38009</v>
      </c>
      <c r="AD409" s="17">
        <v>13.8</v>
      </c>
      <c r="AE409" s="17">
        <v>51.2</v>
      </c>
      <c r="AF409" s="17">
        <v>2.6</v>
      </c>
      <c r="AG409" s="17">
        <v>350.8</v>
      </c>
      <c r="AH409" s="17">
        <v>12.9</v>
      </c>
      <c r="AI409" s="17">
        <v>0</v>
      </c>
      <c r="AJ409" s="17">
        <v>2.89</v>
      </c>
      <c r="AL409" s="34"/>
      <c r="AM409" s="34"/>
      <c r="AN409" s="34"/>
      <c r="AO409" s="34"/>
      <c r="AP409" s="34"/>
      <c r="AQ409" s="34"/>
      <c r="AR409" s="34"/>
      <c r="AS409" s="84"/>
      <c r="AT409" s="34"/>
    </row>
    <row r="410" spans="2:46">
      <c r="B410" s="26">
        <v>38010</v>
      </c>
      <c r="C410" s="31">
        <v>15.6</v>
      </c>
      <c r="D410" s="31">
        <v>56.3</v>
      </c>
      <c r="E410" s="31">
        <v>1.3</v>
      </c>
      <c r="F410" s="31">
        <v>313.7</v>
      </c>
      <c r="G410" s="31">
        <v>12.8</v>
      </c>
      <c r="H410" s="31">
        <v>0</v>
      </c>
      <c r="I410" s="31">
        <v>2.2200000000000002</v>
      </c>
      <c r="J410" s="22"/>
      <c r="K410" s="26">
        <v>38010</v>
      </c>
      <c r="L410" s="17">
        <v>15.4</v>
      </c>
      <c r="M410" s="17">
        <v>61.6</v>
      </c>
      <c r="N410" s="17">
        <v>1.3</v>
      </c>
      <c r="O410" s="17">
        <v>298.8</v>
      </c>
      <c r="P410" s="17">
        <v>12</v>
      </c>
      <c r="Q410" s="17">
        <v>0</v>
      </c>
      <c r="R410" s="17">
        <v>1.92</v>
      </c>
      <c r="S410" s="24"/>
      <c r="T410" s="26">
        <v>38010</v>
      </c>
      <c r="U410" s="17">
        <v>16.7</v>
      </c>
      <c r="V410" s="17">
        <v>52.3</v>
      </c>
      <c r="W410" s="17">
        <v>4.3</v>
      </c>
      <c r="X410" s="17">
        <v>281.5</v>
      </c>
      <c r="Y410" s="17">
        <v>12.7</v>
      </c>
      <c r="Z410" s="17">
        <v>0</v>
      </c>
      <c r="AA410" s="17">
        <v>3.99</v>
      </c>
      <c r="AC410" s="26">
        <v>38010</v>
      </c>
      <c r="AD410" s="17">
        <v>15.3</v>
      </c>
      <c r="AE410" s="17">
        <v>60.5</v>
      </c>
      <c r="AF410" s="17">
        <v>2.6</v>
      </c>
      <c r="AG410" s="17">
        <v>4.8</v>
      </c>
      <c r="AH410" s="17">
        <v>12.4</v>
      </c>
      <c r="AI410" s="17">
        <v>0</v>
      </c>
      <c r="AJ410" s="17">
        <v>2.7</v>
      </c>
      <c r="AL410" s="34"/>
      <c r="AM410" s="34"/>
      <c r="AN410" s="34"/>
      <c r="AO410" s="34"/>
      <c r="AP410" s="34"/>
      <c r="AQ410" s="34"/>
      <c r="AR410" s="34"/>
      <c r="AS410" s="84"/>
      <c r="AT410" s="34"/>
    </row>
    <row r="411" spans="2:46">
      <c r="B411" s="26">
        <v>38011</v>
      </c>
      <c r="C411" s="31">
        <v>13.7</v>
      </c>
      <c r="D411" s="31">
        <v>70.7</v>
      </c>
      <c r="E411" s="31">
        <v>1.1000000000000001</v>
      </c>
      <c r="F411" s="31">
        <v>21</v>
      </c>
      <c r="G411" s="31">
        <v>12.8</v>
      </c>
      <c r="H411" s="31">
        <v>0</v>
      </c>
      <c r="I411" s="31">
        <v>1.91</v>
      </c>
      <c r="J411" s="22"/>
      <c r="K411" s="26">
        <v>38011</v>
      </c>
      <c r="L411" s="17">
        <v>14.1</v>
      </c>
      <c r="M411" s="17">
        <v>72.5</v>
      </c>
      <c r="N411" s="17">
        <v>1.4</v>
      </c>
      <c r="O411" s="17">
        <v>245</v>
      </c>
      <c r="P411" s="17">
        <v>11.9</v>
      </c>
      <c r="Q411" s="17">
        <v>0</v>
      </c>
      <c r="R411" s="17">
        <v>1.84</v>
      </c>
      <c r="S411" s="24"/>
      <c r="T411" s="26">
        <v>38011</v>
      </c>
      <c r="U411" s="17">
        <v>15.9</v>
      </c>
      <c r="V411" s="17">
        <v>62.6</v>
      </c>
      <c r="W411" s="17">
        <v>2.9</v>
      </c>
      <c r="X411" s="17">
        <v>286.60000000000002</v>
      </c>
      <c r="Y411" s="17">
        <v>12.6</v>
      </c>
      <c r="Z411" s="17">
        <v>0</v>
      </c>
      <c r="AA411" s="17">
        <v>2.9</v>
      </c>
      <c r="AC411" s="26">
        <v>38011</v>
      </c>
      <c r="AD411" s="17">
        <v>14.7</v>
      </c>
      <c r="AE411" s="17">
        <v>70</v>
      </c>
      <c r="AF411" s="17">
        <v>2.4</v>
      </c>
      <c r="AG411" s="17">
        <v>7.3</v>
      </c>
      <c r="AH411" s="17">
        <v>12.4</v>
      </c>
      <c r="AI411" s="17">
        <v>0</v>
      </c>
      <c r="AJ411" s="17">
        <v>2.2799999999999998</v>
      </c>
      <c r="AL411" s="34"/>
      <c r="AM411" s="34"/>
      <c r="AN411" s="34"/>
      <c r="AO411" s="34"/>
      <c r="AP411" s="34"/>
      <c r="AQ411" s="34"/>
      <c r="AR411" s="34"/>
      <c r="AS411" s="84"/>
      <c r="AT411" s="34"/>
    </row>
    <row r="412" spans="2:46">
      <c r="B412" s="26">
        <v>38012</v>
      </c>
      <c r="C412" s="31">
        <v>15.3</v>
      </c>
      <c r="D412" s="31">
        <v>61.3</v>
      </c>
      <c r="E412" s="31">
        <v>2.2000000000000002</v>
      </c>
      <c r="F412" s="31">
        <v>351.3</v>
      </c>
      <c r="G412" s="31">
        <v>11.5</v>
      </c>
      <c r="H412" s="31">
        <v>0</v>
      </c>
      <c r="I412" s="31">
        <v>2.2999999999999998</v>
      </c>
      <c r="J412" s="22"/>
      <c r="K412" s="26">
        <v>38012</v>
      </c>
      <c r="L412" s="17">
        <v>15.6</v>
      </c>
      <c r="M412" s="17">
        <v>60.7</v>
      </c>
      <c r="N412" s="17">
        <v>1.8</v>
      </c>
      <c r="O412" s="17">
        <v>340.9</v>
      </c>
      <c r="P412" s="17">
        <v>12.2</v>
      </c>
      <c r="Q412" s="17">
        <v>0</v>
      </c>
      <c r="R412" s="17">
        <v>2.0699999999999998</v>
      </c>
      <c r="S412" s="24"/>
      <c r="T412" s="26">
        <v>38012</v>
      </c>
      <c r="U412" s="17">
        <v>15.3</v>
      </c>
      <c r="V412" s="17">
        <v>60.6</v>
      </c>
      <c r="W412" s="17">
        <v>3.9</v>
      </c>
      <c r="X412" s="17">
        <v>311.2</v>
      </c>
      <c r="Y412" s="17">
        <v>12.6</v>
      </c>
      <c r="Z412" s="17">
        <v>0</v>
      </c>
      <c r="AA412" s="17">
        <v>2.92</v>
      </c>
      <c r="AC412" s="26">
        <v>38012</v>
      </c>
      <c r="AD412" s="17">
        <v>15.6</v>
      </c>
      <c r="AE412" s="17">
        <v>60.4</v>
      </c>
      <c r="AF412" s="17">
        <v>3.3</v>
      </c>
      <c r="AG412" s="17">
        <v>4.0999999999999996</v>
      </c>
      <c r="AH412" s="17">
        <v>12.3</v>
      </c>
      <c r="AI412" s="17">
        <v>0</v>
      </c>
      <c r="AJ412" s="17">
        <v>2.73</v>
      </c>
      <c r="AL412" s="34"/>
      <c r="AM412" s="34"/>
      <c r="AN412" s="34"/>
      <c r="AO412" s="34"/>
      <c r="AP412" s="34"/>
      <c r="AQ412" s="34"/>
      <c r="AR412" s="34"/>
      <c r="AS412" s="84"/>
      <c r="AT412" s="34"/>
    </row>
    <row r="413" spans="2:46">
      <c r="B413" s="26">
        <v>38013</v>
      </c>
      <c r="C413" s="31">
        <v>16.899999999999999</v>
      </c>
      <c r="D413" s="31">
        <v>60.7</v>
      </c>
      <c r="E413" s="31">
        <v>1.7</v>
      </c>
      <c r="F413" s="31">
        <v>357.4</v>
      </c>
      <c r="G413" s="31">
        <v>10.1</v>
      </c>
      <c r="H413" s="31">
        <v>0</v>
      </c>
      <c r="I413" s="31">
        <v>2.2200000000000002</v>
      </c>
      <c r="J413" s="22"/>
      <c r="K413" s="26">
        <v>38013</v>
      </c>
      <c r="L413" s="17">
        <v>16.7</v>
      </c>
      <c r="M413" s="17">
        <v>61.1</v>
      </c>
      <c r="N413" s="17">
        <v>0.8</v>
      </c>
      <c r="O413" s="17">
        <v>238.1</v>
      </c>
      <c r="P413" s="17">
        <v>5.0999999999999996</v>
      </c>
      <c r="Q413" s="17">
        <v>0</v>
      </c>
      <c r="R413" s="17">
        <v>1.39</v>
      </c>
      <c r="S413" s="24"/>
      <c r="T413" s="26">
        <v>38013</v>
      </c>
      <c r="U413" s="17">
        <v>16</v>
      </c>
      <c r="V413" s="17">
        <v>62.3</v>
      </c>
      <c r="W413" s="17">
        <v>1.2</v>
      </c>
      <c r="X413" s="17">
        <v>271.60000000000002</v>
      </c>
      <c r="Y413" s="17">
        <v>5.5</v>
      </c>
      <c r="Z413" s="17">
        <v>0</v>
      </c>
      <c r="AA413" s="17">
        <v>1.64</v>
      </c>
      <c r="AC413" s="26">
        <v>38013</v>
      </c>
      <c r="AD413" s="17">
        <v>17.399999999999999</v>
      </c>
      <c r="AE413" s="17">
        <v>57.6</v>
      </c>
      <c r="AF413" s="17">
        <v>2.2000000000000002</v>
      </c>
      <c r="AG413" s="17">
        <v>335.2</v>
      </c>
      <c r="AH413" s="17">
        <v>8.9</v>
      </c>
      <c r="AI413" s="17">
        <v>0</v>
      </c>
      <c r="AJ413" s="17">
        <v>2.37</v>
      </c>
      <c r="AL413" s="34"/>
      <c r="AM413" s="34"/>
      <c r="AN413" s="34"/>
      <c r="AO413" s="34"/>
      <c r="AP413" s="34"/>
      <c r="AQ413" s="34"/>
      <c r="AR413" s="34"/>
      <c r="AS413" s="84"/>
      <c r="AT413" s="34"/>
    </row>
    <row r="414" spans="2:46">
      <c r="B414" s="26">
        <v>38014</v>
      </c>
      <c r="C414" s="31">
        <v>14.8</v>
      </c>
      <c r="D414" s="31">
        <v>71.099999999999994</v>
      </c>
      <c r="E414" s="31">
        <v>1.7</v>
      </c>
      <c r="F414" s="31">
        <v>8</v>
      </c>
      <c r="G414" s="31">
        <v>8.6</v>
      </c>
      <c r="H414" s="31">
        <v>3.2</v>
      </c>
      <c r="I414" s="31">
        <v>1.82</v>
      </c>
      <c r="J414" s="22"/>
      <c r="K414" s="26">
        <v>38014</v>
      </c>
      <c r="L414" s="17">
        <v>14.5</v>
      </c>
      <c r="M414" s="17">
        <v>76.2</v>
      </c>
      <c r="N414" s="17">
        <v>1.2</v>
      </c>
      <c r="O414" s="17">
        <v>352.6</v>
      </c>
      <c r="P414" s="17">
        <v>8.3000000000000007</v>
      </c>
      <c r="Q414" s="17">
        <v>2.2000000000000002</v>
      </c>
      <c r="R414" s="17">
        <v>1.47</v>
      </c>
      <c r="S414" s="24"/>
      <c r="T414" s="26">
        <v>38014</v>
      </c>
      <c r="U414" s="17">
        <v>14.8</v>
      </c>
      <c r="V414" s="17">
        <v>70.7</v>
      </c>
      <c r="W414" s="17">
        <v>1.9</v>
      </c>
      <c r="X414" s="17">
        <v>307.39999999999998</v>
      </c>
      <c r="Y414" s="17">
        <v>5.4</v>
      </c>
      <c r="Z414" s="17">
        <v>1.8</v>
      </c>
      <c r="AA414" s="17">
        <v>1.7</v>
      </c>
      <c r="AC414" s="26">
        <v>38014</v>
      </c>
      <c r="AD414" s="17">
        <v>14.4</v>
      </c>
      <c r="AE414" s="17">
        <v>75.8</v>
      </c>
      <c r="AF414" s="17">
        <v>1.4</v>
      </c>
      <c r="AG414" s="17">
        <v>10</v>
      </c>
      <c r="AH414" s="17">
        <v>5.4</v>
      </c>
      <c r="AI414" s="17">
        <v>1.2</v>
      </c>
      <c r="AJ414" s="17">
        <v>1.47</v>
      </c>
      <c r="AL414" s="34"/>
      <c r="AM414" s="34"/>
      <c r="AN414" s="34"/>
      <c r="AO414" s="34"/>
      <c r="AP414" s="34"/>
      <c r="AQ414" s="34"/>
      <c r="AR414" s="34"/>
      <c r="AS414" s="84"/>
      <c r="AT414" s="34"/>
    </row>
    <row r="415" spans="2:46">
      <c r="B415" s="26">
        <v>38015</v>
      </c>
      <c r="C415" s="31">
        <v>12.5</v>
      </c>
      <c r="D415" s="31">
        <v>69.099999999999994</v>
      </c>
      <c r="E415" s="31">
        <v>1</v>
      </c>
      <c r="F415" s="31">
        <v>29.8</v>
      </c>
      <c r="G415" s="31">
        <v>12.8</v>
      </c>
      <c r="H415" s="31">
        <v>0</v>
      </c>
      <c r="I415" s="31">
        <v>1.71</v>
      </c>
      <c r="J415" s="22"/>
      <c r="K415" s="26">
        <v>38015</v>
      </c>
      <c r="L415" s="17">
        <v>12.3</v>
      </c>
      <c r="M415" s="17">
        <v>78.599999999999994</v>
      </c>
      <c r="N415" s="17">
        <v>0.4</v>
      </c>
      <c r="O415" s="17">
        <v>217</v>
      </c>
      <c r="P415" s="17">
        <v>11.4</v>
      </c>
      <c r="Q415" s="17">
        <v>0.4</v>
      </c>
      <c r="R415" s="17">
        <v>1.2</v>
      </c>
      <c r="S415" s="24"/>
      <c r="T415" s="26">
        <v>38015</v>
      </c>
      <c r="U415" s="17">
        <v>12.6</v>
      </c>
      <c r="V415" s="17">
        <v>73.400000000000006</v>
      </c>
      <c r="W415" s="17">
        <v>1.3</v>
      </c>
      <c r="X415" s="17">
        <v>266.2</v>
      </c>
      <c r="Y415" s="17">
        <v>12.2</v>
      </c>
      <c r="Z415" s="17">
        <v>0.2</v>
      </c>
      <c r="AA415" s="17">
        <v>1.59</v>
      </c>
      <c r="AC415" s="26">
        <v>38015</v>
      </c>
      <c r="AD415" s="17">
        <v>12.5</v>
      </c>
      <c r="AE415" s="17">
        <v>73.400000000000006</v>
      </c>
      <c r="AF415" s="17">
        <v>0.8</v>
      </c>
      <c r="AG415" s="17">
        <v>5.5</v>
      </c>
      <c r="AH415" s="17">
        <v>11.8</v>
      </c>
      <c r="AI415" s="17">
        <v>0</v>
      </c>
      <c r="AJ415" s="17">
        <v>1.46</v>
      </c>
      <c r="AL415" s="34"/>
      <c r="AM415" s="34"/>
      <c r="AN415" s="34"/>
      <c r="AO415" s="34"/>
      <c r="AP415" s="34"/>
      <c r="AQ415" s="34"/>
      <c r="AR415" s="34"/>
      <c r="AS415" s="84"/>
      <c r="AT415" s="34"/>
    </row>
    <row r="416" spans="2:46">
      <c r="B416" s="26">
        <v>38016</v>
      </c>
      <c r="C416" s="31">
        <v>12.4</v>
      </c>
      <c r="D416" s="31">
        <v>77.7</v>
      </c>
      <c r="E416" s="31">
        <v>0.8</v>
      </c>
      <c r="F416" s="31">
        <v>95.3</v>
      </c>
      <c r="G416" s="31">
        <v>5.2</v>
      </c>
      <c r="H416" s="31">
        <v>0.6</v>
      </c>
      <c r="I416" s="31">
        <v>1.1200000000000001</v>
      </c>
      <c r="J416" s="22"/>
      <c r="K416" s="26">
        <v>38016</v>
      </c>
      <c r="L416" s="17">
        <v>11.8</v>
      </c>
      <c r="M416" s="17">
        <v>89.6</v>
      </c>
      <c r="N416" s="17">
        <v>0.4</v>
      </c>
      <c r="O416" s="17">
        <v>188.5</v>
      </c>
      <c r="P416" s="17">
        <v>2</v>
      </c>
      <c r="Q416" s="17">
        <v>1</v>
      </c>
      <c r="R416" s="17">
        <v>0.68</v>
      </c>
      <c r="S416" s="24"/>
      <c r="T416" s="26">
        <v>38016</v>
      </c>
      <c r="U416" s="17">
        <v>12.6</v>
      </c>
      <c r="V416" s="17">
        <v>79.099999999999994</v>
      </c>
      <c r="W416" s="17">
        <v>1.5</v>
      </c>
      <c r="X416" s="17">
        <v>231</v>
      </c>
      <c r="Y416" s="17">
        <v>5.7</v>
      </c>
      <c r="Z416" s="17">
        <v>1.4</v>
      </c>
      <c r="AA416" s="17">
        <v>1.22</v>
      </c>
      <c r="AC416" s="26">
        <v>38016</v>
      </c>
      <c r="AD416" s="17">
        <v>12</v>
      </c>
      <c r="AE416" s="17">
        <v>87.4</v>
      </c>
      <c r="AF416" s="17">
        <v>0.5</v>
      </c>
      <c r="AG416" s="17">
        <v>213.3</v>
      </c>
      <c r="AH416" s="17">
        <v>2.5</v>
      </c>
      <c r="AI416" s="17">
        <v>1.6</v>
      </c>
      <c r="AJ416" s="17">
        <v>0.76</v>
      </c>
      <c r="AL416" s="34"/>
      <c r="AM416" s="34"/>
      <c r="AN416" s="34"/>
      <c r="AO416" s="34"/>
      <c r="AP416" s="34"/>
      <c r="AQ416" s="34"/>
      <c r="AR416" s="34"/>
      <c r="AS416" s="84"/>
      <c r="AT416" s="34"/>
    </row>
    <row r="417" spans="1:46">
      <c r="B417" s="26">
        <v>38017</v>
      </c>
      <c r="C417" s="31">
        <v>12.5</v>
      </c>
      <c r="D417" s="31">
        <v>80.599999999999994</v>
      </c>
      <c r="E417" s="31">
        <v>0.5</v>
      </c>
      <c r="F417" s="31">
        <v>60.3</v>
      </c>
      <c r="G417" s="31">
        <v>6.6</v>
      </c>
      <c r="H417" s="31">
        <v>0</v>
      </c>
      <c r="I417" s="31">
        <v>1.06</v>
      </c>
      <c r="J417" s="22"/>
      <c r="K417" s="26">
        <v>38017</v>
      </c>
      <c r="L417" s="17">
        <v>12</v>
      </c>
      <c r="M417" s="17">
        <v>85.3</v>
      </c>
      <c r="N417" s="17">
        <v>0.3</v>
      </c>
      <c r="O417" s="17">
        <v>237.9</v>
      </c>
      <c r="P417" s="17">
        <v>6.3</v>
      </c>
      <c r="Q417" s="17">
        <v>0.2</v>
      </c>
      <c r="R417" s="17">
        <v>0.91</v>
      </c>
      <c r="S417" s="24"/>
      <c r="T417" s="26">
        <v>38017</v>
      </c>
      <c r="U417" s="17">
        <v>12.7</v>
      </c>
      <c r="V417" s="17">
        <v>78.7</v>
      </c>
      <c r="W417" s="17">
        <v>1.2</v>
      </c>
      <c r="X417" s="17">
        <v>279.39999999999998</v>
      </c>
      <c r="Y417" s="17">
        <v>6.1</v>
      </c>
      <c r="Z417" s="17">
        <v>0.2</v>
      </c>
      <c r="AA417" s="17">
        <v>1.26</v>
      </c>
      <c r="AC417" s="26">
        <v>38017</v>
      </c>
      <c r="AD417" s="17">
        <v>11.8</v>
      </c>
      <c r="AE417" s="17">
        <v>86.9</v>
      </c>
      <c r="AF417" s="17">
        <v>0.3</v>
      </c>
      <c r="AG417" s="17">
        <v>6.7</v>
      </c>
      <c r="AH417" s="17">
        <v>6</v>
      </c>
      <c r="AI417" s="17">
        <v>0.4</v>
      </c>
      <c r="AJ417" s="17">
        <v>0.89</v>
      </c>
      <c r="AL417" s="34"/>
      <c r="AM417" s="34"/>
      <c r="AN417" s="34"/>
      <c r="AO417" s="34"/>
      <c r="AP417" s="34"/>
      <c r="AQ417" s="34"/>
      <c r="AR417" s="34"/>
      <c r="AS417" s="84"/>
      <c r="AT417" s="34"/>
    </row>
    <row r="418" spans="1:46" s="100" customFormat="1">
      <c r="A418" s="102"/>
      <c r="B418" s="46" t="s">
        <v>65</v>
      </c>
      <c r="C418" s="97">
        <f>AVERAGE(C387:C417)</f>
        <v>13.174193548387098</v>
      </c>
      <c r="D418" s="97">
        <f t="shared" ref="D418:I418" si="11">AVERAGE(D387:D417)</f>
        <v>63.63225806451613</v>
      </c>
      <c r="E418" s="97">
        <f t="shared" si="11"/>
        <v>1.3161290322580645</v>
      </c>
      <c r="F418" s="97">
        <f t="shared" si="11"/>
        <v>180.14838709677423</v>
      </c>
      <c r="G418" s="97">
        <f t="shared" si="11"/>
        <v>11.212903225806453</v>
      </c>
      <c r="H418" s="97">
        <f>SUM(H387:H417)</f>
        <v>4.2</v>
      </c>
      <c r="I418" s="97">
        <f t="shared" si="11"/>
        <v>1.7751612903225804</v>
      </c>
      <c r="J418" s="99"/>
      <c r="K418" s="46" t="s">
        <v>65</v>
      </c>
      <c r="L418" s="97">
        <f>AVERAGE(L387:L417)</f>
        <v>12.880645161290325</v>
      </c>
      <c r="M418" s="97">
        <f>AVERAGE(M387:M417)</f>
        <v>67.632258064516122</v>
      </c>
      <c r="N418" s="97">
        <f>AVERAGE(N387:N417)</f>
        <v>0.92258064516129024</v>
      </c>
      <c r="O418" s="97">
        <f>AVERAGE(O387:O417)</f>
        <v>264.51612903225811</v>
      </c>
      <c r="P418" s="97">
        <f>AVERAGE(P387:P417)</f>
        <v>10.174193548387095</v>
      </c>
      <c r="Q418" s="97">
        <f>SUM(Q387:Q417)</f>
        <v>4.2</v>
      </c>
      <c r="R418" s="97">
        <f>AVERAGE(R387:R417)</f>
        <v>1.4261290322580646</v>
      </c>
      <c r="S418" s="99"/>
      <c r="T418" s="46" t="s">
        <v>65</v>
      </c>
      <c r="U418" s="97">
        <f>AVERAGE(U387:U417)</f>
        <v>13.474193548387099</v>
      </c>
      <c r="V418" s="97">
        <f>AVERAGE(V387:V417)</f>
        <v>63.035483870967731</v>
      </c>
      <c r="W418" s="97">
        <f>AVERAGE(W387:W417)</f>
        <v>2.7774193548387105</v>
      </c>
      <c r="X418" s="97">
        <f>AVERAGE(X387:X417)</f>
        <v>283.03225806451621</v>
      </c>
      <c r="Y418" s="97">
        <f>AVERAGE(Y387:Y417)</f>
        <v>11.087096774193549</v>
      </c>
      <c r="Z418" s="97">
        <f>SUM(Z387:Z417)</f>
        <v>4</v>
      </c>
      <c r="AA418" s="97">
        <f>AVERAGE(AA387:AA417)</f>
        <v>2.5258064516129037</v>
      </c>
      <c r="AC418" s="46" t="s">
        <v>65</v>
      </c>
      <c r="AD418" s="97">
        <f>AVERAGE(AD387:AD417)</f>
        <v>13.17741935483871</v>
      </c>
      <c r="AE418" s="97">
        <f>AVERAGE(AE387:AE417)</f>
        <v>65.225806451612897</v>
      </c>
      <c r="AF418" s="97">
        <f>AVERAGE(AF387:AF417)</f>
        <v>1.8774193548387093</v>
      </c>
      <c r="AG418" s="97">
        <f>AVERAGE(AG387:AG417)</f>
        <v>144.22580645161293</v>
      </c>
      <c r="AH418" s="97">
        <f>AVERAGE(AH387:AH417)</f>
        <v>10.787096774193547</v>
      </c>
      <c r="AI418" s="97">
        <f>SUM(AI387:AI417)</f>
        <v>3.8000000000000003</v>
      </c>
      <c r="AJ418" s="97">
        <f>AVERAGE(AJ387:AJ417)</f>
        <v>2.0022580645161288</v>
      </c>
      <c r="AL418" s="80"/>
      <c r="AM418" s="98"/>
      <c r="AN418" s="98"/>
      <c r="AO418" s="98"/>
      <c r="AP418" s="98"/>
      <c r="AQ418" s="98"/>
      <c r="AR418" s="98"/>
      <c r="AS418" s="98"/>
      <c r="AT418" s="102"/>
    </row>
    <row r="419" spans="1:46">
      <c r="B419" s="26">
        <v>38018</v>
      </c>
      <c r="C419" s="31">
        <v>13.6</v>
      </c>
      <c r="D419" s="31">
        <v>79.8</v>
      </c>
      <c r="E419" s="31">
        <v>0.7</v>
      </c>
      <c r="F419" s="31">
        <v>75.5</v>
      </c>
      <c r="G419" s="31">
        <v>12.2</v>
      </c>
      <c r="H419" s="31">
        <v>0.2</v>
      </c>
      <c r="I419" s="31">
        <v>1.49</v>
      </c>
      <c r="J419" s="22"/>
      <c r="K419" s="26">
        <v>38018</v>
      </c>
      <c r="L419" s="17">
        <v>13.6</v>
      </c>
      <c r="M419" s="17">
        <v>83.3</v>
      </c>
      <c r="N419" s="17">
        <v>0.6</v>
      </c>
      <c r="O419" s="17">
        <v>184.5</v>
      </c>
      <c r="P419" s="17">
        <v>11.5</v>
      </c>
      <c r="Q419" s="17">
        <v>0</v>
      </c>
      <c r="R419" s="17">
        <v>1.44</v>
      </c>
      <c r="S419" s="24"/>
      <c r="T419" s="26">
        <v>38018</v>
      </c>
      <c r="U419" s="17">
        <v>13.4</v>
      </c>
      <c r="V419" s="17">
        <v>80.900000000000006</v>
      </c>
      <c r="W419" s="17">
        <v>1.4</v>
      </c>
      <c r="X419" s="17">
        <v>255.7</v>
      </c>
      <c r="Y419" s="17">
        <v>12.3</v>
      </c>
      <c r="Z419" s="17">
        <v>0</v>
      </c>
      <c r="AA419" s="17">
        <v>1.65</v>
      </c>
      <c r="AC419" s="26">
        <v>38018</v>
      </c>
      <c r="AD419" s="17">
        <v>13.6</v>
      </c>
      <c r="AE419" s="17">
        <v>81.400000000000006</v>
      </c>
      <c r="AF419" s="17">
        <v>0.7</v>
      </c>
      <c r="AG419" s="17">
        <v>80.400000000000006</v>
      </c>
      <c r="AH419" s="17">
        <v>11.4</v>
      </c>
      <c r="AI419" s="17">
        <v>0</v>
      </c>
      <c r="AJ419" s="17">
        <v>1.5</v>
      </c>
      <c r="AL419" s="34"/>
      <c r="AM419" s="34"/>
      <c r="AN419" s="34"/>
      <c r="AO419" s="34"/>
      <c r="AP419" s="34"/>
      <c r="AQ419" s="34"/>
      <c r="AR419" s="34"/>
      <c r="AS419" s="84"/>
      <c r="AT419" s="34"/>
    </row>
    <row r="420" spans="1:46">
      <c r="B420" s="26">
        <v>38019</v>
      </c>
      <c r="C420" s="31">
        <v>13.9</v>
      </c>
      <c r="D420" s="31">
        <v>79.900000000000006</v>
      </c>
      <c r="E420" s="31">
        <v>0.9</v>
      </c>
      <c r="F420" s="31">
        <v>55.1</v>
      </c>
      <c r="G420" s="31">
        <v>12</v>
      </c>
      <c r="H420" s="31">
        <v>0.8</v>
      </c>
      <c r="I420" s="31">
        <v>1.58</v>
      </c>
      <c r="J420" s="22"/>
      <c r="K420" s="26">
        <v>38019</v>
      </c>
      <c r="L420" s="17">
        <v>13.5</v>
      </c>
      <c r="M420" s="17">
        <v>82.3</v>
      </c>
      <c r="N420" s="17">
        <v>0.5</v>
      </c>
      <c r="O420" s="17">
        <v>167.3</v>
      </c>
      <c r="P420" s="17">
        <v>11.1</v>
      </c>
      <c r="Q420" s="17">
        <v>0.2</v>
      </c>
      <c r="R420" s="17">
        <v>1.39</v>
      </c>
      <c r="S420" s="24"/>
      <c r="T420" s="26">
        <v>38019</v>
      </c>
      <c r="U420" s="17">
        <v>13.4</v>
      </c>
      <c r="V420" s="17">
        <v>80.3</v>
      </c>
      <c r="W420" s="17">
        <v>1.4</v>
      </c>
      <c r="X420" s="17">
        <v>256.60000000000002</v>
      </c>
      <c r="Y420" s="17">
        <v>9.8000000000000007</v>
      </c>
      <c r="Z420" s="17">
        <v>0</v>
      </c>
      <c r="AA420" s="17">
        <v>1.58</v>
      </c>
      <c r="AC420" s="26">
        <v>38019</v>
      </c>
      <c r="AD420" s="17">
        <v>13.5</v>
      </c>
      <c r="AE420" s="17">
        <v>79.2</v>
      </c>
      <c r="AF420" s="17">
        <v>0.7</v>
      </c>
      <c r="AG420" s="17">
        <v>95</v>
      </c>
      <c r="AH420" s="17">
        <v>11.4</v>
      </c>
      <c r="AI420" s="17">
        <v>0</v>
      </c>
      <c r="AJ420" s="17">
        <v>1.51</v>
      </c>
      <c r="AL420" s="34"/>
      <c r="AM420" s="34"/>
      <c r="AN420" s="34"/>
      <c r="AO420" s="34"/>
      <c r="AP420" s="34"/>
      <c r="AQ420" s="34"/>
      <c r="AR420" s="34"/>
      <c r="AS420" s="84"/>
      <c r="AT420" s="34"/>
    </row>
    <row r="421" spans="1:46">
      <c r="B421" s="26">
        <v>38020</v>
      </c>
      <c r="C421" s="31">
        <v>13.1</v>
      </c>
      <c r="D421" s="31">
        <v>80.2</v>
      </c>
      <c r="E421" s="31">
        <v>1</v>
      </c>
      <c r="F421" s="31">
        <v>174.1</v>
      </c>
      <c r="G421" s="31">
        <v>10.3</v>
      </c>
      <c r="H421" s="31">
        <v>0</v>
      </c>
      <c r="I421" s="31">
        <v>1.46</v>
      </c>
      <c r="J421" s="22"/>
      <c r="K421" s="26">
        <v>38020</v>
      </c>
      <c r="L421" s="17">
        <v>12.7</v>
      </c>
      <c r="M421" s="17">
        <v>83</v>
      </c>
      <c r="N421" s="17">
        <v>0.6</v>
      </c>
      <c r="O421" s="17">
        <v>117</v>
      </c>
      <c r="P421" s="17">
        <v>13</v>
      </c>
      <c r="Q421" s="17">
        <v>0.2</v>
      </c>
      <c r="R421" s="17">
        <v>1.47</v>
      </c>
      <c r="S421" s="24"/>
      <c r="T421" s="26">
        <v>38020</v>
      </c>
      <c r="U421" s="17">
        <v>12.6</v>
      </c>
      <c r="V421" s="17">
        <v>80.099999999999994</v>
      </c>
      <c r="W421" s="17">
        <v>1.4</v>
      </c>
      <c r="X421" s="17">
        <v>207.1</v>
      </c>
      <c r="Y421" s="17">
        <v>9.5</v>
      </c>
      <c r="Z421" s="17">
        <v>0</v>
      </c>
      <c r="AA421" s="17">
        <v>1.52</v>
      </c>
      <c r="AC421" s="26">
        <v>38020</v>
      </c>
      <c r="AD421" s="17">
        <v>12.5</v>
      </c>
      <c r="AE421" s="17">
        <v>80.7</v>
      </c>
      <c r="AF421" s="17">
        <v>0.9</v>
      </c>
      <c r="AG421" s="17">
        <v>112.8</v>
      </c>
      <c r="AH421" s="17">
        <v>13.1</v>
      </c>
      <c r="AI421" s="17">
        <v>0.2</v>
      </c>
      <c r="AJ421" s="17">
        <v>1.61</v>
      </c>
      <c r="AL421" s="34"/>
      <c r="AM421" s="34"/>
      <c r="AN421" s="34"/>
      <c r="AO421" s="34"/>
      <c r="AP421" s="34"/>
      <c r="AQ421" s="34"/>
      <c r="AR421" s="34"/>
      <c r="AS421" s="84"/>
      <c r="AT421" s="34"/>
    </row>
    <row r="422" spans="1:46">
      <c r="B422" s="26">
        <v>38021</v>
      </c>
      <c r="C422" s="31">
        <v>14.1</v>
      </c>
      <c r="D422" s="31">
        <v>80.3</v>
      </c>
      <c r="E422" s="31">
        <v>0.9</v>
      </c>
      <c r="F422" s="31">
        <v>156.30000000000001</v>
      </c>
      <c r="G422" s="31">
        <v>4.4000000000000004</v>
      </c>
      <c r="H422" s="31">
        <v>0</v>
      </c>
      <c r="I422" s="31">
        <v>1.06</v>
      </c>
      <c r="J422" s="22"/>
      <c r="K422" s="26">
        <v>38021</v>
      </c>
      <c r="L422" s="17">
        <v>14.2</v>
      </c>
      <c r="M422" s="17">
        <v>80.7</v>
      </c>
      <c r="N422" s="17">
        <v>0.5</v>
      </c>
      <c r="O422" s="17">
        <v>134</v>
      </c>
      <c r="P422" s="17">
        <v>9.5</v>
      </c>
      <c r="Q422" s="17">
        <v>0</v>
      </c>
      <c r="R422" s="17">
        <v>1.28</v>
      </c>
      <c r="S422" s="24"/>
      <c r="T422" s="26">
        <v>38021</v>
      </c>
      <c r="U422" s="17">
        <v>14.4</v>
      </c>
      <c r="V422" s="17">
        <v>76.7</v>
      </c>
      <c r="W422" s="17">
        <v>1.6</v>
      </c>
      <c r="X422" s="17">
        <v>134.80000000000001</v>
      </c>
      <c r="Y422" s="17">
        <v>6.5</v>
      </c>
      <c r="Z422" s="17">
        <v>0</v>
      </c>
      <c r="AA422" s="17">
        <v>1.38</v>
      </c>
      <c r="AC422" s="26">
        <v>38021</v>
      </c>
      <c r="AD422" s="17">
        <v>14.2</v>
      </c>
      <c r="AE422" s="17">
        <v>80.5</v>
      </c>
      <c r="AF422" s="17">
        <v>0.8</v>
      </c>
      <c r="AG422" s="17">
        <v>182</v>
      </c>
      <c r="AH422" s="17">
        <v>8.8000000000000007</v>
      </c>
      <c r="AI422" s="17">
        <v>0</v>
      </c>
      <c r="AJ422" s="17">
        <v>1.36</v>
      </c>
      <c r="AL422" s="34"/>
      <c r="AM422" s="34"/>
      <c r="AN422" s="34"/>
      <c r="AO422" s="34"/>
      <c r="AP422" s="34"/>
      <c r="AQ422" s="34"/>
      <c r="AR422" s="34"/>
      <c r="AS422" s="84"/>
      <c r="AT422" s="34"/>
    </row>
    <row r="423" spans="1:46">
      <c r="B423" s="26">
        <v>38022</v>
      </c>
      <c r="C423" s="31">
        <v>13.8</v>
      </c>
      <c r="D423" s="31">
        <v>76.5</v>
      </c>
      <c r="E423" s="31">
        <v>0.9</v>
      </c>
      <c r="F423" s="31">
        <v>130.30000000000001</v>
      </c>
      <c r="G423" s="31">
        <v>11.3</v>
      </c>
      <c r="H423" s="31">
        <v>0</v>
      </c>
      <c r="I423" s="31">
        <v>1.5</v>
      </c>
      <c r="J423" s="22"/>
      <c r="K423" s="26">
        <v>38022</v>
      </c>
      <c r="L423" s="17">
        <v>13.1</v>
      </c>
      <c r="M423" s="17">
        <v>81.2</v>
      </c>
      <c r="N423" s="17">
        <v>0.5</v>
      </c>
      <c r="O423" s="17">
        <v>144.19999999999999</v>
      </c>
      <c r="P423" s="17">
        <v>9.9</v>
      </c>
      <c r="Q423" s="17">
        <v>0</v>
      </c>
      <c r="R423" s="17">
        <v>1.28</v>
      </c>
      <c r="S423" s="24"/>
      <c r="T423" s="26">
        <v>38022</v>
      </c>
      <c r="U423" s="17">
        <v>13.8</v>
      </c>
      <c r="V423" s="17">
        <v>74.900000000000006</v>
      </c>
      <c r="W423" s="17">
        <v>1.2</v>
      </c>
      <c r="X423" s="17">
        <v>146.6</v>
      </c>
      <c r="Y423" s="17">
        <v>8.6999999999999993</v>
      </c>
      <c r="Z423" s="17">
        <v>0</v>
      </c>
      <c r="AA423" s="17">
        <v>1.44</v>
      </c>
      <c r="AC423" s="26">
        <v>38022</v>
      </c>
      <c r="AD423" s="17">
        <v>13.4</v>
      </c>
      <c r="AE423" s="17">
        <v>80</v>
      </c>
      <c r="AF423" s="17">
        <v>0.7</v>
      </c>
      <c r="AG423" s="17">
        <v>175.7</v>
      </c>
      <c r="AH423" s="17">
        <v>10.1</v>
      </c>
      <c r="AI423" s="17">
        <v>0</v>
      </c>
      <c r="AJ423" s="17">
        <v>1.37</v>
      </c>
      <c r="AL423" s="34"/>
      <c r="AM423" s="34"/>
      <c r="AN423" s="34"/>
      <c r="AO423" s="34"/>
      <c r="AP423" s="34"/>
      <c r="AQ423" s="34"/>
      <c r="AR423" s="34"/>
      <c r="AS423" s="84"/>
      <c r="AT423" s="34"/>
    </row>
    <row r="424" spans="1:46">
      <c r="B424" s="26">
        <v>38023</v>
      </c>
      <c r="C424" s="31">
        <v>13.6</v>
      </c>
      <c r="D424" s="31">
        <v>73.2</v>
      </c>
      <c r="E424" s="31">
        <v>0.9</v>
      </c>
      <c r="F424" s="31">
        <v>93.6</v>
      </c>
      <c r="G424" s="31">
        <v>12.1</v>
      </c>
      <c r="H424" s="31">
        <v>0</v>
      </c>
      <c r="I424" s="31">
        <v>1.59</v>
      </c>
      <c r="J424" s="22"/>
      <c r="K424" s="26">
        <v>38023</v>
      </c>
      <c r="L424" s="17">
        <v>13.1</v>
      </c>
      <c r="M424" s="17">
        <v>80.5</v>
      </c>
      <c r="N424" s="17">
        <v>0.6</v>
      </c>
      <c r="O424" s="17">
        <v>147.4</v>
      </c>
      <c r="P424" s="17">
        <v>10.6</v>
      </c>
      <c r="Q424" s="17">
        <v>0</v>
      </c>
      <c r="R424" s="17">
        <v>1.39</v>
      </c>
      <c r="S424" s="24"/>
      <c r="T424" s="26">
        <v>38023</v>
      </c>
      <c r="U424" s="17">
        <v>13.3</v>
      </c>
      <c r="V424" s="17">
        <v>74.900000000000006</v>
      </c>
      <c r="W424" s="17">
        <v>1.2</v>
      </c>
      <c r="X424" s="17">
        <v>234.6</v>
      </c>
      <c r="Y424" s="17">
        <v>10.9</v>
      </c>
      <c r="Z424" s="17">
        <v>0</v>
      </c>
      <c r="AA424" s="17">
        <v>1.6</v>
      </c>
      <c r="AC424" s="26">
        <v>38023</v>
      </c>
      <c r="AD424" s="17">
        <v>13.3</v>
      </c>
      <c r="AE424" s="17">
        <v>79</v>
      </c>
      <c r="AF424" s="17">
        <v>0.6</v>
      </c>
      <c r="AG424" s="17">
        <v>184.8</v>
      </c>
      <c r="AH424" s="17">
        <v>11.4</v>
      </c>
      <c r="AI424" s="17">
        <v>0</v>
      </c>
      <c r="AJ424" s="17">
        <v>1.45</v>
      </c>
      <c r="AL424" s="34"/>
      <c r="AM424" s="34"/>
      <c r="AN424" s="34"/>
      <c r="AO424" s="34"/>
      <c r="AP424" s="34"/>
      <c r="AQ424" s="34"/>
      <c r="AR424" s="34"/>
      <c r="AS424" s="84"/>
      <c r="AT424" s="34"/>
    </row>
    <row r="425" spans="1:46">
      <c r="B425" s="26">
        <v>38024</v>
      </c>
      <c r="C425" s="31">
        <v>11.9</v>
      </c>
      <c r="D425" s="31">
        <v>78</v>
      </c>
      <c r="E425" s="31">
        <v>0.9</v>
      </c>
      <c r="F425" s="31">
        <v>48.5</v>
      </c>
      <c r="G425" s="31">
        <v>12.8</v>
      </c>
      <c r="H425" s="31">
        <v>0</v>
      </c>
      <c r="I425" s="31">
        <v>1.67</v>
      </c>
      <c r="J425" s="22"/>
      <c r="K425" s="26">
        <v>38024</v>
      </c>
      <c r="L425" s="17">
        <v>11.8</v>
      </c>
      <c r="M425" s="17">
        <v>80.900000000000006</v>
      </c>
      <c r="N425" s="17">
        <v>0.5</v>
      </c>
      <c r="O425" s="17">
        <v>199.9</v>
      </c>
      <c r="P425" s="17">
        <v>11.2</v>
      </c>
      <c r="Q425" s="17">
        <v>0</v>
      </c>
      <c r="R425" s="17">
        <v>1.43</v>
      </c>
      <c r="S425" s="24"/>
      <c r="T425" s="26">
        <v>38024</v>
      </c>
      <c r="U425" s="17">
        <v>12</v>
      </c>
      <c r="V425" s="17">
        <v>77.7</v>
      </c>
      <c r="W425" s="17">
        <v>1.3</v>
      </c>
      <c r="X425" s="17">
        <v>268.10000000000002</v>
      </c>
      <c r="Y425" s="17">
        <v>13.5</v>
      </c>
      <c r="Z425" s="17">
        <v>0</v>
      </c>
      <c r="AA425" s="17">
        <v>1.68</v>
      </c>
      <c r="AC425" s="26">
        <v>38024</v>
      </c>
      <c r="AD425" s="17">
        <v>11.9</v>
      </c>
      <c r="AE425" s="17">
        <v>79.099999999999994</v>
      </c>
      <c r="AF425" s="17">
        <v>0.6</v>
      </c>
      <c r="AG425" s="17">
        <v>230.2</v>
      </c>
      <c r="AH425" s="17">
        <v>11.1</v>
      </c>
      <c r="AI425" s="17">
        <v>0</v>
      </c>
      <c r="AJ425" s="17">
        <v>1.51</v>
      </c>
      <c r="AL425" s="34"/>
      <c r="AM425" s="34"/>
      <c r="AN425" s="34"/>
      <c r="AO425" s="34"/>
      <c r="AP425" s="34"/>
      <c r="AQ425" s="34"/>
      <c r="AR425" s="34"/>
      <c r="AS425" s="84"/>
      <c r="AT425" s="34"/>
    </row>
    <row r="426" spans="1:46">
      <c r="B426" s="26">
        <v>38025</v>
      </c>
      <c r="C426" s="31">
        <v>11.1</v>
      </c>
      <c r="D426" s="31">
        <v>80.099999999999994</v>
      </c>
      <c r="E426" s="31">
        <v>0.7</v>
      </c>
      <c r="F426" s="31">
        <v>109</v>
      </c>
      <c r="G426" s="31">
        <v>2.6</v>
      </c>
      <c r="H426" s="31">
        <v>0</v>
      </c>
      <c r="I426" s="31">
        <v>0.87</v>
      </c>
      <c r="J426" s="22"/>
      <c r="K426" s="26">
        <v>38025</v>
      </c>
      <c r="L426" s="17">
        <v>10.4</v>
      </c>
      <c r="M426" s="17">
        <v>85.1</v>
      </c>
      <c r="N426" s="17">
        <v>0.3</v>
      </c>
      <c r="O426" s="17">
        <v>168.5</v>
      </c>
      <c r="P426" s="17">
        <v>2.6</v>
      </c>
      <c r="Q426" s="17">
        <v>0</v>
      </c>
      <c r="R426" s="17">
        <v>0.71</v>
      </c>
      <c r="S426" s="24"/>
      <c r="T426" s="26">
        <v>38025</v>
      </c>
      <c r="U426" s="17">
        <v>11.2</v>
      </c>
      <c r="V426" s="17">
        <v>78.400000000000006</v>
      </c>
      <c r="W426" s="17">
        <v>1.2</v>
      </c>
      <c r="X426" s="17">
        <v>230.9</v>
      </c>
      <c r="Y426" s="17">
        <v>2.5</v>
      </c>
      <c r="Z426" s="17">
        <v>0</v>
      </c>
      <c r="AA426" s="17">
        <v>1.06</v>
      </c>
      <c r="AC426" s="26">
        <v>38025</v>
      </c>
      <c r="AD426" s="17">
        <v>10.3</v>
      </c>
      <c r="AE426" s="17">
        <v>85.6</v>
      </c>
      <c r="AF426" s="17">
        <v>0.5</v>
      </c>
      <c r="AG426" s="17">
        <v>148.4</v>
      </c>
      <c r="AH426" s="17">
        <v>2.9</v>
      </c>
      <c r="AI426" s="17">
        <v>0</v>
      </c>
      <c r="AJ426" s="17">
        <v>0.78</v>
      </c>
      <c r="AL426" s="34"/>
      <c r="AM426" s="34"/>
      <c r="AN426" s="34"/>
      <c r="AO426" s="34"/>
      <c r="AP426" s="34"/>
      <c r="AQ426" s="34"/>
      <c r="AR426" s="34"/>
      <c r="AS426" s="84"/>
      <c r="AT426" s="34"/>
    </row>
    <row r="427" spans="1:46">
      <c r="B427" s="26">
        <v>38026</v>
      </c>
      <c r="C427" s="31">
        <v>13.8</v>
      </c>
      <c r="D427" s="31">
        <v>62.3</v>
      </c>
      <c r="E427" s="31">
        <v>1.5</v>
      </c>
      <c r="F427" s="31">
        <v>122.5</v>
      </c>
      <c r="G427" s="31">
        <v>6.9</v>
      </c>
      <c r="H427" s="31">
        <v>0</v>
      </c>
      <c r="I427" s="31">
        <v>1.77</v>
      </c>
      <c r="J427" s="22"/>
      <c r="K427" s="26">
        <v>38026</v>
      </c>
      <c r="L427" s="17">
        <v>13.3</v>
      </c>
      <c r="M427" s="17">
        <v>69.8</v>
      </c>
      <c r="N427" s="17">
        <v>1</v>
      </c>
      <c r="O427" s="17">
        <v>140.30000000000001</v>
      </c>
      <c r="P427" s="17">
        <v>5.3</v>
      </c>
      <c r="Q427" s="17">
        <v>0</v>
      </c>
      <c r="R427" s="17">
        <v>1.27</v>
      </c>
      <c r="S427" s="24"/>
      <c r="T427" s="26">
        <v>38026</v>
      </c>
      <c r="U427" s="17">
        <v>14.1</v>
      </c>
      <c r="V427" s="17">
        <v>61.4</v>
      </c>
      <c r="W427" s="17">
        <v>3.1</v>
      </c>
      <c r="X427" s="17">
        <v>116.8</v>
      </c>
      <c r="Y427" s="17">
        <v>5.7</v>
      </c>
      <c r="Z427" s="17">
        <v>0</v>
      </c>
      <c r="AA427" s="17">
        <v>2.42</v>
      </c>
      <c r="AC427" s="26">
        <v>38026</v>
      </c>
      <c r="AD427" s="17">
        <v>13</v>
      </c>
      <c r="AE427" s="17">
        <v>71.7</v>
      </c>
      <c r="AF427" s="17">
        <v>1.1000000000000001</v>
      </c>
      <c r="AG427" s="17">
        <v>167.1</v>
      </c>
      <c r="AH427" s="17">
        <v>6.5</v>
      </c>
      <c r="AI427" s="17">
        <v>0</v>
      </c>
      <c r="AJ427" s="17">
        <v>1.38</v>
      </c>
      <c r="AL427" s="34"/>
      <c r="AM427" s="34"/>
      <c r="AN427" s="34"/>
      <c r="AO427" s="34"/>
      <c r="AP427" s="34"/>
      <c r="AQ427" s="34"/>
      <c r="AR427" s="34"/>
      <c r="AS427" s="84"/>
      <c r="AT427" s="34"/>
    </row>
    <row r="428" spans="1:46">
      <c r="B428" s="26">
        <v>38027</v>
      </c>
      <c r="C428" s="31">
        <v>13.1</v>
      </c>
      <c r="D428" s="31">
        <v>68.599999999999994</v>
      </c>
      <c r="E428" s="31">
        <v>1.6</v>
      </c>
      <c r="F428" s="31">
        <v>116.5</v>
      </c>
      <c r="G428" s="31">
        <v>5.4</v>
      </c>
      <c r="H428" s="31">
        <v>0</v>
      </c>
      <c r="I428" s="31">
        <v>1.43</v>
      </c>
      <c r="J428" s="22"/>
      <c r="K428" s="26">
        <v>38027</v>
      </c>
      <c r="L428" s="17">
        <v>13.6</v>
      </c>
      <c r="M428" s="17">
        <v>66.900000000000006</v>
      </c>
      <c r="N428" s="17">
        <v>1.5</v>
      </c>
      <c r="O428" s="17">
        <v>141.80000000000001</v>
      </c>
      <c r="P428" s="17">
        <v>4.5999999999999996</v>
      </c>
      <c r="Q428" s="17">
        <v>0</v>
      </c>
      <c r="R428" s="17">
        <v>1.57</v>
      </c>
      <c r="S428" s="24"/>
      <c r="T428" s="26">
        <v>38027</v>
      </c>
      <c r="U428" s="17">
        <v>14.3</v>
      </c>
      <c r="V428" s="17">
        <v>62.5</v>
      </c>
      <c r="W428" s="17">
        <v>3.3</v>
      </c>
      <c r="X428" s="17">
        <v>127.9</v>
      </c>
      <c r="Y428" s="17">
        <v>5.4</v>
      </c>
      <c r="Z428" s="17">
        <v>0</v>
      </c>
      <c r="AA428" s="17">
        <v>2.48</v>
      </c>
      <c r="AC428" s="26">
        <v>38027</v>
      </c>
      <c r="AD428" s="17">
        <v>13.4</v>
      </c>
      <c r="AE428" s="17">
        <v>67.5</v>
      </c>
      <c r="AF428" s="17">
        <v>1.7</v>
      </c>
      <c r="AG428" s="17">
        <v>161.19999999999999</v>
      </c>
      <c r="AH428" s="17">
        <v>4.0999999999999996</v>
      </c>
      <c r="AI428" s="17">
        <v>0</v>
      </c>
      <c r="AJ428" s="17">
        <v>1.51</v>
      </c>
      <c r="AL428" s="34"/>
      <c r="AM428" s="34"/>
      <c r="AN428" s="34"/>
      <c r="AO428" s="34"/>
      <c r="AP428" s="34"/>
      <c r="AQ428" s="34"/>
      <c r="AR428" s="34"/>
      <c r="AS428" s="84"/>
      <c r="AT428" s="34"/>
    </row>
    <row r="429" spans="1:46">
      <c r="B429" s="26">
        <v>38028</v>
      </c>
      <c r="C429" s="31">
        <v>11.3</v>
      </c>
      <c r="D429" s="31">
        <v>74.5</v>
      </c>
      <c r="E429" s="31">
        <v>1.2</v>
      </c>
      <c r="F429" s="31">
        <v>65.400000000000006</v>
      </c>
      <c r="G429" s="31">
        <v>7.8</v>
      </c>
      <c r="H429" s="31">
        <v>0</v>
      </c>
      <c r="I429" s="31">
        <v>1.43</v>
      </c>
      <c r="J429" s="22"/>
      <c r="K429" s="26">
        <v>38028</v>
      </c>
      <c r="L429" s="17">
        <v>11.1</v>
      </c>
      <c r="M429" s="17">
        <v>75.2</v>
      </c>
      <c r="N429" s="17">
        <v>0.5</v>
      </c>
      <c r="O429" s="17">
        <v>191.8</v>
      </c>
      <c r="P429" s="17">
        <v>9.1</v>
      </c>
      <c r="Q429" s="17">
        <v>0</v>
      </c>
      <c r="R429" s="17">
        <v>1.27</v>
      </c>
      <c r="S429" s="24"/>
      <c r="T429" s="26">
        <v>38028</v>
      </c>
      <c r="U429" s="17">
        <v>13.2</v>
      </c>
      <c r="V429" s="17">
        <v>65.400000000000006</v>
      </c>
      <c r="W429" s="17">
        <v>2</v>
      </c>
      <c r="X429" s="17">
        <v>150.30000000000001</v>
      </c>
      <c r="Y429" s="17">
        <v>12.9</v>
      </c>
      <c r="Z429" s="17">
        <v>0.2</v>
      </c>
      <c r="AA429" s="17">
        <v>2.08</v>
      </c>
      <c r="AC429" s="26">
        <v>38028</v>
      </c>
      <c r="AD429" s="17">
        <v>11.1</v>
      </c>
      <c r="AE429" s="17">
        <v>74.099999999999994</v>
      </c>
      <c r="AF429" s="17">
        <v>0.7</v>
      </c>
      <c r="AG429" s="17">
        <v>111.5</v>
      </c>
      <c r="AH429" s="17">
        <v>9.9</v>
      </c>
      <c r="AI429" s="17">
        <v>0</v>
      </c>
      <c r="AJ429" s="17">
        <v>1.43</v>
      </c>
      <c r="AL429" s="34"/>
      <c r="AM429" s="34"/>
      <c r="AN429" s="34"/>
      <c r="AO429" s="34"/>
      <c r="AP429" s="34"/>
      <c r="AQ429" s="34"/>
      <c r="AR429" s="34"/>
      <c r="AS429" s="84"/>
      <c r="AT429" s="34"/>
    </row>
    <row r="430" spans="1:46">
      <c r="B430" s="26">
        <v>38029</v>
      </c>
      <c r="C430" s="31">
        <v>11.8</v>
      </c>
      <c r="D430" s="31">
        <v>75.599999999999994</v>
      </c>
      <c r="E430" s="31">
        <v>0.8</v>
      </c>
      <c r="F430" s="31">
        <v>43.1</v>
      </c>
      <c r="G430" s="31">
        <v>15.7</v>
      </c>
      <c r="H430" s="31">
        <v>0</v>
      </c>
      <c r="I430" s="31">
        <v>2.0099999999999998</v>
      </c>
      <c r="J430" s="22"/>
      <c r="K430" s="26">
        <v>38029</v>
      </c>
      <c r="L430" s="17">
        <v>12.2</v>
      </c>
      <c r="M430" s="17">
        <v>77.599999999999994</v>
      </c>
      <c r="N430" s="17">
        <v>0.7</v>
      </c>
      <c r="O430" s="17">
        <v>198.6</v>
      </c>
      <c r="P430" s="17">
        <v>15.2</v>
      </c>
      <c r="Q430" s="17">
        <v>0.2</v>
      </c>
      <c r="R430" s="17">
        <v>2.13</v>
      </c>
      <c r="S430" s="24"/>
      <c r="T430" s="26">
        <v>38029</v>
      </c>
      <c r="U430" s="17">
        <v>11.3</v>
      </c>
      <c r="V430" s="17">
        <v>79</v>
      </c>
      <c r="W430" s="17">
        <v>1.4</v>
      </c>
      <c r="X430" s="17">
        <v>246.5</v>
      </c>
      <c r="Y430" s="17">
        <v>15.7</v>
      </c>
      <c r="Z430" s="17">
        <v>0</v>
      </c>
      <c r="AA430" s="17">
        <v>2.0699999999999998</v>
      </c>
      <c r="AC430" s="26">
        <v>38029</v>
      </c>
      <c r="AD430" s="17">
        <v>12.1</v>
      </c>
      <c r="AE430" s="17">
        <v>73.3</v>
      </c>
      <c r="AF430" s="17">
        <v>0.9</v>
      </c>
      <c r="AG430" s="17">
        <v>20</v>
      </c>
      <c r="AH430" s="17">
        <v>15.6</v>
      </c>
      <c r="AI430" s="17">
        <v>0</v>
      </c>
      <c r="AJ430" s="17">
        <v>2.37</v>
      </c>
      <c r="AL430" s="34"/>
      <c r="AM430" s="34"/>
      <c r="AN430" s="34"/>
      <c r="AO430" s="34"/>
      <c r="AP430" s="34"/>
      <c r="AQ430" s="34"/>
      <c r="AR430" s="34"/>
      <c r="AS430" s="84"/>
      <c r="AT430" s="34"/>
    </row>
    <row r="431" spans="1:46">
      <c r="B431" s="26">
        <v>38030</v>
      </c>
      <c r="C431" s="31">
        <v>12.3</v>
      </c>
      <c r="D431" s="31">
        <v>76.7</v>
      </c>
      <c r="E431" s="31">
        <v>1.1000000000000001</v>
      </c>
      <c r="F431" s="31">
        <v>112.9</v>
      </c>
      <c r="G431" s="31">
        <v>14.4</v>
      </c>
      <c r="H431" s="31">
        <v>0</v>
      </c>
      <c r="I431" s="31">
        <v>1.8</v>
      </c>
      <c r="J431" s="22"/>
      <c r="K431" s="26">
        <v>38030</v>
      </c>
      <c r="L431" s="17">
        <v>12.1</v>
      </c>
      <c r="M431" s="17">
        <v>81.3</v>
      </c>
      <c r="N431" s="17">
        <v>0.7</v>
      </c>
      <c r="O431" s="17">
        <v>177.6</v>
      </c>
      <c r="P431" s="17">
        <v>13.4</v>
      </c>
      <c r="Q431" s="17">
        <v>0</v>
      </c>
      <c r="R431" s="17">
        <v>1.71</v>
      </c>
      <c r="S431" s="24"/>
      <c r="T431" s="26">
        <v>38030</v>
      </c>
      <c r="U431" s="17">
        <v>12.6</v>
      </c>
      <c r="V431" s="17">
        <v>79.7</v>
      </c>
      <c r="W431" s="17">
        <v>1.4</v>
      </c>
      <c r="X431" s="17">
        <v>245</v>
      </c>
      <c r="Y431" s="17">
        <v>13.6</v>
      </c>
      <c r="Z431" s="17">
        <v>0</v>
      </c>
      <c r="AA431" s="17">
        <v>1.78</v>
      </c>
      <c r="AC431" s="26">
        <v>38030</v>
      </c>
      <c r="AD431" s="17">
        <v>11.9</v>
      </c>
      <c r="AE431" s="17">
        <v>78</v>
      </c>
      <c r="AF431" s="17">
        <v>1.1000000000000001</v>
      </c>
      <c r="AG431" s="17">
        <v>169.3</v>
      </c>
      <c r="AH431" s="17">
        <v>14.3</v>
      </c>
      <c r="AI431" s="17">
        <v>0.2</v>
      </c>
      <c r="AJ431" s="17">
        <v>1.97</v>
      </c>
      <c r="AL431" s="34"/>
      <c r="AM431" s="34"/>
      <c r="AN431" s="34"/>
      <c r="AO431" s="34"/>
      <c r="AP431" s="34"/>
      <c r="AQ431" s="34"/>
      <c r="AR431" s="34"/>
      <c r="AS431" s="84"/>
      <c r="AT431" s="34"/>
    </row>
    <row r="432" spans="1:46">
      <c r="B432" s="26">
        <v>38031</v>
      </c>
      <c r="C432" s="31">
        <v>11.9</v>
      </c>
      <c r="D432" s="31">
        <v>77.8</v>
      </c>
      <c r="E432" s="31">
        <v>0.9</v>
      </c>
      <c r="F432" s="31">
        <v>61.2</v>
      </c>
      <c r="G432" s="31">
        <v>8.3000000000000007</v>
      </c>
      <c r="H432" s="31">
        <v>0</v>
      </c>
      <c r="I432" s="31">
        <v>1.43</v>
      </c>
      <c r="J432" s="22"/>
      <c r="K432" s="26">
        <v>38031</v>
      </c>
      <c r="L432" s="17">
        <v>12.1</v>
      </c>
      <c r="M432" s="17">
        <v>82.5</v>
      </c>
      <c r="N432" s="17">
        <v>0.4</v>
      </c>
      <c r="O432" s="17">
        <v>205.7</v>
      </c>
      <c r="P432" s="17">
        <v>7.1</v>
      </c>
      <c r="Q432" s="17">
        <v>0.6</v>
      </c>
      <c r="R432" s="17">
        <v>1.1200000000000001</v>
      </c>
      <c r="S432" s="24"/>
      <c r="T432" s="26">
        <v>38031</v>
      </c>
      <c r="U432" s="17">
        <v>12.7</v>
      </c>
      <c r="V432" s="17">
        <v>75.8</v>
      </c>
      <c r="W432" s="17">
        <v>1.4</v>
      </c>
      <c r="X432" s="17">
        <v>264.60000000000002</v>
      </c>
      <c r="Y432" s="17">
        <v>10.3</v>
      </c>
      <c r="Z432" s="17">
        <v>0.2</v>
      </c>
      <c r="AA432" s="17">
        <v>1.69</v>
      </c>
      <c r="AC432" s="26">
        <v>38031</v>
      </c>
      <c r="AD432" s="17">
        <v>11.9</v>
      </c>
      <c r="AE432" s="17">
        <v>81.7</v>
      </c>
      <c r="AF432" s="17">
        <v>0.7</v>
      </c>
      <c r="AG432" s="17">
        <v>327.3</v>
      </c>
      <c r="AH432" s="17">
        <v>7.3</v>
      </c>
      <c r="AI432" s="17">
        <v>0.6</v>
      </c>
      <c r="AJ432" s="17">
        <v>1.28</v>
      </c>
      <c r="AL432" s="34"/>
      <c r="AM432" s="34"/>
      <c r="AN432" s="34"/>
      <c r="AO432" s="34"/>
      <c r="AP432" s="34"/>
      <c r="AQ432" s="34"/>
      <c r="AR432" s="34"/>
      <c r="AS432" s="84"/>
      <c r="AT432" s="34"/>
    </row>
    <row r="433" spans="1:46">
      <c r="B433" s="26">
        <v>38032</v>
      </c>
      <c r="C433" s="31">
        <v>13.4</v>
      </c>
      <c r="D433" s="31">
        <v>65.599999999999994</v>
      </c>
      <c r="E433" s="31">
        <v>1</v>
      </c>
      <c r="F433" s="31">
        <v>342.4</v>
      </c>
      <c r="G433" s="31">
        <v>15.7</v>
      </c>
      <c r="H433" s="31">
        <v>0.2</v>
      </c>
      <c r="I433" s="31">
        <v>2.27</v>
      </c>
      <c r="J433" s="22"/>
      <c r="K433" s="26">
        <v>38032</v>
      </c>
      <c r="L433" s="17">
        <v>13.1</v>
      </c>
      <c r="M433" s="17">
        <v>70.400000000000006</v>
      </c>
      <c r="N433" s="17">
        <v>1</v>
      </c>
      <c r="O433" s="17">
        <v>273.2</v>
      </c>
      <c r="P433" s="17">
        <v>14.8</v>
      </c>
      <c r="Q433" s="17">
        <v>0</v>
      </c>
      <c r="R433" s="17">
        <v>2.0299999999999998</v>
      </c>
      <c r="S433" s="24"/>
      <c r="T433" s="26">
        <v>38032</v>
      </c>
      <c r="U433" s="17">
        <v>15.1</v>
      </c>
      <c r="V433" s="17">
        <v>55.2</v>
      </c>
      <c r="W433" s="17">
        <v>2.7</v>
      </c>
      <c r="X433" s="17">
        <v>277.10000000000002</v>
      </c>
      <c r="Y433" s="17">
        <v>15.9</v>
      </c>
      <c r="Z433" s="17">
        <v>0</v>
      </c>
      <c r="AA433" s="17">
        <v>3.41</v>
      </c>
      <c r="AC433" s="26">
        <v>38032</v>
      </c>
      <c r="AD433" s="17">
        <v>13.4</v>
      </c>
      <c r="AE433" s="17">
        <v>66.400000000000006</v>
      </c>
      <c r="AF433" s="17">
        <v>1.7</v>
      </c>
      <c r="AG433" s="17">
        <v>2.6</v>
      </c>
      <c r="AH433" s="17">
        <v>15.3</v>
      </c>
      <c r="AI433" s="17">
        <v>0</v>
      </c>
      <c r="AJ433" s="17">
        <v>2.46</v>
      </c>
      <c r="AL433" s="34"/>
      <c r="AM433" s="34"/>
      <c r="AN433" s="34"/>
      <c r="AO433" s="34"/>
      <c r="AP433" s="34"/>
      <c r="AQ433" s="34"/>
      <c r="AR433" s="34"/>
      <c r="AS433" s="84"/>
      <c r="AT433" s="34"/>
    </row>
    <row r="434" spans="1:46">
      <c r="B434" s="26">
        <v>38033</v>
      </c>
      <c r="C434" s="31">
        <v>13.2</v>
      </c>
      <c r="D434" s="31">
        <v>64.2</v>
      </c>
      <c r="E434" s="31">
        <v>1</v>
      </c>
      <c r="F434" s="31">
        <v>353</v>
      </c>
      <c r="G434" s="31">
        <v>16.399999999999999</v>
      </c>
      <c r="H434" s="31">
        <v>0</v>
      </c>
      <c r="I434" s="31">
        <v>2.36</v>
      </c>
      <c r="J434" s="22"/>
      <c r="K434" s="26">
        <v>38033</v>
      </c>
      <c r="L434" s="17">
        <v>13.2</v>
      </c>
      <c r="M434" s="17">
        <v>67.2</v>
      </c>
      <c r="N434" s="17">
        <v>1.2</v>
      </c>
      <c r="O434" s="17">
        <v>239.3</v>
      </c>
      <c r="P434" s="17">
        <v>15.3</v>
      </c>
      <c r="Q434" s="17">
        <v>0</v>
      </c>
      <c r="R434" s="17">
        <v>2.34</v>
      </c>
      <c r="S434" s="24"/>
      <c r="T434" s="26">
        <v>38033</v>
      </c>
      <c r="U434" s="17">
        <v>15.6</v>
      </c>
      <c r="V434" s="17">
        <v>53.8</v>
      </c>
      <c r="W434" s="17">
        <v>3</v>
      </c>
      <c r="X434" s="17">
        <v>285.3</v>
      </c>
      <c r="Y434" s="17">
        <v>16.5</v>
      </c>
      <c r="Z434" s="17">
        <v>0</v>
      </c>
      <c r="AA434" s="17">
        <v>3.94</v>
      </c>
      <c r="AC434" s="26">
        <v>38033</v>
      </c>
      <c r="AD434" s="17">
        <v>13.1</v>
      </c>
      <c r="AE434" s="17">
        <v>68.2</v>
      </c>
      <c r="AF434" s="17">
        <v>1.7</v>
      </c>
      <c r="AG434" s="17">
        <v>7.6</v>
      </c>
      <c r="AH434" s="17">
        <v>15.8</v>
      </c>
      <c r="AI434" s="17">
        <v>0</v>
      </c>
      <c r="AJ434" s="17">
        <v>2.68</v>
      </c>
      <c r="AL434" s="34"/>
      <c r="AM434" s="34"/>
      <c r="AN434" s="34"/>
      <c r="AO434" s="34"/>
      <c r="AP434" s="34"/>
      <c r="AQ434" s="34"/>
      <c r="AR434" s="34"/>
      <c r="AS434" s="84"/>
      <c r="AT434" s="34"/>
    </row>
    <row r="435" spans="1:46">
      <c r="B435" s="26">
        <v>38034</v>
      </c>
      <c r="C435" s="31">
        <v>11.4</v>
      </c>
      <c r="D435" s="31">
        <v>76.900000000000006</v>
      </c>
      <c r="E435" s="31">
        <v>1.5</v>
      </c>
      <c r="F435" s="31">
        <v>129.1</v>
      </c>
      <c r="G435" s="31">
        <v>10.9</v>
      </c>
      <c r="H435" s="31">
        <v>0</v>
      </c>
      <c r="I435" s="31">
        <v>1.78</v>
      </c>
      <c r="J435" s="22"/>
      <c r="K435" s="26">
        <v>38034</v>
      </c>
      <c r="L435" s="17">
        <v>12</v>
      </c>
      <c r="M435" s="17">
        <v>76.400000000000006</v>
      </c>
      <c r="N435" s="17">
        <v>1</v>
      </c>
      <c r="O435" s="17">
        <v>142.1</v>
      </c>
      <c r="P435" s="17">
        <v>12.4</v>
      </c>
      <c r="Q435" s="17">
        <v>0</v>
      </c>
      <c r="R435" s="17">
        <v>1.71</v>
      </c>
      <c r="S435" s="24"/>
      <c r="T435" s="26">
        <v>38034</v>
      </c>
      <c r="U435" s="17">
        <v>12.4</v>
      </c>
      <c r="V435" s="17">
        <v>73.5</v>
      </c>
      <c r="W435" s="17">
        <v>2.5</v>
      </c>
      <c r="X435" s="17">
        <v>137.9</v>
      </c>
      <c r="Y435" s="17">
        <v>10.3</v>
      </c>
      <c r="Z435" s="17">
        <v>0</v>
      </c>
      <c r="AA435" s="17">
        <v>1.97</v>
      </c>
      <c r="AC435" s="26">
        <v>38034</v>
      </c>
      <c r="AD435" s="17">
        <v>12.2</v>
      </c>
      <c r="AE435" s="17">
        <v>77.7</v>
      </c>
      <c r="AF435" s="17">
        <v>2</v>
      </c>
      <c r="AG435" s="17">
        <v>91.6</v>
      </c>
      <c r="AH435" s="17">
        <v>11.8</v>
      </c>
      <c r="AI435" s="17">
        <v>0</v>
      </c>
      <c r="AJ435" s="17">
        <v>1.9</v>
      </c>
      <c r="AL435" s="34"/>
      <c r="AM435" s="34"/>
      <c r="AN435" s="34"/>
      <c r="AO435" s="34"/>
      <c r="AP435" s="34"/>
      <c r="AQ435" s="34"/>
      <c r="AR435" s="34"/>
      <c r="AS435" s="84"/>
      <c r="AT435" s="34"/>
    </row>
    <row r="436" spans="1:46">
      <c r="B436" s="26">
        <v>38035</v>
      </c>
      <c r="C436" s="31">
        <v>12.5</v>
      </c>
      <c r="D436" s="31">
        <v>66</v>
      </c>
      <c r="E436" s="31">
        <v>1.8</v>
      </c>
      <c r="F436" s="31">
        <v>122.2</v>
      </c>
      <c r="G436" s="31">
        <v>10.1</v>
      </c>
      <c r="H436" s="31">
        <v>0</v>
      </c>
      <c r="I436" s="31">
        <v>2.0499999999999998</v>
      </c>
      <c r="J436" s="22"/>
      <c r="K436" s="26">
        <v>38035</v>
      </c>
      <c r="L436" s="17">
        <v>12.2</v>
      </c>
      <c r="M436" s="17">
        <v>73.5</v>
      </c>
      <c r="N436" s="17">
        <v>1.2</v>
      </c>
      <c r="O436" s="17">
        <v>130.69999999999999</v>
      </c>
      <c r="P436" s="17">
        <v>8.9</v>
      </c>
      <c r="Q436" s="17">
        <v>0</v>
      </c>
      <c r="R436" s="17">
        <v>1.57</v>
      </c>
      <c r="S436" s="24"/>
      <c r="T436" s="26">
        <v>38035</v>
      </c>
      <c r="U436" s="17">
        <v>12.9</v>
      </c>
      <c r="V436" s="17">
        <v>66.8</v>
      </c>
      <c r="W436" s="17">
        <v>2.8</v>
      </c>
      <c r="X436" s="17">
        <v>125.1</v>
      </c>
      <c r="Y436" s="17">
        <v>10.1</v>
      </c>
      <c r="Z436" s="17">
        <v>0</v>
      </c>
      <c r="AA436" s="17">
        <v>2.2000000000000002</v>
      </c>
      <c r="AC436" s="26">
        <v>38035</v>
      </c>
      <c r="AD436" s="17">
        <v>12.1</v>
      </c>
      <c r="AE436" s="17">
        <v>71.099999999999994</v>
      </c>
      <c r="AF436" s="17">
        <v>1.9</v>
      </c>
      <c r="AG436" s="17">
        <v>126.6</v>
      </c>
      <c r="AH436" s="17">
        <v>9.3000000000000007</v>
      </c>
      <c r="AI436" s="17">
        <v>0</v>
      </c>
      <c r="AJ436" s="17">
        <v>1.85</v>
      </c>
      <c r="AL436" s="34"/>
      <c r="AM436" s="34"/>
      <c r="AN436" s="34"/>
      <c r="AO436" s="34"/>
      <c r="AP436" s="34"/>
      <c r="AQ436" s="34"/>
      <c r="AR436" s="34"/>
      <c r="AS436" s="84"/>
      <c r="AT436" s="34"/>
    </row>
    <row r="437" spans="1:46">
      <c r="B437" s="26">
        <v>38036</v>
      </c>
      <c r="C437" s="31">
        <v>10.7</v>
      </c>
      <c r="D437" s="31">
        <v>73.400000000000006</v>
      </c>
      <c r="E437" s="31">
        <v>1.1000000000000001</v>
      </c>
      <c r="F437" s="31">
        <v>137.5</v>
      </c>
      <c r="G437" s="31">
        <v>4.9000000000000004</v>
      </c>
      <c r="H437" s="31">
        <v>0</v>
      </c>
      <c r="I437" s="31">
        <v>1.19</v>
      </c>
      <c r="J437" s="22"/>
      <c r="K437" s="26">
        <v>38036</v>
      </c>
      <c r="L437" s="17">
        <v>10.3</v>
      </c>
      <c r="M437" s="17">
        <v>79.099999999999994</v>
      </c>
      <c r="N437" s="17">
        <v>0.6</v>
      </c>
      <c r="O437" s="17">
        <v>137.19999999999999</v>
      </c>
      <c r="P437" s="17">
        <v>3.5</v>
      </c>
      <c r="Q437" s="17">
        <v>0</v>
      </c>
      <c r="R437" s="17">
        <v>0.9</v>
      </c>
      <c r="S437" s="24"/>
      <c r="T437" s="26">
        <v>38036</v>
      </c>
      <c r="U437" s="17">
        <v>10.9</v>
      </c>
      <c r="V437" s="17">
        <v>72.400000000000006</v>
      </c>
      <c r="W437" s="17">
        <v>2</v>
      </c>
      <c r="X437" s="17">
        <v>164.3</v>
      </c>
      <c r="Y437" s="17">
        <v>3.9</v>
      </c>
      <c r="Z437" s="17">
        <v>0</v>
      </c>
      <c r="AA437" s="17">
        <v>1.42</v>
      </c>
      <c r="AC437" s="26">
        <v>38036</v>
      </c>
      <c r="AD437" s="17">
        <v>10.1</v>
      </c>
      <c r="AE437" s="17">
        <v>79.400000000000006</v>
      </c>
      <c r="AF437" s="17">
        <v>0.8</v>
      </c>
      <c r="AG437" s="17">
        <v>164.8</v>
      </c>
      <c r="AH437" s="17">
        <v>3.9</v>
      </c>
      <c r="AI437" s="17">
        <v>0</v>
      </c>
      <c r="AJ437" s="17">
        <v>0.98</v>
      </c>
      <c r="AL437" s="34"/>
      <c r="AM437" s="34"/>
      <c r="AN437" s="34"/>
      <c r="AO437" s="34"/>
      <c r="AP437" s="34"/>
      <c r="AQ437" s="34"/>
      <c r="AR437" s="34"/>
      <c r="AS437" s="84"/>
      <c r="AT437" s="34"/>
    </row>
    <row r="438" spans="1:46">
      <c r="B438" s="26">
        <v>38037</v>
      </c>
      <c r="C438" s="31">
        <v>12.4</v>
      </c>
      <c r="D438" s="31">
        <v>79.7</v>
      </c>
      <c r="E438" s="31">
        <v>1.1000000000000001</v>
      </c>
      <c r="F438" s="31">
        <v>112.4</v>
      </c>
      <c r="G438" s="31">
        <v>2.7</v>
      </c>
      <c r="H438" s="31">
        <v>3.6</v>
      </c>
      <c r="I438" s="31">
        <v>1.01</v>
      </c>
      <c r="J438" s="22"/>
      <c r="K438" s="26">
        <v>38037</v>
      </c>
      <c r="L438" s="17">
        <v>12</v>
      </c>
      <c r="M438" s="17">
        <v>86.4</v>
      </c>
      <c r="N438" s="17">
        <v>0.8</v>
      </c>
      <c r="O438" s="17">
        <v>121.1</v>
      </c>
      <c r="P438" s="17">
        <v>2.5</v>
      </c>
      <c r="Q438" s="17">
        <v>6.4</v>
      </c>
      <c r="R438" s="17">
        <v>0.85</v>
      </c>
      <c r="S438" s="24"/>
      <c r="T438" s="26">
        <v>38037</v>
      </c>
      <c r="U438" s="17">
        <v>12.7</v>
      </c>
      <c r="V438" s="17">
        <v>77.7</v>
      </c>
      <c r="W438" s="17">
        <v>2.2000000000000002</v>
      </c>
      <c r="X438" s="17">
        <v>118.6</v>
      </c>
      <c r="Y438" s="17">
        <v>2.9</v>
      </c>
      <c r="Z438" s="17">
        <v>5.2</v>
      </c>
      <c r="AA438" s="17">
        <v>1.33</v>
      </c>
      <c r="AC438" s="26">
        <v>38037</v>
      </c>
      <c r="AD438" s="17">
        <v>11.9</v>
      </c>
      <c r="AE438" s="17">
        <v>85.1</v>
      </c>
      <c r="AF438" s="17">
        <v>0.9</v>
      </c>
      <c r="AG438" s="17">
        <v>138.69999999999999</v>
      </c>
      <c r="AH438" s="17">
        <v>2.2999999999999998</v>
      </c>
      <c r="AI438" s="17">
        <v>5.8</v>
      </c>
      <c r="AJ438" s="17">
        <v>0.87</v>
      </c>
      <c r="AL438" s="34"/>
      <c r="AM438" s="34"/>
      <c r="AN438" s="34"/>
      <c r="AO438" s="34"/>
      <c r="AP438" s="34"/>
      <c r="AQ438" s="34"/>
      <c r="AR438" s="34"/>
      <c r="AS438" s="84"/>
      <c r="AT438" s="34"/>
    </row>
    <row r="439" spans="1:46">
      <c r="B439" s="26">
        <v>38038</v>
      </c>
      <c r="C439" s="31">
        <v>13.3</v>
      </c>
      <c r="D439" s="31">
        <v>69.400000000000006</v>
      </c>
      <c r="E439" s="31">
        <v>2.5</v>
      </c>
      <c r="F439" s="31">
        <v>103.7</v>
      </c>
      <c r="G439" s="31">
        <v>10.8</v>
      </c>
      <c r="H439" s="31">
        <v>22.2</v>
      </c>
      <c r="I439" s="31">
        <v>2.76</v>
      </c>
      <c r="J439" s="22"/>
      <c r="K439" s="26">
        <v>38038</v>
      </c>
      <c r="L439" s="17">
        <v>13.3</v>
      </c>
      <c r="M439" s="17">
        <v>70.2</v>
      </c>
      <c r="N439" s="17">
        <v>1.5</v>
      </c>
      <c r="O439" s="17">
        <v>168.7</v>
      </c>
      <c r="P439" s="17">
        <v>11.4</v>
      </c>
      <c r="Q439" s="17">
        <v>16.2</v>
      </c>
      <c r="R439" s="17">
        <v>2.31</v>
      </c>
      <c r="S439" s="24"/>
      <c r="T439" s="26">
        <v>38038</v>
      </c>
      <c r="U439" s="17">
        <v>13.6</v>
      </c>
      <c r="V439" s="17">
        <v>67.5</v>
      </c>
      <c r="W439" s="17">
        <v>3.2</v>
      </c>
      <c r="X439" s="17">
        <v>198.4</v>
      </c>
      <c r="Y439" s="17">
        <v>12.9</v>
      </c>
      <c r="Z439" s="17">
        <v>17</v>
      </c>
      <c r="AA439" s="17">
        <v>3.33</v>
      </c>
      <c r="AC439" s="26">
        <v>38038</v>
      </c>
      <c r="AD439" s="17">
        <v>13.1</v>
      </c>
      <c r="AE439" s="17">
        <v>70</v>
      </c>
      <c r="AF439" s="17">
        <v>2.4</v>
      </c>
      <c r="AG439" s="17">
        <v>122.9</v>
      </c>
      <c r="AH439" s="17">
        <v>11</v>
      </c>
      <c r="AI439" s="17">
        <v>29.6</v>
      </c>
      <c r="AJ439" s="17">
        <v>2.8</v>
      </c>
      <c r="AL439" s="34"/>
      <c r="AM439" s="34"/>
      <c r="AN439" s="34"/>
      <c r="AO439" s="34"/>
      <c r="AP439" s="34"/>
      <c r="AQ439" s="34"/>
      <c r="AR439" s="34"/>
      <c r="AS439" s="84"/>
      <c r="AT439" s="34"/>
    </row>
    <row r="440" spans="1:46">
      <c r="B440" s="26">
        <v>38039</v>
      </c>
      <c r="C440" s="31">
        <v>9.9</v>
      </c>
      <c r="D440" s="31">
        <v>81.5</v>
      </c>
      <c r="E440" s="31">
        <v>1</v>
      </c>
      <c r="F440" s="31">
        <v>69.3</v>
      </c>
      <c r="G440" s="31">
        <v>7.3</v>
      </c>
      <c r="H440" s="31">
        <v>15</v>
      </c>
      <c r="I440" s="31">
        <v>1.25</v>
      </c>
      <c r="J440" s="22"/>
      <c r="K440" s="26">
        <v>38039</v>
      </c>
      <c r="L440" s="17">
        <v>9.6</v>
      </c>
      <c r="M440" s="17">
        <v>87.5</v>
      </c>
      <c r="N440" s="17">
        <v>0.8</v>
      </c>
      <c r="O440" s="17">
        <v>144.6</v>
      </c>
      <c r="P440" s="17">
        <v>8.1999999999999993</v>
      </c>
      <c r="Q440" s="17">
        <v>21.6</v>
      </c>
      <c r="R440" s="17">
        <v>1.17</v>
      </c>
      <c r="S440" s="24"/>
      <c r="T440" s="26">
        <v>38039</v>
      </c>
      <c r="U440" s="17">
        <v>10.1</v>
      </c>
      <c r="V440" s="17">
        <v>81.099999999999994</v>
      </c>
      <c r="W440" s="17">
        <v>1.6</v>
      </c>
      <c r="X440" s="17">
        <v>184.7</v>
      </c>
      <c r="Y440" s="17">
        <v>7.1</v>
      </c>
      <c r="Z440" s="17">
        <v>25.6</v>
      </c>
      <c r="AA440" s="17">
        <v>1.33</v>
      </c>
      <c r="AC440" s="26">
        <v>38039</v>
      </c>
      <c r="AD440" s="17">
        <v>9.6</v>
      </c>
      <c r="AE440" s="17">
        <v>85</v>
      </c>
      <c r="AF440" s="17">
        <v>1.1000000000000001</v>
      </c>
      <c r="AG440" s="17">
        <v>75</v>
      </c>
      <c r="AH440" s="17">
        <v>7.7</v>
      </c>
      <c r="AI440" s="17">
        <v>20.2</v>
      </c>
      <c r="AJ440" s="17">
        <v>1.25</v>
      </c>
      <c r="AL440" s="34"/>
      <c r="AM440" s="34"/>
      <c r="AN440" s="34"/>
      <c r="AO440" s="34"/>
      <c r="AP440" s="34"/>
      <c r="AQ440" s="34"/>
      <c r="AR440" s="34"/>
      <c r="AS440" s="84"/>
      <c r="AT440" s="34"/>
    </row>
    <row r="441" spans="1:46">
      <c r="B441" s="26">
        <v>38040</v>
      </c>
      <c r="C441" s="31">
        <v>11.6</v>
      </c>
      <c r="D441" s="31">
        <v>86.6</v>
      </c>
      <c r="E441" s="31">
        <v>0.6</v>
      </c>
      <c r="F441" s="31">
        <v>44.9</v>
      </c>
      <c r="G441" s="31">
        <v>5.9</v>
      </c>
      <c r="H441" s="31">
        <v>2</v>
      </c>
      <c r="I441" s="31">
        <v>1.08</v>
      </c>
      <c r="J441" s="22"/>
      <c r="K441" s="26">
        <v>38040</v>
      </c>
      <c r="L441" s="17">
        <v>11.2</v>
      </c>
      <c r="M441" s="17">
        <v>92.5</v>
      </c>
      <c r="N441" s="17">
        <v>0.4</v>
      </c>
      <c r="O441" s="17">
        <v>160.30000000000001</v>
      </c>
      <c r="P441" s="17">
        <v>5.2</v>
      </c>
      <c r="Q441" s="17">
        <v>3.2</v>
      </c>
      <c r="R441" s="17">
        <v>0.92</v>
      </c>
      <c r="S441" s="24"/>
      <c r="T441" s="26">
        <v>38040</v>
      </c>
      <c r="U441" s="17">
        <v>11.9</v>
      </c>
      <c r="V441" s="17">
        <v>84.5</v>
      </c>
      <c r="W441" s="17">
        <v>1.1000000000000001</v>
      </c>
      <c r="X441" s="17">
        <v>248.2</v>
      </c>
      <c r="Y441" s="17">
        <v>6.4</v>
      </c>
      <c r="Z441" s="17">
        <v>2.8</v>
      </c>
      <c r="AA441" s="17">
        <v>1.23</v>
      </c>
      <c r="AC441" s="26">
        <v>38040</v>
      </c>
      <c r="AD441" s="17">
        <v>11.2</v>
      </c>
      <c r="AE441" s="17">
        <v>90</v>
      </c>
      <c r="AF441" s="17">
        <v>0.7</v>
      </c>
      <c r="AG441" s="17">
        <v>110.8</v>
      </c>
      <c r="AH441" s="17">
        <v>4.5</v>
      </c>
      <c r="AI441" s="17">
        <v>2.8</v>
      </c>
      <c r="AJ441" s="17">
        <v>0.95</v>
      </c>
      <c r="AL441" s="34"/>
      <c r="AM441" s="34"/>
      <c r="AN441" s="34"/>
      <c r="AO441" s="34"/>
      <c r="AP441" s="34"/>
      <c r="AQ441" s="34"/>
      <c r="AR441" s="34"/>
      <c r="AS441" s="84"/>
      <c r="AT441" s="34"/>
    </row>
    <row r="442" spans="1:46">
      <c r="B442" s="26">
        <v>38041</v>
      </c>
      <c r="C442" s="31">
        <v>12.4</v>
      </c>
      <c r="D442" s="31">
        <v>83.1</v>
      </c>
      <c r="E442" s="31">
        <v>1.5</v>
      </c>
      <c r="F442" s="31">
        <v>123.5</v>
      </c>
      <c r="G442" s="31">
        <v>3.3</v>
      </c>
      <c r="H442" s="31">
        <v>43.2</v>
      </c>
      <c r="I442" s="31">
        <v>1.33</v>
      </c>
      <c r="J442" s="22"/>
      <c r="K442" s="26">
        <v>38041</v>
      </c>
      <c r="L442" s="17">
        <v>12.1</v>
      </c>
      <c r="M442" s="17">
        <v>91.6</v>
      </c>
      <c r="N442" s="17">
        <v>1</v>
      </c>
      <c r="O442" s="17">
        <v>118.5</v>
      </c>
      <c r="P442" s="17">
        <v>3.4</v>
      </c>
      <c r="Q442" s="17">
        <v>78.2</v>
      </c>
      <c r="R442" s="17">
        <v>0.93</v>
      </c>
      <c r="S442" s="24"/>
      <c r="T442" s="26">
        <v>38041</v>
      </c>
      <c r="U442" s="17">
        <v>12.9</v>
      </c>
      <c r="V442" s="17">
        <v>83.8</v>
      </c>
      <c r="W442" s="17">
        <v>1.7</v>
      </c>
      <c r="X442" s="17">
        <v>151</v>
      </c>
      <c r="Y442" s="17">
        <v>3.4</v>
      </c>
      <c r="Z442" s="17">
        <v>65.2</v>
      </c>
      <c r="AA442" s="17">
        <v>1.19</v>
      </c>
      <c r="AC442" s="26">
        <v>38041</v>
      </c>
      <c r="AD442" s="17">
        <v>12.2</v>
      </c>
      <c r="AE442" s="17">
        <v>89</v>
      </c>
      <c r="AF442" s="17">
        <v>1.7</v>
      </c>
      <c r="AG442" s="17">
        <v>144.30000000000001</v>
      </c>
      <c r="AH442" s="17">
        <v>2.8</v>
      </c>
      <c r="AI442" s="17">
        <v>49.6</v>
      </c>
      <c r="AJ442" s="17">
        <v>1.05</v>
      </c>
      <c r="AL442" s="34"/>
      <c r="AM442" s="34"/>
      <c r="AN442" s="34"/>
      <c r="AO442" s="34"/>
      <c r="AP442" s="34"/>
      <c r="AQ442" s="34"/>
      <c r="AR442" s="34"/>
      <c r="AS442" s="84"/>
      <c r="AT442" s="34"/>
    </row>
    <row r="443" spans="1:46">
      <c r="B443" s="26">
        <v>38042</v>
      </c>
      <c r="C443" s="31">
        <v>12.1</v>
      </c>
      <c r="D443" s="31">
        <v>85.7</v>
      </c>
      <c r="E443" s="31">
        <v>0.9</v>
      </c>
      <c r="F443" s="31">
        <v>43.5</v>
      </c>
      <c r="G443" s="31">
        <v>6.5</v>
      </c>
      <c r="H443" s="31">
        <v>17.2</v>
      </c>
      <c r="I443" s="31">
        <v>1.23</v>
      </c>
      <c r="J443" s="22"/>
      <c r="K443" s="26">
        <v>38042</v>
      </c>
      <c r="L443" s="17">
        <v>11.9</v>
      </c>
      <c r="M443" s="17">
        <v>91.5</v>
      </c>
      <c r="N443" s="17">
        <v>0.6</v>
      </c>
      <c r="O443" s="17">
        <v>103.7</v>
      </c>
      <c r="P443" s="17">
        <v>6.6</v>
      </c>
      <c r="Q443" s="17">
        <v>20.6</v>
      </c>
      <c r="R443" s="17">
        <v>1.1000000000000001</v>
      </c>
      <c r="S443" s="24"/>
      <c r="T443" s="26">
        <v>38042</v>
      </c>
      <c r="U443" s="17">
        <v>13</v>
      </c>
      <c r="V443" s="17">
        <v>80.7</v>
      </c>
      <c r="W443" s="17">
        <v>1.4</v>
      </c>
      <c r="X443" s="17">
        <v>132.30000000000001</v>
      </c>
      <c r="Y443" s="17">
        <v>5.5</v>
      </c>
      <c r="Z443" s="17">
        <v>10.4</v>
      </c>
      <c r="AA443" s="17">
        <v>1.49</v>
      </c>
      <c r="AC443" s="26">
        <v>38042</v>
      </c>
      <c r="AD443" s="17">
        <v>11.8</v>
      </c>
      <c r="AE443" s="17">
        <v>88.2</v>
      </c>
      <c r="AF443" s="17">
        <v>0.8</v>
      </c>
      <c r="AG443" s="17">
        <v>96.5</v>
      </c>
      <c r="AH443" s="17">
        <v>7</v>
      </c>
      <c r="AI443" s="17">
        <v>14.6</v>
      </c>
      <c r="AJ443" s="17">
        <v>1.21</v>
      </c>
      <c r="AL443" s="34"/>
      <c r="AM443" s="34"/>
      <c r="AN443" s="34"/>
      <c r="AO443" s="34"/>
      <c r="AP443" s="34"/>
      <c r="AQ443" s="34"/>
      <c r="AR443" s="34"/>
      <c r="AS443" s="84"/>
      <c r="AT443" s="34"/>
    </row>
    <row r="444" spans="1:46">
      <c r="B444" s="26">
        <v>38043</v>
      </c>
      <c r="C444" s="31">
        <v>11.3</v>
      </c>
      <c r="D444" s="31">
        <v>78.099999999999994</v>
      </c>
      <c r="E444" s="31">
        <v>0.9</v>
      </c>
      <c r="F444" s="31">
        <v>327.7</v>
      </c>
      <c r="G444" s="31">
        <v>9</v>
      </c>
      <c r="H444" s="31">
        <v>1.2</v>
      </c>
      <c r="I444" s="31">
        <v>1.56</v>
      </c>
      <c r="J444" s="22"/>
      <c r="K444" s="26">
        <v>38043</v>
      </c>
      <c r="L444" s="17">
        <v>11.4</v>
      </c>
      <c r="M444" s="17">
        <v>80.2</v>
      </c>
      <c r="N444" s="17">
        <v>0.7</v>
      </c>
      <c r="O444" s="17">
        <v>228.6</v>
      </c>
      <c r="P444" s="17">
        <v>9.8000000000000007</v>
      </c>
      <c r="Q444" s="17">
        <v>0.6</v>
      </c>
      <c r="R444" s="17">
        <v>1.53</v>
      </c>
      <c r="S444" s="24"/>
      <c r="T444" s="26">
        <v>38043</v>
      </c>
      <c r="U444" s="17">
        <v>11.7</v>
      </c>
      <c r="V444" s="17">
        <v>74.2</v>
      </c>
      <c r="W444" s="17">
        <v>1.3</v>
      </c>
      <c r="X444" s="17">
        <v>287.2</v>
      </c>
      <c r="Y444" s="17">
        <v>11.1</v>
      </c>
      <c r="Z444" s="17">
        <v>0.6</v>
      </c>
      <c r="AA444" s="17">
        <v>1.92</v>
      </c>
      <c r="AC444" s="26">
        <v>38043</v>
      </c>
      <c r="AD444" s="17">
        <v>11.6</v>
      </c>
      <c r="AE444" s="17">
        <v>77.2</v>
      </c>
      <c r="AF444" s="17">
        <v>1.1000000000000001</v>
      </c>
      <c r="AG444" s="17">
        <v>345.4</v>
      </c>
      <c r="AH444" s="17">
        <v>7.7</v>
      </c>
      <c r="AI444" s="17">
        <v>0.8</v>
      </c>
      <c r="AJ444" s="17">
        <v>1.59</v>
      </c>
      <c r="AL444" s="34"/>
      <c r="AM444" s="34"/>
      <c r="AN444" s="34"/>
      <c r="AO444" s="34"/>
      <c r="AP444" s="34"/>
      <c r="AQ444" s="34"/>
      <c r="AR444" s="34"/>
      <c r="AS444" s="84"/>
      <c r="AT444" s="34"/>
    </row>
    <row r="445" spans="1:46">
      <c r="B445" s="26">
        <v>38044</v>
      </c>
      <c r="C445" s="31">
        <v>10.9</v>
      </c>
      <c r="D445" s="31">
        <v>60.1</v>
      </c>
      <c r="E445" s="31">
        <v>1.8</v>
      </c>
      <c r="F445" s="31">
        <v>339.7</v>
      </c>
      <c r="G445" s="31">
        <v>15.9</v>
      </c>
      <c r="H445" s="31">
        <v>2</v>
      </c>
      <c r="I445" s="31">
        <v>2.4900000000000002</v>
      </c>
      <c r="J445" s="22"/>
      <c r="K445" s="26">
        <v>38044</v>
      </c>
      <c r="L445" s="17">
        <v>11.5</v>
      </c>
      <c r="M445" s="17">
        <v>59.1</v>
      </c>
      <c r="N445" s="17">
        <v>1</v>
      </c>
      <c r="O445" s="17">
        <v>318.60000000000002</v>
      </c>
      <c r="P445" s="17">
        <v>15.5</v>
      </c>
      <c r="Q445" s="17">
        <v>0.2</v>
      </c>
      <c r="R445" s="17">
        <v>2.09</v>
      </c>
      <c r="S445" s="24"/>
      <c r="T445" s="26">
        <v>38044</v>
      </c>
      <c r="U445" s="17">
        <v>11.4</v>
      </c>
      <c r="V445" s="17">
        <v>57.2</v>
      </c>
      <c r="W445" s="17">
        <v>3.2</v>
      </c>
      <c r="X445" s="17">
        <v>301.8</v>
      </c>
      <c r="Y445" s="17">
        <v>18.2</v>
      </c>
      <c r="Z445" s="17">
        <v>2.2000000000000002</v>
      </c>
      <c r="AA445" s="17">
        <v>3.1</v>
      </c>
      <c r="AC445" s="26">
        <v>38044</v>
      </c>
      <c r="AD445" s="17">
        <v>11</v>
      </c>
      <c r="AE445" s="17">
        <v>59.4</v>
      </c>
      <c r="AF445" s="17">
        <v>1.8</v>
      </c>
      <c r="AG445" s="17">
        <v>349.8</v>
      </c>
      <c r="AH445" s="17">
        <v>13.4</v>
      </c>
      <c r="AI445" s="17">
        <v>1</v>
      </c>
      <c r="AJ445" s="17">
        <v>2.39</v>
      </c>
      <c r="AL445" s="34"/>
      <c r="AM445" s="34"/>
      <c r="AN445" s="34"/>
      <c r="AO445" s="34"/>
      <c r="AP445" s="34"/>
      <c r="AQ445" s="34"/>
      <c r="AR445" s="34"/>
      <c r="AS445" s="84"/>
      <c r="AT445" s="34"/>
    </row>
    <row r="446" spans="1:46">
      <c r="B446" s="26">
        <v>38045</v>
      </c>
      <c r="C446" s="31">
        <v>9.3000000000000007</v>
      </c>
      <c r="D446" s="31">
        <v>54.7</v>
      </c>
      <c r="E446" s="31">
        <v>2.1</v>
      </c>
      <c r="F446" s="31">
        <v>342</v>
      </c>
      <c r="G446" s="31">
        <v>19.600000000000001</v>
      </c>
      <c r="H446" s="31">
        <v>0</v>
      </c>
      <c r="I446" s="31">
        <v>2.73</v>
      </c>
      <c r="J446" s="22"/>
      <c r="K446" s="26">
        <v>38045</v>
      </c>
      <c r="L446" s="17">
        <v>9.1</v>
      </c>
      <c r="M446" s="17">
        <v>57.5</v>
      </c>
      <c r="N446" s="17">
        <v>0.9</v>
      </c>
      <c r="O446" s="17">
        <v>302</v>
      </c>
      <c r="P446" s="17">
        <v>18.399999999999999</v>
      </c>
      <c r="Q446" s="17">
        <v>0</v>
      </c>
      <c r="R446" s="17">
        <v>2.12</v>
      </c>
      <c r="S446" s="24"/>
      <c r="T446" s="26">
        <v>38045</v>
      </c>
      <c r="U446" s="17">
        <v>9.1999999999999993</v>
      </c>
      <c r="V446" s="17">
        <v>53.8</v>
      </c>
      <c r="W446" s="17">
        <v>2.8</v>
      </c>
      <c r="X446" s="17">
        <v>296</v>
      </c>
      <c r="Y446" s="17">
        <v>19.399999999999999</v>
      </c>
      <c r="Z446" s="17">
        <v>0</v>
      </c>
      <c r="AA446" s="17">
        <v>2.94</v>
      </c>
      <c r="AC446" s="26">
        <v>38045</v>
      </c>
      <c r="AD446" s="17">
        <v>9.6</v>
      </c>
      <c r="AE446" s="17">
        <v>52</v>
      </c>
      <c r="AF446" s="17">
        <v>2.2000000000000002</v>
      </c>
      <c r="AG446" s="17">
        <v>344.1</v>
      </c>
      <c r="AH446" s="17">
        <v>18.8</v>
      </c>
      <c r="AI446" s="17">
        <v>0</v>
      </c>
      <c r="AJ446" s="17">
        <v>2.76</v>
      </c>
      <c r="AL446" s="34"/>
      <c r="AM446" s="34"/>
      <c r="AN446" s="34"/>
      <c r="AO446" s="34"/>
      <c r="AP446" s="34"/>
      <c r="AQ446" s="34"/>
      <c r="AR446" s="34"/>
      <c r="AS446" s="84"/>
      <c r="AT446" s="34"/>
    </row>
    <row r="447" spans="1:46">
      <c r="B447" s="26">
        <v>38046</v>
      </c>
      <c r="C447" s="31">
        <v>11.5</v>
      </c>
      <c r="D447" s="31">
        <v>58.2</v>
      </c>
      <c r="E447" s="31">
        <v>1.7</v>
      </c>
      <c r="F447" s="31">
        <v>344.2</v>
      </c>
      <c r="G447" s="31">
        <v>17</v>
      </c>
      <c r="H447" s="31">
        <v>0</v>
      </c>
      <c r="I447" s="31">
        <v>2.6</v>
      </c>
      <c r="J447" s="22"/>
      <c r="K447" s="26">
        <v>38046</v>
      </c>
      <c r="L447" s="17">
        <v>11.1</v>
      </c>
      <c r="M447" s="17">
        <v>62.6</v>
      </c>
      <c r="N447" s="17">
        <v>0.8</v>
      </c>
      <c r="O447" s="17">
        <v>294.39999999999998</v>
      </c>
      <c r="P447" s="17">
        <v>19.3</v>
      </c>
      <c r="Q447" s="17">
        <v>0</v>
      </c>
      <c r="R447" s="17">
        <v>2.27</v>
      </c>
      <c r="S447" s="24"/>
      <c r="T447" s="26">
        <v>38046</v>
      </c>
      <c r="U447" s="17">
        <v>10.7</v>
      </c>
      <c r="V447" s="17">
        <v>59.4</v>
      </c>
      <c r="W447" s="17">
        <v>2.2999999999999998</v>
      </c>
      <c r="X447" s="17">
        <v>288.89999999999998</v>
      </c>
      <c r="Y447" s="17">
        <v>16.3</v>
      </c>
      <c r="Z447" s="17">
        <v>0</v>
      </c>
      <c r="AA447" s="17">
        <v>2.74</v>
      </c>
      <c r="AC447" s="26">
        <v>38046</v>
      </c>
      <c r="AD447" s="17">
        <v>11.5</v>
      </c>
      <c r="AE447" s="17">
        <v>58.7</v>
      </c>
      <c r="AF447" s="17">
        <v>2.1</v>
      </c>
      <c r="AG447" s="17">
        <v>349.5</v>
      </c>
      <c r="AH447" s="17">
        <v>14.7</v>
      </c>
      <c r="AI447" s="17">
        <v>0</v>
      </c>
      <c r="AJ447" s="17">
        <v>2.5099999999999998</v>
      </c>
      <c r="AL447" s="34"/>
      <c r="AM447" s="34"/>
      <c r="AN447" s="34"/>
      <c r="AO447" s="34"/>
      <c r="AP447" s="34"/>
      <c r="AQ447" s="34"/>
      <c r="AR447" s="34"/>
      <c r="AS447" s="84"/>
      <c r="AT447" s="34"/>
    </row>
    <row r="448" spans="1:46" s="93" customFormat="1">
      <c r="A448" s="104"/>
      <c r="B448" s="46" t="s">
        <v>66</v>
      </c>
      <c r="C448" s="96">
        <f>AVERAGE(C419:C447)</f>
        <v>12.248275862068967</v>
      </c>
      <c r="D448" s="96">
        <f t="shared" ref="D448:I448" si="12">AVERAGE(D419:D447)</f>
        <v>74.024137931034474</v>
      </c>
      <c r="E448" s="96">
        <f t="shared" si="12"/>
        <v>1.1896551724137934</v>
      </c>
      <c r="F448" s="96">
        <f t="shared" si="12"/>
        <v>148.24482758620687</v>
      </c>
      <c r="G448" s="96">
        <f t="shared" si="12"/>
        <v>10.075862068965519</v>
      </c>
      <c r="H448" s="96">
        <f>SUM(H419:H447)</f>
        <v>107.60000000000001</v>
      </c>
      <c r="I448" s="96">
        <f t="shared" si="12"/>
        <v>1.6820689655172414</v>
      </c>
      <c r="K448" s="46" t="s">
        <v>66</v>
      </c>
      <c r="L448" s="96">
        <f>AVERAGE(L419:L447)</f>
        <v>12.09655172413793</v>
      </c>
      <c r="M448" s="96">
        <f>AVERAGE(M419:M447)</f>
        <v>77.793103448275858</v>
      </c>
      <c r="N448" s="96">
        <f>AVERAGE(N419:N447)</f>
        <v>0.77241379310344827</v>
      </c>
      <c r="O448" s="96">
        <f>AVERAGE(O419:O447)</f>
        <v>179.36551724137925</v>
      </c>
      <c r="P448" s="96">
        <f>AVERAGE(P419:P447)</f>
        <v>9.9758620689655171</v>
      </c>
      <c r="Q448" s="96">
        <f>SUM(Q419:Q447)</f>
        <v>148.19999999999999</v>
      </c>
      <c r="R448" s="96">
        <f>AVERAGE(R419:R447)</f>
        <v>1.4931034482758625</v>
      </c>
      <c r="T448" s="46" t="s">
        <v>66</v>
      </c>
      <c r="U448" s="96">
        <f>AVERAGE(U419:U447)</f>
        <v>12.634482758620686</v>
      </c>
      <c r="V448" s="96">
        <f>AVERAGE(V419:V447)</f>
        <v>72.044827586206907</v>
      </c>
      <c r="W448" s="96">
        <f>AVERAGE(W419:W447)</f>
        <v>1.9689655172413791</v>
      </c>
      <c r="X448" s="96">
        <f>AVERAGE(X419:X447)</f>
        <v>209.73448275862066</v>
      </c>
      <c r="Y448" s="96">
        <f>AVERAGE(Y419:Y447)</f>
        <v>10.248275862068967</v>
      </c>
      <c r="Z448" s="96">
        <f>SUM(Z419:Z447)</f>
        <v>129.4</v>
      </c>
      <c r="AA448" s="96">
        <f>AVERAGE(AA419:AA447)</f>
        <v>1.9989655172413796</v>
      </c>
      <c r="AC448" s="46" t="s">
        <v>66</v>
      </c>
      <c r="AD448" s="96">
        <f>AVERAGE(AD419:AD447)</f>
        <v>12.086206896551726</v>
      </c>
      <c r="AE448" s="96">
        <f>AVERAGE(AE419:AE447)</f>
        <v>76.179310344827584</v>
      </c>
      <c r="AF448" s="96">
        <f>AVERAGE(AF419:AF447)</f>
        <v>1.1931034482758618</v>
      </c>
      <c r="AG448" s="96">
        <f>AVERAGE(AG419:AG447)</f>
        <v>159.8586206896552</v>
      </c>
      <c r="AH448" s="96">
        <f>AVERAGE(AH419:AH447)</f>
        <v>9.789655172413795</v>
      </c>
      <c r="AI448" s="96">
        <f>SUM(AI419:AI447)</f>
        <v>125.39999999999999</v>
      </c>
      <c r="AJ448" s="96">
        <f>AVERAGE(AJ419:AJ447)</f>
        <v>1.6648275862068966</v>
      </c>
      <c r="AL448" s="80"/>
      <c r="AM448" s="103"/>
      <c r="AN448" s="103"/>
      <c r="AO448" s="103"/>
      <c r="AP448" s="103"/>
      <c r="AQ448" s="103"/>
      <c r="AR448" s="103"/>
      <c r="AS448" s="103"/>
      <c r="AT448" s="104"/>
    </row>
    <row r="449" spans="2:46">
      <c r="B449" s="26">
        <v>38047</v>
      </c>
      <c r="C449" s="31">
        <v>11</v>
      </c>
      <c r="D449" s="31">
        <v>54.2</v>
      </c>
      <c r="E449" s="31">
        <v>2</v>
      </c>
      <c r="F449" s="31">
        <v>0.1</v>
      </c>
      <c r="G449" s="31">
        <v>13.9</v>
      </c>
      <c r="H449" s="31">
        <v>0</v>
      </c>
      <c r="I449" s="31">
        <v>2.5299999999999998</v>
      </c>
      <c r="J449" s="22"/>
      <c r="K449" s="26">
        <v>38047</v>
      </c>
      <c r="L449" s="17">
        <v>10.199999999999999</v>
      </c>
      <c r="M449" s="17">
        <v>64.599999999999994</v>
      </c>
      <c r="N449" s="17">
        <v>0.8</v>
      </c>
      <c r="O449" s="17">
        <v>316</v>
      </c>
      <c r="P449" s="17">
        <v>12.6</v>
      </c>
      <c r="Q449" s="17">
        <v>0</v>
      </c>
      <c r="R449" s="17">
        <v>1.78</v>
      </c>
      <c r="S449" s="24"/>
      <c r="T449" s="26">
        <v>38047</v>
      </c>
      <c r="U449" s="17">
        <v>10</v>
      </c>
      <c r="V449" s="17">
        <v>59.9</v>
      </c>
      <c r="W449" s="17">
        <v>2.2999999999999998</v>
      </c>
      <c r="X449" s="17">
        <v>298.2</v>
      </c>
      <c r="Y449" s="17">
        <v>12.9</v>
      </c>
      <c r="Z449" s="17">
        <v>0</v>
      </c>
      <c r="AA449" s="17">
        <v>2.5</v>
      </c>
      <c r="AC449" s="26">
        <v>38047</v>
      </c>
      <c r="AD449" s="17">
        <v>10.1</v>
      </c>
      <c r="AE449" s="17">
        <v>63.3</v>
      </c>
      <c r="AF449" s="17">
        <v>1.8</v>
      </c>
      <c r="AG449" s="17">
        <v>2.2999999999999998</v>
      </c>
      <c r="AH449" s="17">
        <v>13.5</v>
      </c>
      <c r="AI449" s="17">
        <v>0</v>
      </c>
      <c r="AJ449" s="17">
        <v>2.2200000000000002</v>
      </c>
      <c r="AL449" s="34"/>
      <c r="AM449" s="34"/>
      <c r="AN449" s="34"/>
      <c r="AO449" s="34"/>
      <c r="AP449" s="34"/>
      <c r="AQ449" s="34"/>
      <c r="AR449" s="34"/>
      <c r="AS449" s="84"/>
      <c r="AT449" s="34"/>
    </row>
    <row r="450" spans="2:46">
      <c r="B450" s="26">
        <v>38048</v>
      </c>
      <c r="C450" s="31">
        <v>7.8</v>
      </c>
      <c r="D450" s="31">
        <v>51.2</v>
      </c>
      <c r="E450" s="31">
        <v>1.2</v>
      </c>
      <c r="F450" s="31">
        <v>101.1</v>
      </c>
      <c r="G450" s="31">
        <v>20</v>
      </c>
      <c r="H450" s="31">
        <v>0</v>
      </c>
      <c r="I450" s="31">
        <v>2.41</v>
      </c>
      <c r="J450" s="22"/>
      <c r="K450" s="26">
        <v>38048</v>
      </c>
      <c r="L450" s="17">
        <v>7.3</v>
      </c>
      <c r="M450" s="17">
        <v>56.8</v>
      </c>
      <c r="N450" s="17">
        <v>0.6</v>
      </c>
      <c r="O450" s="17">
        <v>219.6</v>
      </c>
      <c r="P450" s="17">
        <v>19.100000000000001</v>
      </c>
      <c r="Q450" s="17">
        <v>0</v>
      </c>
      <c r="R450" s="17">
        <v>2</v>
      </c>
      <c r="S450" s="24"/>
      <c r="T450" s="26">
        <v>38048</v>
      </c>
      <c r="U450" s="17">
        <v>8.3000000000000007</v>
      </c>
      <c r="V450" s="17">
        <v>47.9</v>
      </c>
      <c r="W450" s="17">
        <v>2</v>
      </c>
      <c r="X450" s="17">
        <v>247.5</v>
      </c>
      <c r="Y450" s="17">
        <v>20</v>
      </c>
      <c r="Z450" s="17">
        <v>0</v>
      </c>
      <c r="AA450" s="17">
        <v>2.78</v>
      </c>
      <c r="AC450" s="26">
        <v>38048</v>
      </c>
      <c r="AD450" s="17">
        <v>7</v>
      </c>
      <c r="AE450" s="17">
        <v>55.5</v>
      </c>
      <c r="AF450" s="17">
        <v>1.3</v>
      </c>
      <c r="AG450" s="17">
        <v>28.2</v>
      </c>
      <c r="AH450" s="17">
        <v>19.5</v>
      </c>
      <c r="AI450" s="17">
        <v>0</v>
      </c>
      <c r="AJ450" s="17">
        <v>2.4700000000000002</v>
      </c>
      <c r="AL450" s="34"/>
      <c r="AM450" s="34"/>
      <c r="AN450" s="34"/>
      <c r="AO450" s="34"/>
      <c r="AP450" s="34"/>
      <c r="AQ450" s="34"/>
      <c r="AR450" s="34"/>
      <c r="AS450" s="84"/>
      <c r="AT450" s="34"/>
    </row>
    <row r="451" spans="2:46">
      <c r="B451" s="26">
        <v>38049</v>
      </c>
      <c r="C451" s="31">
        <v>8.3000000000000007</v>
      </c>
      <c r="D451" s="31">
        <v>64</v>
      </c>
      <c r="E451" s="31">
        <v>1</v>
      </c>
      <c r="F451" s="31">
        <v>73.8</v>
      </c>
      <c r="G451" s="31">
        <v>19.7</v>
      </c>
      <c r="H451" s="31">
        <v>0</v>
      </c>
      <c r="I451" s="31">
        <v>2.23</v>
      </c>
      <c r="J451" s="22"/>
      <c r="K451" s="26">
        <v>38049</v>
      </c>
      <c r="L451" s="17">
        <v>7.6</v>
      </c>
      <c r="M451" s="17">
        <v>73</v>
      </c>
      <c r="N451" s="17">
        <v>0.5</v>
      </c>
      <c r="O451" s="17">
        <v>167.7</v>
      </c>
      <c r="P451" s="17">
        <v>18.5</v>
      </c>
      <c r="Q451" s="17">
        <v>0</v>
      </c>
      <c r="R451" s="17">
        <v>1.93</v>
      </c>
      <c r="S451" s="24"/>
      <c r="T451" s="26">
        <v>38049</v>
      </c>
      <c r="U451" s="17">
        <v>8.1</v>
      </c>
      <c r="V451" s="17">
        <v>65.599999999999994</v>
      </c>
      <c r="W451" s="17">
        <v>1.7</v>
      </c>
      <c r="X451" s="17">
        <v>245.9</v>
      </c>
      <c r="Y451" s="17">
        <v>19.600000000000001</v>
      </c>
      <c r="Z451" s="17">
        <v>0</v>
      </c>
      <c r="AA451" s="17">
        <v>2.44</v>
      </c>
      <c r="AC451" s="26">
        <v>38049</v>
      </c>
      <c r="AD451" s="17">
        <v>7.7</v>
      </c>
      <c r="AE451" s="17">
        <v>71.099999999999994</v>
      </c>
      <c r="AF451" s="17">
        <v>0.9</v>
      </c>
      <c r="AG451" s="17">
        <v>50.8</v>
      </c>
      <c r="AH451" s="17">
        <v>18.899999999999999</v>
      </c>
      <c r="AI451" s="17">
        <v>0</v>
      </c>
      <c r="AJ451" s="17">
        <v>2.16</v>
      </c>
      <c r="AL451" s="34"/>
      <c r="AM451" s="34"/>
      <c r="AN451" s="34"/>
      <c r="AO451" s="34"/>
      <c r="AP451" s="34"/>
      <c r="AQ451" s="34"/>
      <c r="AR451" s="34"/>
      <c r="AS451" s="84"/>
      <c r="AT451" s="34"/>
    </row>
    <row r="452" spans="2:46">
      <c r="B452" s="26">
        <v>38050</v>
      </c>
      <c r="C452" s="31">
        <v>12.2</v>
      </c>
      <c r="D452" s="31">
        <v>54</v>
      </c>
      <c r="E452" s="31">
        <v>0.8</v>
      </c>
      <c r="F452" s="31">
        <v>44.6</v>
      </c>
      <c r="G452" s="31">
        <v>18.7</v>
      </c>
      <c r="H452" s="31">
        <v>0</v>
      </c>
      <c r="I452" s="31">
        <v>2.8</v>
      </c>
      <c r="J452" s="22"/>
      <c r="K452" s="26">
        <v>38050</v>
      </c>
      <c r="L452" s="17">
        <v>12.8</v>
      </c>
      <c r="M452" s="17">
        <v>52.8</v>
      </c>
      <c r="N452" s="17">
        <v>0.7</v>
      </c>
      <c r="O452" s="17">
        <v>227.5</v>
      </c>
      <c r="P452" s="17">
        <v>18.3</v>
      </c>
      <c r="Q452" s="17">
        <v>0</v>
      </c>
      <c r="R452" s="17">
        <v>2.68</v>
      </c>
      <c r="S452" s="24"/>
      <c r="T452" s="26">
        <v>38050</v>
      </c>
      <c r="U452" s="17">
        <v>11.3</v>
      </c>
      <c r="V452" s="17">
        <v>61.6</v>
      </c>
      <c r="W452" s="17">
        <v>1.3</v>
      </c>
      <c r="X452" s="17">
        <v>279.2</v>
      </c>
      <c r="Y452" s="17">
        <v>18.7</v>
      </c>
      <c r="Z452" s="17">
        <v>0</v>
      </c>
      <c r="AA452" s="17">
        <v>2.72</v>
      </c>
      <c r="AC452" s="26">
        <v>38050</v>
      </c>
      <c r="AD452" s="17">
        <v>12.9</v>
      </c>
      <c r="AE452" s="17">
        <v>49.8</v>
      </c>
      <c r="AF452" s="17">
        <v>1.1000000000000001</v>
      </c>
      <c r="AG452" s="17">
        <v>18.7</v>
      </c>
      <c r="AH452" s="17">
        <v>18.600000000000001</v>
      </c>
      <c r="AI452" s="17">
        <v>0</v>
      </c>
      <c r="AJ452" s="17">
        <v>3.18</v>
      </c>
      <c r="AL452" s="34"/>
      <c r="AM452" s="34"/>
      <c r="AN452" s="34"/>
      <c r="AO452" s="34"/>
      <c r="AP452" s="34"/>
      <c r="AQ452" s="34"/>
      <c r="AR452" s="34"/>
      <c r="AS452" s="84"/>
      <c r="AT452" s="34"/>
    </row>
    <row r="453" spans="2:46">
      <c r="B453" s="26">
        <v>38051</v>
      </c>
      <c r="C453" s="31">
        <v>15.6</v>
      </c>
      <c r="D453" s="31">
        <v>45.6</v>
      </c>
      <c r="E453" s="31">
        <v>1.3</v>
      </c>
      <c r="F453" s="31">
        <v>5.6</v>
      </c>
      <c r="G453" s="31">
        <v>19.600000000000001</v>
      </c>
      <c r="H453" s="31">
        <v>0</v>
      </c>
      <c r="I453" s="31">
        <v>3.77</v>
      </c>
      <c r="J453" s="22"/>
      <c r="K453" s="26">
        <v>38051</v>
      </c>
      <c r="L453" s="17">
        <v>15.4</v>
      </c>
      <c r="M453" s="17">
        <v>51.3</v>
      </c>
      <c r="N453" s="17">
        <v>0.9</v>
      </c>
      <c r="O453" s="17">
        <v>222.7</v>
      </c>
      <c r="P453" s="17">
        <v>18.8</v>
      </c>
      <c r="Q453" s="17">
        <v>0</v>
      </c>
      <c r="R453" s="17">
        <v>3.16</v>
      </c>
      <c r="S453" s="24"/>
      <c r="T453" s="26">
        <v>38051</v>
      </c>
      <c r="U453" s="17">
        <v>16.600000000000001</v>
      </c>
      <c r="V453" s="17">
        <v>39.5</v>
      </c>
      <c r="W453" s="17">
        <v>2.2000000000000002</v>
      </c>
      <c r="X453" s="17">
        <v>296.3</v>
      </c>
      <c r="Y453" s="17">
        <v>19.5</v>
      </c>
      <c r="Z453" s="17">
        <v>0</v>
      </c>
      <c r="AA453" s="17">
        <v>4.87</v>
      </c>
      <c r="AC453" s="26">
        <v>38051</v>
      </c>
      <c r="AD453" s="17">
        <v>16.100000000000001</v>
      </c>
      <c r="AE453" s="17">
        <v>40.299999999999997</v>
      </c>
      <c r="AF453" s="17">
        <v>1.5</v>
      </c>
      <c r="AG453" s="17">
        <v>356.5</v>
      </c>
      <c r="AH453" s="17">
        <v>19</v>
      </c>
      <c r="AI453" s="17">
        <v>0</v>
      </c>
      <c r="AJ453" s="17">
        <v>3.82</v>
      </c>
      <c r="AL453" s="34"/>
      <c r="AM453" s="34"/>
      <c r="AN453" s="34"/>
      <c r="AO453" s="34"/>
      <c r="AP453" s="34"/>
      <c r="AQ453" s="34"/>
      <c r="AR453" s="34"/>
      <c r="AS453" s="84"/>
      <c r="AT453" s="34"/>
    </row>
    <row r="454" spans="2:46">
      <c r="B454" s="26">
        <v>38052</v>
      </c>
      <c r="C454" s="31">
        <v>15.8</v>
      </c>
      <c r="D454" s="31">
        <v>60.6</v>
      </c>
      <c r="E454" s="31">
        <v>1.5</v>
      </c>
      <c r="F454" s="31">
        <v>338.6</v>
      </c>
      <c r="G454" s="31">
        <v>17.3</v>
      </c>
      <c r="H454" s="31">
        <v>0.8</v>
      </c>
      <c r="I454" s="31">
        <v>3.08</v>
      </c>
      <c r="J454" s="22"/>
      <c r="K454" s="26">
        <v>38052</v>
      </c>
      <c r="L454" s="17">
        <v>15.1</v>
      </c>
      <c r="M454" s="17">
        <v>65</v>
      </c>
      <c r="N454" s="17">
        <v>0.8</v>
      </c>
      <c r="O454" s="17">
        <v>273.10000000000002</v>
      </c>
      <c r="P454" s="17">
        <v>14.4</v>
      </c>
      <c r="Q454" s="17">
        <v>0.2</v>
      </c>
      <c r="R454" s="17">
        <v>2.4700000000000002</v>
      </c>
      <c r="S454" s="24"/>
      <c r="T454" s="26">
        <v>38052</v>
      </c>
      <c r="U454" s="17">
        <v>16</v>
      </c>
      <c r="V454" s="17">
        <v>56.3</v>
      </c>
      <c r="W454" s="17">
        <v>1.8</v>
      </c>
      <c r="X454" s="17">
        <v>290</v>
      </c>
      <c r="Y454" s="17">
        <v>15.8</v>
      </c>
      <c r="Z454" s="17">
        <v>0</v>
      </c>
      <c r="AA454" s="17">
        <v>3.41</v>
      </c>
      <c r="AC454" s="26">
        <v>38052</v>
      </c>
      <c r="AD454" s="17">
        <v>14.8</v>
      </c>
      <c r="AE454" s="17">
        <v>67.8</v>
      </c>
      <c r="AF454" s="17">
        <v>1.2</v>
      </c>
      <c r="AG454" s="17">
        <v>3.3</v>
      </c>
      <c r="AH454" s="17">
        <v>12.2</v>
      </c>
      <c r="AI454" s="17">
        <v>1</v>
      </c>
      <c r="AJ454" s="17">
        <v>2.5499999999999998</v>
      </c>
      <c r="AL454" s="34"/>
      <c r="AM454" s="34"/>
      <c r="AN454" s="34"/>
      <c r="AO454" s="34"/>
      <c r="AP454" s="34"/>
      <c r="AQ454" s="34"/>
      <c r="AR454" s="34"/>
      <c r="AS454" s="84"/>
      <c r="AT454" s="34"/>
    </row>
    <row r="455" spans="2:46">
      <c r="B455" s="26">
        <v>38053</v>
      </c>
      <c r="C455" s="31">
        <v>14.8</v>
      </c>
      <c r="D455" s="31">
        <v>70</v>
      </c>
      <c r="E455" s="31">
        <v>1.3</v>
      </c>
      <c r="F455" s="31">
        <v>262</v>
      </c>
      <c r="G455" s="31">
        <v>19.899999999999999</v>
      </c>
      <c r="H455" s="31">
        <v>0</v>
      </c>
      <c r="I455" s="31">
        <v>3.09</v>
      </c>
      <c r="J455" s="22"/>
      <c r="K455" s="26">
        <v>38053</v>
      </c>
      <c r="L455" s="17">
        <v>14.2</v>
      </c>
      <c r="M455" s="17">
        <v>72.099999999999994</v>
      </c>
      <c r="N455" s="17">
        <v>0.8</v>
      </c>
      <c r="O455" s="17">
        <v>199.8</v>
      </c>
      <c r="P455" s="17">
        <v>18.899999999999999</v>
      </c>
      <c r="Q455" s="17">
        <v>0</v>
      </c>
      <c r="R455" s="17">
        <v>2.73</v>
      </c>
      <c r="S455" s="24"/>
      <c r="T455" s="26">
        <v>38053</v>
      </c>
      <c r="U455" s="17">
        <v>15</v>
      </c>
      <c r="V455" s="17">
        <v>68.599999999999994</v>
      </c>
      <c r="W455" s="17">
        <v>2.2999999999999998</v>
      </c>
      <c r="X455" s="17">
        <v>238</v>
      </c>
      <c r="Y455" s="17">
        <v>19.899999999999999</v>
      </c>
      <c r="Z455" s="17">
        <v>0</v>
      </c>
      <c r="AA455" s="17">
        <v>3.55</v>
      </c>
      <c r="AC455" s="26">
        <v>38053</v>
      </c>
      <c r="AD455" s="17">
        <v>14.1</v>
      </c>
      <c r="AE455" s="17">
        <v>71.099999999999994</v>
      </c>
      <c r="AF455" s="17">
        <v>1.2</v>
      </c>
      <c r="AG455" s="17">
        <v>63.6</v>
      </c>
      <c r="AH455" s="17">
        <v>19.399999999999999</v>
      </c>
      <c r="AI455" s="17">
        <v>0</v>
      </c>
      <c r="AJ455" s="17">
        <v>3.02</v>
      </c>
      <c r="AL455" s="34"/>
      <c r="AM455" s="34"/>
      <c r="AN455" s="34"/>
      <c r="AO455" s="34"/>
      <c r="AP455" s="34"/>
      <c r="AQ455" s="34"/>
      <c r="AR455" s="34"/>
      <c r="AS455" s="84"/>
      <c r="AT455" s="34"/>
    </row>
    <row r="456" spans="2:46">
      <c r="B456" s="26">
        <v>38054</v>
      </c>
      <c r="C456" s="31">
        <v>15.5</v>
      </c>
      <c r="D456" s="31">
        <v>62</v>
      </c>
      <c r="E456" s="31">
        <v>1.2</v>
      </c>
      <c r="F456" s="31">
        <v>4.5999999999999996</v>
      </c>
      <c r="G456" s="31">
        <v>20.2</v>
      </c>
      <c r="H456" s="31">
        <v>0</v>
      </c>
      <c r="I456" s="31">
        <v>3.39</v>
      </c>
      <c r="J456" s="22"/>
      <c r="K456" s="26">
        <v>38054</v>
      </c>
      <c r="L456" s="17">
        <v>15.1</v>
      </c>
      <c r="M456" s="17">
        <v>66.2</v>
      </c>
      <c r="N456" s="17">
        <v>0.9</v>
      </c>
      <c r="O456" s="17">
        <v>250.3</v>
      </c>
      <c r="P456" s="17">
        <v>19.2</v>
      </c>
      <c r="Q456" s="17">
        <v>0</v>
      </c>
      <c r="R456" s="17">
        <v>3.01</v>
      </c>
      <c r="S456" s="24"/>
      <c r="T456" s="26">
        <v>38054</v>
      </c>
      <c r="U456" s="17">
        <v>15.3</v>
      </c>
      <c r="V456" s="17">
        <v>63</v>
      </c>
      <c r="W456" s="17">
        <v>1.8</v>
      </c>
      <c r="X456" s="17">
        <v>287.2</v>
      </c>
      <c r="Y456" s="17">
        <v>19.899999999999999</v>
      </c>
      <c r="Z456" s="17">
        <v>0</v>
      </c>
      <c r="AA456" s="17">
        <v>3.82</v>
      </c>
      <c r="AC456" s="26">
        <v>38054</v>
      </c>
      <c r="AD456" s="17">
        <v>15.1</v>
      </c>
      <c r="AE456" s="17">
        <v>65.599999999999994</v>
      </c>
      <c r="AF456" s="17">
        <v>1.4</v>
      </c>
      <c r="AG456" s="17">
        <v>15</v>
      </c>
      <c r="AH456" s="17">
        <v>19.600000000000001</v>
      </c>
      <c r="AI456" s="17">
        <v>0.2</v>
      </c>
      <c r="AJ456" s="17">
        <v>3.35</v>
      </c>
      <c r="AL456" s="34"/>
      <c r="AM456" s="34"/>
      <c r="AN456" s="34"/>
      <c r="AO456" s="34"/>
      <c r="AP456" s="34"/>
      <c r="AQ456" s="34"/>
      <c r="AR456" s="34"/>
      <c r="AS456" s="84"/>
      <c r="AT456" s="34"/>
    </row>
    <row r="457" spans="2:46">
      <c r="B457" s="26">
        <v>38055</v>
      </c>
      <c r="C457" s="31">
        <v>14.3</v>
      </c>
      <c r="D457" s="31">
        <v>74.5</v>
      </c>
      <c r="E457" s="31">
        <v>1.2</v>
      </c>
      <c r="F457" s="31">
        <v>103.3</v>
      </c>
      <c r="G457" s="31">
        <v>16.7</v>
      </c>
      <c r="H457" s="31">
        <v>0</v>
      </c>
      <c r="I457" s="31">
        <v>2.42</v>
      </c>
      <c r="J457" s="22"/>
      <c r="K457" s="26">
        <v>38055</v>
      </c>
      <c r="L457" s="17">
        <v>14.2</v>
      </c>
      <c r="M457" s="17">
        <v>78.5</v>
      </c>
      <c r="N457" s="17">
        <v>0.9</v>
      </c>
      <c r="O457" s="17">
        <v>106.1</v>
      </c>
      <c r="P457" s="17">
        <v>16</v>
      </c>
      <c r="Q457" s="17">
        <v>0</v>
      </c>
      <c r="R457" s="17">
        <v>2.2999999999999998</v>
      </c>
      <c r="S457" s="24"/>
      <c r="T457" s="26">
        <v>38055</v>
      </c>
      <c r="U457" s="17">
        <v>14.9</v>
      </c>
      <c r="V457" s="17">
        <v>74.2</v>
      </c>
      <c r="W457" s="17">
        <v>2.1</v>
      </c>
      <c r="X457" s="17">
        <v>125.1</v>
      </c>
      <c r="Y457" s="17">
        <v>15.6</v>
      </c>
      <c r="Z457" s="17">
        <v>0</v>
      </c>
      <c r="AA457" s="17">
        <v>2.65</v>
      </c>
      <c r="AC457" s="26">
        <v>38055</v>
      </c>
      <c r="AD457" s="17">
        <v>14.3</v>
      </c>
      <c r="AE457" s="17">
        <v>76.5</v>
      </c>
      <c r="AF457" s="17">
        <v>1.1000000000000001</v>
      </c>
      <c r="AG457" s="17">
        <v>148.19999999999999</v>
      </c>
      <c r="AH457" s="17">
        <v>16.3</v>
      </c>
      <c r="AI457" s="17">
        <v>0</v>
      </c>
      <c r="AJ457" s="17">
        <v>2.4</v>
      </c>
      <c r="AL457" s="34"/>
      <c r="AM457" s="34"/>
      <c r="AN457" s="34"/>
      <c r="AO457" s="34"/>
      <c r="AP457" s="34"/>
      <c r="AQ457" s="34"/>
      <c r="AR457" s="34"/>
      <c r="AS457" s="84"/>
      <c r="AT457" s="34"/>
    </row>
    <row r="458" spans="2:46">
      <c r="B458" s="26">
        <v>38056</v>
      </c>
      <c r="C458" s="31">
        <v>15.3</v>
      </c>
      <c r="D458" s="31">
        <v>63.2</v>
      </c>
      <c r="E458" s="31">
        <v>1.7</v>
      </c>
      <c r="F458" s="31">
        <v>352.8</v>
      </c>
      <c r="G458" s="31">
        <v>19.600000000000001</v>
      </c>
      <c r="H458" s="31">
        <v>0.2</v>
      </c>
      <c r="I458" s="31">
        <v>3.39</v>
      </c>
      <c r="J458" s="22"/>
      <c r="K458" s="26">
        <v>38056</v>
      </c>
      <c r="L458" s="17">
        <v>15.1</v>
      </c>
      <c r="M458" s="17">
        <v>66.7</v>
      </c>
      <c r="N458" s="17">
        <v>1</v>
      </c>
      <c r="O458" s="17">
        <v>274.89999999999998</v>
      </c>
      <c r="P458" s="17">
        <v>19.100000000000001</v>
      </c>
      <c r="Q458" s="17">
        <v>0.2</v>
      </c>
      <c r="R458" s="17">
        <v>2.97</v>
      </c>
      <c r="S458" s="24"/>
      <c r="T458" s="26">
        <v>38056</v>
      </c>
      <c r="U458" s="17">
        <v>15.6</v>
      </c>
      <c r="V458" s="17">
        <v>62.4</v>
      </c>
      <c r="W458" s="17">
        <v>2.7</v>
      </c>
      <c r="X458" s="17">
        <v>306.3</v>
      </c>
      <c r="Y458" s="17">
        <v>19.3</v>
      </c>
      <c r="Z458" s="17">
        <v>0</v>
      </c>
      <c r="AA458" s="17">
        <v>4.08</v>
      </c>
      <c r="AC458" s="26">
        <v>38056</v>
      </c>
      <c r="AD458" s="17">
        <v>15.5</v>
      </c>
      <c r="AE458" s="17">
        <v>62.6</v>
      </c>
      <c r="AF458" s="17">
        <v>2.1</v>
      </c>
      <c r="AG458" s="17">
        <v>350.1</v>
      </c>
      <c r="AH458" s="17">
        <v>18.8</v>
      </c>
      <c r="AI458" s="17">
        <v>0</v>
      </c>
      <c r="AJ458" s="17">
        <v>3.55</v>
      </c>
      <c r="AL458" s="34"/>
      <c r="AM458" s="34"/>
      <c r="AN458" s="34"/>
      <c r="AO458" s="34"/>
      <c r="AP458" s="34"/>
      <c r="AQ458" s="34"/>
      <c r="AR458" s="34"/>
      <c r="AS458" s="84"/>
      <c r="AT458" s="34"/>
    </row>
    <row r="459" spans="2:46">
      <c r="B459" s="26">
        <v>38057</v>
      </c>
      <c r="C459" s="31">
        <v>16.899999999999999</v>
      </c>
      <c r="D459" s="31">
        <v>61.8</v>
      </c>
      <c r="E459" s="31">
        <v>1.8</v>
      </c>
      <c r="F459" s="31">
        <v>357.7</v>
      </c>
      <c r="G459" s="31">
        <v>15.1</v>
      </c>
      <c r="H459" s="31">
        <v>0</v>
      </c>
      <c r="I459" s="31">
        <v>3.23</v>
      </c>
      <c r="J459" s="22"/>
      <c r="K459" s="26">
        <v>38057</v>
      </c>
      <c r="L459" s="17">
        <v>16.2</v>
      </c>
      <c r="M459" s="17">
        <v>67.3</v>
      </c>
      <c r="N459" s="17">
        <v>1</v>
      </c>
      <c r="O459" s="17">
        <v>288.60000000000002</v>
      </c>
      <c r="P459" s="17">
        <v>17</v>
      </c>
      <c r="Q459" s="17">
        <v>0</v>
      </c>
      <c r="R459" s="17">
        <v>2.85</v>
      </c>
      <c r="S459" s="24"/>
      <c r="T459" s="26">
        <v>38057</v>
      </c>
      <c r="U459" s="17">
        <v>16.600000000000001</v>
      </c>
      <c r="V459" s="17">
        <v>61.6</v>
      </c>
      <c r="W459" s="17">
        <v>1.9</v>
      </c>
      <c r="X459" s="17">
        <v>288.39999999999998</v>
      </c>
      <c r="Y459" s="17">
        <v>16.3</v>
      </c>
      <c r="Z459" s="17">
        <v>0</v>
      </c>
      <c r="AA459" s="17">
        <v>3.45</v>
      </c>
      <c r="AC459" s="26">
        <v>38057</v>
      </c>
      <c r="AD459" s="17">
        <v>16.100000000000001</v>
      </c>
      <c r="AE459" s="17">
        <v>66.900000000000006</v>
      </c>
      <c r="AF459" s="17">
        <v>1.8</v>
      </c>
      <c r="AG459" s="17">
        <v>9.4</v>
      </c>
      <c r="AH459" s="17">
        <v>15.6</v>
      </c>
      <c r="AI459" s="17">
        <v>0</v>
      </c>
      <c r="AJ459" s="17">
        <v>3</v>
      </c>
      <c r="AL459" s="34"/>
      <c r="AM459" s="34"/>
      <c r="AN459" s="34"/>
      <c r="AO459" s="34"/>
      <c r="AP459" s="34"/>
      <c r="AQ459" s="34"/>
      <c r="AR459" s="34"/>
      <c r="AS459" s="84"/>
      <c r="AT459" s="34"/>
    </row>
    <row r="460" spans="2:46">
      <c r="B460" s="26">
        <v>38058</v>
      </c>
      <c r="C460" s="31">
        <v>16.100000000000001</v>
      </c>
      <c r="D460" s="31">
        <v>66.099999999999994</v>
      </c>
      <c r="E460" s="31">
        <v>1.3</v>
      </c>
      <c r="F460" s="31">
        <v>174.8</v>
      </c>
      <c r="G460" s="31">
        <v>19.3</v>
      </c>
      <c r="H460" s="31">
        <v>0</v>
      </c>
      <c r="I460" s="31">
        <v>3.18</v>
      </c>
      <c r="J460" s="22"/>
      <c r="K460" s="26">
        <v>38058</v>
      </c>
      <c r="L460" s="17">
        <v>16</v>
      </c>
      <c r="M460" s="17">
        <v>69.400000000000006</v>
      </c>
      <c r="N460" s="17">
        <v>1.3</v>
      </c>
      <c r="O460" s="17">
        <v>202.7</v>
      </c>
      <c r="P460" s="17">
        <v>20.100000000000001</v>
      </c>
      <c r="Q460" s="17">
        <v>0.2</v>
      </c>
      <c r="R460" s="17">
        <v>3.32</v>
      </c>
      <c r="S460" s="24"/>
      <c r="T460" s="26">
        <v>38058</v>
      </c>
      <c r="U460" s="17">
        <v>16.399999999999999</v>
      </c>
      <c r="V460" s="17">
        <v>64.7</v>
      </c>
      <c r="W460" s="17">
        <v>1.9</v>
      </c>
      <c r="X460" s="17">
        <v>260.5</v>
      </c>
      <c r="Y460" s="17">
        <v>19.600000000000001</v>
      </c>
      <c r="Z460" s="17">
        <v>0</v>
      </c>
      <c r="AA460" s="17">
        <v>3.46</v>
      </c>
      <c r="AC460" s="26">
        <v>38058</v>
      </c>
      <c r="AD460" s="17">
        <v>16.2</v>
      </c>
      <c r="AE460" s="17">
        <v>66.8</v>
      </c>
      <c r="AF460" s="17">
        <v>1.6</v>
      </c>
      <c r="AG460" s="17">
        <v>9.1</v>
      </c>
      <c r="AH460" s="17">
        <v>20.2</v>
      </c>
      <c r="AI460" s="17">
        <v>0.6</v>
      </c>
      <c r="AJ460" s="17">
        <v>3.52</v>
      </c>
      <c r="AL460" s="34"/>
      <c r="AM460" s="34"/>
      <c r="AN460" s="34"/>
      <c r="AO460" s="34"/>
      <c r="AP460" s="34"/>
      <c r="AQ460" s="34"/>
      <c r="AR460" s="34"/>
      <c r="AS460" s="84"/>
      <c r="AT460" s="34"/>
    </row>
    <row r="461" spans="2:46">
      <c r="B461" s="26">
        <v>38059</v>
      </c>
      <c r="C461" s="31">
        <v>13.9</v>
      </c>
      <c r="D461" s="31">
        <v>66.8</v>
      </c>
      <c r="E461" s="31">
        <v>1.2</v>
      </c>
      <c r="F461" s="31">
        <v>48.1</v>
      </c>
      <c r="G461" s="31">
        <v>15.9</v>
      </c>
      <c r="H461" s="31">
        <v>0.4</v>
      </c>
      <c r="I461" s="31">
        <v>2.54</v>
      </c>
      <c r="J461" s="22"/>
      <c r="K461" s="26">
        <v>38059</v>
      </c>
      <c r="L461" s="17">
        <v>13.1</v>
      </c>
      <c r="M461" s="17">
        <v>77.099999999999994</v>
      </c>
      <c r="N461" s="17">
        <v>0.7</v>
      </c>
      <c r="O461" s="17">
        <v>208.4</v>
      </c>
      <c r="P461" s="17">
        <v>13.6</v>
      </c>
      <c r="Q461" s="17">
        <v>2.2000000000000002</v>
      </c>
      <c r="R461" s="17">
        <v>2.11</v>
      </c>
      <c r="S461" s="24"/>
      <c r="T461" s="26">
        <v>38059</v>
      </c>
      <c r="U461" s="17">
        <v>14.1</v>
      </c>
      <c r="V461" s="17">
        <v>65.7</v>
      </c>
      <c r="W461" s="17">
        <v>1.6</v>
      </c>
      <c r="X461" s="17">
        <v>258</v>
      </c>
      <c r="Y461" s="17">
        <v>14.2</v>
      </c>
      <c r="Z461" s="17">
        <v>0</v>
      </c>
      <c r="AA461" s="17">
        <v>2.61</v>
      </c>
      <c r="AC461" s="26">
        <v>38059</v>
      </c>
      <c r="AD461" s="17">
        <v>12.8</v>
      </c>
      <c r="AE461" s="17">
        <v>78.3</v>
      </c>
      <c r="AF461" s="17">
        <v>0.9</v>
      </c>
      <c r="AG461" s="17">
        <v>357.1</v>
      </c>
      <c r="AH461" s="17">
        <v>12.4</v>
      </c>
      <c r="AI461" s="17">
        <v>5.4</v>
      </c>
      <c r="AJ461" s="17">
        <v>2.0699999999999998</v>
      </c>
      <c r="AL461" s="34"/>
      <c r="AM461" s="34"/>
      <c r="AN461" s="34"/>
      <c r="AO461" s="34"/>
      <c r="AP461" s="34"/>
      <c r="AQ461" s="34"/>
      <c r="AR461" s="34"/>
      <c r="AS461" s="84"/>
      <c r="AT461" s="34"/>
    </row>
    <row r="462" spans="2:46">
      <c r="B462" s="26">
        <v>38060</v>
      </c>
      <c r="C462" s="31">
        <v>12.7</v>
      </c>
      <c r="D462" s="31">
        <v>74.2</v>
      </c>
      <c r="E462" s="31">
        <v>0.5</v>
      </c>
      <c r="F462" s="31">
        <v>176.4</v>
      </c>
      <c r="G462" s="31">
        <v>6.3</v>
      </c>
      <c r="H462" s="31">
        <v>0</v>
      </c>
      <c r="I462" s="31">
        <v>1.31</v>
      </c>
      <c r="J462" s="22"/>
      <c r="K462" s="26">
        <v>38060</v>
      </c>
      <c r="L462" s="17">
        <v>12.9</v>
      </c>
      <c r="M462" s="17">
        <v>74.900000000000006</v>
      </c>
      <c r="N462" s="17">
        <v>0.5</v>
      </c>
      <c r="O462" s="17">
        <v>216.8</v>
      </c>
      <c r="P462" s="17">
        <v>7.1</v>
      </c>
      <c r="Q462" s="17">
        <v>0</v>
      </c>
      <c r="R462" s="17">
        <v>1.38</v>
      </c>
      <c r="S462" s="24"/>
      <c r="T462" s="26">
        <v>38060</v>
      </c>
      <c r="U462" s="17">
        <v>13.4</v>
      </c>
      <c r="V462" s="17">
        <v>66.7</v>
      </c>
      <c r="W462" s="17">
        <v>1.8</v>
      </c>
      <c r="X462" s="17">
        <v>288</v>
      </c>
      <c r="Y462" s="17">
        <v>6</v>
      </c>
      <c r="Z462" s="17">
        <v>0</v>
      </c>
      <c r="AA462" s="17">
        <v>1.87</v>
      </c>
      <c r="AC462" s="26">
        <v>38060</v>
      </c>
      <c r="AD462" s="17">
        <v>13</v>
      </c>
      <c r="AE462" s="17">
        <v>76.099999999999994</v>
      </c>
      <c r="AF462" s="17">
        <v>1</v>
      </c>
      <c r="AG462" s="17">
        <v>5.5</v>
      </c>
      <c r="AH462" s="17">
        <v>7.8</v>
      </c>
      <c r="AI462" s="17">
        <v>0</v>
      </c>
      <c r="AJ462" s="17">
        <v>1.62</v>
      </c>
      <c r="AL462" s="34"/>
      <c r="AM462" s="34"/>
      <c r="AN462" s="34"/>
      <c r="AO462" s="34"/>
      <c r="AP462" s="34"/>
      <c r="AQ462" s="34"/>
      <c r="AR462" s="34"/>
      <c r="AS462" s="84"/>
      <c r="AT462" s="34"/>
    </row>
    <row r="463" spans="2:46">
      <c r="B463" s="26">
        <v>38061</v>
      </c>
      <c r="C463" s="31">
        <v>15.6</v>
      </c>
      <c r="D463" s="31">
        <v>69.2</v>
      </c>
      <c r="E463" s="31">
        <v>1.3</v>
      </c>
      <c r="F463" s="31">
        <v>160</v>
      </c>
      <c r="G463" s="31">
        <v>13.5</v>
      </c>
      <c r="H463" s="31">
        <v>6.4</v>
      </c>
      <c r="I463" s="31">
        <v>2.42</v>
      </c>
      <c r="J463" s="22"/>
      <c r="K463" s="26">
        <v>38061</v>
      </c>
      <c r="L463" s="17">
        <v>16</v>
      </c>
      <c r="M463" s="17">
        <v>70</v>
      </c>
      <c r="N463" s="17">
        <v>0.8</v>
      </c>
      <c r="O463" s="17">
        <v>102.8</v>
      </c>
      <c r="P463" s="17">
        <v>13.4</v>
      </c>
      <c r="Q463" s="17">
        <v>7.2</v>
      </c>
      <c r="R463" s="17">
        <v>2.2400000000000002</v>
      </c>
      <c r="S463" s="24"/>
      <c r="T463" s="26">
        <v>38061</v>
      </c>
      <c r="U463" s="17">
        <v>16.100000000000001</v>
      </c>
      <c r="V463" s="17">
        <v>68.2</v>
      </c>
      <c r="W463" s="17">
        <v>2.7</v>
      </c>
      <c r="X463" s="17">
        <v>168.4</v>
      </c>
      <c r="Y463" s="17">
        <v>13.2</v>
      </c>
      <c r="Z463" s="17">
        <v>1.4</v>
      </c>
      <c r="AA463" s="17">
        <v>2.72</v>
      </c>
      <c r="AC463" s="26">
        <v>38061</v>
      </c>
      <c r="AD463" s="17">
        <v>16</v>
      </c>
      <c r="AE463" s="17">
        <v>67.5</v>
      </c>
      <c r="AF463" s="17">
        <v>1.4</v>
      </c>
      <c r="AG463" s="17">
        <v>73.099999999999994</v>
      </c>
      <c r="AH463" s="17">
        <v>14.6</v>
      </c>
      <c r="AI463" s="17">
        <v>0.2</v>
      </c>
      <c r="AJ463" s="17">
        <v>2.59</v>
      </c>
      <c r="AL463" s="34"/>
      <c r="AM463" s="34"/>
      <c r="AN463" s="34"/>
      <c r="AO463" s="34"/>
      <c r="AP463" s="34"/>
      <c r="AQ463" s="34"/>
      <c r="AR463" s="34"/>
      <c r="AS463" s="84"/>
      <c r="AT463" s="34"/>
    </row>
    <row r="464" spans="2:46">
      <c r="B464" s="26">
        <v>38062</v>
      </c>
      <c r="C464" s="31">
        <v>14.6</v>
      </c>
      <c r="D464" s="31">
        <v>80.599999999999994</v>
      </c>
      <c r="E464" s="31">
        <v>1.1000000000000001</v>
      </c>
      <c r="F464" s="31">
        <v>119.4</v>
      </c>
      <c r="G464" s="31">
        <v>15.5</v>
      </c>
      <c r="H464" s="31">
        <v>5.2</v>
      </c>
      <c r="I464" s="31">
        <v>2.37</v>
      </c>
      <c r="J464" s="22"/>
      <c r="K464" s="26">
        <v>38062</v>
      </c>
      <c r="L464" s="17">
        <v>14.7</v>
      </c>
      <c r="M464" s="17">
        <v>84.5</v>
      </c>
      <c r="N464" s="17">
        <v>0.5</v>
      </c>
      <c r="O464" s="17">
        <v>82.4</v>
      </c>
      <c r="P464" s="17">
        <v>13.1</v>
      </c>
      <c r="Q464" s="17">
        <v>10.6</v>
      </c>
      <c r="R464" s="17">
        <v>2.0099999999999998</v>
      </c>
      <c r="S464" s="24"/>
      <c r="T464" s="26">
        <v>38062</v>
      </c>
      <c r="U464" s="17">
        <v>14.6</v>
      </c>
      <c r="V464" s="17">
        <v>80.400000000000006</v>
      </c>
      <c r="W464" s="17">
        <v>1.3</v>
      </c>
      <c r="X464" s="17">
        <v>184.7</v>
      </c>
      <c r="Y464" s="17">
        <v>16.5</v>
      </c>
      <c r="Z464" s="17">
        <v>5</v>
      </c>
      <c r="AA464" s="17">
        <v>2.5299999999999998</v>
      </c>
      <c r="AC464" s="26">
        <v>38062</v>
      </c>
      <c r="AD464" s="17">
        <v>15</v>
      </c>
      <c r="AE464" s="17">
        <v>78.599999999999994</v>
      </c>
      <c r="AF464" s="17">
        <v>0.9</v>
      </c>
      <c r="AG464" s="17">
        <v>150.80000000000001</v>
      </c>
      <c r="AH464" s="17">
        <v>13.6</v>
      </c>
      <c r="AI464" s="17">
        <v>1.4</v>
      </c>
      <c r="AJ464" s="17">
        <v>2.2200000000000002</v>
      </c>
      <c r="AL464" s="34"/>
      <c r="AM464" s="34"/>
      <c r="AN464" s="34"/>
      <c r="AO464" s="34"/>
      <c r="AP464" s="34"/>
      <c r="AQ464" s="34"/>
      <c r="AR464" s="34"/>
      <c r="AS464" s="84"/>
      <c r="AT464" s="34"/>
    </row>
    <row r="465" spans="1:46">
      <c r="B465" s="26">
        <v>38063</v>
      </c>
      <c r="C465" s="31">
        <v>14.8</v>
      </c>
      <c r="D465" s="31">
        <v>78.400000000000006</v>
      </c>
      <c r="E465" s="31">
        <v>1.4</v>
      </c>
      <c r="F465" s="31">
        <v>121.9</v>
      </c>
      <c r="G465" s="31">
        <v>12.4</v>
      </c>
      <c r="H465" s="31">
        <v>0.2</v>
      </c>
      <c r="I465" s="31">
        <v>2.17</v>
      </c>
      <c r="J465" s="22"/>
      <c r="K465" s="26">
        <v>38063</v>
      </c>
      <c r="L465" s="17">
        <v>14.7</v>
      </c>
      <c r="M465" s="17">
        <v>84.3</v>
      </c>
      <c r="N465" s="17">
        <v>0.7</v>
      </c>
      <c r="O465" s="17">
        <v>99.8</v>
      </c>
      <c r="P465" s="17">
        <v>12</v>
      </c>
      <c r="Q465" s="17">
        <v>1</v>
      </c>
      <c r="R465" s="17">
        <v>1.93</v>
      </c>
      <c r="S465" s="24"/>
      <c r="T465" s="26">
        <v>38063</v>
      </c>
      <c r="U465" s="17">
        <v>14.8</v>
      </c>
      <c r="V465" s="17">
        <v>80.7</v>
      </c>
      <c r="W465" s="17">
        <v>1.7</v>
      </c>
      <c r="X465" s="17">
        <v>122</v>
      </c>
      <c r="Y465" s="17">
        <v>10.4</v>
      </c>
      <c r="Z465" s="17">
        <v>0.6</v>
      </c>
      <c r="AA465" s="17">
        <v>1.9</v>
      </c>
      <c r="AC465" s="26">
        <v>38063</v>
      </c>
      <c r="AD465" s="17">
        <v>14.8</v>
      </c>
      <c r="AE465" s="17">
        <v>81.400000000000006</v>
      </c>
      <c r="AF465" s="17">
        <v>1.2</v>
      </c>
      <c r="AG465" s="17">
        <v>151</v>
      </c>
      <c r="AH465" s="17">
        <v>11.1</v>
      </c>
      <c r="AI465" s="17">
        <v>0.2</v>
      </c>
      <c r="AJ465" s="17">
        <v>1.98</v>
      </c>
      <c r="AL465" s="34"/>
      <c r="AM465" s="34"/>
      <c r="AN465" s="34"/>
      <c r="AO465" s="34"/>
      <c r="AP465" s="34"/>
      <c r="AQ465" s="34"/>
      <c r="AR465" s="34"/>
      <c r="AS465" s="84"/>
      <c r="AT465" s="34"/>
    </row>
    <row r="466" spans="1:46">
      <c r="B466" s="26">
        <v>38064</v>
      </c>
      <c r="C466" s="31">
        <v>15.4</v>
      </c>
      <c r="D466" s="31">
        <v>76.7</v>
      </c>
      <c r="E466" s="31">
        <v>1.1000000000000001</v>
      </c>
      <c r="F466" s="31">
        <v>136.9</v>
      </c>
      <c r="G466" s="31">
        <v>14.7</v>
      </c>
      <c r="H466" s="31">
        <v>0</v>
      </c>
      <c r="I466" s="31">
        <v>2.38</v>
      </c>
      <c r="J466" s="22"/>
      <c r="K466" s="26">
        <v>38064</v>
      </c>
      <c r="L466" s="17">
        <v>15.3</v>
      </c>
      <c r="M466" s="17">
        <v>83.5</v>
      </c>
      <c r="N466" s="17">
        <v>0.7</v>
      </c>
      <c r="O466" s="17">
        <v>66.2</v>
      </c>
      <c r="P466" s="17">
        <v>13.1</v>
      </c>
      <c r="Q466" s="17">
        <v>0.4</v>
      </c>
      <c r="R466" s="17">
        <v>2.11</v>
      </c>
      <c r="S466" s="24"/>
      <c r="T466" s="26">
        <v>38064</v>
      </c>
      <c r="U466" s="17">
        <v>15.3</v>
      </c>
      <c r="V466" s="17">
        <v>78.2</v>
      </c>
      <c r="W466" s="17">
        <v>1.7</v>
      </c>
      <c r="X466" s="17">
        <v>119.1</v>
      </c>
      <c r="Y466" s="17">
        <v>13.8</v>
      </c>
      <c r="Z466" s="17">
        <v>0.2</v>
      </c>
      <c r="AA466" s="17">
        <v>2.38</v>
      </c>
      <c r="AC466" s="26">
        <v>38064</v>
      </c>
      <c r="AD466" s="17">
        <v>15.6</v>
      </c>
      <c r="AE466" s="17">
        <v>78.900000000000006</v>
      </c>
      <c r="AF466" s="17">
        <v>0.9</v>
      </c>
      <c r="AG466" s="17">
        <v>153.9</v>
      </c>
      <c r="AH466" s="17">
        <v>13</v>
      </c>
      <c r="AI466" s="17">
        <v>0.2</v>
      </c>
      <c r="AJ466" s="17">
        <v>2.2000000000000002</v>
      </c>
      <c r="AL466" s="34"/>
      <c r="AM466" s="34"/>
      <c r="AN466" s="34"/>
      <c r="AO466" s="34"/>
      <c r="AP466" s="34"/>
      <c r="AQ466" s="34"/>
      <c r="AR466" s="34"/>
      <c r="AS466" s="84"/>
      <c r="AT466" s="34"/>
    </row>
    <row r="467" spans="1:46">
      <c r="B467" s="26">
        <v>38065</v>
      </c>
      <c r="C467" s="31">
        <v>14.7</v>
      </c>
      <c r="D467" s="31">
        <v>81.099999999999994</v>
      </c>
      <c r="E467" s="31">
        <v>0.9</v>
      </c>
      <c r="F467" s="31">
        <v>95.8</v>
      </c>
      <c r="G467" s="31">
        <v>11.5</v>
      </c>
      <c r="H467" s="31">
        <v>0</v>
      </c>
      <c r="I467" s="31">
        <v>1.92</v>
      </c>
      <c r="J467" s="22"/>
      <c r="K467" s="26">
        <v>38065</v>
      </c>
      <c r="L467" s="17">
        <v>14.6</v>
      </c>
      <c r="M467" s="17">
        <v>85</v>
      </c>
      <c r="N467" s="17">
        <v>0.8</v>
      </c>
      <c r="O467" s="17">
        <v>73.2</v>
      </c>
      <c r="P467" s="17">
        <v>12.1</v>
      </c>
      <c r="Q467" s="17">
        <v>0</v>
      </c>
      <c r="R467" s="17">
        <v>1.93</v>
      </c>
      <c r="S467" s="24"/>
      <c r="T467" s="26">
        <v>38065</v>
      </c>
      <c r="U467" s="17">
        <v>14.7</v>
      </c>
      <c r="V467" s="17">
        <v>81.5</v>
      </c>
      <c r="W467" s="17">
        <v>1.4</v>
      </c>
      <c r="X467" s="17">
        <v>141.19999999999999</v>
      </c>
      <c r="Y467" s="17">
        <v>12.8</v>
      </c>
      <c r="Z467" s="17">
        <v>0</v>
      </c>
      <c r="AA467" s="17">
        <v>2.13</v>
      </c>
      <c r="AC467" s="26">
        <v>38065</v>
      </c>
      <c r="AD467" s="17">
        <v>14.8</v>
      </c>
      <c r="AE467" s="17">
        <v>80.5</v>
      </c>
      <c r="AF467" s="17">
        <v>0.9</v>
      </c>
      <c r="AG467" s="17">
        <v>107.2</v>
      </c>
      <c r="AH467" s="17">
        <v>12.4</v>
      </c>
      <c r="AI467" s="17">
        <v>0</v>
      </c>
      <c r="AJ467" s="17">
        <v>2.06</v>
      </c>
      <c r="AL467" s="34"/>
      <c r="AM467" s="34"/>
      <c r="AN467" s="34"/>
      <c r="AO467" s="34"/>
      <c r="AP467" s="34"/>
      <c r="AQ467" s="34"/>
      <c r="AR467" s="34"/>
      <c r="AS467" s="84"/>
      <c r="AT467" s="34"/>
    </row>
    <row r="468" spans="1:46">
      <c r="B468" s="26">
        <v>38066</v>
      </c>
      <c r="C468" s="31">
        <v>15.4</v>
      </c>
      <c r="D468" s="31">
        <v>79.7</v>
      </c>
      <c r="E468" s="31">
        <v>0.9</v>
      </c>
      <c r="F468" s="31">
        <v>189.1</v>
      </c>
      <c r="G468" s="31">
        <v>20.399999999999999</v>
      </c>
      <c r="H468" s="31">
        <v>0</v>
      </c>
      <c r="I468" s="31">
        <v>2.99</v>
      </c>
      <c r="J468" s="22"/>
      <c r="K468" s="26">
        <v>38066</v>
      </c>
      <c r="L468" s="17">
        <v>15.7</v>
      </c>
      <c r="M468" s="17">
        <v>80.3</v>
      </c>
      <c r="N468" s="17">
        <v>0.6</v>
      </c>
      <c r="O468" s="17">
        <v>92.5</v>
      </c>
      <c r="P468" s="17">
        <v>19.600000000000001</v>
      </c>
      <c r="Q468" s="17">
        <v>0</v>
      </c>
      <c r="R468" s="17">
        <v>2.88</v>
      </c>
      <c r="S468" s="24"/>
      <c r="T468" s="26">
        <v>38066</v>
      </c>
      <c r="U468" s="17">
        <v>15.2</v>
      </c>
      <c r="V468" s="17">
        <v>78.7</v>
      </c>
      <c r="W468" s="17">
        <v>1.2</v>
      </c>
      <c r="X468" s="17">
        <v>173.6</v>
      </c>
      <c r="Y468" s="17">
        <v>20.5</v>
      </c>
      <c r="Z468" s="17">
        <v>0</v>
      </c>
      <c r="AA468" s="17">
        <v>3</v>
      </c>
      <c r="AC468" s="26">
        <v>38066</v>
      </c>
      <c r="AD468" s="17">
        <v>16</v>
      </c>
      <c r="AE468" s="17">
        <v>75.7</v>
      </c>
      <c r="AF468" s="17">
        <v>0.8</v>
      </c>
      <c r="AG468" s="17">
        <v>154.1</v>
      </c>
      <c r="AH468" s="17">
        <v>19.399999999999999</v>
      </c>
      <c r="AI468" s="17">
        <v>0</v>
      </c>
      <c r="AJ468" s="17">
        <v>2.98</v>
      </c>
      <c r="AL468" s="34"/>
      <c r="AM468" s="34"/>
      <c r="AN468" s="34"/>
      <c r="AO468" s="34"/>
      <c r="AP468" s="34"/>
      <c r="AQ468" s="34"/>
      <c r="AR468" s="34"/>
      <c r="AS468" s="84"/>
      <c r="AT468" s="34"/>
    </row>
    <row r="469" spans="1:46">
      <c r="B469" s="26">
        <v>38067</v>
      </c>
      <c r="C469" s="31">
        <v>15.4</v>
      </c>
      <c r="D469" s="31">
        <v>73.5</v>
      </c>
      <c r="E469" s="31">
        <v>0.8</v>
      </c>
      <c r="F469" s="31">
        <v>112.7</v>
      </c>
      <c r="G469" s="31">
        <v>21.5</v>
      </c>
      <c r="H469" s="31">
        <v>0</v>
      </c>
      <c r="I469" s="31">
        <v>3.24</v>
      </c>
      <c r="J469" s="22"/>
      <c r="K469" s="26">
        <v>38067</v>
      </c>
      <c r="L469" s="17">
        <v>15.3</v>
      </c>
      <c r="M469" s="17">
        <v>74.400000000000006</v>
      </c>
      <c r="N469" s="17">
        <v>0.6</v>
      </c>
      <c r="O469" s="17">
        <v>181</v>
      </c>
      <c r="P469" s="17">
        <v>21.3</v>
      </c>
      <c r="Q469" s="17">
        <v>0.2</v>
      </c>
      <c r="R469" s="17">
        <v>3.18</v>
      </c>
      <c r="S469" s="24"/>
      <c r="T469" s="26">
        <v>38067</v>
      </c>
      <c r="U469" s="17">
        <v>14.8</v>
      </c>
      <c r="V469" s="17">
        <v>75.900000000000006</v>
      </c>
      <c r="W469" s="17">
        <v>1.6</v>
      </c>
      <c r="X469" s="17">
        <v>271.5</v>
      </c>
      <c r="Y469" s="17">
        <v>21.2</v>
      </c>
      <c r="Z469" s="17">
        <v>0.2</v>
      </c>
      <c r="AA469" s="17">
        <v>3.46</v>
      </c>
      <c r="AC469" s="26">
        <v>38067</v>
      </c>
      <c r="AD469" s="17">
        <v>15.8</v>
      </c>
      <c r="AE469" s="17">
        <v>69.599999999999994</v>
      </c>
      <c r="AF469" s="17">
        <v>0.7</v>
      </c>
      <c r="AG469" s="17">
        <v>198</v>
      </c>
      <c r="AH469" s="17">
        <v>20.8</v>
      </c>
      <c r="AI469" s="17">
        <v>0.2</v>
      </c>
      <c r="AJ469" s="17">
        <v>3.34</v>
      </c>
      <c r="AL469" s="34"/>
      <c r="AM469" s="34"/>
      <c r="AN469" s="34"/>
      <c r="AO469" s="34"/>
      <c r="AP469" s="34"/>
      <c r="AQ469" s="34"/>
      <c r="AR469" s="34"/>
      <c r="AS469" s="84"/>
      <c r="AT469" s="34"/>
    </row>
    <row r="470" spans="1:46">
      <c r="B470" s="26">
        <v>38068</v>
      </c>
      <c r="C470" s="31">
        <v>16.3</v>
      </c>
      <c r="D470" s="31">
        <v>63.3</v>
      </c>
      <c r="E470" s="31">
        <v>1.6</v>
      </c>
      <c r="F470" s="31">
        <v>15.3</v>
      </c>
      <c r="G470" s="31">
        <v>22.9</v>
      </c>
      <c r="H470" s="31">
        <v>0</v>
      </c>
      <c r="I470" s="31">
        <v>4.04</v>
      </c>
      <c r="J470" s="22"/>
      <c r="K470" s="26">
        <v>38068</v>
      </c>
      <c r="L470" s="17">
        <v>17.100000000000001</v>
      </c>
      <c r="M470" s="17">
        <v>55.9</v>
      </c>
      <c r="N470" s="17">
        <v>1.1000000000000001</v>
      </c>
      <c r="O470" s="17">
        <v>344.3</v>
      </c>
      <c r="P470" s="17">
        <v>22.4</v>
      </c>
      <c r="Q470" s="17">
        <v>0</v>
      </c>
      <c r="R470" s="17">
        <v>3.65</v>
      </c>
      <c r="S470" s="24"/>
      <c r="T470" s="26">
        <v>38068</v>
      </c>
      <c r="U470" s="17">
        <v>16.600000000000001</v>
      </c>
      <c r="V470" s="17">
        <v>59.2</v>
      </c>
      <c r="W470" s="17">
        <v>2.9</v>
      </c>
      <c r="X470" s="17">
        <v>265.7</v>
      </c>
      <c r="Y470" s="17">
        <v>22.4</v>
      </c>
      <c r="Z470" s="17">
        <v>0</v>
      </c>
      <c r="AA470" s="17">
        <v>4.6100000000000003</v>
      </c>
      <c r="AC470" s="26">
        <v>38068</v>
      </c>
      <c r="AD470" s="17">
        <v>17.5</v>
      </c>
      <c r="AE470" s="17">
        <v>48.3</v>
      </c>
      <c r="AF470" s="17">
        <v>2.1</v>
      </c>
      <c r="AG470" s="17">
        <v>350.2</v>
      </c>
      <c r="AH470" s="17">
        <v>22.2</v>
      </c>
      <c r="AI470" s="17">
        <v>0</v>
      </c>
      <c r="AJ470" s="17">
        <v>4.2699999999999996</v>
      </c>
      <c r="AL470" s="34"/>
      <c r="AM470" s="34"/>
      <c r="AN470" s="34"/>
      <c r="AO470" s="34"/>
      <c r="AP470" s="34"/>
      <c r="AQ470" s="34"/>
      <c r="AR470" s="34"/>
      <c r="AS470" s="84"/>
      <c r="AT470" s="34"/>
    </row>
    <row r="471" spans="1:46">
      <c r="B471" s="26">
        <v>38069</v>
      </c>
      <c r="C471" s="31">
        <v>13.2</v>
      </c>
      <c r="D471" s="31">
        <v>63.3</v>
      </c>
      <c r="E471" s="31">
        <v>1.2</v>
      </c>
      <c r="F471" s="31">
        <v>73.2</v>
      </c>
      <c r="G471" s="31">
        <v>23.2</v>
      </c>
      <c r="H471" s="31">
        <v>0</v>
      </c>
      <c r="I471" s="31">
        <v>3.58</v>
      </c>
      <c r="J471" s="22"/>
      <c r="K471" s="26">
        <v>38069</v>
      </c>
      <c r="L471" s="17">
        <v>13.9</v>
      </c>
      <c r="M471" s="17">
        <v>58</v>
      </c>
      <c r="N471" s="17">
        <v>0.9</v>
      </c>
      <c r="O471" s="17">
        <v>209.2</v>
      </c>
      <c r="P471" s="17">
        <v>22.8</v>
      </c>
      <c r="Q471" s="17">
        <v>0</v>
      </c>
      <c r="R471" s="17">
        <v>3.39</v>
      </c>
      <c r="S471" s="24"/>
      <c r="T471" s="26">
        <v>38069</v>
      </c>
      <c r="U471" s="17">
        <v>14.2</v>
      </c>
      <c r="V471" s="17">
        <v>56.5</v>
      </c>
      <c r="W471" s="17">
        <v>2</v>
      </c>
      <c r="X471" s="17">
        <v>275.8</v>
      </c>
      <c r="Y471" s="17">
        <v>22.8</v>
      </c>
      <c r="Z471" s="17">
        <v>0</v>
      </c>
      <c r="AA471" s="17">
        <v>4.1399999999999997</v>
      </c>
      <c r="AC471" s="26">
        <v>38069</v>
      </c>
      <c r="AD471" s="17">
        <v>14.3</v>
      </c>
      <c r="AE471" s="17">
        <v>51.2</v>
      </c>
      <c r="AF471" s="17">
        <v>1.4</v>
      </c>
      <c r="AG471" s="17">
        <v>9.1</v>
      </c>
      <c r="AH471" s="17">
        <v>22.6</v>
      </c>
      <c r="AI471" s="17">
        <v>0</v>
      </c>
      <c r="AJ471" s="17">
        <v>3.8</v>
      </c>
      <c r="AL471" s="34"/>
      <c r="AM471" s="34"/>
      <c r="AN471" s="34"/>
      <c r="AO471" s="34"/>
      <c r="AP471" s="34"/>
      <c r="AQ471" s="34"/>
      <c r="AR471" s="34"/>
      <c r="AS471" s="84"/>
      <c r="AT471" s="34"/>
    </row>
    <row r="472" spans="1:46">
      <c r="B472" s="26">
        <v>38070</v>
      </c>
      <c r="C472" s="31">
        <v>13.6</v>
      </c>
      <c r="D472" s="31">
        <v>66.599999999999994</v>
      </c>
      <c r="E472" s="31">
        <v>1.5</v>
      </c>
      <c r="F472" s="31">
        <v>135.30000000000001</v>
      </c>
      <c r="G472" s="31">
        <v>21.8</v>
      </c>
      <c r="H472" s="31">
        <v>0</v>
      </c>
      <c r="I472" s="31">
        <v>3.21</v>
      </c>
      <c r="J472" s="22"/>
      <c r="K472" s="26">
        <v>38070</v>
      </c>
      <c r="L472" s="17">
        <v>13.1</v>
      </c>
      <c r="M472" s="17">
        <v>70.8</v>
      </c>
      <c r="N472" s="17">
        <v>1</v>
      </c>
      <c r="O472" s="17">
        <v>124</v>
      </c>
      <c r="P472" s="17">
        <v>21.2</v>
      </c>
      <c r="Q472" s="17">
        <v>0</v>
      </c>
      <c r="R472" s="17">
        <v>3</v>
      </c>
      <c r="S472" s="24"/>
      <c r="T472" s="26">
        <v>38070</v>
      </c>
      <c r="U472" s="17">
        <v>13.5</v>
      </c>
      <c r="V472" s="17">
        <v>67.7</v>
      </c>
      <c r="W472" s="17">
        <v>2.1</v>
      </c>
      <c r="X472" s="17">
        <v>155.4</v>
      </c>
      <c r="Y472" s="17">
        <v>21.8</v>
      </c>
      <c r="Z472" s="17">
        <v>0</v>
      </c>
      <c r="AA472" s="17">
        <v>3.31</v>
      </c>
      <c r="AC472" s="26">
        <v>38070</v>
      </c>
      <c r="AD472" s="17">
        <v>13.6</v>
      </c>
      <c r="AE472" s="17">
        <v>66.3</v>
      </c>
      <c r="AF472" s="17">
        <v>1.2</v>
      </c>
      <c r="AG472" s="17">
        <v>136.30000000000001</v>
      </c>
      <c r="AH472" s="17">
        <v>20.7</v>
      </c>
      <c r="AI472" s="17">
        <v>0</v>
      </c>
      <c r="AJ472" s="17">
        <v>3.17</v>
      </c>
      <c r="AL472" s="34"/>
      <c r="AM472" s="34"/>
      <c r="AN472" s="34"/>
      <c r="AO472" s="34"/>
      <c r="AP472" s="34"/>
      <c r="AQ472" s="34"/>
      <c r="AR472" s="34"/>
      <c r="AS472" s="84"/>
      <c r="AT472" s="34"/>
    </row>
    <row r="473" spans="1:46">
      <c r="B473" s="26">
        <v>38071</v>
      </c>
      <c r="C473" s="31">
        <v>14.7</v>
      </c>
      <c r="D473" s="31">
        <v>64.099999999999994</v>
      </c>
      <c r="E473" s="31">
        <v>2.7</v>
      </c>
      <c r="F473" s="31">
        <v>152.19999999999999</v>
      </c>
      <c r="G473" s="31">
        <v>16.3</v>
      </c>
      <c r="H473" s="31">
        <v>0</v>
      </c>
      <c r="I473" s="31">
        <v>3.3</v>
      </c>
      <c r="J473" s="22"/>
      <c r="K473" s="26">
        <v>38071</v>
      </c>
      <c r="L473" s="17">
        <v>14.5</v>
      </c>
      <c r="M473" s="17">
        <v>67.7</v>
      </c>
      <c r="N473" s="17">
        <v>1.4</v>
      </c>
      <c r="O473" s="17">
        <v>133.6</v>
      </c>
      <c r="P473" s="17">
        <v>14.4</v>
      </c>
      <c r="Q473" s="17">
        <v>0</v>
      </c>
      <c r="R473" s="17">
        <v>2.66</v>
      </c>
      <c r="S473" s="24"/>
      <c r="T473" s="26">
        <v>38071</v>
      </c>
      <c r="U473" s="17">
        <v>14.8</v>
      </c>
      <c r="V473" s="17">
        <v>64.2</v>
      </c>
      <c r="W473" s="17">
        <v>3</v>
      </c>
      <c r="X473" s="17">
        <v>128.6</v>
      </c>
      <c r="Y473" s="17">
        <v>15.2</v>
      </c>
      <c r="Z473" s="17">
        <v>0</v>
      </c>
      <c r="AA473" s="17">
        <v>3.17</v>
      </c>
      <c r="AC473" s="26">
        <v>38071</v>
      </c>
      <c r="AD473" s="17">
        <v>14.4</v>
      </c>
      <c r="AE473" s="17">
        <v>66.7</v>
      </c>
      <c r="AF473" s="17">
        <v>2.1</v>
      </c>
      <c r="AG473" s="17">
        <v>146.80000000000001</v>
      </c>
      <c r="AH473" s="17">
        <v>14.1</v>
      </c>
      <c r="AI473" s="17">
        <v>0</v>
      </c>
      <c r="AJ473" s="17">
        <v>2.95</v>
      </c>
      <c r="AL473" s="34"/>
      <c r="AM473" s="34"/>
      <c r="AN473" s="34"/>
      <c r="AO473" s="34"/>
      <c r="AP473" s="34"/>
      <c r="AQ473" s="34"/>
      <c r="AR473" s="34"/>
      <c r="AS473" s="84"/>
      <c r="AT473" s="34"/>
    </row>
    <row r="474" spans="1:46">
      <c r="B474" s="26">
        <v>38072</v>
      </c>
      <c r="C474" s="31">
        <v>12.2</v>
      </c>
      <c r="D474" s="31">
        <v>83.5</v>
      </c>
      <c r="E474" s="31">
        <v>1.3</v>
      </c>
      <c r="F474" s="31">
        <v>132.4</v>
      </c>
      <c r="G474" s="31">
        <v>5</v>
      </c>
      <c r="H474" s="31">
        <v>31.4</v>
      </c>
      <c r="I474" s="31">
        <v>1.32</v>
      </c>
      <c r="J474" s="22"/>
      <c r="K474" s="26">
        <v>38072</v>
      </c>
      <c r="L474" s="17">
        <v>11.7</v>
      </c>
      <c r="M474" s="17">
        <v>90.6</v>
      </c>
      <c r="N474" s="17">
        <v>0.7</v>
      </c>
      <c r="O474" s="17">
        <v>61.3</v>
      </c>
      <c r="P474" s="17">
        <v>4.4000000000000004</v>
      </c>
      <c r="Q474" s="17">
        <v>34.799999999999997</v>
      </c>
      <c r="R474" s="17">
        <v>1.04</v>
      </c>
      <c r="S474" s="24"/>
      <c r="T474" s="26">
        <v>38072</v>
      </c>
      <c r="U474" s="17">
        <v>12.4</v>
      </c>
      <c r="V474" s="17">
        <v>82.7</v>
      </c>
      <c r="W474" s="17">
        <v>2.1</v>
      </c>
      <c r="X474" s="17">
        <v>115.9</v>
      </c>
      <c r="Y474" s="17">
        <v>3.7</v>
      </c>
      <c r="Z474" s="17">
        <v>36.4</v>
      </c>
      <c r="AA474" s="17">
        <v>1.41</v>
      </c>
      <c r="AC474" s="26">
        <v>38072</v>
      </c>
      <c r="AD474" s="17">
        <v>11.8</v>
      </c>
      <c r="AE474" s="17">
        <v>88.2</v>
      </c>
      <c r="AF474" s="17">
        <v>1</v>
      </c>
      <c r="AG474" s="17">
        <v>157</v>
      </c>
      <c r="AH474" s="17">
        <v>5</v>
      </c>
      <c r="AI474" s="17">
        <v>29.8</v>
      </c>
      <c r="AJ474" s="17">
        <v>1.1499999999999999</v>
      </c>
      <c r="AL474" s="34"/>
      <c r="AM474" s="34"/>
      <c r="AN474" s="34"/>
      <c r="AO474" s="34"/>
      <c r="AP474" s="34"/>
      <c r="AQ474" s="34"/>
      <c r="AR474" s="34"/>
      <c r="AS474" s="84"/>
      <c r="AT474" s="34"/>
    </row>
    <row r="475" spans="1:46">
      <c r="B475" s="26">
        <v>38073</v>
      </c>
      <c r="C475" s="31">
        <v>12.5</v>
      </c>
      <c r="D475" s="31">
        <v>86.7</v>
      </c>
      <c r="E475" s="31">
        <v>1.5</v>
      </c>
      <c r="F475" s="31">
        <v>117.1</v>
      </c>
      <c r="G475" s="31">
        <v>5.4</v>
      </c>
      <c r="H475" s="31">
        <v>61.4</v>
      </c>
      <c r="I475" s="31">
        <v>1.25</v>
      </c>
      <c r="J475" s="22"/>
      <c r="K475" s="26">
        <v>38073</v>
      </c>
      <c r="L475" s="17">
        <v>11.8</v>
      </c>
      <c r="M475" s="17">
        <v>93.9</v>
      </c>
      <c r="N475" s="17">
        <v>0.8</v>
      </c>
      <c r="O475" s="17">
        <v>99.8</v>
      </c>
      <c r="P475" s="17">
        <v>5.3</v>
      </c>
      <c r="Q475" s="17">
        <v>72.599999999999994</v>
      </c>
      <c r="R475" s="17">
        <v>1.06</v>
      </c>
      <c r="S475" s="24"/>
      <c r="T475" s="26">
        <v>38073</v>
      </c>
      <c r="U475" s="17">
        <v>12.6</v>
      </c>
      <c r="V475" s="17">
        <v>85.8</v>
      </c>
      <c r="W475" s="17">
        <v>2.7</v>
      </c>
      <c r="X475" s="17">
        <v>125.6</v>
      </c>
      <c r="Y475" s="17">
        <v>4</v>
      </c>
      <c r="Z475" s="17">
        <v>73.2</v>
      </c>
      <c r="AA475" s="17">
        <v>1.28</v>
      </c>
      <c r="AC475" s="26">
        <v>38073</v>
      </c>
      <c r="AD475" s="17">
        <v>12.2</v>
      </c>
      <c r="AE475" s="17">
        <v>90.1</v>
      </c>
      <c r="AF475" s="17">
        <v>1</v>
      </c>
      <c r="AG475" s="17">
        <v>182.9</v>
      </c>
      <c r="AH475" s="17">
        <v>5.2</v>
      </c>
      <c r="AI475" s="17">
        <v>64.400000000000006</v>
      </c>
      <c r="AJ475" s="17">
        <v>1.1399999999999999</v>
      </c>
      <c r="AL475" s="34"/>
      <c r="AM475" s="34"/>
      <c r="AN475" s="34"/>
      <c r="AO475" s="34"/>
      <c r="AP475" s="34"/>
      <c r="AQ475" s="34"/>
      <c r="AR475" s="34"/>
      <c r="AS475" s="84"/>
      <c r="AT475" s="34"/>
    </row>
    <row r="476" spans="1:46">
      <c r="B476" s="26">
        <v>38074</v>
      </c>
      <c r="C476" s="31">
        <v>12.5</v>
      </c>
      <c r="D476" s="31">
        <v>88.9</v>
      </c>
      <c r="E476" s="31">
        <v>1.9</v>
      </c>
      <c r="F476" s="31">
        <v>137.69999999999999</v>
      </c>
      <c r="G476" s="31">
        <v>3</v>
      </c>
      <c r="H476" s="31">
        <v>106.2</v>
      </c>
      <c r="I476" s="31">
        <v>1.05</v>
      </c>
      <c r="J476" s="22"/>
      <c r="K476" s="26">
        <v>38074</v>
      </c>
      <c r="L476" s="17">
        <v>12</v>
      </c>
      <c r="M476" s="17">
        <v>93.4</v>
      </c>
      <c r="N476" s="17">
        <v>1.1000000000000001</v>
      </c>
      <c r="O476" s="17">
        <v>113.5</v>
      </c>
      <c r="P476" s="17">
        <v>2.5</v>
      </c>
      <c r="Q476" s="17">
        <v>88.2</v>
      </c>
      <c r="R476" s="17">
        <v>0.82</v>
      </c>
      <c r="S476" s="24"/>
      <c r="T476" s="26">
        <v>38074</v>
      </c>
      <c r="U476" s="17">
        <v>12.6</v>
      </c>
      <c r="V476" s="17">
        <v>88.4</v>
      </c>
      <c r="W476" s="17">
        <v>2.9</v>
      </c>
      <c r="X476" s="17">
        <v>128.4</v>
      </c>
      <c r="Y476" s="17">
        <v>2.1</v>
      </c>
      <c r="Z476" s="17">
        <v>100.6</v>
      </c>
      <c r="AA476" s="17">
        <v>1.04</v>
      </c>
      <c r="AC476" s="26">
        <v>38074</v>
      </c>
      <c r="AD476" s="17">
        <v>12.1</v>
      </c>
      <c r="AE476" s="17">
        <v>91.7</v>
      </c>
      <c r="AF476" s="17">
        <v>1.5</v>
      </c>
      <c r="AG476" s="17">
        <v>147.5</v>
      </c>
      <c r="AH476" s="17">
        <v>2.4</v>
      </c>
      <c r="AI476" s="17">
        <v>103.2</v>
      </c>
      <c r="AJ476" s="17">
        <v>0.85</v>
      </c>
      <c r="AL476" s="34"/>
      <c r="AM476" s="34"/>
      <c r="AN476" s="34"/>
      <c r="AO476" s="34"/>
      <c r="AP476" s="34"/>
      <c r="AQ476" s="34"/>
      <c r="AR476" s="34"/>
      <c r="AS476" s="84"/>
      <c r="AT476" s="34"/>
    </row>
    <row r="477" spans="1:46">
      <c r="B477" s="26">
        <v>38075</v>
      </c>
      <c r="C477" s="31">
        <v>11.9</v>
      </c>
      <c r="D477" s="31">
        <v>79.7</v>
      </c>
      <c r="E477" s="31">
        <v>0.8</v>
      </c>
      <c r="F477" s="31">
        <v>10.199999999999999</v>
      </c>
      <c r="G477" s="31">
        <v>11.2</v>
      </c>
      <c r="H477" s="31">
        <v>2.6</v>
      </c>
      <c r="I477" s="31">
        <v>1.83</v>
      </c>
      <c r="J477" s="22"/>
      <c r="K477" s="26">
        <v>38075</v>
      </c>
      <c r="L477" s="17">
        <v>11.7</v>
      </c>
      <c r="M477" s="17">
        <v>84</v>
      </c>
      <c r="N477" s="17">
        <v>0.6</v>
      </c>
      <c r="O477" s="17">
        <v>204.4</v>
      </c>
      <c r="P477" s="17">
        <v>11</v>
      </c>
      <c r="Q477" s="17">
        <v>1</v>
      </c>
      <c r="R477" s="17">
        <v>1.72</v>
      </c>
      <c r="S477" s="24"/>
      <c r="T477" s="26">
        <v>38075</v>
      </c>
      <c r="U477" s="17">
        <v>11.8</v>
      </c>
      <c r="V477" s="17">
        <v>81.7</v>
      </c>
      <c r="W477" s="17">
        <v>1</v>
      </c>
      <c r="X477" s="17">
        <v>272</v>
      </c>
      <c r="Y477" s="17">
        <v>8.6</v>
      </c>
      <c r="Z477" s="17">
        <v>2</v>
      </c>
      <c r="AA477" s="17">
        <v>1.66</v>
      </c>
      <c r="AC477" s="26">
        <v>38075</v>
      </c>
      <c r="AD477" s="17">
        <v>11.7</v>
      </c>
      <c r="AE477" s="17">
        <v>81.099999999999994</v>
      </c>
      <c r="AF477" s="17">
        <v>0.8</v>
      </c>
      <c r="AG477" s="17">
        <v>344.2</v>
      </c>
      <c r="AH477" s="17">
        <v>9.8000000000000007</v>
      </c>
      <c r="AI477" s="17">
        <v>1.8</v>
      </c>
      <c r="AJ477" s="17">
        <v>1.66</v>
      </c>
      <c r="AL477" s="34"/>
      <c r="AM477" s="34"/>
      <c r="AN477" s="34"/>
      <c r="AO477" s="34"/>
      <c r="AP477" s="34"/>
      <c r="AQ477" s="34"/>
      <c r="AR477" s="34"/>
      <c r="AS477" s="84"/>
      <c r="AT477" s="34"/>
    </row>
    <row r="478" spans="1:46">
      <c r="B478" s="26">
        <v>38076</v>
      </c>
      <c r="C478" s="31">
        <v>13.1</v>
      </c>
      <c r="D478" s="31">
        <v>64.599999999999994</v>
      </c>
      <c r="E478" s="31">
        <v>1</v>
      </c>
      <c r="F478" s="31">
        <v>4.8</v>
      </c>
      <c r="G478" s="31">
        <v>16.5</v>
      </c>
      <c r="H478" s="31">
        <v>0</v>
      </c>
      <c r="I478" s="31">
        <v>2.72</v>
      </c>
      <c r="J478" s="22"/>
      <c r="K478" s="26">
        <v>38076</v>
      </c>
      <c r="L478" s="17">
        <v>12.7</v>
      </c>
      <c r="M478" s="17">
        <v>71.599999999999994</v>
      </c>
      <c r="N478" s="17">
        <v>0.6</v>
      </c>
      <c r="O478" s="17">
        <v>238.2</v>
      </c>
      <c r="P478" s="17">
        <v>15.4</v>
      </c>
      <c r="Q478" s="17">
        <v>0</v>
      </c>
      <c r="R478" s="17">
        <v>2.34</v>
      </c>
      <c r="S478" s="24"/>
      <c r="T478" s="26">
        <v>38076</v>
      </c>
      <c r="U478" s="17">
        <v>12.9</v>
      </c>
      <c r="V478" s="17">
        <v>69.099999999999994</v>
      </c>
      <c r="W478" s="17">
        <v>0.9</v>
      </c>
      <c r="X478" s="17">
        <v>225.2</v>
      </c>
      <c r="Y478" s="17">
        <v>15.6</v>
      </c>
      <c r="Z478" s="17">
        <v>0.2</v>
      </c>
      <c r="AA478" s="17">
        <v>2.5</v>
      </c>
      <c r="AC478" s="26">
        <v>38076</v>
      </c>
      <c r="AD478" s="17">
        <v>13</v>
      </c>
      <c r="AE478" s="17">
        <v>65.400000000000006</v>
      </c>
      <c r="AF478" s="17">
        <v>1.1000000000000001</v>
      </c>
      <c r="AG478" s="17">
        <v>353</v>
      </c>
      <c r="AH478" s="17">
        <v>14.7</v>
      </c>
      <c r="AI478" s="17">
        <v>0</v>
      </c>
      <c r="AJ478" s="17">
        <v>2.61</v>
      </c>
      <c r="AL478" s="34"/>
      <c r="AM478" s="34"/>
      <c r="AN478" s="34"/>
      <c r="AO478" s="34"/>
      <c r="AP478" s="34"/>
      <c r="AQ478" s="34"/>
      <c r="AR478" s="34"/>
      <c r="AS478" s="84"/>
      <c r="AT478" s="34"/>
    </row>
    <row r="479" spans="1:46">
      <c r="B479" s="26">
        <v>38077</v>
      </c>
      <c r="C479" s="31">
        <v>13.4</v>
      </c>
      <c r="D479" s="31">
        <v>72.400000000000006</v>
      </c>
      <c r="E479" s="31">
        <v>1</v>
      </c>
      <c r="F479" s="31">
        <v>34.6</v>
      </c>
      <c r="G479" s="31">
        <v>15.6</v>
      </c>
      <c r="H479" s="31">
        <v>0.2</v>
      </c>
      <c r="I479" s="31">
        <v>2.4900000000000002</v>
      </c>
      <c r="J479" s="22"/>
      <c r="K479" s="26">
        <v>38077</v>
      </c>
      <c r="L479" s="17">
        <v>12.8</v>
      </c>
      <c r="M479" s="17">
        <v>78</v>
      </c>
      <c r="N479" s="17">
        <v>0.6</v>
      </c>
      <c r="O479" s="17">
        <v>213.6</v>
      </c>
      <c r="P479" s="17">
        <v>14.6</v>
      </c>
      <c r="Q479" s="17">
        <v>0</v>
      </c>
      <c r="R479" s="17">
        <v>2.23</v>
      </c>
      <c r="S479" s="24"/>
      <c r="T479" s="26">
        <v>38077</v>
      </c>
      <c r="U479" s="17">
        <v>13.3</v>
      </c>
      <c r="V479" s="17">
        <v>71.099999999999994</v>
      </c>
      <c r="W479" s="17">
        <v>1</v>
      </c>
      <c r="X479" s="17">
        <v>263.7</v>
      </c>
      <c r="Y479" s="17">
        <v>13.3</v>
      </c>
      <c r="Z479" s="17">
        <v>0</v>
      </c>
      <c r="AA479" s="17">
        <v>2.2999999999999998</v>
      </c>
      <c r="AC479" s="26">
        <v>38077</v>
      </c>
      <c r="AD479" s="17">
        <v>13</v>
      </c>
      <c r="AE479" s="17">
        <v>76.5</v>
      </c>
      <c r="AF479" s="17">
        <v>0.8</v>
      </c>
      <c r="AG479" s="17">
        <v>94.1</v>
      </c>
      <c r="AH479" s="17">
        <v>14.1</v>
      </c>
      <c r="AI479" s="17">
        <v>0</v>
      </c>
      <c r="AJ479" s="17">
        <v>2.2799999999999998</v>
      </c>
      <c r="AL479" s="34"/>
      <c r="AM479" s="34"/>
      <c r="AN479" s="34"/>
      <c r="AO479" s="34"/>
      <c r="AP479" s="34"/>
      <c r="AQ479" s="34"/>
      <c r="AR479" s="34"/>
      <c r="AS479" s="84"/>
      <c r="AT479" s="34"/>
    </row>
    <row r="480" spans="1:46" s="93" customFormat="1">
      <c r="A480" s="104"/>
      <c r="B480" s="46" t="s">
        <v>67</v>
      </c>
      <c r="C480" s="50">
        <f>AVERAGE(C449:C479)</f>
        <v>13.854838709677418</v>
      </c>
      <c r="D480" s="50">
        <f t="shared" ref="D480:I480" si="13">AVERAGE(D449:D479)</f>
        <v>69.048387096774192</v>
      </c>
      <c r="E480" s="50">
        <f t="shared" si="13"/>
        <v>1.290322580645161</v>
      </c>
      <c r="F480" s="50">
        <f t="shared" si="13"/>
        <v>122.32580645161291</v>
      </c>
      <c r="G480" s="50">
        <f t="shared" si="13"/>
        <v>15.890322580645158</v>
      </c>
      <c r="H480" s="50">
        <f>SUM(H449:H479)</f>
        <v>214.99999999999997</v>
      </c>
      <c r="I480" s="50">
        <f t="shared" si="13"/>
        <v>2.633870967741935</v>
      </c>
      <c r="J480" s="50" t="e">
        <f>AVERAGE(J449:J479)</f>
        <v>#DIV/0!</v>
      </c>
      <c r="K480" s="46" t="s">
        <v>67</v>
      </c>
      <c r="L480" s="50">
        <f>AVERAGE(L449:L479)</f>
        <v>13.638709677419355</v>
      </c>
      <c r="M480" s="50">
        <f>AVERAGE(M449:M479)</f>
        <v>72.954838709677418</v>
      </c>
      <c r="N480" s="50">
        <f>AVERAGE(N449:N479)</f>
        <v>0.80322580645161312</v>
      </c>
      <c r="O480" s="50">
        <f>AVERAGE(O449:O479)</f>
        <v>181.09677419354838</v>
      </c>
      <c r="P480" s="50">
        <f>AVERAGE(P449:P479)</f>
        <v>15.203225806451613</v>
      </c>
      <c r="Q480" s="50">
        <f>SUM(Q449:Q479)</f>
        <v>218.8</v>
      </c>
      <c r="R480" s="50">
        <f>AVERAGE(R449:R479)</f>
        <v>2.350967741935484</v>
      </c>
      <c r="S480" s="50" t="e">
        <f>AVERAGE(S449:S479)</f>
        <v>#DIV/0!</v>
      </c>
      <c r="T480" s="46" t="s">
        <v>67</v>
      </c>
      <c r="U480" s="50">
        <f>AVERAGE(U449:U479)</f>
        <v>13.929032258064519</v>
      </c>
      <c r="V480" s="50">
        <f>AVERAGE(V449:V479)</f>
        <v>68.635483870967761</v>
      </c>
      <c r="W480" s="50">
        <f>AVERAGE(W449:W479)</f>
        <v>1.9225806451612906</v>
      </c>
      <c r="X480" s="50">
        <f>AVERAGE(X449:X479)</f>
        <v>220.81935483870967</v>
      </c>
      <c r="Y480" s="50">
        <f>AVERAGE(Y449:Y479)</f>
        <v>15.329032258064517</v>
      </c>
      <c r="Z480" s="50">
        <f>SUM(Z449:Z479)</f>
        <v>219.79999999999998</v>
      </c>
      <c r="AA480" s="50">
        <f>AVERAGE(AA449:AA479)</f>
        <v>2.830645161290323</v>
      </c>
      <c r="AB480" s="50" t="e">
        <f>AVERAGE(AB449:AB479)</f>
        <v>#DIV/0!</v>
      </c>
      <c r="AC480" s="46" t="s">
        <v>67</v>
      </c>
      <c r="AD480" s="50">
        <f>AVERAGE(AD449:AD479)</f>
        <v>13.783870967741937</v>
      </c>
      <c r="AE480" s="50">
        <f>AVERAGE(AE449:AE479)</f>
        <v>69.980645161290326</v>
      </c>
      <c r="AF480" s="50">
        <f>AVERAGE(AF449:AF479)</f>
        <v>1.2483870967741932</v>
      </c>
      <c r="AG480" s="50">
        <f>AVERAGE(AG449:AG479)</f>
        <v>139.58064516129033</v>
      </c>
      <c r="AH480" s="50">
        <f>AVERAGE(AH449:AH479)</f>
        <v>15.080645161290322</v>
      </c>
      <c r="AI480" s="50">
        <f>SUM(AI449:AI479)</f>
        <v>208.60000000000002</v>
      </c>
      <c r="AJ480" s="50">
        <f>AVERAGE(AJ449:AJ479)</f>
        <v>2.5864516129032258</v>
      </c>
      <c r="AK480" s="50" t="e">
        <f>AVERAGE(AK449:AK479)</f>
        <v>#DIV/0!</v>
      </c>
      <c r="AL480" s="80"/>
      <c r="AM480" s="45"/>
      <c r="AN480" s="45"/>
      <c r="AO480" s="45"/>
      <c r="AP480" s="45"/>
      <c r="AQ480" s="45"/>
      <c r="AR480" s="45"/>
      <c r="AS480" s="45"/>
      <c r="AT480" s="104"/>
    </row>
    <row r="481" spans="2:46">
      <c r="B481" s="26">
        <v>38078</v>
      </c>
      <c r="C481" s="31">
        <v>13</v>
      </c>
      <c r="D481" s="31">
        <v>83</v>
      </c>
      <c r="E481" s="31">
        <v>1.1000000000000001</v>
      </c>
      <c r="F481" s="31">
        <v>58</v>
      </c>
      <c r="G481" s="31">
        <v>5.2</v>
      </c>
      <c r="H481" s="31">
        <v>3.8</v>
      </c>
      <c r="I481" s="31">
        <v>1.39</v>
      </c>
      <c r="J481" s="22"/>
      <c r="K481" s="26">
        <v>38078</v>
      </c>
      <c r="L481" s="17">
        <v>12.4</v>
      </c>
      <c r="M481" s="17">
        <v>86.8</v>
      </c>
      <c r="N481" s="17">
        <v>0.8</v>
      </c>
      <c r="O481" s="17">
        <v>183.5</v>
      </c>
      <c r="P481" s="17">
        <v>6.4</v>
      </c>
      <c r="Q481" s="17">
        <v>4.8</v>
      </c>
      <c r="R481" s="17">
        <v>1.38</v>
      </c>
      <c r="S481" s="24"/>
      <c r="T481" s="26">
        <v>38078</v>
      </c>
      <c r="U481" s="17">
        <v>13.8</v>
      </c>
      <c r="V481" s="17">
        <v>79.599999999999994</v>
      </c>
      <c r="W481" s="17">
        <v>1.3</v>
      </c>
      <c r="X481" s="17">
        <v>155.5</v>
      </c>
      <c r="Y481" s="17">
        <v>5.8</v>
      </c>
      <c r="Z481" s="17">
        <v>5.4</v>
      </c>
      <c r="AA481" s="17">
        <v>1.51</v>
      </c>
      <c r="AC481" s="26">
        <v>38078</v>
      </c>
      <c r="AD481" s="17">
        <v>12.4</v>
      </c>
      <c r="AE481" s="17">
        <v>85.7</v>
      </c>
      <c r="AF481" s="17">
        <v>1.1000000000000001</v>
      </c>
      <c r="AG481" s="17">
        <v>160.1</v>
      </c>
      <c r="AH481" s="17">
        <v>6.8</v>
      </c>
      <c r="AI481" s="17">
        <v>3.2</v>
      </c>
      <c r="AJ481" s="17">
        <v>1.58</v>
      </c>
      <c r="AL481" s="34"/>
      <c r="AM481" s="34"/>
      <c r="AN481" s="34"/>
      <c r="AO481" s="34"/>
      <c r="AP481" s="34"/>
      <c r="AQ481" s="34"/>
      <c r="AR481" s="34"/>
      <c r="AS481" s="84"/>
      <c r="AT481" s="34"/>
    </row>
    <row r="482" spans="2:46">
      <c r="B482" s="26">
        <v>38079</v>
      </c>
      <c r="C482" s="31">
        <v>13.5</v>
      </c>
      <c r="D482" s="31">
        <v>65.400000000000006</v>
      </c>
      <c r="E482" s="31">
        <v>1.2</v>
      </c>
      <c r="F482" s="31">
        <v>352.5</v>
      </c>
      <c r="G482" s="31">
        <v>18.7</v>
      </c>
      <c r="H482" s="31">
        <v>0.2</v>
      </c>
      <c r="I482" s="31">
        <v>3.09</v>
      </c>
      <c r="J482" s="22"/>
      <c r="K482" s="26">
        <v>38079</v>
      </c>
      <c r="L482" s="17">
        <v>12.9</v>
      </c>
      <c r="M482" s="17">
        <v>70.400000000000006</v>
      </c>
      <c r="N482" s="17">
        <v>0.6</v>
      </c>
      <c r="O482" s="17">
        <v>271.2</v>
      </c>
      <c r="P482" s="17">
        <v>17.399999999999999</v>
      </c>
      <c r="Q482" s="17">
        <v>0.2</v>
      </c>
      <c r="R482" s="17">
        <v>2.61</v>
      </c>
      <c r="S482" s="24"/>
      <c r="T482" s="26">
        <v>38079</v>
      </c>
      <c r="U482" s="17">
        <v>13.5</v>
      </c>
      <c r="V482" s="17">
        <v>65.7</v>
      </c>
      <c r="W482" s="17">
        <v>1.7</v>
      </c>
      <c r="X482" s="17">
        <v>293.60000000000002</v>
      </c>
      <c r="Y482" s="17">
        <v>16.2</v>
      </c>
      <c r="Z482" s="17">
        <v>0.2</v>
      </c>
      <c r="AA482" s="17">
        <v>3.18</v>
      </c>
      <c r="AC482" s="26">
        <v>38079</v>
      </c>
      <c r="AD482" s="17">
        <v>13.3</v>
      </c>
      <c r="AE482" s="17">
        <v>68.3</v>
      </c>
      <c r="AF482" s="17">
        <v>1.3</v>
      </c>
      <c r="AG482" s="17">
        <v>336.9</v>
      </c>
      <c r="AH482" s="17">
        <v>22.6</v>
      </c>
      <c r="AI482" s="17">
        <v>0.2</v>
      </c>
      <c r="AJ482" s="17">
        <v>3.5</v>
      </c>
      <c r="AL482" s="34"/>
      <c r="AM482" s="34"/>
      <c r="AN482" s="34"/>
      <c r="AO482" s="34"/>
      <c r="AP482" s="34"/>
      <c r="AQ482" s="34"/>
      <c r="AR482" s="34"/>
      <c r="AS482" s="84"/>
      <c r="AT482" s="34"/>
    </row>
    <row r="483" spans="2:46">
      <c r="B483" s="26">
        <v>38080</v>
      </c>
      <c r="C483" s="31">
        <v>13.5</v>
      </c>
      <c r="D483" s="31">
        <v>63.8</v>
      </c>
      <c r="E483" s="31">
        <v>1.4</v>
      </c>
      <c r="F483" s="31">
        <v>128.80000000000001</v>
      </c>
      <c r="G483" s="31">
        <v>25.6</v>
      </c>
      <c r="H483" s="31">
        <v>0</v>
      </c>
      <c r="I483" s="31">
        <v>3.66</v>
      </c>
      <c r="J483" s="22"/>
      <c r="K483" s="26">
        <v>38080</v>
      </c>
      <c r="L483" s="17">
        <v>12.7</v>
      </c>
      <c r="M483" s="17">
        <v>69.900000000000006</v>
      </c>
      <c r="N483" s="17">
        <v>0.8</v>
      </c>
      <c r="O483" s="17">
        <v>178.7</v>
      </c>
      <c r="P483" s="17">
        <v>24.6</v>
      </c>
      <c r="Q483" s="17">
        <v>0</v>
      </c>
      <c r="R483" s="17">
        <v>3.31</v>
      </c>
      <c r="S483" s="24"/>
      <c r="T483" s="26">
        <v>38080</v>
      </c>
      <c r="U483" s="17">
        <v>13.6</v>
      </c>
      <c r="V483" s="17">
        <v>65.2</v>
      </c>
      <c r="W483" s="17">
        <v>2.1</v>
      </c>
      <c r="X483" s="17">
        <v>237</v>
      </c>
      <c r="Y483" s="17">
        <v>25</v>
      </c>
      <c r="Z483" s="17">
        <v>0</v>
      </c>
      <c r="AA483" s="17">
        <v>3.79</v>
      </c>
      <c r="AC483" s="26">
        <v>38080</v>
      </c>
      <c r="AD483" s="17">
        <v>13.1</v>
      </c>
      <c r="AE483" s="17">
        <v>66.599999999999994</v>
      </c>
      <c r="AF483" s="17">
        <v>1.3</v>
      </c>
      <c r="AG483" s="17">
        <v>87.7</v>
      </c>
      <c r="AH483" s="17">
        <v>24.6</v>
      </c>
      <c r="AI483" s="17">
        <v>0</v>
      </c>
      <c r="AJ483" s="17">
        <v>3.53</v>
      </c>
      <c r="AL483" s="34"/>
      <c r="AM483" s="34"/>
      <c r="AN483" s="34"/>
      <c r="AO483" s="34"/>
      <c r="AP483" s="34"/>
      <c r="AQ483" s="34"/>
      <c r="AR483" s="34"/>
      <c r="AS483" s="84"/>
      <c r="AT483" s="34"/>
    </row>
    <row r="484" spans="2:46">
      <c r="B484" s="26">
        <v>38081</v>
      </c>
      <c r="C484" s="31">
        <v>13.8</v>
      </c>
      <c r="D484" s="31">
        <v>60.3</v>
      </c>
      <c r="E484" s="31">
        <v>1.1000000000000001</v>
      </c>
      <c r="F484" s="31">
        <v>77</v>
      </c>
      <c r="G484" s="31">
        <v>25.2</v>
      </c>
      <c r="H484" s="31">
        <v>0</v>
      </c>
      <c r="I484" s="31">
        <v>3.72</v>
      </c>
      <c r="J484" s="22"/>
      <c r="K484" s="26">
        <v>38081</v>
      </c>
      <c r="L484" s="17">
        <v>13.2</v>
      </c>
      <c r="M484" s="17">
        <v>64.2</v>
      </c>
      <c r="N484" s="17">
        <v>0.6</v>
      </c>
      <c r="O484" s="17">
        <v>166.2</v>
      </c>
      <c r="P484" s="17">
        <v>24.1</v>
      </c>
      <c r="Q484" s="17">
        <v>0</v>
      </c>
      <c r="R484" s="17">
        <v>3.34</v>
      </c>
      <c r="S484" s="24"/>
      <c r="T484" s="26">
        <v>38081</v>
      </c>
      <c r="U484" s="17">
        <v>13.4</v>
      </c>
      <c r="V484" s="17">
        <v>61.4</v>
      </c>
      <c r="W484" s="17">
        <v>1.5</v>
      </c>
      <c r="X484" s="17">
        <v>220.1</v>
      </c>
      <c r="Y484" s="17">
        <v>24.3</v>
      </c>
      <c r="Z484" s="17">
        <v>0</v>
      </c>
      <c r="AA484" s="17">
        <v>3.78</v>
      </c>
      <c r="AC484" s="26">
        <v>38081</v>
      </c>
      <c r="AD484" s="17">
        <v>13.1</v>
      </c>
      <c r="AE484" s="17">
        <v>64</v>
      </c>
      <c r="AF484" s="17">
        <v>1</v>
      </c>
      <c r="AG484" s="17">
        <v>114.8</v>
      </c>
      <c r="AH484" s="17">
        <v>24</v>
      </c>
      <c r="AI484" s="17">
        <v>0</v>
      </c>
      <c r="AJ484" s="17">
        <v>3.57</v>
      </c>
      <c r="AL484" s="34"/>
      <c r="AM484" s="34"/>
      <c r="AN484" s="34"/>
      <c r="AO484" s="34"/>
      <c r="AP484" s="34"/>
      <c r="AQ484" s="34"/>
      <c r="AR484" s="34"/>
      <c r="AS484" s="84"/>
      <c r="AT484" s="34"/>
    </row>
    <row r="485" spans="2:46">
      <c r="B485" s="26">
        <v>38082</v>
      </c>
      <c r="C485" s="31">
        <v>14.6</v>
      </c>
      <c r="D485" s="31">
        <v>53.2</v>
      </c>
      <c r="E485" s="31">
        <v>1</v>
      </c>
      <c r="F485" s="31">
        <v>83.4</v>
      </c>
      <c r="G485" s="31">
        <v>26</v>
      </c>
      <c r="H485" s="31">
        <v>0</v>
      </c>
      <c r="I485" s="31">
        <v>3.95</v>
      </c>
      <c r="J485" s="22"/>
      <c r="K485" s="26">
        <v>38082</v>
      </c>
      <c r="L485" s="17">
        <v>14</v>
      </c>
      <c r="M485" s="17">
        <v>59.7</v>
      </c>
      <c r="N485" s="17">
        <v>0.8</v>
      </c>
      <c r="O485" s="17">
        <v>138.4</v>
      </c>
      <c r="P485" s="17">
        <v>24.9</v>
      </c>
      <c r="Q485" s="17">
        <v>0</v>
      </c>
      <c r="R485" s="17">
        <v>3.76</v>
      </c>
      <c r="S485" s="24"/>
      <c r="T485" s="26">
        <v>38082</v>
      </c>
      <c r="U485" s="17">
        <v>14.1</v>
      </c>
      <c r="V485" s="17">
        <v>56.6</v>
      </c>
      <c r="W485" s="17">
        <v>1.7</v>
      </c>
      <c r="X485" s="17">
        <v>235.3</v>
      </c>
      <c r="Y485" s="17">
        <v>24.9</v>
      </c>
      <c r="Z485" s="17">
        <v>0</v>
      </c>
      <c r="AA485" s="17">
        <v>4.26</v>
      </c>
      <c r="AC485" s="26">
        <v>38082</v>
      </c>
      <c r="AD485" s="17">
        <v>14.1</v>
      </c>
      <c r="AE485" s="17">
        <v>60.9</v>
      </c>
      <c r="AF485" s="17">
        <v>1</v>
      </c>
      <c r="AG485" s="17">
        <v>74.5</v>
      </c>
      <c r="AH485" s="17">
        <v>24.7</v>
      </c>
      <c r="AI485" s="17">
        <v>0</v>
      </c>
      <c r="AJ485" s="17">
        <v>3.88</v>
      </c>
      <c r="AL485" s="34"/>
      <c r="AM485" s="34"/>
      <c r="AN485" s="34"/>
      <c r="AO485" s="34"/>
      <c r="AP485" s="34"/>
      <c r="AQ485" s="34"/>
      <c r="AR485" s="34"/>
      <c r="AS485" s="84"/>
      <c r="AT485" s="34"/>
    </row>
    <row r="486" spans="2:46">
      <c r="B486" s="26">
        <v>38083</v>
      </c>
      <c r="C486" s="31">
        <v>16.3</v>
      </c>
      <c r="D486" s="31">
        <v>62.5</v>
      </c>
      <c r="E486" s="31">
        <v>0.8</v>
      </c>
      <c r="F486" s="31">
        <v>220.8</v>
      </c>
      <c r="G486" s="31">
        <v>25.8</v>
      </c>
      <c r="H486" s="31">
        <v>0</v>
      </c>
      <c r="I486" s="31">
        <v>4.0999999999999996</v>
      </c>
      <c r="J486" s="22"/>
      <c r="K486" s="26">
        <v>38083</v>
      </c>
      <c r="L486" s="17">
        <v>16.3</v>
      </c>
      <c r="M486" s="17">
        <v>67.400000000000006</v>
      </c>
      <c r="N486" s="17">
        <v>0.7</v>
      </c>
      <c r="O486" s="17">
        <v>192</v>
      </c>
      <c r="P486" s="17">
        <v>24.7</v>
      </c>
      <c r="Q486" s="17">
        <v>0</v>
      </c>
      <c r="R486" s="17">
        <v>4.01</v>
      </c>
      <c r="S486" s="24"/>
      <c r="T486" s="26">
        <v>38083</v>
      </c>
      <c r="U486" s="17">
        <v>14.9</v>
      </c>
      <c r="V486" s="17">
        <v>68.599999999999994</v>
      </c>
      <c r="W486" s="17">
        <v>1.7</v>
      </c>
      <c r="X486" s="17">
        <v>306.3</v>
      </c>
      <c r="Y486" s="17">
        <v>24.6</v>
      </c>
      <c r="Z486" s="17">
        <v>0</v>
      </c>
      <c r="AA486" s="17">
        <v>4.2699999999999996</v>
      </c>
      <c r="AC486" s="26">
        <v>38083</v>
      </c>
      <c r="AD486" s="17">
        <v>17</v>
      </c>
      <c r="AE486" s="17">
        <v>62.2</v>
      </c>
      <c r="AF486" s="17">
        <v>1</v>
      </c>
      <c r="AG486" s="17">
        <v>0.6</v>
      </c>
      <c r="AH486" s="17">
        <v>24.7</v>
      </c>
      <c r="AI486" s="17">
        <v>0</v>
      </c>
      <c r="AJ486" s="17">
        <v>4.4400000000000004</v>
      </c>
      <c r="AL486" s="34"/>
      <c r="AM486" s="34"/>
      <c r="AN486" s="34"/>
      <c r="AO486" s="34"/>
      <c r="AP486" s="34"/>
      <c r="AQ486" s="34"/>
      <c r="AR486" s="34"/>
      <c r="AS486" s="84"/>
      <c r="AT486" s="34"/>
    </row>
    <row r="487" spans="2:46">
      <c r="B487" s="26">
        <v>38084</v>
      </c>
      <c r="C487" s="31">
        <v>20.100000000000001</v>
      </c>
      <c r="D487" s="31">
        <v>50</v>
      </c>
      <c r="E487" s="31">
        <v>1.4</v>
      </c>
      <c r="F487" s="31">
        <v>9.9</v>
      </c>
      <c r="G487" s="31">
        <v>25.8</v>
      </c>
      <c r="H487" s="31">
        <v>0</v>
      </c>
      <c r="I487" s="31">
        <v>5.23</v>
      </c>
      <c r="J487" s="22"/>
      <c r="K487" s="26">
        <v>38084</v>
      </c>
      <c r="L487" s="17">
        <v>19.899999999999999</v>
      </c>
      <c r="M487" s="17">
        <v>52.2</v>
      </c>
      <c r="N487" s="17">
        <v>0.8</v>
      </c>
      <c r="O487" s="17">
        <v>217.9</v>
      </c>
      <c r="P487" s="17">
        <v>24.8</v>
      </c>
      <c r="Q487" s="17">
        <v>0</v>
      </c>
      <c r="R487" s="17">
        <v>4.46</v>
      </c>
      <c r="S487" s="24"/>
      <c r="T487" s="26">
        <v>38084</v>
      </c>
      <c r="U487" s="17">
        <v>20.100000000000001</v>
      </c>
      <c r="V487" s="17">
        <v>48.8</v>
      </c>
      <c r="W487" s="17">
        <v>1.7</v>
      </c>
      <c r="X487" s="17">
        <v>271.89999999999998</v>
      </c>
      <c r="Y487" s="17">
        <v>24.5</v>
      </c>
      <c r="Z487" s="17">
        <v>0</v>
      </c>
      <c r="AA487" s="17">
        <v>5.34</v>
      </c>
      <c r="AC487" s="26">
        <v>38084</v>
      </c>
      <c r="AD487" s="17">
        <v>20.100000000000001</v>
      </c>
      <c r="AE487" s="17">
        <v>48.7</v>
      </c>
      <c r="AF487" s="17">
        <v>1.3</v>
      </c>
      <c r="AG487" s="17">
        <v>6</v>
      </c>
      <c r="AH487" s="17">
        <v>24.5</v>
      </c>
      <c r="AI487" s="17">
        <v>0</v>
      </c>
      <c r="AJ487" s="17">
        <v>5.0599999999999996</v>
      </c>
      <c r="AL487" s="34"/>
      <c r="AM487" s="34"/>
      <c r="AN487" s="34"/>
      <c r="AO487" s="34"/>
      <c r="AP487" s="34"/>
      <c r="AQ487" s="34"/>
      <c r="AR487" s="34"/>
      <c r="AS487" s="84"/>
      <c r="AT487" s="34"/>
    </row>
    <row r="488" spans="2:46">
      <c r="B488" s="26">
        <v>38085</v>
      </c>
      <c r="C488" s="31">
        <v>16.2</v>
      </c>
      <c r="D488" s="31">
        <v>75.3</v>
      </c>
      <c r="E488" s="31">
        <v>1.2</v>
      </c>
      <c r="F488" s="31">
        <v>141</v>
      </c>
      <c r="G488" s="31">
        <v>17.100000000000001</v>
      </c>
      <c r="H488" s="31">
        <v>3.8</v>
      </c>
      <c r="I488" s="31">
        <v>2.85</v>
      </c>
      <c r="J488" s="22"/>
      <c r="K488" s="26">
        <v>38085</v>
      </c>
      <c r="L488" s="17">
        <v>16.2</v>
      </c>
      <c r="M488" s="17">
        <v>79.7</v>
      </c>
      <c r="N488" s="17">
        <v>1</v>
      </c>
      <c r="O488" s="17">
        <v>73.2</v>
      </c>
      <c r="P488" s="17">
        <v>14.6</v>
      </c>
      <c r="Q488" s="17">
        <v>3.2</v>
      </c>
      <c r="R488" s="17">
        <v>2.52</v>
      </c>
      <c r="S488" s="24"/>
      <c r="T488" s="26">
        <v>38085</v>
      </c>
      <c r="U488" s="17">
        <v>16.3</v>
      </c>
      <c r="V488" s="17">
        <v>77.2</v>
      </c>
      <c r="W488" s="17">
        <v>2</v>
      </c>
      <c r="X488" s="17">
        <v>127.5</v>
      </c>
      <c r="Y488" s="17">
        <v>16.399999999999999</v>
      </c>
      <c r="Z488" s="17">
        <v>1.6</v>
      </c>
      <c r="AA488" s="17">
        <v>2.94</v>
      </c>
      <c r="AC488" s="26">
        <v>38085</v>
      </c>
      <c r="AD488" s="17">
        <v>16.399999999999999</v>
      </c>
      <c r="AE488" s="17">
        <v>76.3</v>
      </c>
      <c r="AF488" s="17">
        <v>1.2</v>
      </c>
      <c r="AG488" s="17">
        <v>150.30000000000001</v>
      </c>
      <c r="AH488" s="17">
        <v>13.2</v>
      </c>
      <c r="AI488" s="17">
        <v>0.4</v>
      </c>
      <c r="AJ488" s="17">
        <v>2.48</v>
      </c>
      <c r="AL488" s="34"/>
      <c r="AM488" s="34"/>
      <c r="AN488" s="34"/>
      <c r="AO488" s="34"/>
      <c r="AP488" s="34"/>
      <c r="AQ488" s="34"/>
      <c r="AR488" s="34"/>
      <c r="AS488" s="84"/>
      <c r="AT488" s="34"/>
    </row>
    <row r="489" spans="2:46">
      <c r="B489" s="26">
        <v>38086</v>
      </c>
      <c r="C489" s="31">
        <v>14.4</v>
      </c>
      <c r="D489" s="31">
        <v>84.4</v>
      </c>
      <c r="E489" s="31">
        <v>0.7</v>
      </c>
      <c r="F489" s="31">
        <v>311.5</v>
      </c>
      <c r="G489" s="31">
        <v>9.1999999999999993</v>
      </c>
      <c r="H489" s="31">
        <v>22.6</v>
      </c>
      <c r="I489" s="31">
        <v>1.86</v>
      </c>
      <c r="J489" s="22"/>
      <c r="K489" s="26">
        <v>38086</v>
      </c>
      <c r="L489" s="17">
        <v>14.2</v>
      </c>
      <c r="M489" s="17">
        <v>89.4</v>
      </c>
      <c r="N489" s="17">
        <v>0.5</v>
      </c>
      <c r="O489" s="17">
        <v>108.9</v>
      </c>
      <c r="P489" s="17">
        <v>9.1</v>
      </c>
      <c r="Q489" s="17">
        <v>25</v>
      </c>
      <c r="R489" s="17">
        <v>1.72</v>
      </c>
      <c r="S489" s="24"/>
      <c r="T489" s="26">
        <v>38086</v>
      </c>
      <c r="U489" s="17">
        <v>14.9</v>
      </c>
      <c r="V489" s="17">
        <v>80.900000000000006</v>
      </c>
      <c r="W489" s="17">
        <v>1.8</v>
      </c>
      <c r="X489" s="17">
        <v>5.4</v>
      </c>
      <c r="Y489" s="17">
        <v>11</v>
      </c>
      <c r="Z489" s="17">
        <v>18.600000000000001</v>
      </c>
      <c r="AA489" s="17">
        <v>2.58</v>
      </c>
      <c r="AC489" s="26">
        <v>38086</v>
      </c>
      <c r="AD489" s="17">
        <v>14</v>
      </c>
      <c r="AE489" s="17">
        <v>88.2</v>
      </c>
      <c r="AF489" s="17">
        <v>0.9</v>
      </c>
      <c r="AG489" s="17">
        <v>330.5</v>
      </c>
      <c r="AH489" s="17">
        <v>7.3</v>
      </c>
      <c r="AI489" s="17">
        <v>26</v>
      </c>
      <c r="AJ489" s="17">
        <v>1.65</v>
      </c>
      <c r="AL489" s="34"/>
      <c r="AM489" s="34"/>
      <c r="AN489" s="34"/>
      <c r="AO489" s="34"/>
      <c r="AP489" s="34"/>
      <c r="AQ489" s="34"/>
      <c r="AR489" s="34"/>
      <c r="AS489" s="84"/>
      <c r="AT489" s="34"/>
    </row>
    <row r="490" spans="2:46">
      <c r="B490" s="26">
        <v>38087</v>
      </c>
      <c r="C490" s="31">
        <v>12.7</v>
      </c>
      <c r="D490" s="31">
        <v>79.3</v>
      </c>
      <c r="E490" s="31">
        <v>1.3</v>
      </c>
      <c r="F490" s="31">
        <v>165</v>
      </c>
      <c r="G490" s="31">
        <v>21.2</v>
      </c>
      <c r="H490" s="31">
        <v>1.6</v>
      </c>
      <c r="I490" s="31">
        <v>2.9</v>
      </c>
      <c r="J490" s="22"/>
      <c r="K490" s="26">
        <v>38087</v>
      </c>
      <c r="L490" s="17">
        <v>12.9</v>
      </c>
      <c r="M490" s="17">
        <v>78.8</v>
      </c>
      <c r="N490" s="17">
        <v>0.7</v>
      </c>
      <c r="O490" s="17">
        <v>50.3</v>
      </c>
      <c r="P490" s="17">
        <v>21.6</v>
      </c>
      <c r="Q490" s="17">
        <v>4.4000000000000004</v>
      </c>
      <c r="R490" s="17">
        <v>3.02</v>
      </c>
      <c r="S490" s="24"/>
      <c r="T490" s="26">
        <v>38087</v>
      </c>
      <c r="U490" s="17">
        <v>13</v>
      </c>
      <c r="V490" s="17">
        <v>77</v>
      </c>
      <c r="W490" s="17">
        <v>1.6</v>
      </c>
      <c r="X490" s="17">
        <v>149.5</v>
      </c>
      <c r="Y490" s="17">
        <v>20.5</v>
      </c>
      <c r="Z490" s="17">
        <v>1.6</v>
      </c>
      <c r="AA490" s="17">
        <v>2.92</v>
      </c>
      <c r="AC490" s="26">
        <v>38087</v>
      </c>
      <c r="AD490" s="17">
        <v>13</v>
      </c>
      <c r="AE490" s="17">
        <v>72.099999999999994</v>
      </c>
      <c r="AF490" s="17">
        <v>1.2</v>
      </c>
      <c r="AG490" s="17">
        <v>31.6</v>
      </c>
      <c r="AH490" s="17">
        <v>22</v>
      </c>
      <c r="AI490" s="17">
        <v>4.5999999999999996</v>
      </c>
      <c r="AJ490" s="17">
        <v>3.39</v>
      </c>
      <c r="AL490" s="34"/>
      <c r="AM490" s="34"/>
      <c r="AN490" s="34"/>
      <c r="AO490" s="34"/>
      <c r="AP490" s="34"/>
      <c r="AQ490" s="34"/>
      <c r="AR490" s="34"/>
      <c r="AS490" s="84"/>
      <c r="AT490" s="34"/>
    </row>
    <row r="491" spans="2:46">
      <c r="B491" s="26">
        <v>38088</v>
      </c>
      <c r="C491" s="31">
        <v>11.8</v>
      </c>
      <c r="D491" s="31">
        <v>55.3</v>
      </c>
      <c r="E491" s="31">
        <v>1.3</v>
      </c>
      <c r="F491" s="31">
        <v>357</v>
      </c>
      <c r="G491" s="31">
        <v>25.5</v>
      </c>
      <c r="H491" s="31">
        <v>0</v>
      </c>
      <c r="I491" s="31">
        <v>3.74</v>
      </c>
      <c r="J491" s="22"/>
      <c r="K491" s="26">
        <v>38088</v>
      </c>
      <c r="L491" s="17">
        <v>11.5</v>
      </c>
      <c r="M491" s="17">
        <v>57.3</v>
      </c>
      <c r="N491" s="17">
        <v>0.8</v>
      </c>
      <c r="O491" s="17">
        <v>273.5</v>
      </c>
      <c r="P491" s="17">
        <v>25.7</v>
      </c>
      <c r="Q491" s="17">
        <v>0</v>
      </c>
      <c r="R491" s="17">
        <v>3.44</v>
      </c>
      <c r="S491" s="24"/>
      <c r="T491" s="26">
        <v>38088</v>
      </c>
      <c r="U491" s="17">
        <v>13.1</v>
      </c>
      <c r="V491" s="17">
        <v>49.1</v>
      </c>
      <c r="W491" s="17">
        <v>2.4</v>
      </c>
      <c r="X491" s="17">
        <v>306.3</v>
      </c>
      <c r="Y491" s="17">
        <v>26.1</v>
      </c>
      <c r="Z491" s="17">
        <v>0</v>
      </c>
      <c r="AA491" s="17">
        <v>4.4400000000000004</v>
      </c>
      <c r="AC491" s="26">
        <v>38088</v>
      </c>
      <c r="AD491" s="17">
        <v>11.3</v>
      </c>
      <c r="AE491" s="17">
        <v>55.8</v>
      </c>
      <c r="AF491" s="17">
        <v>1.6</v>
      </c>
      <c r="AG491" s="17">
        <v>2.6</v>
      </c>
      <c r="AH491" s="17">
        <v>24.5</v>
      </c>
      <c r="AI491" s="17">
        <v>0</v>
      </c>
      <c r="AJ491" s="17">
        <v>3.74</v>
      </c>
      <c r="AL491" s="34"/>
      <c r="AM491" s="34"/>
      <c r="AN491" s="34"/>
      <c r="AO491" s="34"/>
      <c r="AP491" s="34"/>
      <c r="AQ491" s="34"/>
      <c r="AR491" s="34"/>
      <c r="AS491" s="84"/>
      <c r="AT491" s="34"/>
    </row>
    <row r="492" spans="2:46">
      <c r="B492" s="26">
        <v>38089</v>
      </c>
      <c r="C492" s="31">
        <v>13.1</v>
      </c>
      <c r="D492" s="31">
        <v>59.8</v>
      </c>
      <c r="E492" s="31">
        <v>1.3</v>
      </c>
      <c r="F492" s="31">
        <v>36.799999999999997</v>
      </c>
      <c r="G492" s="31">
        <v>26.6</v>
      </c>
      <c r="H492" s="31">
        <v>0</v>
      </c>
      <c r="I492" s="31">
        <v>4.16</v>
      </c>
      <c r="J492" s="22"/>
      <c r="K492" s="26">
        <v>38089</v>
      </c>
      <c r="L492" s="17">
        <v>13</v>
      </c>
      <c r="M492" s="17">
        <v>64.3</v>
      </c>
      <c r="N492" s="17">
        <v>0.7</v>
      </c>
      <c r="O492" s="17">
        <v>274</v>
      </c>
      <c r="P492" s="17">
        <v>26</v>
      </c>
      <c r="Q492" s="17">
        <v>0</v>
      </c>
      <c r="R492" s="17">
        <v>3.66</v>
      </c>
      <c r="S492" s="24"/>
      <c r="T492" s="26">
        <v>38089</v>
      </c>
      <c r="U492" s="17">
        <v>13.6</v>
      </c>
      <c r="V492" s="17">
        <v>60.6</v>
      </c>
      <c r="W492" s="17">
        <v>1.4</v>
      </c>
      <c r="X492" s="17">
        <v>266.60000000000002</v>
      </c>
      <c r="Y492" s="17">
        <v>25.4</v>
      </c>
      <c r="Z492" s="17">
        <v>0</v>
      </c>
      <c r="AA492" s="17">
        <v>4.1500000000000004</v>
      </c>
      <c r="AC492" s="26">
        <v>38089</v>
      </c>
      <c r="AD492" s="17">
        <v>13.1</v>
      </c>
      <c r="AE492" s="17">
        <v>60.5</v>
      </c>
      <c r="AF492" s="17">
        <v>1.2</v>
      </c>
      <c r="AG492" s="17">
        <v>3.2</v>
      </c>
      <c r="AH492" s="17">
        <v>26</v>
      </c>
      <c r="AI492" s="17">
        <v>0</v>
      </c>
      <c r="AJ492" s="17">
        <v>4.0199999999999996</v>
      </c>
      <c r="AL492" s="34"/>
      <c r="AM492" s="34"/>
      <c r="AN492" s="34"/>
      <c r="AO492" s="34"/>
      <c r="AP492" s="34"/>
      <c r="AQ492" s="34"/>
      <c r="AR492" s="34"/>
      <c r="AS492" s="84"/>
      <c r="AT492" s="34"/>
    </row>
    <row r="493" spans="2:46">
      <c r="B493" s="26">
        <v>38090</v>
      </c>
      <c r="C493" s="31">
        <v>13.3</v>
      </c>
      <c r="D493" s="31">
        <v>66</v>
      </c>
      <c r="E493" s="31">
        <v>1.4</v>
      </c>
      <c r="F493" s="31">
        <v>110.6</v>
      </c>
      <c r="G493" s="31">
        <v>26.9</v>
      </c>
      <c r="H493" s="31">
        <v>0</v>
      </c>
      <c r="I493" s="31">
        <v>4.03</v>
      </c>
      <c r="J493" s="22"/>
      <c r="K493" s="26">
        <v>38090</v>
      </c>
      <c r="L493" s="17">
        <v>13.4</v>
      </c>
      <c r="M493" s="17">
        <v>68.5</v>
      </c>
      <c r="N493" s="17">
        <v>0.9</v>
      </c>
      <c r="O493" s="17">
        <v>160.6</v>
      </c>
      <c r="P493" s="17">
        <v>26.2</v>
      </c>
      <c r="Q493" s="17">
        <v>0</v>
      </c>
      <c r="R493" s="17">
        <v>3.85</v>
      </c>
      <c r="S493" s="24"/>
      <c r="T493" s="26">
        <v>38090</v>
      </c>
      <c r="U493" s="17">
        <v>13.6</v>
      </c>
      <c r="V493" s="17">
        <v>66.900000000000006</v>
      </c>
      <c r="W493" s="17">
        <v>2</v>
      </c>
      <c r="X493" s="17">
        <v>137.6</v>
      </c>
      <c r="Y493" s="17">
        <v>25.7</v>
      </c>
      <c r="Z493" s="17">
        <v>0</v>
      </c>
      <c r="AA493" s="17">
        <v>4.0999999999999996</v>
      </c>
      <c r="AC493" s="26">
        <v>38090</v>
      </c>
      <c r="AD493" s="17">
        <v>13.4</v>
      </c>
      <c r="AE493" s="17">
        <v>66.099999999999994</v>
      </c>
      <c r="AF493" s="17">
        <v>1.8</v>
      </c>
      <c r="AG493" s="17">
        <v>89.3</v>
      </c>
      <c r="AH493" s="17">
        <v>25.9</v>
      </c>
      <c r="AI493" s="17">
        <v>0</v>
      </c>
      <c r="AJ493" s="17">
        <v>4.3600000000000003</v>
      </c>
      <c r="AL493" s="34"/>
      <c r="AM493" s="34"/>
      <c r="AN493" s="34"/>
      <c r="AO493" s="34"/>
      <c r="AP493" s="34"/>
      <c r="AQ493" s="34"/>
      <c r="AR493" s="34"/>
      <c r="AS493" s="84"/>
      <c r="AT493" s="34"/>
    </row>
    <row r="494" spans="2:46">
      <c r="B494" s="26">
        <v>38091</v>
      </c>
      <c r="C494" s="31">
        <v>14.3</v>
      </c>
      <c r="D494" s="31">
        <v>65.099999999999994</v>
      </c>
      <c r="E494" s="31">
        <v>1.6</v>
      </c>
      <c r="F494" s="31">
        <v>138.1</v>
      </c>
      <c r="G494" s="31">
        <v>25.8</v>
      </c>
      <c r="H494" s="31">
        <v>0</v>
      </c>
      <c r="I494" s="31">
        <v>3.91</v>
      </c>
      <c r="J494" s="22"/>
      <c r="K494" s="26">
        <v>38091</v>
      </c>
      <c r="L494" s="17">
        <v>14</v>
      </c>
      <c r="M494" s="17">
        <v>69.2</v>
      </c>
      <c r="N494" s="17">
        <v>0.8</v>
      </c>
      <c r="O494" s="17">
        <v>162.19999999999999</v>
      </c>
      <c r="P494" s="17">
        <v>25.3</v>
      </c>
      <c r="Q494" s="17">
        <v>0</v>
      </c>
      <c r="R494" s="17">
        <v>3.64</v>
      </c>
      <c r="S494" s="24"/>
      <c r="T494" s="26">
        <v>38091</v>
      </c>
      <c r="U494" s="17">
        <v>14.5</v>
      </c>
      <c r="V494" s="17">
        <v>64.8</v>
      </c>
      <c r="W494" s="17">
        <v>1.6</v>
      </c>
      <c r="X494" s="17">
        <v>174.2</v>
      </c>
      <c r="Y494" s="17">
        <v>25.2</v>
      </c>
      <c r="Z494" s="17">
        <v>0</v>
      </c>
      <c r="AA494" s="17">
        <v>3.86</v>
      </c>
      <c r="AC494" s="26">
        <v>38091</v>
      </c>
      <c r="AD494" s="17">
        <v>14.1</v>
      </c>
      <c r="AE494" s="17">
        <v>68.5</v>
      </c>
      <c r="AF494" s="17">
        <v>1.4</v>
      </c>
      <c r="AG494" s="17">
        <v>141.19999999999999</v>
      </c>
      <c r="AH494" s="17">
        <v>24.2</v>
      </c>
      <c r="AI494" s="17">
        <v>0</v>
      </c>
      <c r="AJ494" s="17">
        <v>3.81</v>
      </c>
      <c r="AL494" s="34"/>
      <c r="AM494" s="34"/>
      <c r="AN494" s="34"/>
      <c r="AO494" s="34"/>
      <c r="AP494" s="34"/>
      <c r="AQ494" s="34"/>
      <c r="AR494" s="34"/>
      <c r="AS494" s="84"/>
      <c r="AT494" s="34"/>
    </row>
    <row r="495" spans="2:46">
      <c r="B495" s="26">
        <v>38092</v>
      </c>
      <c r="C495" s="31">
        <v>15.4</v>
      </c>
      <c r="D495" s="31">
        <v>71.8</v>
      </c>
      <c r="E495" s="31">
        <v>0.8</v>
      </c>
      <c r="F495" s="31">
        <v>222.8</v>
      </c>
      <c r="G495" s="31">
        <v>12.7</v>
      </c>
      <c r="H495" s="31">
        <v>2</v>
      </c>
      <c r="I495" s="31">
        <v>2.36</v>
      </c>
      <c r="J495" s="22"/>
      <c r="K495" s="26">
        <v>38092</v>
      </c>
      <c r="L495" s="17">
        <v>14.5</v>
      </c>
      <c r="M495" s="17">
        <v>78.099999999999994</v>
      </c>
      <c r="N495" s="17">
        <v>0.5</v>
      </c>
      <c r="O495" s="17">
        <v>236.2</v>
      </c>
      <c r="P495" s="17">
        <v>11.1</v>
      </c>
      <c r="Q495" s="17">
        <v>0.6</v>
      </c>
      <c r="R495" s="17">
        <v>1.98</v>
      </c>
      <c r="S495" s="24"/>
      <c r="T495" s="26">
        <v>38092</v>
      </c>
      <c r="U495" s="17">
        <v>15.6</v>
      </c>
      <c r="V495" s="17">
        <v>69</v>
      </c>
      <c r="W495" s="17">
        <v>1.1000000000000001</v>
      </c>
      <c r="X495" s="17">
        <v>188.5</v>
      </c>
      <c r="Y495" s="17">
        <v>11</v>
      </c>
      <c r="Z495" s="17">
        <v>0.4</v>
      </c>
      <c r="AA495" s="17">
        <v>2.41</v>
      </c>
      <c r="AC495" s="26">
        <v>38092</v>
      </c>
      <c r="AD495" s="17">
        <v>14.5</v>
      </c>
      <c r="AE495" s="17">
        <v>77.5</v>
      </c>
      <c r="AF495" s="17">
        <v>0.7</v>
      </c>
      <c r="AG495" s="17">
        <v>278</v>
      </c>
      <c r="AH495" s="17">
        <v>10.5</v>
      </c>
      <c r="AI495" s="17">
        <v>1.4</v>
      </c>
      <c r="AJ495" s="17">
        <v>1.99</v>
      </c>
      <c r="AL495" s="34"/>
      <c r="AM495" s="34"/>
      <c r="AN495" s="34"/>
      <c r="AO495" s="34"/>
      <c r="AP495" s="34"/>
      <c r="AQ495" s="34"/>
      <c r="AR495" s="34"/>
      <c r="AS495" s="84"/>
      <c r="AT495" s="34"/>
    </row>
    <row r="496" spans="2:46">
      <c r="B496" s="26">
        <v>38093</v>
      </c>
      <c r="C496" s="31">
        <v>16.7</v>
      </c>
      <c r="D496" s="31">
        <v>58.4</v>
      </c>
      <c r="E496" s="31">
        <v>1.6</v>
      </c>
      <c r="F496" s="31">
        <v>333.9</v>
      </c>
      <c r="G496" s="31">
        <v>23</v>
      </c>
      <c r="H496" s="31">
        <v>0</v>
      </c>
      <c r="I496" s="31">
        <v>4.4400000000000004</v>
      </c>
      <c r="J496" s="22"/>
      <c r="K496" s="26">
        <v>38093</v>
      </c>
      <c r="L496" s="17">
        <v>16.399999999999999</v>
      </c>
      <c r="M496" s="17">
        <v>63.2</v>
      </c>
      <c r="N496" s="17">
        <v>0.8</v>
      </c>
      <c r="O496" s="17">
        <v>233.9</v>
      </c>
      <c r="P496" s="17">
        <v>21.4</v>
      </c>
      <c r="Q496" s="17">
        <v>0</v>
      </c>
      <c r="R496" s="17">
        <v>3.68</v>
      </c>
      <c r="S496" s="24"/>
      <c r="T496" s="26">
        <v>38093</v>
      </c>
      <c r="U496" s="17">
        <v>16.899999999999999</v>
      </c>
      <c r="V496" s="17">
        <v>57.9</v>
      </c>
      <c r="W496" s="17">
        <v>2.1</v>
      </c>
      <c r="X496" s="17">
        <v>276.60000000000002</v>
      </c>
      <c r="Y496" s="17">
        <v>21.5</v>
      </c>
      <c r="Z496" s="17">
        <v>0.2</v>
      </c>
      <c r="AA496" s="17">
        <v>4.82</v>
      </c>
      <c r="AC496" s="26">
        <v>38093</v>
      </c>
      <c r="AD496" s="17">
        <v>16.399999999999999</v>
      </c>
      <c r="AE496" s="17">
        <v>59.3</v>
      </c>
      <c r="AF496" s="17">
        <v>1.6</v>
      </c>
      <c r="AG496" s="17">
        <v>329.4</v>
      </c>
      <c r="AH496" s="17">
        <v>18.8</v>
      </c>
      <c r="AI496" s="17">
        <v>0.2</v>
      </c>
      <c r="AJ496" s="17">
        <v>3.92</v>
      </c>
      <c r="AL496" s="34"/>
      <c r="AM496" s="34"/>
      <c r="AN496" s="34"/>
      <c r="AO496" s="34"/>
      <c r="AP496" s="34"/>
      <c r="AQ496" s="34"/>
      <c r="AR496" s="34"/>
      <c r="AS496" s="84"/>
      <c r="AT496" s="34"/>
    </row>
    <row r="497" spans="1:46">
      <c r="B497" s="26">
        <v>38094</v>
      </c>
      <c r="C497" s="31">
        <v>14.8</v>
      </c>
      <c r="D497" s="31">
        <v>53.8</v>
      </c>
      <c r="E497" s="31">
        <v>2</v>
      </c>
      <c r="F497" s="31">
        <v>353.5</v>
      </c>
      <c r="G497" s="31">
        <v>26.2</v>
      </c>
      <c r="H497" s="31">
        <v>0</v>
      </c>
      <c r="I497" s="31">
        <v>4.5199999999999996</v>
      </c>
      <c r="J497" s="22"/>
      <c r="K497" s="26">
        <v>38094</v>
      </c>
      <c r="L497" s="17">
        <v>14.4</v>
      </c>
      <c r="M497" s="17">
        <v>58.3</v>
      </c>
      <c r="N497" s="17">
        <v>1.2</v>
      </c>
      <c r="O497" s="17">
        <v>314</v>
      </c>
      <c r="P497" s="17">
        <v>24.5</v>
      </c>
      <c r="Q497" s="17">
        <v>0</v>
      </c>
      <c r="R497" s="17">
        <v>3.96</v>
      </c>
      <c r="S497" s="24"/>
      <c r="T497" s="26">
        <v>38094</v>
      </c>
      <c r="U497" s="17">
        <v>14.9</v>
      </c>
      <c r="V497" s="17">
        <v>52.3</v>
      </c>
      <c r="W497" s="17">
        <v>2.5</v>
      </c>
      <c r="X497" s="17">
        <v>301.2</v>
      </c>
      <c r="Y497" s="17">
        <v>24.2</v>
      </c>
      <c r="Z497" s="17">
        <v>0</v>
      </c>
      <c r="AA497" s="17">
        <v>4.82</v>
      </c>
      <c r="AC497" s="26">
        <v>38094</v>
      </c>
      <c r="AD497" s="17">
        <v>14.2</v>
      </c>
      <c r="AE497" s="17">
        <v>57.9</v>
      </c>
      <c r="AF497" s="17">
        <v>2.2000000000000002</v>
      </c>
      <c r="AG497" s="17">
        <v>353</v>
      </c>
      <c r="AH497" s="17">
        <v>22.7</v>
      </c>
      <c r="AI497" s="17">
        <v>0</v>
      </c>
      <c r="AJ497" s="17">
        <v>4.2</v>
      </c>
      <c r="AL497" s="34"/>
      <c r="AM497" s="34"/>
      <c r="AN497" s="34"/>
      <c r="AO497" s="34"/>
      <c r="AP497" s="34"/>
      <c r="AQ497" s="34"/>
      <c r="AR497" s="34"/>
      <c r="AS497" s="84"/>
      <c r="AT497" s="34"/>
    </row>
    <row r="498" spans="1:46">
      <c r="B498" s="26">
        <v>38095</v>
      </c>
      <c r="C498" s="31">
        <v>15.2</v>
      </c>
      <c r="D498" s="31">
        <v>55.7</v>
      </c>
      <c r="E498" s="31">
        <v>2.4</v>
      </c>
      <c r="F498" s="31">
        <v>350.4</v>
      </c>
      <c r="G498" s="31">
        <v>21.6</v>
      </c>
      <c r="H498" s="31">
        <v>0</v>
      </c>
      <c r="I498" s="31">
        <v>4.18</v>
      </c>
      <c r="J498" s="22"/>
      <c r="K498" s="26">
        <v>38095</v>
      </c>
      <c r="L498" s="17">
        <v>15.9</v>
      </c>
      <c r="M498" s="17">
        <v>54.8</v>
      </c>
      <c r="N498" s="17">
        <v>1.1000000000000001</v>
      </c>
      <c r="O498" s="17">
        <v>326.2</v>
      </c>
      <c r="P498" s="17">
        <v>21.8</v>
      </c>
      <c r="Q498" s="17">
        <v>0</v>
      </c>
      <c r="R498" s="17">
        <v>3.86</v>
      </c>
      <c r="S498" s="24"/>
      <c r="T498" s="26">
        <v>38095</v>
      </c>
      <c r="U498" s="17">
        <v>15.4</v>
      </c>
      <c r="V498" s="17">
        <v>54</v>
      </c>
      <c r="W498" s="17">
        <v>2.6</v>
      </c>
      <c r="X498" s="17">
        <v>306.2</v>
      </c>
      <c r="Y498" s="17">
        <v>22.6</v>
      </c>
      <c r="Z498" s="17">
        <v>0</v>
      </c>
      <c r="AA498" s="17">
        <v>4.59</v>
      </c>
      <c r="AC498" s="26">
        <v>38095</v>
      </c>
      <c r="AD498" s="17">
        <v>15.4</v>
      </c>
      <c r="AE498" s="17">
        <v>56.5</v>
      </c>
      <c r="AF498" s="17">
        <v>2.1</v>
      </c>
      <c r="AG498" s="17">
        <v>347.8</v>
      </c>
      <c r="AH498" s="17">
        <v>19.5</v>
      </c>
      <c r="AI498" s="17">
        <v>0</v>
      </c>
      <c r="AJ498" s="17">
        <v>3.94</v>
      </c>
      <c r="AL498" s="34"/>
      <c r="AM498" s="34"/>
      <c r="AN498" s="34"/>
      <c r="AO498" s="34"/>
      <c r="AP498" s="34"/>
      <c r="AQ498" s="34"/>
      <c r="AR498" s="34"/>
      <c r="AS498" s="84"/>
      <c r="AT498" s="34"/>
    </row>
    <row r="499" spans="1:46">
      <c r="B499" s="26">
        <v>38096</v>
      </c>
      <c r="C499" s="31">
        <v>15.2</v>
      </c>
      <c r="D499" s="31">
        <v>49.9</v>
      </c>
      <c r="E499" s="31">
        <v>2.9</v>
      </c>
      <c r="F499" s="31">
        <v>341.4</v>
      </c>
      <c r="G499" s="31">
        <v>28.1</v>
      </c>
      <c r="H499" s="31">
        <v>0</v>
      </c>
      <c r="I499" s="31">
        <v>4.9400000000000004</v>
      </c>
      <c r="J499" s="22"/>
      <c r="K499" s="26">
        <v>38096</v>
      </c>
      <c r="L499" s="17">
        <v>15.4</v>
      </c>
      <c r="M499" s="17">
        <v>51.5</v>
      </c>
      <c r="N499" s="17">
        <v>1.6</v>
      </c>
      <c r="O499" s="17">
        <v>334</v>
      </c>
      <c r="P499" s="17">
        <v>25</v>
      </c>
      <c r="Q499" s="17">
        <v>0</v>
      </c>
      <c r="R499" s="17">
        <v>4.2</v>
      </c>
      <c r="S499" s="24"/>
      <c r="T499" s="26">
        <v>38096</v>
      </c>
      <c r="U499" s="17">
        <v>15.4</v>
      </c>
      <c r="V499" s="17">
        <v>48.7</v>
      </c>
      <c r="W499" s="17">
        <v>4.5999999999999996</v>
      </c>
      <c r="X499" s="17">
        <v>312.39999999999998</v>
      </c>
      <c r="Y499" s="17">
        <v>25.3</v>
      </c>
      <c r="Z499" s="17">
        <v>0</v>
      </c>
      <c r="AA499" s="17">
        <v>5.52</v>
      </c>
      <c r="AC499" s="26">
        <v>38096</v>
      </c>
      <c r="AD499" s="17">
        <v>14.9</v>
      </c>
      <c r="AE499" s="17">
        <v>52.3</v>
      </c>
      <c r="AF499" s="17">
        <v>3.3</v>
      </c>
      <c r="AG499" s="17">
        <v>349.6</v>
      </c>
      <c r="AH499" s="17">
        <v>25.3</v>
      </c>
      <c r="AI499" s="17">
        <v>0</v>
      </c>
      <c r="AJ499" s="17">
        <v>4.68</v>
      </c>
      <c r="AL499" s="34"/>
      <c r="AM499" s="34"/>
      <c r="AN499" s="34"/>
      <c r="AO499" s="34"/>
      <c r="AP499" s="34"/>
      <c r="AQ499" s="34"/>
      <c r="AR499" s="34"/>
      <c r="AS499" s="84"/>
      <c r="AT499" s="34"/>
    </row>
    <row r="500" spans="1:46">
      <c r="B500" s="26">
        <v>38097</v>
      </c>
      <c r="C500" s="31">
        <v>16.899999999999999</v>
      </c>
      <c r="D500" s="31">
        <v>55.3</v>
      </c>
      <c r="E500" s="31">
        <v>1.2</v>
      </c>
      <c r="F500" s="31">
        <v>349.9</v>
      </c>
      <c r="G500" s="31">
        <v>28.1</v>
      </c>
      <c r="H500" s="31">
        <v>0</v>
      </c>
      <c r="I500" s="31">
        <v>4.8600000000000003</v>
      </c>
      <c r="J500" s="22"/>
      <c r="K500" s="26">
        <v>38097</v>
      </c>
      <c r="L500" s="17">
        <v>17.100000000000001</v>
      </c>
      <c r="M500" s="17">
        <v>58</v>
      </c>
      <c r="N500" s="17">
        <v>1</v>
      </c>
      <c r="O500" s="17">
        <v>346.1</v>
      </c>
      <c r="P500" s="17">
        <v>26.2</v>
      </c>
      <c r="Q500" s="17">
        <v>0</v>
      </c>
      <c r="R500" s="17">
        <v>4.5599999999999996</v>
      </c>
      <c r="S500" s="24"/>
      <c r="T500" s="26">
        <v>38097</v>
      </c>
      <c r="U500" s="17">
        <v>16.8</v>
      </c>
      <c r="V500" s="17">
        <v>58.1</v>
      </c>
      <c r="W500" s="17">
        <v>2.5</v>
      </c>
      <c r="X500" s="17">
        <v>264.10000000000002</v>
      </c>
      <c r="Y500" s="17">
        <v>26.6</v>
      </c>
      <c r="Z500" s="17">
        <v>0</v>
      </c>
      <c r="AA500" s="17">
        <v>5.46</v>
      </c>
      <c r="AC500" s="26">
        <v>38097</v>
      </c>
      <c r="AD500" s="17">
        <v>17</v>
      </c>
      <c r="AE500" s="17">
        <v>56.5</v>
      </c>
      <c r="AF500" s="17">
        <v>1.6</v>
      </c>
      <c r="AG500" s="17">
        <v>12.7</v>
      </c>
      <c r="AH500" s="17">
        <v>25.6</v>
      </c>
      <c r="AI500" s="17">
        <v>0</v>
      </c>
      <c r="AJ500" s="17">
        <v>4.92</v>
      </c>
      <c r="AL500" s="34"/>
      <c r="AM500" s="34"/>
      <c r="AN500" s="34"/>
      <c r="AO500" s="34"/>
      <c r="AP500" s="34"/>
      <c r="AQ500" s="34"/>
      <c r="AR500" s="34"/>
      <c r="AS500" s="84"/>
      <c r="AT500" s="34"/>
    </row>
    <row r="501" spans="1:46">
      <c r="B501" s="26">
        <v>38098</v>
      </c>
      <c r="C501" s="31">
        <v>17.7</v>
      </c>
      <c r="D501" s="31">
        <v>57.5</v>
      </c>
      <c r="E501" s="31">
        <v>1.4</v>
      </c>
      <c r="F501" s="31">
        <v>91.7</v>
      </c>
      <c r="G501" s="31">
        <v>27.3</v>
      </c>
      <c r="H501" s="31">
        <v>0</v>
      </c>
      <c r="I501" s="31">
        <v>4.75</v>
      </c>
      <c r="J501" s="22"/>
      <c r="K501" s="26">
        <v>38098</v>
      </c>
      <c r="L501" s="17">
        <v>17.899999999999999</v>
      </c>
      <c r="M501" s="17">
        <v>60.6</v>
      </c>
      <c r="N501" s="17">
        <v>1.2</v>
      </c>
      <c r="O501" s="17">
        <v>35.6</v>
      </c>
      <c r="P501" s="17">
        <v>25.4</v>
      </c>
      <c r="Q501" s="17">
        <v>0</v>
      </c>
      <c r="R501" s="17">
        <v>4.53</v>
      </c>
      <c r="S501" s="24"/>
      <c r="T501" s="26">
        <v>38098</v>
      </c>
      <c r="U501" s="17">
        <v>17.600000000000001</v>
      </c>
      <c r="V501" s="17">
        <v>60.7</v>
      </c>
      <c r="W501" s="17">
        <v>1.9</v>
      </c>
      <c r="X501" s="17">
        <v>286</v>
      </c>
      <c r="Y501" s="17">
        <v>25.7</v>
      </c>
      <c r="Z501" s="17">
        <v>0</v>
      </c>
      <c r="AA501" s="17">
        <v>5.07</v>
      </c>
      <c r="AC501" s="26">
        <v>38098</v>
      </c>
      <c r="AD501" s="17">
        <v>17.899999999999999</v>
      </c>
      <c r="AE501" s="17">
        <v>59.6</v>
      </c>
      <c r="AF501" s="17">
        <v>1.8</v>
      </c>
      <c r="AG501" s="17">
        <v>54.9</v>
      </c>
      <c r="AH501" s="17">
        <v>25</v>
      </c>
      <c r="AI501" s="17">
        <v>0</v>
      </c>
      <c r="AJ501" s="17">
        <v>4.93</v>
      </c>
      <c r="AL501" s="34"/>
      <c r="AM501" s="34"/>
      <c r="AN501" s="34"/>
      <c r="AO501" s="34"/>
      <c r="AP501" s="34"/>
      <c r="AQ501" s="34"/>
      <c r="AR501" s="34"/>
      <c r="AS501" s="84"/>
      <c r="AT501" s="34"/>
    </row>
    <row r="502" spans="1:46">
      <c r="B502" s="26">
        <v>38099</v>
      </c>
      <c r="C502" s="31">
        <v>17.899999999999999</v>
      </c>
      <c r="D502" s="31">
        <v>46.1</v>
      </c>
      <c r="E502" s="31">
        <v>2.6</v>
      </c>
      <c r="F502" s="31">
        <v>350.4</v>
      </c>
      <c r="G502" s="31">
        <v>29.5</v>
      </c>
      <c r="H502" s="31">
        <v>0</v>
      </c>
      <c r="I502" s="31">
        <v>5.54</v>
      </c>
      <c r="J502" s="22"/>
      <c r="K502" s="26">
        <v>38099</v>
      </c>
      <c r="L502" s="17">
        <v>17.100000000000001</v>
      </c>
      <c r="M502" s="17">
        <v>52.2</v>
      </c>
      <c r="N502" s="17">
        <v>1.3</v>
      </c>
      <c r="O502" s="17">
        <v>315.10000000000002</v>
      </c>
      <c r="P502" s="17">
        <v>25.1</v>
      </c>
      <c r="Q502" s="17">
        <v>0</v>
      </c>
      <c r="R502" s="17">
        <v>4.3</v>
      </c>
      <c r="S502" s="24"/>
      <c r="T502" s="26">
        <v>38099</v>
      </c>
      <c r="U502" s="17">
        <v>17.600000000000001</v>
      </c>
      <c r="V502" s="17">
        <v>47.2</v>
      </c>
      <c r="W502" s="17">
        <v>3.6</v>
      </c>
      <c r="X502" s="17">
        <v>301.89999999999998</v>
      </c>
      <c r="Y502" s="17">
        <v>27</v>
      </c>
      <c r="Z502" s="17">
        <v>0</v>
      </c>
      <c r="AA502" s="17">
        <v>5.7</v>
      </c>
      <c r="AC502" s="26">
        <v>38099</v>
      </c>
      <c r="AD502" s="17">
        <v>17.3</v>
      </c>
      <c r="AE502" s="17">
        <v>50.3</v>
      </c>
      <c r="AF502" s="17">
        <v>2.7</v>
      </c>
      <c r="AG502" s="17">
        <v>344.7</v>
      </c>
      <c r="AH502" s="17">
        <v>25.5</v>
      </c>
      <c r="AI502" s="17">
        <v>0</v>
      </c>
      <c r="AJ502" s="17">
        <v>5.09</v>
      </c>
      <c r="AL502" s="34"/>
      <c r="AM502" s="34"/>
      <c r="AN502" s="34"/>
      <c r="AO502" s="34"/>
      <c r="AP502" s="34"/>
      <c r="AQ502" s="34"/>
      <c r="AR502" s="34"/>
      <c r="AS502" s="84"/>
      <c r="AT502" s="34"/>
    </row>
    <row r="503" spans="1:46">
      <c r="B503" s="26">
        <v>38100</v>
      </c>
      <c r="C503" s="31">
        <v>16</v>
      </c>
      <c r="D503" s="31">
        <v>51.5</v>
      </c>
      <c r="E503" s="31">
        <v>1.5</v>
      </c>
      <c r="F503" s="31">
        <v>130.19999999999999</v>
      </c>
      <c r="G503" s="31">
        <v>28.9</v>
      </c>
      <c r="H503" s="31">
        <v>0</v>
      </c>
      <c r="I503" s="31">
        <v>4.8099999999999996</v>
      </c>
      <c r="J503" s="22"/>
      <c r="K503" s="26">
        <v>38100</v>
      </c>
      <c r="L503" s="17">
        <v>16</v>
      </c>
      <c r="M503" s="17">
        <v>56.4</v>
      </c>
      <c r="N503" s="17">
        <v>1</v>
      </c>
      <c r="O503" s="17">
        <v>163.69999999999999</v>
      </c>
      <c r="P503" s="17">
        <v>26.9</v>
      </c>
      <c r="Q503" s="17">
        <v>0</v>
      </c>
      <c r="R503" s="17">
        <v>4.37</v>
      </c>
      <c r="S503" s="24"/>
      <c r="T503" s="26">
        <v>38100</v>
      </c>
      <c r="U503" s="17">
        <v>16.3</v>
      </c>
      <c r="V503" s="17">
        <v>54.8</v>
      </c>
      <c r="W503" s="17">
        <v>2.4</v>
      </c>
      <c r="X503" s="17">
        <v>181.8</v>
      </c>
      <c r="Y503" s="17">
        <v>27.2</v>
      </c>
      <c r="Z503" s="17">
        <v>0</v>
      </c>
      <c r="AA503" s="17">
        <v>5.12</v>
      </c>
      <c r="AC503" s="26">
        <v>38100</v>
      </c>
      <c r="AD503" s="17">
        <v>15.9</v>
      </c>
      <c r="AE503" s="17">
        <v>54.2</v>
      </c>
      <c r="AF503" s="17">
        <v>1.9</v>
      </c>
      <c r="AG503" s="17">
        <v>56.9</v>
      </c>
      <c r="AH503" s="17">
        <v>26.4</v>
      </c>
      <c r="AI503" s="17">
        <v>0</v>
      </c>
      <c r="AJ503" s="17">
        <v>4.82</v>
      </c>
      <c r="AL503" s="34"/>
      <c r="AM503" s="34"/>
      <c r="AN503" s="34"/>
      <c r="AO503" s="34"/>
      <c r="AP503" s="34"/>
      <c r="AQ503" s="34"/>
      <c r="AR503" s="34"/>
      <c r="AS503" s="84"/>
      <c r="AT503" s="34"/>
    </row>
    <row r="504" spans="1:46">
      <c r="B504" s="26">
        <v>38101</v>
      </c>
      <c r="C504" s="31">
        <v>16</v>
      </c>
      <c r="D504" s="31">
        <v>53.8</v>
      </c>
      <c r="E504" s="31">
        <v>1.5</v>
      </c>
      <c r="F504" s="31">
        <v>118.1</v>
      </c>
      <c r="G504" s="31">
        <v>28.9</v>
      </c>
      <c r="H504" s="31">
        <v>0</v>
      </c>
      <c r="I504" s="31">
        <v>4.79</v>
      </c>
      <c r="J504" s="22"/>
      <c r="K504" s="26">
        <v>38101</v>
      </c>
      <c r="L504" s="17">
        <v>15.6</v>
      </c>
      <c r="M504" s="17">
        <v>57.1</v>
      </c>
      <c r="N504" s="17">
        <v>0.8</v>
      </c>
      <c r="O504" s="17">
        <v>158.1</v>
      </c>
      <c r="P504" s="17">
        <v>27</v>
      </c>
      <c r="Q504" s="17">
        <v>0</v>
      </c>
      <c r="R504" s="17">
        <v>4.1900000000000004</v>
      </c>
      <c r="S504" s="24"/>
      <c r="T504" s="26">
        <v>38101</v>
      </c>
      <c r="U504" s="17">
        <v>15.6</v>
      </c>
      <c r="V504" s="17">
        <v>56.2</v>
      </c>
      <c r="W504" s="17">
        <v>1.8</v>
      </c>
      <c r="X504" s="17">
        <v>205.3</v>
      </c>
      <c r="Y504" s="17">
        <v>27.3</v>
      </c>
      <c r="Z504" s="17">
        <v>0</v>
      </c>
      <c r="AA504" s="17">
        <v>4.6500000000000004</v>
      </c>
      <c r="AC504" s="26">
        <v>38101</v>
      </c>
      <c r="AD504" s="17">
        <v>15.3</v>
      </c>
      <c r="AE504" s="17">
        <v>59</v>
      </c>
      <c r="AF504" s="17">
        <v>1.3</v>
      </c>
      <c r="AG504" s="17">
        <v>116.9</v>
      </c>
      <c r="AH504" s="17">
        <v>26.4</v>
      </c>
      <c r="AI504" s="17">
        <v>0</v>
      </c>
      <c r="AJ504" s="17">
        <v>4.3899999999999997</v>
      </c>
      <c r="AL504" s="34"/>
      <c r="AM504" s="34"/>
      <c r="AN504" s="34"/>
      <c r="AO504" s="34"/>
      <c r="AP504" s="34"/>
      <c r="AQ504" s="34"/>
      <c r="AR504" s="34"/>
      <c r="AS504" s="84"/>
      <c r="AT504" s="34"/>
    </row>
    <row r="505" spans="1:46">
      <c r="B505" s="26">
        <v>38102</v>
      </c>
      <c r="C505" s="31">
        <v>17.899999999999999</v>
      </c>
      <c r="D505" s="31">
        <v>50.7</v>
      </c>
      <c r="E505" s="31">
        <v>1.3</v>
      </c>
      <c r="F505" s="31">
        <v>106.3</v>
      </c>
      <c r="G505" s="31">
        <v>29.3</v>
      </c>
      <c r="H505" s="31">
        <v>0</v>
      </c>
      <c r="I505" s="31">
        <v>5.03</v>
      </c>
      <c r="J505" s="22"/>
      <c r="K505" s="26">
        <v>38102</v>
      </c>
      <c r="L505" s="17">
        <v>17.5</v>
      </c>
      <c r="M505" s="17">
        <v>54.8</v>
      </c>
      <c r="N505" s="17">
        <v>0.8</v>
      </c>
      <c r="O505" s="17">
        <v>165.7</v>
      </c>
      <c r="P505" s="17">
        <v>27.4</v>
      </c>
      <c r="Q505" s="17">
        <v>0</v>
      </c>
      <c r="R505" s="17">
        <v>4.58</v>
      </c>
      <c r="S505" s="24"/>
      <c r="T505" s="26">
        <v>38102</v>
      </c>
      <c r="U505" s="17">
        <v>17.3</v>
      </c>
      <c r="V505" s="17">
        <v>52.3</v>
      </c>
      <c r="W505" s="17">
        <v>1.7</v>
      </c>
      <c r="X505" s="17">
        <v>215.7</v>
      </c>
      <c r="Y505" s="17">
        <v>27.7</v>
      </c>
      <c r="Z505" s="17">
        <v>0</v>
      </c>
      <c r="AA505" s="17">
        <v>5.0199999999999996</v>
      </c>
      <c r="AC505" s="26">
        <v>38102</v>
      </c>
      <c r="AD505" s="17">
        <v>17.100000000000001</v>
      </c>
      <c r="AE505" s="17">
        <v>57.8</v>
      </c>
      <c r="AF505" s="17">
        <v>1.1000000000000001</v>
      </c>
      <c r="AG505" s="17">
        <v>106.7</v>
      </c>
      <c r="AH505" s="17">
        <v>26.8</v>
      </c>
      <c r="AI505" s="17">
        <v>0</v>
      </c>
      <c r="AJ505" s="17">
        <v>4.66</v>
      </c>
      <c r="AL505" s="34"/>
      <c r="AM505" s="34"/>
      <c r="AN505" s="34"/>
      <c r="AO505" s="34"/>
      <c r="AP505" s="34"/>
      <c r="AQ505" s="34"/>
      <c r="AR505" s="34"/>
      <c r="AS505" s="84"/>
      <c r="AT505" s="34"/>
    </row>
    <row r="506" spans="1:46">
      <c r="B506" s="26">
        <v>38103</v>
      </c>
      <c r="C506" s="31">
        <v>17.2</v>
      </c>
      <c r="D506" s="31">
        <v>54.2</v>
      </c>
      <c r="E506" s="31">
        <v>1.6</v>
      </c>
      <c r="F506" s="31">
        <v>117.8</v>
      </c>
      <c r="G506" s="31">
        <v>28.6</v>
      </c>
      <c r="H506" s="31">
        <v>0</v>
      </c>
      <c r="I506" s="31">
        <v>4.8600000000000003</v>
      </c>
      <c r="J506" s="22"/>
      <c r="K506" s="26">
        <v>38103</v>
      </c>
      <c r="L506" s="17">
        <v>16.899999999999999</v>
      </c>
      <c r="M506" s="17">
        <v>58</v>
      </c>
      <c r="N506" s="17">
        <v>0.9</v>
      </c>
      <c r="O506" s="17">
        <v>127.8</v>
      </c>
      <c r="P506" s="17">
        <v>26.6</v>
      </c>
      <c r="Q506" s="17">
        <v>0</v>
      </c>
      <c r="R506" s="17">
        <v>4.38</v>
      </c>
      <c r="S506" s="24"/>
      <c r="T506" s="26">
        <v>38103</v>
      </c>
      <c r="U506" s="17">
        <v>16.8</v>
      </c>
      <c r="V506" s="17">
        <v>57</v>
      </c>
      <c r="W506" s="17">
        <v>1.4</v>
      </c>
      <c r="X506" s="17">
        <v>199.3</v>
      </c>
      <c r="Y506" s="17">
        <v>27</v>
      </c>
      <c r="Z506" s="17">
        <v>0</v>
      </c>
      <c r="AA506" s="17">
        <v>4.5</v>
      </c>
      <c r="AC506" s="26">
        <v>38103</v>
      </c>
      <c r="AD506" s="17">
        <v>16.600000000000001</v>
      </c>
      <c r="AE506" s="17">
        <v>59.1</v>
      </c>
      <c r="AF506" s="17">
        <v>1.4</v>
      </c>
      <c r="AG506" s="17">
        <v>113.3</v>
      </c>
      <c r="AH506" s="17">
        <v>26.1</v>
      </c>
      <c r="AI506" s="17">
        <v>0</v>
      </c>
      <c r="AJ506" s="17">
        <v>4.5599999999999996</v>
      </c>
      <c r="AL506" s="34"/>
      <c r="AM506" s="34"/>
      <c r="AN506" s="34"/>
      <c r="AO506" s="34"/>
      <c r="AP506" s="34"/>
      <c r="AQ506" s="34"/>
      <c r="AR506" s="34"/>
      <c r="AS506" s="84"/>
      <c r="AT506" s="34"/>
    </row>
    <row r="507" spans="1:46">
      <c r="B507" s="26">
        <v>38104</v>
      </c>
      <c r="C507" s="31">
        <v>17.3</v>
      </c>
      <c r="D507" s="31">
        <v>52.1</v>
      </c>
      <c r="E507" s="31">
        <v>1.4</v>
      </c>
      <c r="F507" s="31">
        <v>96.6</v>
      </c>
      <c r="G507" s="31">
        <v>27.9</v>
      </c>
      <c r="H507" s="31">
        <v>0</v>
      </c>
      <c r="I507" s="31">
        <v>4.8600000000000003</v>
      </c>
      <c r="J507" s="22"/>
      <c r="K507" s="26">
        <v>38104</v>
      </c>
      <c r="L507" s="17">
        <v>16.8</v>
      </c>
      <c r="M507" s="17">
        <v>55.4</v>
      </c>
      <c r="N507" s="17">
        <v>0.8</v>
      </c>
      <c r="O507" s="17">
        <v>154.4</v>
      </c>
      <c r="P507" s="17">
        <v>25.5</v>
      </c>
      <c r="Q507" s="17">
        <v>0</v>
      </c>
      <c r="R507" s="17">
        <v>4.25</v>
      </c>
      <c r="S507" s="24"/>
      <c r="T507" s="26">
        <v>38104</v>
      </c>
      <c r="U507" s="17">
        <v>17</v>
      </c>
      <c r="V507" s="17">
        <v>53.1</v>
      </c>
      <c r="W507" s="17">
        <v>1.7</v>
      </c>
      <c r="X507" s="17">
        <v>215.5</v>
      </c>
      <c r="Y507" s="17">
        <v>26.4</v>
      </c>
      <c r="Z507" s="17">
        <v>0</v>
      </c>
      <c r="AA507" s="17">
        <v>4.76</v>
      </c>
      <c r="AC507" s="26">
        <v>38104</v>
      </c>
      <c r="AD507" s="17">
        <v>16.600000000000001</v>
      </c>
      <c r="AE507" s="17">
        <v>56.6</v>
      </c>
      <c r="AF507" s="17">
        <v>1.2</v>
      </c>
      <c r="AG507" s="17">
        <v>142</v>
      </c>
      <c r="AH507" s="17">
        <v>26.1</v>
      </c>
      <c r="AI507" s="17">
        <v>0</v>
      </c>
      <c r="AJ507" s="17">
        <v>4.5599999999999996</v>
      </c>
      <c r="AL507" s="34"/>
      <c r="AM507" s="34"/>
      <c r="AN507" s="34"/>
      <c r="AO507" s="34"/>
      <c r="AP507" s="34"/>
      <c r="AQ507" s="34"/>
      <c r="AR507" s="34"/>
      <c r="AS507" s="84"/>
      <c r="AT507" s="34"/>
    </row>
    <row r="508" spans="1:46">
      <c r="B508" s="26">
        <v>38105</v>
      </c>
      <c r="C508" s="31">
        <v>14.7</v>
      </c>
      <c r="D508" s="31">
        <v>76</v>
      </c>
      <c r="E508" s="31">
        <v>0.7</v>
      </c>
      <c r="F508" s="31">
        <v>157.6</v>
      </c>
      <c r="G508" s="31">
        <v>6.2</v>
      </c>
      <c r="H508" s="31">
        <v>2.4</v>
      </c>
      <c r="I508" s="31">
        <v>1.53</v>
      </c>
      <c r="J508" s="22"/>
      <c r="K508" s="26">
        <v>38105</v>
      </c>
      <c r="L508" s="17">
        <v>14.3</v>
      </c>
      <c r="M508" s="17">
        <v>80.8</v>
      </c>
      <c r="N508" s="17">
        <v>0.6</v>
      </c>
      <c r="O508" s="17">
        <v>164.9</v>
      </c>
      <c r="P508" s="17">
        <v>6.6</v>
      </c>
      <c r="Q508" s="17">
        <v>3</v>
      </c>
      <c r="R508" s="17">
        <v>1.51</v>
      </c>
      <c r="S508" s="24"/>
      <c r="T508" s="26">
        <v>38105</v>
      </c>
      <c r="U508" s="17">
        <v>14.8</v>
      </c>
      <c r="V508" s="17">
        <v>76.2</v>
      </c>
      <c r="W508" s="17">
        <v>1.1000000000000001</v>
      </c>
      <c r="X508" s="17">
        <v>238.6</v>
      </c>
      <c r="Y508" s="17">
        <v>4.4000000000000004</v>
      </c>
      <c r="Z508" s="17">
        <v>4.5999999999999996</v>
      </c>
      <c r="AA508" s="17">
        <v>1.62</v>
      </c>
      <c r="AC508" s="26">
        <v>38105</v>
      </c>
      <c r="AD508" s="17">
        <v>14.8</v>
      </c>
      <c r="AE508" s="17">
        <v>78</v>
      </c>
      <c r="AF508" s="17">
        <v>0.9</v>
      </c>
      <c r="AG508" s="17">
        <v>296.3</v>
      </c>
      <c r="AH508" s="17">
        <v>6.8</v>
      </c>
      <c r="AI508" s="17">
        <v>2.4</v>
      </c>
      <c r="AJ508" s="17">
        <v>1.68</v>
      </c>
      <c r="AL508" s="34"/>
      <c r="AM508" s="34"/>
      <c r="AN508" s="34"/>
      <c r="AO508" s="34"/>
      <c r="AP508" s="34"/>
      <c r="AQ508" s="34"/>
      <c r="AR508" s="34"/>
      <c r="AS508" s="84"/>
      <c r="AT508" s="34"/>
    </row>
    <row r="509" spans="1:46">
      <c r="B509" s="26">
        <v>38106</v>
      </c>
      <c r="C509" s="31">
        <v>16.3</v>
      </c>
      <c r="D509" s="31">
        <v>62.1</v>
      </c>
      <c r="E509" s="31">
        <v>1.2</v>
      </c>
      <c r="F509" s="31">
        <v>343.2</v>
      </c>
      <c r="G509" s="31">
        <v>22.1</v>
      </c>
      <c r="H509" s="31">
        <v>0</v>
      </c>
      <c r="I509" s="31">
        <v>4.07</v>
      </c>
      <c r="J509" s="22"/>
      <c r="K509" s="26">
        <v>38106</v>
      </c>
      <c r="L509" s="17">
        <v>16.3</v>
      </c>
      <c r="M509" s="17">
        <v>66.900000000000006</v>
      </c>
      <c r="N509" s="17">
        <v>0.6</v>
      </c>
      <c r="O509" s="17">
        <v>265.10000000000002</v>
      </c>
      <c r="P509" s="17">
        <v>23</v>
      </c>
      <c r="Q509" s="17">
        <v>0.6</v>
      </c>
      <c r="R509" s="17">
        <v>3.74</v>
      </c>
      <c r="S509" s="24"/>
      <c r="T509" s="26">
        <v>38106</v>
      </c>
      <c r="U509" s="17">
        <v>16.5</v>
      </c>
      <c r="V509" s="17">
        <v>62</v>
      </c>
      <c r="W509" s="17">
        <v>1.7</v>
      </c>
      <c r="X509" s="17">
        <v>279.2</v>
      </c>
      <c r="Y509" s="17">
        <v>23.5</v>
      </c>
      <c r="Z509" s="17">
        <v>0.2</v>
      </c>
      <c r="AA509" s="17">
        <v>4.5599999999999996</v>
      </c>
      <c r="AC509" s="26">
        <v>38106</v>
      </c>
      <c r="AD509" s="17">
        <v>16.2</v>
      </c>
      <c r="AE509" s="17">
        <v>64.8</v>
      </c>
      <c r="AF509" s="17">
        <v>1.1000000000000001</v>
      </c>
      <c r="AG509" s="17">
        <v>327.10000000000002</v>
      </c>
      <c r="AH509" s="17">
        <v>24.3</v>
      </c>
      <c r="AI509" s="17">
        <v>0</v>
      </c>
      <c r="AJ509" s="17">
        <v>4.12</v>
      </c>
      <c r="AL509" s="34"/>
      <c r="AM509" s="34"/>
      <c r="AN509" s="34"/>
      <c r="AO509" s="34"/>
      <c r="AP509" s="34"/>
      <c r="AQ509" s="34"/>
      <c r="AR509" s="34"/>
      <c r="AS509" s="84"/>
      <c r="AT509" s="34"/>
    </row>
    <row r="510" spans="1:46">
      <c r="B510" s="26">
        <v>38107</v>
      </c>
      <c r="C510" s="31">
        <v>15.3</v>
      </c>
      <c r="D510" s="31">
        <v>52.4</v>
      </c>
      <c r="E510" s="31">
        <v>1.7</v>
      </c>
      <c r="F510" s="31">
        <v>354.5</v>
      </c>
      <c r="G510" s="31">
        <v>26.5</v>
      </c>
      <c r="H510" s="31">
        <v>0</v>
      </c>
      <c r="I510" s="31">
        <v>4.53</v>
      </c>
      <c r="J510" s="22"/>
      <c r="K510" s="26">
        <v>38107</v>
      </c>
      <c r="L510" s="17">
        <v>15</v>
      </c>
      <c r="M510" s="17">
        <v>55.9</v>
      </c>
      <c r="N510" s="17">
        <v>0.8</v>
      </c>
      <c r="O510" s="17">
        <v>290.10000000000002</v>
      </c>
      <c r="P510" s="17">
        <v>24</v>
      </c>
      <c r="Q510" s="17">
        <v>0</v>
      </c>
      <c r="R510" s="17">
        <v>3.79</v>
      </c>
      <c r="S510" s="24"/>
      <c r="T510" s="26">
        <v>38107</v>
      </c>
      <c r="U510" s="17">
        <v>15.4</v>
      </c>
      <c r="V510" s="17">
        <v>51.2</v>
      </c>
      <c r="W510" s="17">
        <v>2.1</v>
      </c>
      <c r="X510" s="17">
        <v>286.2</v>
      </c>
      <c r="Y510" s="17">
        <v>24</v>
      </c>
      <c r="Z510" s="17">
        <v>0</v>
      </c>
      <c r="AA510" s="17">
        <v>4.53</v>
      </c>
      <c r="AC510" s="26">
        <v>38107</v>
      </c>
      <c r="AD510" s="17">
        <v>14.8</v>
      </c>
      <c r="AE510" s="17">
        <v>55.6</v>
      </c>
      <c r="AF510" s="17">
        <v>1.5</v>
      </c>
      <c r="AG510" s="17">
        <v>324.3</v>
      </c>
      <c r="AH510" s="17">
        <v>23.5</v>
      </c>
      <c r="AI510" s="17">
        <v>0</v>
      </c>
      <c r="AJ510" s="17">
        <v>4</v>
      </c>
      <c r="AL510" s="34"/>
      <c r="AM510" s="34"/>
      <c r="AN510" s="34"/>
      <c r="AO510" s="34"/>
      <c r="AP510" s="34"/>
      <c r="AQ510" s="34"/>
      <c r="AR510" s="34"/>
      <c r="AS510" s="84"/>
      <c r="AT510" s="34"/>
    </row>
    <row r="511" spans="1:46" s="93" customFormat="1">
      <c r="A511" s="104"/>
      <c r="B511" s="46" t="s">
        <v>68</v>
      </c>
      <c r="C511" s="50">
        <f>AVERAGE(C481:C510)</f>
        <v>15.369999999999997</v>
      </c>
      <c r="D511" s="50">
        <f t="shared" ref="D511:J511" si="14">AVERAGE(D481:D510)</f>
        <v>60.823333333333331</v>
      </c>
      <c r="E511" s="50">
        <f t="shared" si="14"/>
        <v>1.4200000000000004</v>
      </c>
      <c r="F511" s="50">
        <f t="shared" si="14"/>
        <v>200.29000000000002</v>
      </c>
      <c r="G511" s="50">
        <f t="shared" si="14"/>
        <v>23.316666666666666</v>
      </c>
      <c r="H511" s="50">
        <f>SUM(H481:H510)</f>
        <v>36.4</v>
      </c>
      <c r="I511" s="50">
        <f t="shared" si="14"/>
        <v>3.9553333333333343</v>
      </c>
      <c r="J511" s="50" t="e">
        <f t="shared" si="14"/>
        <v>#DIV/0!</v>
      </c>
      <c r="K511" s="46" t="s">
        <v>68</v>
      </c>
      <c r="L511" s="50">
        <f>AVERAGE(L481:L510)</f>
        <v>15.123333333333335</v>
      </c>
      <c r="M511" s="50">
        <f>AVERAGE(M481:M510)</f>
        <v>64.66</v>
      </c>
      <c r="N511" s="50">
        <f>AVERAGE(N481:N510)</f>
        <v>0.8500000000000002</v>
      </c>
      <c r="O511" s="50">
        <f>AVERAGE(O481:O510)</f>
        <v>202.7166666666667</v>
      </c>
      <c r="P511" s="50">
        <f>AVERAGE(P481:P510)</f>
        <v>22.096666666666668</v>
      </c>
      <c r="Q511" s="50">
        <f>SUM(Q481:Q510)</f>
        <v>41.800000000000004</v>
      </c>
      <c r="R511" s="50">
        <f>AVERAGE(R481:R510)</f>
        <v>3.5533333333333337</v>
      </c>
      <c r="T511" s="46" t="s">
        <v>68</v>
      </c>
      <c r="U511" s="50">
        <f>AVERAGE(U481:U510)</f>
        <v>15.410000000000002</v>
      </c>
      <c r="V511" s="50">
        <f>AVERAGE(V481:V510)</f>
        <v>61.103333333333332</v>
      </c>
      <c r="W511" s="50">
        <f>AVERAGE(W481:W510)</f>
        <v>1.9766666666666668</v>
      </c>
      <c r="X511" s="50">
        <f>AVERAGE(X481:X510)</f>
        <v>231.50999999999996</v>
      </c>
      <c r="Y511" s="50">
        <f>AVERAGE(Y481:Y510)</f>
        <v>22.233333333333334</v>
      </c>
      <c r="Z511" s="50">
        <f>SUM(Z481:Z510)</f>
        <v>32.800000000000004</v>
      </c>
      <c r="AA511" s="50">
        <f>AVERAGE(AA481:AA510)</f>
        <v>4.1423333333333341</v>
      </c>
      <c r="AC511" s="46" t="s">
        <v>68</v>
      </c>
      <c r="AD511" s="50">
        <f>AVERAGE(AD481:AD510)</f>
        <v>15.110000000000001</v>
      </c>
      <c r="AE511" s="50">
        <f>AVERAGE(AE481:AE510)</f>
        <v>63.296666666666653</v>
      </c>
      <c r="AF511" s="50">
        <f>AVERAGE(AF481:AF510)</f>
        <v>1.4566666666666668</v>
      </c>
      <c r="AG511" s="50">
        <f>AVERAGE(AG481:AG510)</f>
        <v>169.43</v>
      </c>
      <c r="AH511" s="50">
        <f>AVERAGE(AH481:AH510)</f>
        <v>21.81</v>
      </c>
      <c r="AI511" s="50">
        <f>SUM(AI481:AI510)</f>
        <v>38.4</v>
      </c>
      <c r="AJ511" s="50">
        <f>AVERAGE(AJ481:AJ510)</f>
        <v>3.8490000000000006</v>
      </c>
      <c r="AL511" s="80"/>
      <c r="AM511" s="45"/>
      <c r="AN511" s="45"/>
      <c r="AO511" s="45"/>
      <c r="AP511" s="45"/>
      <c r="AQ511" s="45"/>
      <c r="AR511" s="45"/>
      <c r="AS511" s="45"/>
      <c r="AT511" s="104"/>
    </row>
    <row r="512" spans="1:46">
      <c r="B512" s="26">
        <v>38108</v>
      </c>
      <c r="C512" s="31">
        <v>14.2</v>
      </c>
      <c r="D512" s="31">
        <v>69</v>
      </c>
      <c r="E512" s="31">
        <v>1.1000000000000001</v>
      </c>
      <c r="F512" s="31">
        <v>59.2</v>
      </c>
      <c r="G512" s="31">
        <v>15.3</v>
      </c>
      <c r="H512" s="31">
        <v>0.8</v>
      </c>
      <c r="I512" s="31">
        <v>2.9</v>
      </c>
      <c r="J512" s="22"/>
      <c r="K512" s="26">
        <v>38108</v>
      </c>
      <c r="L512" s="17">
        <v>13.6</v>
      </c>
      <c r="M512" s="17">
        <v>74.5</v>
      </c>
      <c r="N512" s="17">
        <v>0.9</v>
      </c>
      <c r="O512" s="17">
        <v>186.8</v>
      </c>
      <c r="P512" s="17">
        <v>15.4</v>
      </c>
      <c r="Q512" s="17">
        <v>1</v>
      </c>
      <c r="R512" s="17">
        <v>2.73</v>
      </c>
      <c r="S512" s="24"/>
      <c r="T512" s="26">
        <v>38108</v>
      </c>
      <c r="U512" s="17">
        <v>13.8</v>
      </c>
      <c r="V512" s="17">
        <v>71</v>
      </c>
      <c r="W512" s="17">
        <v>1.1000000000000001</v>
      </c>
      <c r="X512" s="17">
        <v>239</v>
      </c>
      <c r="Y512" s="17">
        <v>12</v>
      </c>
      <c r="Z512" s="17">
        <v>3.8</v>
      </c>
      <c r="AA512" s="17">
        <v>2.4500000000000002</v>
      </c>
      <c r="AC512" s="26">
        <v>38108</v>
      </c>
      <c r="AD512" s="17">
        <v>13.4</v>
      </c>
      <c r="AE512" s="17">
        <v>77.099999999999994</v>
      </c>
      <c r="AF512" s="17">
        <v>0.7</v>
      </c>
      <c r="AG512" s="17">
        <v>75.5</v>
      </c>
      <c r="AH512" s="17">
        <v>12.3</v>
      </c>
      <c r="AI512" s="17">
        <v>2.6</v>
      </c>
      <c r="AJ512" s="17">
        <v>2.31</v>
      </c>
      <c r="AL512" s="34"/>
      <c r="AM512" s="34"/>
      <c r="AN512" s="34"/>
      <c r="AO512" s="34"/>
      <c r="AP512" s="34"/>
      <c r="AQ512" s="34"/>
      <c r="AR512" s="34"/>
      <c r="AS512" s="84"/>
      <c r="AT512" s="34"/>
    </row>
    <row r="513" spans="2:46">
      <c r="B513" s="26">
        <v>38109</v>
      </c>
      <c r="C513" s="31">
        <v>13.3</v>
      </c>
      <c r="D513" s="31">
        <v>84.9</v>
      </c>
      <c r="E513" s="31">
        <v>1.4</v>
      </c>
      <c r="F513" s="31">
        <v>164.5</v>
      </c>
      <c r="G513" s="31">
        <v>5.8</v>
      </c>
      <c r="H513" s="31">
        <v>32.4</v>
      </c>
      <c r="I513" s="31">
        <v>1.44</v>
      </c>
      <c r="J513" s="22"/>
      <c r="K513" s="26">
        <v>38109</v>
      </c>
      <c r="L513" s="17">
        <v>13</v>
      </c>
      <c r="M513" s="17">
        <v>88.3</v>
      </c>
      <c r="N513" s="17">
        <v>1</v>
      </c>
      <c r="O513" s="17">
        <v>141.80000000000001</v>
      </c>
      <c r="P513" s="17">
        <v>4.7</v>
      </c>
      <c r="Q513" s="17">
        <v>21.2</v>
      </c>
      <c r="R513" s="17">
        <v>1.3</v>
      </c>
      <c r="S513" s="24"/>
      <c r="T513" s="26">
        <v>38109</v>
      </c>
      <c r="U513" s="17">
        <v>13.4</v>
      </c>
      <c r="V513" s="17">
        <v>83.2</v>
      </c>
      <c r="W513" s="17">
        <v>1.8</v>
      </c>
      <c r="X513" s="17">
        <v>168.2</v>
      </c>
      <c r="Y513" s="17">
        <v>5.9</v>
      </c>
      <c r="Z513" s="17">
        <v>22.2</v>
      </c>
      <c r="AA513" s="17">
        <v>1.76</v>
      </c>
      <c r="AC513" s="26">
        <v>38109</v>
      </c>
      <c r="AD513" s="17">
        <v>13</v>
      </c>
      <c r="AE513" s="17">
        <v>88.8</v>
      </c>
      <c r="AF513" s="17">
        <v>1.4</v>
      </c>
      <c r="AG513" s="17">
        <v>179</v>
      </c>
      <c r="AH513" s="17">
        <v>4.5999999999999996</v>
      </c>
      <c r="AI513" s="17">
        <v>22.8</v>
      </c>
      <c r="AJ513" s="17">
        <v>1.41</v>
      </c>
      <c r="AL513" s="34"/>
      <c r="AM513" s="34"/>
      <c r="AN513" s="34"/>
      <c r="AO513" s="34"/>
      <c r="AP513" s="34"/>
      <c r="AQ513" s="34"/>
      <c r="AR513" s="34"/>
      <c r="AS513" s="84"/>
      <c r="AT513" s="34"/>
    </row>
    <row r="514" spans="2:46">
      <c r="B514" s="26">
        <v>38110</v>
      </c>
      <c r="C514" s="31">
        <v>14.9</v>
      </c>
      <c r="D514" s="31">
        <v>63.5</v>
      </c>
      <c r="E514" s="31">
        <v>1.5</v>
      </c>
      <c r="F514" s="31">
        <v>336.4</v>
      </c>
      <c r="G514" s="31">
        <v>16</v>
      </c>
      <c r="H514" s="31">
        <v>1</v>
      </c>
      <c r="I514" s="31">
        <v>3.25</v>
      </c>
      <c r="J514" s="22"/>
      <c r="K514" s="26">
        <v>38110</v>
      </c>
      <c r="L514" s="17">
        <v>14.6</v>
      </c>
      <c r="M514" s="17">
        <v>68.400000000000006</v>
      </c>
      <c r="N514" s="17">
        <v>0.8</v>
      </c>
      <c r="O514" s="17">
        <v>306</v>
      </c>
      <c r="P514" s="17">
        <v>12.8</v>
      </c>
      <c r="Q514" s="17">
        <v>8.1999999999999993</v>
      </c>
      <c r="R514" s="17">
        <v>2.56</v>
      </c>
      <c r="S514" s="24"/>
      <c r="T514" s="26">
        <v>38110</v>
      </c>
      <c r="U514" s="17">
        <v>14.8</v>
      </c>
      <c r="V514" s="17">
        <v>66.099999999999994</v>
      </c>
      <c r="W514" s="17">
        <v>1.6</v>
      </c>
      <c r="X514" s="17">
        <v>289</v>
      </c>
      <c r="Y514" s="17">
        <v>14.7</v>
      </c>
      <c r="Z514" s="17">
        <v>3.6</v>
      </c>
      <c r="AA514" s="17">
        <v>3.16</v>
      </c>
      <c r="AC514" s="26">
        <v>38110</v>
      </c>
      <c r="AD514" s="17">
        <v>14.9</v>
      </c>
      <c r="AE514" s="17">
        <v>63.1</v>
      </c>
      <c r="AF514" s="17">
        <v>1.4</v>
      </c>
      <c r="AG514" s="17">
        <v>337.5</v>
      </c>
      <c r="AH514" s="17">
        <v>11.2</v>
      </c>
      <c r="AI514" s="17">
        <v>0.4</v>
      </c>
      <c r="AJ514" s="17">
        <v>2.71</v>
      </c>
      <c r="AL514" s="34"/>
      <c r="AM514" s="34"/>
      <c r="AN514" s="34"/>
      <c r="AO514" s="34"/>
      <c r="AP514" s="34"/>
      <c r="AQ514" s="34"/>
      <c r="AR514" s="34"/>
      <c r="AS514" s="84"/>
      <c r="AT514" s="34"/>
    </row>
    <row r="515" spans="2:46">
      <c r="B515" s="26">
        <v>38111</v>
      </c>
      <c r="C515" s="31">
        <v>17.7</v>
      </c>
      <c r="D515" s="31">
        <v>53</v>
      </c>
      <c r="E515" s="31">
        <v>1.7</v>
      </c>
      <c r="F515" s="31">
        <v>324</v>
      </c>
      <c r="G515" s="31">
        <v>25.2</v>
      </c>
      <c r="H515" s="31">
        <v>0</v>
      </c>
      <c r="I515" s="31">
        <v>4.8499999999999996</v>
      </c>
      <c r="J515" s="22"/>
      <c r="K515" s="26">
        <v>38111</v>
      </c>
      <c r="L515" s="17">
        <v>17.2</v>
      </c>
      <c r="M515" s="17">
        <v>60.5</v>
      </c>
      <c r="N515" s="17">
        <v>0.9</v>
      </c>
      <c r="O515" s="17">
        <v>289.2</v>
      </c>
      <c r="P515" s="17">
        <v>23.4</v>
      </c>
      <c r="Q515" s="17">
        <v>0.2</v>
      </c>
      <c r="R515" s="17">
        <v>4.09</v>
      </c>
      <c r="S515" s="24"/>
      <c r="T515" s="26">
        <v>38111</v>
      </c>
      <c r="U515" s="17">
        <v>17.600000000000001</v>
      </c>
      <c r="V515" s="17">
        <v>54.8</v>
      </c>
      <c r="W515" s="17">
        <v>2.6</v>
      </c>
      <c r="X515" s="17">
        <v>303.89999999999998</v>
      </c>
      <c r="Y515" s="17">
        <v>24.6</v>
      </c>
      <c r="Z515" s="17">
        <v>0.2</v>
      </c>
      <c r="AA515" s="17">
        <v>5.27</v>
      </c>
      <c r="AC515" s="26">
        <v>38111</v>
      </c>
      <c r="AD515" s="17">
        <v>17.7</v>
      </c>
      <c r="AE515" s="17">
        <v>53.8</v>
      </c>
      <c r="AF515" s="17">
        <v>1.8</v>
      </c>
      <c r="AG515" s="17">
        <v>343.2</v>
      </c>
      <c r="AH515" s="17">
        <v>24</v>
      </c>
      <c r="AI515" s="17">
        <v>0</v>
      </c>
      <c r="AJ515" s="17">
        <v>4.68</v>
      </c>
      <c r="AL515" s="34"/>
      <c r="AM515" s="34"/>
      <c r="AN515" s="34"/>
      <c r="AO515" s="34"/>
      <c r="AP515" s="34"/>
      <c r="AQ515" s="34"/>
      <c r="AR515" s="34"/>
      <c r="AS515" s="84"/>
      <c r="AT515" s="34"/>
    </row>
    <row r="516" spans="2:46">
      <c r="B516" s="26">
        <v>38112</v>
      </c>
      <c r="C516" s="31">
        <v>16.600000000000001</v>
      </c>
      <c r="D516" s="31">
        <v>53.9</v>
      </c>
      <c r="E516" s="31">
        <v>1.8</v>
      </c>
      <c r="F516" s="31">
        <v>313.10000000000002</v>
      </c>
      <c r="G516" s="31">
        <v>8.6999999999999993</v>
      </c>
      <c r="H516" s="31">
        <v>0</v>
      </c>
      <c r="I516" s="31">
        <v>2.78</v>
      </c>
      <c r="J516" s="22"/>
      <c r="K516" s="26">
        <v>38112</v>
      </c>
      <c r="L516" s="17">
        <v>17.399999999999999</v>
      </c>
      <c r="M516" s="17">
        <v>54.7</v>
      </c>
      <c r="N516" s="17">
        <v>1.5</v>
      </c>
      <c r="O516" s="17">
        <v>317.7</v>
      </c>
      <c r="P516" s="17">
        <v>26.1</v>
      </c>
      <c r="Q516" s="17">
        <v>0</v>
      </c>
      <c r="R516" s="17">
        <v>4.55</v>
      </c>
      <c r="S516" s="24"/>
      <c r="T516" s="26">
        <v>38112</v>
      </c>
      <c r="U516" s="17">
        <v>17.399999999999999</v>
      </c>
      <c r="V516" s="17">
        <v>51.8</v>
      </c>
      <c r="W516" s="17">
        <v>3.5</v>
      </c>
      <c r="X516" s="17">
        <v>288.89999999999998</v>
      </c>
      <c r="Y516" s="17">
        <v>19.8</v>
      </c>
      <c r="Z516" s="17">
        <v>0</v>
      </c>
      <c r="AA516" s="17">
        <v>4.8600000000000003</v>
      </c>
      <c r="AC516" s="26">
        <v>38112</v>
      </c>
      <c r="AD516" s="17">
        <v>16.600000000000001</v>
      </c>
      <c r="AE516" s="17">
        <v>55.3</v>
      </c>
      <c r="AF516" s="17">
        <v>2.2000000000000002</v>
      </c>
      <c r="AG516" s="17">
        <v>320</v>
      </c>
      <c r="AH516" s="17">
        <v>9.1999999999999993</v>
      </c>
      <c r="AI516" s="17">
        <v>0</v>
      </c>
      <c r="AJ516" s="17">
        <v>3.07</v>
      </c>
      <c r="AL516" s="34"/>
      <c r="AM516" s="34"/>
      <c r="AN516" s="34"/>
      <c r="AO516" s="34"/>
      <c r="AP516" s="34"/>
      <c r="AQ516" s="34"/>
      <c r="AR516" s="34"/>
      <c r="AS516" s="84"/>
      <c r="AT516" s="34"/>
    </row>
    <row r="517" spans="2:46">
      <c r="B517" s="26">
        <v>38113</v>
      </c>
      <c r="C517" s="31">
        <v>17.600000000000001</v>
      </c>
      <c r="D517" s="31">
        <v>56.7</v>
      </c>
      <c r="E517" s="31">
        <v>2.2000000000000002</v>
      </c>
      <c r="F517" s="31">
        <v>344.8</v>
      </c>
      <c r="G517" s="31">
        <v>19.2</v>
      </c>
      <c r="H517" s="31">
        <v>0</v>
      </c>
      <c r="I517" s="31">
        <v>4.33</v>
      </c>
      <c r="J517" s="22"/>
      <c r="K517" s="26">
        <v>38113</v>
      </c>
      <c r="L517" s="17">
        <v>17.7</v>
      </c>
      <c r="M517" s="17">
        <v>57.3</v>
      </c>
      <c r="N517" s="17">
        <v>1</v>
      </c>
      <c r="O517" s="17">
        <v>315.60000000000002</v>
      </c>
      <c r="P517" s="17">
        <v>14.3</v>
      </c>
      <c r="Q517" s="17">
        <v>0</v>
      </c>
      <c r="R517" s="17">
        <v>3.14</v>
      </c>
      <c r="S517" s="24"/>
      <c r="T517" s="26">
        <v>38113</v>
      </c>
      <c r="U517" s="17">
        <v>18</v>
      </c>
      <c r="V517" s="17">
        <v>53.5</v>
      </c>
      <c r="W517" s="17">
        <v>2.4</v>
      </c>
      <c r="X517" s="17">
        <v>301.10000000000002</v>
      </c>
      <c r="Y517" s="17">
        <v>15.5</v>
      </c>
      <c r="Z517" s="17">
        <v>0</v>
      </c>
      <c r="AA517" s="17">
        <v>4.3600000000000003</v>
      </c>
      <c r="AC517" s="26">
        <v>38113</v>
      </c>
      <c r="AD517" s="17">
        <v>17.5</v>
      </c>
      <c r="AE517" s="17">
        <v>57</v>
      </c>
      <c r="AF517" s="17">
        <v>2</v>
      </c>
      <c r="AG517" s="17">
        <v>343.4</v>
      </c>
      <c r="AH517" s="17">
        <v>11.4</v>
      </c>
      <c r="AI517" s="17">
        <v>0</v>
      </c>
      <c r="AJ517" s="17">
        <v>3.36</v>
      </c>
      <c r="AL517" s="34"/>
      <c r="AM517" s="34"/>
      <c r="AN517" s="34"/>
      <c r="AO517" s="34"/>
      <c r="AP517" s="34"/>
      <c r="AQ517" s="34"/>
      <c r="AR517" s="34"/>
      <c r="AS517" s="84"/>
      <c r="AT517" s="34"/>
    </row>
    <row r="518" spans="2:46">
      <c r="B518" s="26">
        <v>38114</v>
      </c>
      <c r="C518" s="31">
        <v>16.5</v>
      </c>
      <c r="D518" s="31">
        <v>50.1</v>
      </c>
      <c r="E518" s="31">
        <v>2.5</v>
      </c>
      <c r="F518" s="31">
        <v>351.2</v>
      </c>
      <c r="G518" s="31">
        <v>30.5</v>
      </c>
      <c r="H518" s="31">
        <v>0</v>
      </c>
      <c r="I518" s="31">
        <v>5.3</v>
      </c>
      <c r="J518" s="22"/>
      <c r="K518" s="26">
        <v>38114</v>
      </c>
      <c r="L518" s="17">
        <v>16.5</v>
      </c>
      <c r="M518" s="17">
        <v>53.3</v>
      </c>
      <c r="N518" s="17">
        <v>1.6</v>
      </c>
      <c r="O518" s="17">
        <v>338.5</v>
      </c>
      <c r="P518" s="17">
        <v>27.9</v>
      </c>
      <c r="Q518" s="17">
        <v>0</v>
      </c>
      <c r="R518" s="17">
        <v>4.71</v>
      </c>
      <c r="S518" s="24"/>
      <c r="T518" s="26">
        <v>38114</v>
      </c>
      <c r="U518" s="17">
        <v>16.600000000000001</v>
      </c>
      <c r="V518" s="17">
        <v>50.4</v>
      </c>
      <c r="W518" s="17">
        <v>3.3</v>
      </c>
      <c r="X518" s="17">
        <v>306</v>
      </c>
      <c r="Y518" s="17">
        <v>28.8</v>
      </c>
      <c r="Z518" s="17">
        <v>0</v>
      </c>
      <c r="AA518" s="17">
        <v>5.64</v>
      </c>
      <c r="AC518" s="26">
        <v>38114</v>
      </c>
      <c r="AD518" s="17">
        <v>16.3</v>
      </c>
      <c r="AE518" s="17">
        <v>52.5</v>
      </c>
      <c r="AF518" s="17">
        <v>2.9</v>
      </c>
      <c r="AG518" s="17">
        <v>350.6</v>
      </c>
      <c r="AH518" s="17">
        <v>28.1</v>
      </c>
      <c r="AI518" s="17">
        <v>0</v>
      </c>
      <c r="AJ518" s="17">
        <v>5.17</v>
      </c>
      <c r="AL518" s="34"/>
      <c r="AM518" s="34"/>
      <c r="AN518" s="34"/>
      <c r="AO518" s="34"/>
      <c r="AP518" s="34"/>
      <c r="AQ518" s="34"/>
      <c r="AR518" s="34"/>
      <c r="AS518" s="84"/>
      <c r="AT518" s="34"/>
    </row>
    <row r="519" spans="2:46">
      <c r="B519" s="26">
        <v>38115</v>
      </c>
      <c r="C519" s="31">
        <v>17.3</v>
      </c>
      <c r="D519" s="31">
        <v>47.6</v>
      </c>
      <c r="E519" s="31">
        <v>1.4</v>
      </c>
      <c r="F519" s="31">
        <v>31</v>
      </c>
      <c r="G519" s="31">
        <v>27.2</v>
      </c>
      <c r="H519" s="31">
        <v>0</v>
      </c>
      <c r="I519" s="31">
        <v>4.8499999999999996</v>
      </c>
      <c r="J519" s="22"/>
      <c r="K519" s="26">
        <v>38115</v>
      </c>
      <c r="L519" s="17">
        <v>16.7</v>
      </c>
      <c r="M519" s="17">
        <v>55.9</v>
      </c>
      <c r="N519" s="17">
        <v>0.9</v>
      </c>
      <c r="O519" s="17">
        <v>217.8</v>
      </c>
      <c r="P519" s="17">
        <v>27.1</v>
      </c>
      <c r="Q519" s="17">
        <v>0</v>
      </c>
      <c r="R519" s="17">
        <v>4.6100000000000003</v>
      </c>
      <c r="S519" s="24"/>
      <c r="T519" s="26">
        <v>38115</v>
      </c>
      <c r="U519" s="17">
        <v>17.3</v>
      </c>
      <c r="V519" s="17">
        <v>48.7</v>
      </c>
      <c r="W519" s="17">
        <v>2</v>
      </c>
      <c r="X519" s="17">
        <v>254.2</v>
      </c>
      <c r="Y519" s="17">
        <v>28.5</v>
      </c>
      <c r="Z519" s="17">
        <v>0</v>
      </c>
      <c r="AA519" s="17">
        <v>5.28</v>
      </c>
      <c r="AC519" s="26">
        <v>38115</v>
      </c>
      <c r="AD519" s="17">
        <v>17</v>
      </c>
      <c r="AE519" s="17">
        <v>53.5</v>
      </c>
      <c r="AF519" s="17">
        <v>1.4</v>
      </c>
      <c r="AG519" s="17">
        <v>12.7</v>
      </c>
      <c r="AH519" s="17">
        <v>27.2</v>
      </c>
      <c r="AI519" s="17">
        <v>0</v>
      </c>
      <c r="AJ519" s="17">
        <v>4.97</v>
      </c>
      <c r="AL519" s="34"/>
      <c r="AM519" s="34"/>
      <c r="AN519" s="34"/>
      <c r="AO519" s="34"/>
      <c r="AP519" s="34"/>
      <c r="AQ519" s="34"/>
      <c r="AR519" s="34"/>
      <c r="AS519" s="84"/>
      <c r="AT519" s="34"/>
    </row>
    <row r="520" spans="2:46">
      <c r="B520" s="26">
        <v>38116</v>
      </c>
      <c r="C520" s="31">
        <v>16.899999999999999</v>
      </c>
      <c r="D520" s="31">
        <v>54</v>
      </c>
      <c r="E520" s="31">
        <v>1.2</v>
      </c>
      <c r="F520" s="31">
        <v>73.5</v>
      </c>
      <c r="G520" s="31">
        <v>26.4</v>
      </c>
      <c r="H520" s="31">
        <v>0</v>
      </c>
      <c r="I520" s="31">
        <v>4.49</v>
      </c>
      <c r="J520" s="22"/>
      <c r="K520" s="26">
        <v>38116</v>
      </c>
      <c r="L520" s="17">
        <v>17</v>
      </c>
      <c r="M520" s="17">
        <v>56.2</v>
      </c>
      <c r="N520" s="17">
        <v>1.1000000000000001</v>
      </c>
      <c r="O520" s="17">
        <v>236.8</v>
      </c>
      <c r="P520" s="17">
        <v>23.4</v>
      </c>
      <c r="Q520" s="17">
        <v>0</v>
      </c>
      <c r="R520" s="17">
        <v>4.17</v>
      </c>
      <c r="S520" s="24"/>
      <c r="T520" s="26">
        <v>38116</v>
      </c>
      <c r="U520" s="17">
        <v>17.100000000000001</v>
      </c>
      <c r="V520" s="17">
        <v>55.4</v>
      </c>
      <c r="W520" s="17">
        <v>1.6</v>
      </c>
      <c r="X520" s="17">
        <v>273.7</v>
      </c>
      <c r="Y520" s="17">
        <v>25.5</v>
      </c>
      <c r="Z520" s="17">
        <v>0</v>
      </c>
      <c r="AA520" s="17">
        <v>4.6100000000000003</v>
      </c>
      <c r="AC520" s="26">
        <v>38116</v>
      </c>
      <c r="AD520" s="17">
        <v>17.100000000000001</v>
      </c>
      <c r="AE520" s="17">
        <v>53.8</v>
      </c>
      <c r="AF520" s="17">
        <v>1.6</v>
      </c>
      <c r="AG520" s="17">
        <v>5</v>
      </c>
      <c r="AH520" s="17">
        <v>21.5</v>
      </c>
      <c r="AI520" s="17">
        <v>0</v>
      </c>
      <c r="AJ520" s="17">
        <v>4.32</v>
      </c>
      <c r="AL520" s="34"/>
      <c r="AM520" s="34"/>
      <c r="AN520" s="34"/>
      <c r="AO520" s="34"/>
      <c r="AP520" s="34"/>
      <c r="AQ520" s="34"/>
      <c r="AR520" s="34"/>
      <c r="AS520" s="84"/>
      <c r="AT520" s="34"/>
    </row>
    <row r="521" spans="2:46">
      <c r="B521" s="26">
        <v>38117</v>
      </c>
      <c r="C521" s="31">
        <v>13.6</v>
      </c>
      <c r="D521" s="31">
        <v>78.5</v>
      </c>
      <c r="E521" s="31">
        <v>0.9</v>
      </c>
      <c r="F521" s="31">
        <v>220.1</v>
      </c>
      <c r="G521" s="31">
        <v>12.2</v>
      </c>
      <c r="H521" s="31">
        <v>9.8000000000000007</v>
      </c>
      <c r="I521" s="31">
        <v>2.39</v>
      </c>
      <c r="J521" s="22"/>
      <c r="K521" s="26">
        <v>38117</v>
      </c>
      <c r="L521" s="17">
        <v>13.4</v>
      </c>
      <c r="M521" s="17">
        <v>82.3</v>
      </c>
      <c r="N521" s="17">
        <v>0.5</v>
      </c>
      <c r="O521" s="17">
        <v>190.1</v>
      </c>
      <c r="P521" s="17">
        <v>10.5</v>
      </c>
      <c r="Q521" s="17">
        <v>9.6</v>
      </c>
      <c r="R521" s="17">
        <v>2</v>
      </c>
      <c r="S521" s="24"/>
      <c r="T521" s="26">
        <v>38117</v>
      </c>
      <c r="U521" s="17">
        <v>13.9</v>
      </c>
      <c r="V521" s="17">
        <v>73.400000000000006</v>
      </c>
      <c r="W521" s="17">
        <v>1.5</v>
      </c>
      <c r="X521" s="17">
        <v>274.5</v>
      </c>
      <c r="Y521" s="17">
        <v>11.2</v>
      </c>
      <c r="Z521" s="17">
        <v>6.4</v>
      </c>
      <c r="AA521" s="17">
        <v>2.54</v>
      </c>
      <c r="AC521" s="26">
        <v>38117</v>
      </c>
      <c r="AD521" s="17">
        <v>13.2</v>
      </c>
      <c r="AE521" s="17">
        <v>81.400000000000006</v>
      </c>
      <c r="AF521" s="17">
        <v>1</v>
      </c>
      <c r="AG521" s="17">
        <v>9.6</v>
      </c>
      <c r="AH521" s="17">
        <v>11.6</v>
      </c>
      <c r="AI521" s="17">
        <v>24.4</v>
      </c>
      <c r="AJ521" s="17">
        <v>2.33</v>
      </c>
      <c r="AL521" s="34"/>
      <c r="AM521" s="34"/>
      <c r="AN521" s="34"/>
      <c r="AO521" s="34"/>
      <c r="AP521" s="34"/>
      <c r="AQ521" s="34"/>
      <c r="AR521" s="34"/>
      <c r="AS521" s="84"/>
      <c r="AT521" s="34"/>
    </row>
    <row r="522" spans="2:46">
      <c r="B522" s="26">
        <v>38118</v>
      </c>
      <c r="C522" s="31">
        <v>14</v>
      </c>
      <c r="D522" s="31">
        <v>71.099999999999994</v>
      </c>
      <c r="E522" s="31">
        <v>1</v>
      </c>
      <c r="F522" s="31">
        <v>331</v>
      </c>
      <c r="G522" s="31">
        <v>19.8</v>
      </c>
      <c r="H522" s="31">
        <v>0.6</v>
      </c>
      <c r="I522" s="31">
        <v>3.32</v>
      </c>
      <c r="J522" s="22"/>
      <c r="K522" s="26">
        <v>38118</v>
      </c>
      <c r="L522" s="17">
        <v>13.5</v>
      </c>
      <c r="M522" s="17">
        <v>77.3</v>
      </c>
      <c r="N522" s="17">
        <v>0.7</v>
      </c>
      <c r="O522" s="17">
        <v>218</v>
      </c>
      <c r="P522" s="17">
        <v>20.8</v>
      </c>
      <c r="Q522" s="17">
        <v>8.6</v>
      </c>
      <c r="R522" s="17">
        <v>3.25</v>
      </c>
      <c r="S522" s="24"/>
      <c r="T522" s="26">
        <v>38118</v>
      </c>
      <c r="U522" s="17">
        <v>14.1</v>
      </c>
      <c r="V522" s="17">
        <v>68.2</v>
      </c>
      <c r="W522" s="17">
        <v>1.7</v>
      </c>
      <c r="X522" s="17">
        <v>288</v>
      </c>
      <c r="Y522" s="17">
        <v>21</v>
      </c>
      <c r="Z522" s="17">
        <v>2.8</v>
      </c>
      <c r="AA522" s="17">
        <v>3.71</v>
      </c>
      <c r="AC522" s="26">
        <v>38118</v>
      </c>
      <c r="AD522" s="17">
        <v>13.5</v>
      </c>
      <c r="AE522" s="17">
        <v>74.900000000000006</v>
      </c>
      <c r="AF522" s="17">
        <v>0.9</v>
      </c>
      <c r="AG522" s="17">
        <v>0.4</v>
      </c>
      <c r="AH522" s="17">
        <v>18.100000000000001</v>
      </c>
      <c r="AI522" s="17">
        <v>2.8</v>
      </c>
      <c r="AJ522" s="17">
        <v>3</v>
      </c>
      <c r="AL522" s="34"/>
      <c r="AM522" s="34"/>
      <c r="AN522" s="34"/>
      <c r="AO522" s="34"/>
      <c r="AP522" s="34"/>
      <c r="AQ522" s="34"/>
      <c r="AR522" s="34"/>
      <c r="AS522" s="84"/>
      <c r="AT522" s="34"/>
    </row>
    <row r="523" spans="2:46">
      <c r="B523" s="26">
        <v>38119</v>
      </c>
      <c r="C523" s="31">
        <v>15.2</v>
      </c>
      <c r="D523" s="31">
        <v>70.099999999999994</v>
      </c>
      <c r="E523" s="31">
        <v>0.8</v>
      </c>
      <c r="F523" s="31">
        <v>357.8</v>
      </c>
      <c r="G523" s="31">
        <v>16.2</v>
      </c>
      <c r="H523" s="31">
        <v>0</v>
      </c>
      <c r="I523" s="31">
        <v>2.95</v>
      </c>
      <c r="J523" s="22"/>
      <c r="K523" s="26">
        <v>38119</v>
      </c>
      <c r="L523" s="17">
        <v>15.2</v>
      </c>
      <c r="M523" s="17">
        <v>74.900000000000006</v>
      </c>
      <c r="N523" s="17">
        <v>0.7</v>
      </c>
      <c r="O523" s="17">
        <v>238.6</v>
      </c>
      <c r="P523" s="17">
        <v>21.3</v>
      </c>
      <c r="Q523" s="17">
        <v>0</v>
      </c>
      <c r="R523" s="17">
        <v>3.48</v>
      </c>
      <c r="S523" s="24"/>
      <c r="T523" s="26">
        <v>38119</v>
      </c>
      <c r="U523" s="17">
        <v>16.100000000000001</v>
      </c>
      <c r="V523" s="17">
        <v>65.900000000000006</v>
      </c>
      <c r="W523" s="17">
        <v>2</v>
      </c>
      <c r="X523" s="17">
        <v>280.10000000000002</v>
      </c>
      <c r="Y523" s="17">
        <v>20.8</v>
      </c>
      <c r="Z523" s="17">
        <v>0</v>
      </c>
      <c r="AA523" s="17">
        <v>4.04</v>
      </c>
      <c r="AC523" s="26">
        <v>38119</v>
      </c>
      <c r="AD523" s="17">
        <v>15.1</v>
      </c>
      <c r="AE523" s="17">
        <v>74.400000000000006</v>
      </c>
      <c r="AF523" s="17">
        <v>1</v>
      </c>
      <c r="AG523" s="17">
        <v>349.1</v>
      </c>
      <c r="AH523" s="17">
        <v>17.7</v>
      </c>
      <c r="AI523" s="17">
        <v>0</v>
      </c>
      <c r="AJ523" s="17">
        <v>3.2</v>
      </c>
      <c r="AL523" s="34"/>
      <c r="AM523" s="34"/>
      <c r="AN523" s="34"/>
      <c r="AO523" s="34"/>
      <c r="AP523" s="34"/>
      <c r="AQ523" s="34"/>
      <c r="AR523" s="34"/>
      <c r="AS523" s="84"/>
      <c r="AT523" s="34"/>
    </row>
    <row r="524" spans="2:46">
      <c r="B524" s="26">
        <v>38120</v>
      </c>
      <c r="C524" s="31">
        <v>15.5</v>
      </c>
      <c r="D524" s="31">
        <v>72.599999999999994</v>
      </c>
      <c r="E524" s="31">
        <v>0.8</v>
      </c>
      <c r="F524" s="31">
        <v>353.6</v>
      </c>
      <c r="G524" s="31">
        <v>16.399999999999999</v>
      </c>
      <c r="H524" s="31">
        <v>0</v>
      </c>
      <c r="I524" s="31">
        <v>3.1</v>
      </c>
      <c r="J524" s="22"/>
      <c r="K524" s="26">
        <v>38120</v>
      </c>
      <c r="L524" s="17">
        <v>15.2</v>
      </c>
      <c r="M524" s="17">
        <v>79.5</v>
      </c>
      <c r="N524" s="17">
        <v>0.7</v>
      </c>
      <c r="O524" s="17">
        <v>223.6</v>
      </c>
      <c r="P524" s="17">
        <v>17.399999999999999</v>
      </c>
      <c r="Q524" s="17">
        <v>17.2</v>
      </c>
      <c r="R524" s="17">
        <v>3.19</v>
      </c>
      <c r="S524" s="24"/>
      <c r="T524" s="26">
        <v>38120</v>
      </c>
      <c r="U524" s="17">
        <v>16.7</v>
      </c>
      <c r="V524" s="17">
        <v>65.7</v>
      </c>
      <c r="W524" s="17">
        <v>2.2999999999999998</v>
      </c>
      <c r="X524" s="17">
        <v>282.39999999999998</v>
      </c>
      <c r="Y524" s="17">
        <v>18</v>
      </c>
      <c r="Z524" s="17">
        <v>0</v>
      </c>
      <c r="AA524" s="17">
        <v>4.0999999999999996</v>
      </c>
      <c r="AC524" s="26">
        <v>38120</v>
      </c>
      <c r="AD524" s="17">
        <v>15.6</v>
      </c>
      <c r="AE524" s="17">
        <v>75.3</v>
      </c>
      <c r="AF524" s="17">
        <v>1.1000000000000001</v>
      </c>
      <c r="AG524" s="17">
        <v>9.6999999999999993</v>
      </c>
      <c r="AH524" s="17">
        <v>18.3</v>
      </c>
      <c r="AI524" s="17">
        <v>0.2</v>
      </c>
      <c r="AJ524" s="17">
        <v>3.56</v>
      </c>
      <c r="AL524" s="34"/>
      <c r="AM524" s="34"/>
      <c r="AN524" s="34"/>
      <c r="AO524" s="34"/>
      <c r="AP524" s="34"/>
      <c r="AQ524" s="34"/>
      <c r="AR524" s="34"/>
      <c r="AS524" s="84"/>
      <c r="AT524" s="34"/>
    </row>
    <row r="525" spans="2:46">
      <c r="B525" s="26">
        <v>38121</v>
      </c>
      <c r="C525" s="31">
        <v>16.899999999999999</v>
      </c>
      <c r="D525" s="31">
        <v>68.3</v>
      </c>
      <c r="E525" s="31">
        <v>1.2</v>
      </c>
      <c r="F525" s="31">
        <v>158</v>
      </c>
      <c r="G525" s="31">
        <v>27.4</v>
      </c>
      <c r="H525" s="31">
        <v>0</v>
      </c>
      <c r="I525" s="31">
        <v>4.5999999999999996</v>
      </c>
      <c r="J525" s="22"/>
      <c r="K525" s="26">
        <v>38121</v>
      </c>
      <c r="L525" s="17">
        <v>17.3</v>
      </c>
      <c r="M525" s="17">
        <v>70.8</v>
      </c>
      <c r="N525" s="17">
        <v>1</v>
      </c>
      <c r="O525" s="17">
        <v>135.9</v>
      </c>
      <c r="P525" s="17">
        <v>26.8</v>
      </c>
      <c r="Q525" s="17">
        <v>0</v>
      </c>
      <c r="R525" s="17">
        <v>4.58</v>
      </c>
      <c r="S525" s="24"/>
      <c r="T525" s="26">
        <v>38121</v>
      </c>
      <c r="U525" s="17">
        <v>17.5</v>
      </c>
      <c r="V525" s="17">
        <v>65.8</v>
      </c>
      <c r="W525" s="17">
        <v>2.1</v>
      </c>
      <c r="X525" s="17">
        <v>153</v>
      </c>
      <c r="Y525" s="17">
        <v>28.6</v>
      </c>
      <c r="Z525" s="17">
        <v>0</v>
      </c>
      <c r="AA525" s="17">
        <v>5.14</v>
      </c>
      <c r="AC525" s="26">
        <v>38121</v>
      </c>
      <c r="AD525" s="17">
        <v>17.8</v>
      </c>
      <c r="AE525" s="17">
        <v>66.099999999999994</v>
      </c>
      <c r="AF525" s="17">
        <v>1.5</v>
      </c>
      <c r="AG525" s="17">
        <v>127.6</v>
      </c>
      <c r="AH525" s="17">
        <v>27.3</v>
      </c>
      <c r="AI525" s="17">
        <v>0</v>
      </c>
      <c r="AJ525" s="17">
        <v>4.91</v>
      </c>
      <c r="AL525" s="34"/>
      <c r="AM525" s="34"/>
      <c r="AN525" s="34"/>
      <c r="AO525" s="34"/>
      <c r="AP525" s="34"/>
      <c r="AQ525" s="34"/>
      <c r="AR525" s="34"/>
      <c r="AS525" s="84"/>
      <c r="AT525" s="34"/>
    </row>
    <row r="526" spans="2:46">
      <c r="B526" s="26">
        <v>38122</v>
      </c>
      <c r="C526" s="31">
        <v>17.3</v>
      </c>
      <c r="D526" s="31">
        <v>67.2</v>
      </c>
      <c r="E526" s="31">
        <v>1.5</v>
      </c>
      <c r="F526" s="31">
        <v>170</v>
      </c>
      <c r="G526" s="31">
        <v>26</v>
      </c>
      <c r="H526" s="31">
        <v>0</v>
      </c>
      <c r="I526" s="31">
        <v>4.3600000000000003</v>
      </c>
      <c r="J526" s="22"/>
      <c r="K526" s="26">
        <v>38122</v>
      </c>
      <c r="L526" s="17">
        <v>17.100000000000001</v>
      </c>
      <c r="M526" s="17">
        <v>68.5</v>
      </c>
      <c r="N526" s="17">
        <v>1.2</v>
      </c>
      <c r="O526" s="17">
        <v>149.69999999999999</v>
      </c>
      <c r="P526" s="17">
        <v>26.4</v>
      </c>
      <c r="Q526" s="17">
        <v>0</v>
      </c>
      <c r="R526" s="17">
        <v>4.3099999999999996</v>
      </c>
      <c r="S526" s="24"/>
      <c r="T526" s="26">
        <v>38122</v>
      </c>
      <c r="U526" s="17">
        <v>17.399999999999999</v>
      </c>
      <c r="V526" s="17">
        <v>66.900000000000006</v>
      </c>
      <c r="W526" s="17">
        <v>1.5</v>
      </c>
      <c r="X526" s="17">
        <v>140.80000000000001</v>
      </c>
      <c r="Y526" s="17">
        <v>27.8</v>
      </c>
      <c r="Z526" s="17">
        <v>0</v>
      </c>
      <c r="AA526" s="17">
        <v>4.54</v>
      </c>
      <c r="AC526" s="26">
        <v>38122</v>
      </c>
      <c r="AD526" s="17">
        <v>17.2</v>
      </c>
      <c r="AE526" s="17">
        <v>67</v>
      </c>
      <c r="AF526" s="17">
        <v>1.6</v>
      </c>
      <c r="AG526" s="17">
        <v>165.5</v>
      </c>
      <c r="AH526" s="17">
        <v>24.4</v>
      </c>
      <c r="AI526" s="17">
        <v>0</v>
      </c>
      <c r="AJ526" s="17">
        <v>4.22</v>
      </c>
      <c r="AL526" s="34"/>
      <c r="AM526" s="34"/>
      <c r="AN526" s="34"/>
      <c r="AO526" s="34"/>
      <c r="AP526" s="34"/>
      <c r="AQ526" s="34"/>
      <c r="AR526" s="34"/>
      <c r="AS526" s="84"/>
      <c r="AT526" s="34"/>
    </row>
    <row r="527" spans="2:46">
      <c r="B527" s="26">
        <v>38123</v>
      </c>
      <c r="C527" s="31">
        <v>16.5</v>
      </c>
      <c r="D527" s="31">
        <v>64.8</v>
      </c>
      <c r="E527" s="31">
        <v>1.5</v>
      </c>
      <c r="F527" s="31">
        <v>108.1</v>
      </c>
      <c r="G527" s="31">
        <v>27.8</v>
      </c>
      <c r="H527" s="31">
        <v>0</v>
      </c>
      <c r="I527" s="31">
        <v>4.51</v>
      </c>
      <c r="J527" s="22"/>
      <c r="K527" s="26">
        <v>38123</v>
      </c>
      <c r="L527" s="17">
        <v>16.3</v>
      </c>
      <c r="M527" s="17">
        <v>66.900000000000006</v>
      </c>
      <c r="N527" s="17">
        <v>0.9</v>
      </c>
      <c r="O527" s="17">
        <v>151.69999999999999</v>
      </c>
      <c r="P527" s="17">
        <v>27.8</v>
      </c>
      <c r="Q527" s="17">
        <v>0</v>
      </c>
      <c r="R527" s="17">
        <v>4.3600000000000003</v>
      </c>
      <c r="S527" s="24"/>
      <c r="T527" s="26">
        <v>38123</v>
      </c>
      <c r="U527" s="17">
        <v>16.5</v>
      </c>
      <c r="V527" s="17">
        <v>64.2</v>
      </c>
      <c r="W527" s="17">
        <v>1.6</v>
      </c>
      <c r="X527" s="17">
        <v>195.7</v>
      </c>
      <c r="Y527" s="17">
        <v>28.4</v>
      </c>
      <c r="Z527" s="17">
        <v>0</v>
      </c>
      <c r="AA527" s="17">
        <v>4.57</v>
      </c>
      <c r="AC527" s="26">
        <v>38123</v>
      </c>
      <c r="AD527" s="17">
        <v>16.399999999999999</v>
      </c>
      <c r="AE527" s="17">
        <v>65.5</v>
      </c>
      <c r="AF527" s="17">
        <v>1.4</v>
      </c>
      <c r="AG527" s="17">
        <v>133.1</v>
      </c>
      <c r="AH527" s="17">
        <v>28</v>
      </c>
      <c r="AI527" s="17">
        <v>0</v>
      </c>
      <c r="AJ527" s="17">
        <v>4.59</v>
      </c>
      <c r="AL527" s="34"/>
      <c r="AM527" s="34"/>
      <c r="AN527" s="34"/>
      <c r="AO527" s="34"/>
      <c r="AP527" s="34"/>
      <c r="AQ527" s="34"/>
      <c r="AR527" s="34"/>
      <c r="AS527" s="84"/>
      <c r="AT527" s="34"/>
    </row>
    <row r="528" spans="2:46">
      <c r="B528" s="26">
        <v>38124</v>
      </c>
      <c r="C528" s="31">
        <v>16.3</v>
      </c>
      <c r="D528" s="31">
        <v>66.900000000000006</v>
      </c>
      <c r="E528" s="31">
        <v>1.4</v>
      </c>
      <c r="F528" s="31">
        <v>160.5</v>
      </c>
      <c r="G528" s="31">
        <v>29.7</v>
      </c>
      <c r="H528" s="31">
        <v>0</v>
      </c>
      <c r="I528" s="31">
        <v>4.67</v>
      </c>
      <c r="J528" s="22"/>
      <c r="K528" s="26">
        <v>38124</v>
      </c>
      <c r="L528" s="17">
        <v>16.3</v>
      </c>
      <c r="M528" s="17">
        <v>68.8</v>
      </c>
      <c r="N528" s="17">
        <v>0.8</v>
      </c>
      <c r="O528" s="17">
        <v>147</v>
      </c>
      <c r="P528" s="17">
        <v>28.7</v>
      </c>
      <c r="Q528" s="17">
        <v>0</v>
      </c>
      <c r="R528" s="17">
        <v>4.4800000000000004</v>
      </c>
      <c r="S528" s="24"/>
      <c r="T528" s="26">
        <v>38124</v>
      </c>
      <c r="U528" s="17">
        <v>16</v>
      </c>
      <c r="V528" s="17">
        <v>70.099999999999994</v>
      </c>
      <c r="W528" s="17">
        <v>1.6</v>
      </c>
      <c r="X528" s="17">
        <v>189.2</v>
      </c>
      <c r="Y528" s="17">
        <v>28.2</v>
      </c>
      <c r="Z528" s="17">
        <v>0</v>
      </c>
      <c r="AA528" s="17">
        <v>4.47</v>
      </c>
      <c r="AC528" s="26">
        <v>38124</v>
      </c>
      <c r="AD528" s="17">
        <v>16.3</v>
      </c>
      <c r="AE528" s="17">
        <v>68.2</v>
      </c>
      <c r="AF528" s="17">
        <v>1.2</v>
      </c>
      <c r="AG528" s="17">
        <v>123</v>
      </c>
      <c r="AH528" s="17">
        <v>28.5</v>
      </c>
      <c r="AI528" s="17">
        <v>0</v>
      </c>
      <c r="AJ528" s="17">
        <v>4.58</v>
      </c>
      <c r="AL528" s="34"/>
      <c r="AM528" s="34"/>
      <c r="AN528" s="34"/>
      <c r="AO528" s="34"/>
      <c r="AP528" s="34"/>
      <c r="AQ528" s="34"/>
      <c r="AR528" s="34"/>
      <c r="AS528" s="84"/>
      <c r="AT528" s="34"/>
    </row>
    <row r="529" spans="1:46">
      <c r="B529" s="26">
        <v>38125</v>
      </c>
      <c r="C529" s="31">
        <v>16.600000000000001</v>
      </c>
      <c r="D529" s="31">
        <v>69.400000000000006</v>
      </c>
      <c r="E529" s="31">
        <v>1.4</v>
      </c>
      <c r="F529" s="31">
        <v>113.6</v>
      </c>
      <c r="G529" s="31">
        <v>27.2</v>
      </c>
      <c r="H529" s="31">
        <v>0</v>
      </c>
      <c r="I529" s="31">
        <v>4.43</v>
      </c>
      <c r="J529" s="22"/>
      <c r="K529" s="26">
        <v>38125</v>
      </c>
      <c r="L529" s="17">
        <v>16.5</v>
      </c>
      <c r="M529" s="17">
        <v>70.8</v>
      </c>
      <c r="N529" s="17">
        <v>0.8</v>
      </c>
      <c r="O529" s="17">
        <v>146.19999999999999</v>
      </c>
      <c r="P529" s="17">
        <v>25.9</v>
      </c>
      <c r="Q529" s="17">
        <v>0</v>
      </c>
      <c r="R529" s="17">
        <v>4.17</v>
      </c>
      <c r="S529" s="24"/>
      <c r="T529" s="26">
        <v>38125</v>
      </c>
      <c r="U529" s="17">
        <v>16.5</v>
      </c>
      <c r="V529" s="17">
        <v>68.5</v>
      </c>
      <c r="W529" s="17">
        <v>1.4</v>
      </c>
      <c r="X529" s="17">
        <v>196.9</v>
      </c>
      <c r="Y529" s="17">
        <v>27.1</v>
      </c>
      <c r="Z529" s="17">
        <v>0</v>
      </c>
      <c r="AA529" s="17">
        <v>4.33</v>
      </c>
      <c r="AC529" s="26">
        <v>38125</v>
      </c>
      <c r="AD529" s="17">
        <v>16.5</v>
      </c>
      <c r="AE529" s="17">
        <v>69.2</v>
      </c>
      <c r="AF529" s="17">
        <v>1.2</v>
      </c>
      <c r="AG529" s="17">
        <v>144.30000000000001</v>
      </c>
      <c r="AH529" s="17">
        <v>27.5</v>
      </c>
      <c r="AI529" s="17">
        <v>0</v>
      </c>
      <c r="AJ529" s="17">
        <v>4.4400000000000004</v>
      </c>
      <c r="AL529" s="34"/>
      <c r="AM529" s="34"/>
      <c r="AN529" s="34"/>
      <c r="AO529" s="34"/>
      <c r="AP529" s="34"/>
      <c r="AQ529" s="34"/>
      <c r="AR529" s="34"/>
      <c r="AS529" s="84"/>
      <c r="AT529" s="34"/>
    </row>
    <row r="530" spans="1:46">
      <c r="B530" s="26">
        <v>38126</v>
      </c>
      <c r="C530" s="31">
        <v>17.3</v>
      </c>
      <c r="D530" s="31">
        <v>64.599999999999994</v>
      </c>
      <c r="E530" s="31">
        <v>1.5</v>
      </c>
      <c r="F530" s="31">
        <v>138.5</v>
      </c>
      <c r="G530" s="31">
        <v>29.4</v>
      </c>
      <c r="H530" s="31">
        <v>0</v>
      </c>
      <c r="I530" s="31">
        <v>4.88</v>
      </c>
      <c r="J530" s="22"/>
      <c r="K530" s="26">
        <v>38126</v>
      </c>
      <c r="L530" s="17">
        <v>17</v>
      </c>
      <c r="M530" s="17">
        <v>66.5</v>
      </c>
      <c r="N530" s="17">
        <v>0.9</v>
      </c>
      <c r="O530" s="17">
        <v>137.6</v>
      </c>
      <c r="P530" s="17">
        <v>28.7</v>
      </c>
      <c r="Q530" s="17">
        <v>0</v>
      </c>
      <c r="R530" s="17">
        <v>4.58</v>
      </c>
      <c r="S530" s="24"/>
      <c r="T530" s="26">
        <v>38126</v>
      </c>
      <c r="U530" s="17">
        <v>17</v>
      </c>
      <c r="V530" s="17">
        <v>66.8</v>
      </c>
      <c r="W530" s="17">
        <v>1.5</v>
      </c>
      <c r="X530" s="17">
        <v>160.4</v>
      </c>
      <c r="Y530" s="17">
        <v>28.5</v>
      </c>
      <c r="Z530" s="17">
        <v>0</v>
      </c>
      <c r="AA530" s="17">
        <v>4.6399999999999997</v>
      </c>
      <c r="AC530" s="26">
        <v>38126</v>
      </c>
      <c r="AD530" s="17">
        <v>17</v>
      </c>
      <c r="AE530" s="17">
        <v>65.3</v>
      </c>
      <c r="AF530" s="17">
        <v>1.5</v>
      </c>
      <c r="AG530" s="17">
        <v>153</v>
      </c>
      <c r="AH530" s="17">
        <v>28.4</v>
      </c>
      <c r="AI530" s="17">
        <v>0</v>
      </c>
      <c r="AJ530" s="17">
        <v>4.7699999999999996</v>
      </c>
      <c r="AL530" s="34"/>
      <c r="AM530" s="34"/>
      <c r="AN530" s="34"/>
      <c r="AO530" s="34"/>
      <c r="AP530" s="34"/>
      <c r="AQ530" s="34"/>
      <c r="AR530" s="34"/>
      <c r="AS530" s="84"/>
      <c r="AT530" s="34"/>
    </row>
    <row r="531" spans="1:46">
      <c r="B531" s="26">
        <v>38127</v>
      </c>
      <c r="C531" s="31">
        <v>17.8</v>
      </c>
      <c r="D531" s="31">
        <v>61.4</v>
      </c>
      <c r="E531" s="31">
        <v>1.4</v>
      </c>
      <c r="F531" s="31">
        <v>103.9</v>
      </c>
      <c r="G531" s="31">
        <v>24.9</v>
      </c>
      <c r="H531" s="31">
        <v>0</v>
      </c>
      <c r="I531" s="31">
        <v>4.53</v>
      </c>
      <c r="J531" s="22"/>
      <c r="K531" s="26">
        <v>38127</v>
      </c>
      <c r="L531" s="17">
        <v>17.8</v>
      </c>
      <c r="M531" s="17">
        <v>64.900000000000006</v>
      </c>
      <c r="N531" s="17">
        <v>0.8</v>
      </c>
      <c r="O531" s="17">
        <v>150.30000000000001</v>
      </c>
      <c r="P531" s="17">
        <v>23.8</v>
      </c>
      <c r="Q531" s="17">
        <v>0</v>
      </c>
      <c r="R531" s="17">
        <v>4.17</v>
      </c>
      <c r="S531" s="24"/>
      <c r="T531" s="26">
        <v>38127</v>
      </c>
      <c r="U531" s="17">
        <v>17.8</v>
      </c>
      <c r="V531" s="17">
        <v>62.7</v>
      </c>
      <c r="W531" s="17">
        <v>1.4</v>
      </c>
      <c r="X531" s="17">
        <v>197.3</v>
      </c>
      <c r="Y531" s="17">
        <v>25.2</v>
      </c>
      <c r="Z531" s="17">
        <v>0</v>
      </c>
      <c r="AA531" s="17">
        <v>4.57</v>
      </c>
      <c r="AC531" s="26">
        <v>38127</v>
      </c>
      <c r="AD531" s="17">
        <v>17.7</v>
      </c>
      <c r="AE531" s="17">
        <v>64.7</v>
      </c>
      <c r="AF531" s="17">
        <v>1.1000000000000001</v>
      </c>
      <c r="AG531" s="17">
        <v>164.8</v>
      </c>
      <c r="AH531" s="17">
        <v>24.2</v>
      </c>
      <c r="AI531" s="17">
        <v>0</v>
      </c>
      <c r="AJ531" s="17">
        <v>4.3899999999999997</v>
      </c>
      <c r="AL531" s="34"/>
      <c r="AM531" s="34"/>
      <c r="AN531" s="34"/>
      <c r="AO531" s="34"/>
      <c r="AP531" s="34"/>
      <c r="AQ531" s="34"/>
      <c r="AR531" s="34"/>
      <c r="AS531" s="84"/>
      <c r="AT531" s="34"/>
    </row>
    <row r="532" spans="1:46">
      <c r="B532" s="26">
        <v>38128</v>
      </c>
      <c r="C532" s="31">
        <v>17.399999999999999</v>
      </c>
      <c r="D532" s="31">
        <v>64.8</v>
      </c>
      <c r="E532" s="31">
        <v>0.7</v>
      </c>
      <c r="F532" s="31">
        <v>98</v>
      </c>
      <c r="G532" s="31">
        <v>9.3000000000000007</v>
      </c>
      <c r="H532" s="31">
        <v>0</v>
      </c>
      <c r="I532" s="31">
        <v>2.2400000000000002</v>
      </c>
      <c r="J532" s="22"/>
      <c r="K532" s="26">
        <v>38128</v>
      </c>
      <c r="L532" s="17">
        <v>16.7</v>
      </c>
      <c r="M532" s="17">
        <v>77.2</v>
      </c>
      <c r="N532" s="17">
        <v>0.3</v>
      </c>
      <c r="O532" s="17">
        <v>207.7</v>
      </c>
      <c r="P532" s="17">
        <v>9.1999999999999993</v>
      </c>
      <c r="Q532" s="17">
        <v>2.4</v>
      </c>
      <c r="R532" s="17">
        <v>1.92</v>
      </c>
      <c r="S532" s="24"/>
      <c r="T532" s="26">
        <v>38128</v>
      </c>
      <c r="U532" s="17">
        <v>17.2</v>
      </c>
      <c r="V532" s="17">
        <v>68.7</v>
      </c>
      <c r="W532" s="17">
        <v>0.9</v>
      </c>
      <c r="X532" s="17">
        <v>267.10000000000002</v>
      </c>
      <c r="Y532" s="17">
        <v>7.5</v>
      </c>
      <c r="Z532" s="17">
        <v>2.2000000000000002</v>
      </c>
      <c r="AA532" s="17">
        <v>2.0299999999999998</v>
      </c>
      <c r="AC532" s="26">
        <v>38128</v>
      </c>
      <c r="AD532" s="17">
        <v>16.899999999999999</v>
      </c>
      <c r="AE532" s="17">
        <v>74.2</v>
      </c>
      <c r="AF532" s="17">
        <v>0.7</v>
      </c>
      <c r="AG532" s="17">
        <v>83.2</v>
      </c>
      <c r="AH532" s="17">
        <v>10</v>
      </c>
      <c r="AI532" s="17">
        <v>3.6</v>
      </c>
      <c r="AJ532" s="17">
        <v>2.27</v>
      </c>
      <c r="AL532" s="34"/>
      <c r="AM532" s="34"/>
      <c r="AN532" s="34"/>
      <c r="AO532" s="34"/>
      <c r="AP532" s="34"/>
      <c r="AQ532" s="34"/>
      <c r="AR532" s="34"/>
      <c r="AS532" s="84"/>
      <c r="AT532" s="34"/>
    </row>
    <row r="533" spans="1:46">
      <c r="B533" s="26">
        <v>38129</v>
      </c>
      <c r="C533" s="31">
        <v>17.8</v>
      </c>
      <c r="D533" s="31">
        <v>68</v>
      </c>
      <c r="E533" s="31">
        <v>1.2</v>
      </c>
      <c r="F533" s="31">
        <v>125.6</v>
      </c>
      <c r="G533" s="31">
        <v>27.3</v>
      </c>
      <c r="H533" s="31">
        <v>0</v>
      </c>
      <c r="I533" s="31">
        <v>4.66</v>
      </c>
      <c r="J533" s="22"/>
      <c r="K533" s="26">
        <v>38129</v>
      </c>
      <c r="L533" s="17">
        <v>18.100000000000001</v>
      </c>
      <c r="M533" s="17">
        <v>72.2</v>
      </c>
      <c r="N533" s="17">
        <v>1</v>
      </c>
      <c r="O533" s="17">
        <v>85.8</v>
      </c>
      <c r="P533" s="17">
        <v>26.8</v>
      </c>
      <c r="Q533" s="17">
        <v>0</v>
      </c>
      <c r="R533" s="17">
        <v>4.57</v>
      </c>
      <c r="S533" s="24"/>
      <c r="T533" s="26">
        <v>38129</v>
      </c>
      <c r="U533" s="17">
        <v>17.7</v>
      </c>
      <c r="V533" s="17">
        <v>71.2</v>
      </c>
      <c r="W533" s="17">
        <v>1.5</v>
      </c>
      <c r="X533" s="17">
        <v>128.9</v>
      </c>
      <c r="Y533" s="17">
        <v>27.2</v>
      </c>
      <c r="Z533" s="17">
        <v>0</v>
      </c>
      <c r="AA533" s="17">
        <v>4.8</v>
      </c>
      <c r="AC533" s="26">
        <v>38129</v>
      </c>
      <c r="AD533" s="17">
        <v>18</v>
      </c>
      <c r="AE533" s="17">
        <v>71</v>
      </c>
      <c r="AF533" s="17">
        <v>1.1000000000000001</v>
      </c>
      <c r="AG533" s="17">
        <v>157.6</v>
      </c>
      <c r="AH533" s="17">
        <v>25.8</v>
      </c>
      <c r="AI533" s="17">
        <v>0</v>
      </c>
      <c r="AJ533" s="17">
        <v>4.5199999999999996</v>
      </c>
      <c r="AL533" s="34"/>
      <c r="AM533" s="34"/>
      <c r="AN533" s="34"/>
      <c r="AO533" s="34"/>
      <c r="AP533" s="34"/>
      <c r="AQ533" s="34"/>
      <c r="AR533" s="34"/>
      <c r="AS533" s="84"/>
      <c r="AT533" s="34"/>
    </row>
    <row r="534" spans="1:46">
      <c r="B534" s="26">
        <v>38130</v>
      </c>
      <c r="C534" s="31">
        <v>18</v>
      </c>
      <c r="D534" s="31">
        <v>72</v>
      </c>
      <c r="E534" s="31">
        <v>1.5</v>
      </c>
      <c r="F534" s="31">
        <v>108.7</v>
      </c>
      <c r="G534" s="31">
        <v>26.6</v>
      </c>
      <c r="H534" s="31">
        <v>0</v>
      </c>
      <c r="I534" s="31">
        <v>4.6500000000000004</v>
      </c>
      <c r="J534" s="22"/>
      <c r="K534" s="26">
        <v>38130</v>
      </c>
      <c r="L534" s="17">
        <v>18.3</v>
      </c>
      <c r="M534" s="17">
        <v>76.2</v>
      </c>
      <c r="N534" s="17">
        <v>0.9</v>
      </c>
      <c r="O534" s="17">
        <v>71</v>
      </c>
      <c r="P534" s="17">
        <v>25</v>
      </c>
      <c r="Q534" s="17">
        <v>0</v>
      </c>
      <c r="R534" s="17">
        <v>4.34</v>
      </c>
      <c r="S534" s="24"/>
      <c r="T534" s="26">
        <v>38130</v>
      </c>
      <c r="U534" s="17">
        <v>18.399999999999999</v>
      </c>
      <c r="V534" s="17">
        <v>73</v>
      </c>
      <c r="W534" s="17">
        <v>1.5</v>
      </c>
      <c r="X534" s="17">
        <v>149.5</v>
      </c>
      <c r="Y534" s="17">
        <v>25.9</v>
      </c>
      <c r="Z534" s="17">
        <v>0</v>
      </c>
      <c r="AA534" s="17">
        <v>4.63</v>
      </c>
      <c r="AC534" s="26">
        <v>38130</v>
      </c>
      <c r="AD534" s="17">
        <v>18</v>
      </c>
      <c r="AE534" s="17">
        <v>75</v>
      </c>
      <c r="AF534" s="17">
        <v>1.5</v>
      </c>
      <c r="AG534" s="17">
        <v>80.8</v>
      </c>
      <c r="AH534" s="17">
        <v>24.9</v>
      </c>
      <c r="AI534" s="17">
        <v>0</v>
      </c>
      <c r="AJ534" s="17">
        <v>4.5999999999999996</v>
      </c>
      <c r="AL534" s="34"/>
      <c r="AM534" s="34"/>
      <c r="AN534" s="34"/>
      <c r="AO534" s="34"/>
      <c r="AP534" s="34"/>
      <c r="AQ534" s="34"/>
      <c r="AR534" s="34"/>
      <c r="AS534" s="84"/>
      <c r="AT534" s="34"/>
    </row>
    <row r="535" spans="1:46">
      <c r="B535" s="26">
        <v>38131</v>
      </c>
      <c r="C535" s="31">
        <v>18.2</v>
      </c>
      <c r="D535" s="31">
        <v>72.7</v>
      </c>
      <c r="E535" s="31">
        <v>1.4</v>
      </c>
      <c r="F535" s="31">
        <v>147.4</v>
      </c>
      <c r="G535" s="31">
        <v>20.5</v>
      </c>
      <c r="H535" s="31">
        <v>0</v>
      </c>
      <c r="I535" s="31">
        <v>3.7</v>
      </c>
      <c r="J535" s="22"/>
      <c r="K535" s="26">
        <v>38131</v>
      </c>
      <c r="L535" s="17">
        <v>18.100000000000001</v>
      </c>
      <c r="M535" s="17">
        <v>75.8</v>
      </c>
      <c r="N535" s="17">
        <v>0.8</v>
      </c>
      <c r="O535" s="17">
        <v>109.9</v>
      </c>
      <c r="P535" s="17">
        <v>12.4</v>
      </c>
      <c r="Q535" s="17">
        <v>0</v>
      </c>
      <c r="R535" s="17">
        <v>2.58</v>
      </c>
      <c r="S535" s="24"/>
      <c r="T535" s="26">
        <v>38131</v>
      </c>
      <c r="U535" s="17">
        <v>18.2</v>
      </c>
      <c r="V535" s="17">
        <v>74.099999999999994</v>
      </c>
      <c r="W535" s="17">
        <v>1.6</v>
      </c>
      <c r="X535" s="17">
        <v>171.2</v>
      </c>
      <c r="Y535" s="17">
        <v>22.9</v>
      </c>
      <c r="Z535" s="17">
        <v>0</v>
      </c>
      <c r="AA535" s="17">
        <v>4.01</v>
      </c>
      <c r="AC535" s="26">
        <v>38131</v>
      </c>
      <c r="AD535" s="17">
        <v>17.600000000000001</v>
      </c>
      <c r="AE535" s="17">
        <v>77</v>
      </c>
      <c r="AF535" s="17">
        <v>1.3</v>
      </c>
      <c r="AG535" s="17">
        <v>148.19999999999999</v>
      </c>
      <c r="AH535" s="17">
        <v>8.9</v>
      </c>
      <c r="AI535" s="17">
        <v>0.6</v>
      </c>
      <c r="AJ535" s="17">
        <v>2.19</v>
      </c>
      <c r="AL535" s="34"/>
      <c r="AM535" s="34"/>
      <c r="AN535" s="34"/>
      <c r="AO535" s="34"/>
      <c r="AP535" s="34"/>
      <c r="AQ535" s="34"/>
      <c r="AR535" s="34"/>
      <c r="AS535" s="84"/>
      <c r="AT535" s="34"/>
    </row>
    <row r="536" spans="1:46">
      <c r="B536" s="26">
        <v>38132</v>
      </c>
      <c r="C536" s="31">
        <v>18.3</v>
      </c>
      <c r="D536" s="31">
        <v>69.2</v>
      </c>
      <c r="E536" s="31">
        <v>1.2</v>
      </c>
      <c r="F536" s="31">
        <v>120.9</v>
      </c>
      <c r="G536" s="31">
        <v>26.5</v>
      </c>
      <c r="H536" s="31">
        <v>0</v>
      </c>
      <c r="I536" s="31">
        <v>4.6399999999999997</v>
      </c>
      <c r="J536" s="22"/>
      <c r="K536" s="26">
        <v>38132</v>
      </c>
      <c r="L536" s="17">
        <v>18.399999999999999</v>
      </c>
      <c r="M536" s="17">
        <v>70.900000000000006</v>
      </c>
      <c r="N536" s="17">
        <v>1</v>
      </c>
      <c r="O536" s="17">
        <v>66.5</v>
      </c>
      <c r="P536" s="17">
        <v>22.6</v>
      </c>
      <c r="Q536" s="17">
        <v>0</v>
      </c>
      <c r="R536" s="17">
        <v>4.16</v>
      </c>
      <c r="S536" s="24"/>
      <c r="T536" s="26">
        <v>38132</v>
      </c>
      <c r="U536" s="17">
        <v>18.2</v>
      </c>
      <c r="V536" s="17">
        <v>70.400000000000006</v>
      </c>
      <c r="W536" s="17">
        <v>1.4</v>
      </c>
      <c r="X536" s="17">
        <v>160.9</v>
      </c>
      <c r="Y536" s="17">
        <v>24.7</v>
      </c>
      <c r="Z536" s="17">
        <v>0</v>
      </c>
      <c r="AA536" s="17">
        <v>4.33</v>
      </c>
      <c r="AC536" s="26">
        <v>38132</v>
      </c>
      <c r="AD536" s="17">
        <v>18.399999999999999</v>
      </c>
      <c r="AE536" s="17">
        <v>67.3</v>
      </c>
      <c r="AF536" s="17">
        <v>1.3</v>
      </c>
      <c r="AG536" s="17">
        <v>137</v>
      </c>
      <c r="AH536" s="17">
        <v>23.7</v>
      </c>
      <c r="AI536" s="17">
        <v>0</v>
      </c>
      <c r="AJ536" s="17">
        <v>4.43</v>
      </c>
      <c r="AL536" s="34"/>
      <c r="AM536" s="34"/>
      <c r="AN536" s="34"/>
      <c r="AO536" s="34"/>
      <c r="AP536" s="34"/>
      <c r="AQ536" s="34"/>
      <c r="AR536" s="34"/>
      <c r="AS536" s="84"/>
      <c r="AT536" s="34"/>
    </row>
    <row r="537" spans="1:46">
      <c r="B537" s="26">
        <v>38133</v>
      </c>
      <c r="C537" s="31">
        <v>18.2</v>
      </c>
      <c r="D537" s="31">
        <v>70</v>
      </c>
      <c r="E537" s="31">
        <v>1.2</v>
      </c>
      <c r="F537" s="31">
        <v>21.2</v>
      </c>
      <c r="G537" s="31">
        <v>23.3</v>
      </c>
      <c r="H537" s="31">
        <v>0.2</v>
      </c>
      <c r="I537" s="31">
        <v>4.47</v>
      </c>
      <c r="J537" s="22"/>
      <c r="K537" s="26">
        <v>38133</v>
      </c>
      <c r="L537" s="17">
        <v>18.100000000000001</v>
      </c>
      <c r="M537" s="17">
        <v>77.2</v>
      </c>
      <c r="N537" s="17">
        <v>0.7</v>
      </c>
      <c r="O537" s="17">
        <v>294.8</v>
      </c>
      <c r="P537" s="17">
        <v>19.100000000000001</v>
      </c>
      <c r="Q537" s="17">
        <v>0.4</v>
      </c>
      <c r="R537" s="17">
        <v>3.63</v>
      </c>
      <c r="S537" s="24"/>
      <c r="T537" s="26">
        <v>38133</v>
      </c>
      <c r="U537" s="17">
        <v>18.2</v>
      </c>
      <c r="V537" s="17">
        <v>69.599999999999994</v>
      </c>
      <c r="W537" s="17">
        <v>1.5</v>
      </c>
      <c r="X537" s="17">
        <v>255.9</v>
      </c>
      <c r="Y537" s="17">
        <v>25.5</v>
      </c>
      <c r="Z537" s="17">
        <v>0.2</v>
      </c>
      <c r="AA537" s="17">
        <v>4.74</v>
      </c>
      <c r="AC537" s="26">
        <v>38133</v>
      </c>
      <c r="AD537" s="17">
        <v>17.899999999999999</v>
      </c>
      <c r="AE537" s="17">
        <v>75.8</v>
      </c>
      <c r="AF537" s="17">
        <v>1.1000000000000001</v>
      </c>
      <c r="AG537" s="17">
        <v>20.3</v>
      </c>
      <c r="AH537" s="17">
        <v>18.100000000000001</v>
      </c>
      <c r="AI537" s="17">
        <v>1.4</v>
      </c>
      <c r="AJ537" s="17">
        <v>3.84</v>
      </c>
      <c r="AL537" s="34"/>
      <c r="AM537" s="34"/>
      <c r="AN537" s="34"/>
      <c r="AO537" s="34"/>
      <c r="AP537" s="34"/>
      <c r="AQ537" s="34"/>
      <c r="AR537" s="34"/>
      <c r="AS537" s="84"/>
      <c r="AT537" s="34"/>
    </row>
    <row r="538" spans="1:46">
      <c r="B538" s="26">
        <v>38134</v>
      </c>
      <c r="C538" s="31">
        <v>19</v>
      </c>
      <c r="D538" s="31">
        <v>70.900000000000006</v>
      </c>
      <c r="E538" s="31">
        <v>1</v>
      </c>
      <c r="F538" s="31">
        <v>141.30000000000001</v>
      </c>
      <c r="G538" s="31">
        <v>21.9</v>
      </c>
      <c r="H538" s="31">
        <v>0.6</v>
      </c>
      <c r="I538" s="31">
        <v>4.08</v>
      </c>
      <c r="J538" s="22"/>
      <c r="K538" s="26">
        <v>38134</v>
      </c>
      <c r="L538" s="17">
        <v>19.2</v>
      </c>
      <c r="M538" s="17">
        <v>71.5</v>
      </c>
      <c r="N538" s="17">
        <v>1</v>
      </c>
      <c r="O538" s="17">
        <v>162.19999999999999</v>
      </c>
      <c r="P538" s="17">
        <v>21.4</v>
      </c>
      <c r="Q538" s="17">
        <v>0</v>
      </c>
      <c r="R538" s="17">
        <v>4.1900000000000004</v>
      </c>
      <c r="S538" s="24"/>
      <c r="T538" s="26">
        <v>38134</v>
      </c>
      <c r="U538" s="17">
        <v>19</v>
      </c>
      <c r="V538" s="17">
        <v>71</v>
      </c>
      <c r="W538" s="17">
        <v>1.8</v>
      </c>
      <c r="X538" s="17">
        <v>193.4</v>
      </c>
      <c r="Y538" s="17">
        <v>22</v>
      </c>
      <c r="Z538" s="17">
        <v>0</v>
      </c>
      <c r="AA538" s="17">
        <v>4.3600000000000003</v>
      </c>
      <c r="AC538" s="26">
        <v>38134</v>
      </c>
      <c r="AD538" s="17">
        <v>19.7</v>
      </c>
      <c r="AE538" s="17">
        <v>69.400000000000006</v>
      </c>
      <c r="AF538" s="17">
        <v>1.2</v>
      </c>
      <c r="AG538" s="17">
        <v>91.1</v>
      </c>
      <c r="AH538" s="17">
        <v>20.8</v>
      </c>
      <c r="AI538" s="17">
        <v>0.2</v>
      </c>
      <c r="AJ538" s="17">
        <v>4.34</v>
      </c>
      <c r="AL538" s="34"/>
      <c r="AM538" s="34"/>
      <c r="AN538" s="34"/>
      <c r="AO538" s="34"/>
      <c r="AP538" s="34"/>
      <c r="AQ538" s="34"/>
      <c r="AR538" s="34"/>
      <c r="AS538" s="84"/>
      <c r="AT538" s="34"/>
    </row>
    <row r="539" spans="1:46">
      <c r="B539" s="26">
        <v>38135</v>
      </c>
      <c r="C539" s="31">
        <v>20.6</v>
      </c>
      <c r="D539" s="31">
        <v>67.5</v>
      </c>
      <c r="E539" s="31">
        <v>1.1000000000000001</v>
      </c>
      <c r="F539" s="31">
        <v>138.9</v>
      </c>
      <c r="G539" s="31">
        <v>27.7</v>
      </c>
      <c r="H539" s="31">
        <v>0</v>
      </c>
      <c r="I539" s="31">
        <v>5.04</v>
      </c>
      <c r="J539" s="22"/>
      <c r="K539" s="26">
        <v>38135</v>
      </c>
      <c r="L539" s="17">
        <v>20.9</v>
      </c>
      <c r="M539" s="17">
        <v>70.2</v>
      </c>
      <c r="N539" s="17">
        <v>0.9</v>
      </c>
      <c r="O539" s="17">
        <v>127</v>
      </c>
      <c r="P539" s="17">
        <v>25.6</v>
      </c>
      <c r="Q539" s="17">
        <v>0</v>
      </c>
      <c r="R539" s="17">
        <v>4.9000000000000004</v>
      </c>
      <c r="S539" s="24"/>
      <c r="T539" s="26">
        <v>38135</v>
      </c>
      <c r="U539" s="17">
        <v>19.600000000000001</v>
      </c>
      <c r="V539" s="17">
        <v>72.900000000000006</v>
      </c>
      <c r="W539" s="17">
        <v>1.9</v>
      </c>
      <c r="X539" s="17">
        <v>156</v>
      </c>
      <c r="Y539" s="17">
        <v>26.2</v>
      </c>
      <c r="Z539" s="17">
        <v>0</v>
      </c>
      <c r="AA539" s="17">
        <v>4.76</v>
      </c>
      <c r="AC539" s="26">
        <v>38135</v>
      </c>
      <c r="AD539" s="17">
        <v>21.7</v>
      </c>
      <c r="AE539" s="17">
        <v>64.8</v>
      </c>
      <c r="AF539" s="17">
        <v>1.2</v>
      </c>
      <c r="AG539" s="17">
        <v>113.6</v>
      </c>
      <c r="AH539" s="17">
        <v>25.4</v>
      </c>
      <c r="AI539" s="17">
        <v>0</v>
      </c>
      <c r="AJ539" s="17">
        <v>5.3</v>
      </c>
      <c r="AL539" s="34"/>
      <c r="AM539" s="34"/>
      <c r="AN539" s="34"/>
      <c r="AO539" s="34"/>
      <c r="AP539" s="34"/>
      <c r="AQ539" s="34"/>
      <c r="AR539" s="34"/>
      <c r="AS539" s="84"/>
      <c r="AT539" s="34"/>
    </row>
    <row r="540" spans="1:46">
      <c r="B540" s="26">
        <v>38136</v>
      </c>
      <c r="C540" s="31">
        <v>21.6</v>
      </c>
      <c r="D540" s="31">
        <v>64.5</v>
      </c>
      <c r="E540" s="31">
        <v>1.2</v>
      </c>
      <c r="F540" s="31">
        <v>144.69999999999999</v>
      </c>
      <c r="G540" s="31">
        <v>29.5</v>
      </c>
      <c r="H540" s="31">
        <v>0</v>
      </c>
      <c r="I540" s="31">
        <v>5.62</v>
      </c>
      <c r="J540" s="22"/>
      <c r="K540" s="26">
        <v>38136</v>
      </c>
      <c r="L540" s="17">
        <v>21.9</v>
      </c>
      <c r="M540" s="17">
        <v>68.400000000000006</v>
      </c>
      <c r="N540" s="17">
        <v>0.9</v>
      </c>
      <c r="O540" s="17">
        <v>103.1</v>
      </c>
      <c r="P540" s="17">
        <v>28.5</v>
      </c>
      <c r="Q540" s="17">
        <v>0</v>
      </c>
      <c r="R540" s="17">
        <v>5.49</v>
      </c>
      <c r="S540" s="24"/>
      <c r="T540" s="26">
        <v>38136</v>
      </c>
      <c r="U540" s="17">
        <v>20.6</v>
      </c>
      <c r="V540" s="17">
        <v>72.599999999999994</v>
      </c>
      <c r="W540" s="17">
        <v>1.8</v>
      </c>
      <c r="X540" s="17">
        <v>176.3</v>
      </c>
      <c r="Y540" s="17">
        <v>28.3</v>
      </c>
      <c r="Z540" s="17">
        <v>0</v>
      </c>
      <c r="AA540" s="17">
        <v>5.62</v>
      </c>
      <c r="AC540" s="26">
        <v>38136</v>
      </c>
      <c r="AD540" s="17">
        <v>22.7</v>
      </c>
      <c r="AE540" s="17">
        <v>61.8</v>
      </c>
      <c r="AF540" s="17">
        <v>1.1000000000000001</v>
      </c>
      <c r="AG540" s="17">
        <v>150.5</v>
      </c>
      <c r="AH540" s="17">
        <v>28.2</v>
      </c>
      <c r="AI540" s="17">
        <v>0</v>
      </c>
      <c r="AJ540" s="17">
        <v>5.77</v>
      </c>
      <c r="AL540" s="34"/>
      <c r="AM540" s="34"/>
      <c r="AN540" s="34"/>
      <c r="AO540" s="34"/>
      <c r="AP540" s="34"/>
      <c r="AQ540" s="34"/>
      <c r="AR540" s="34"/>
      <c r="AS540" s="84"/>
      <c r="AT540" s="34"/>
    </row>
    <row r="541" spans="1:46">
      <c r="B541" s="26">
        <v>38137</v>
      </c>
      <c r="C541" s="31">
        <v>22.4</v>
      </c>
      <c r="D541" s="31">
        <v>61.1</v>
      </c>
      <c r="E541" s="31">
        <v>1.2</v>
      </c>
      <c r="F541" s="31">
        <v>115.3</v>
      </c>
      <c r="G541" s="31">
        <v>28.8</v>
      </c>
      <c r="H541" s="31">
        <v>0</v>
      </c>
      <c r="I541" s="31">
        <v>5.64</v>
      </c>
      <c r="J541" s="22"/>
      <c r="K541" s="26">
        <v>38137</v>
      </c>
      <c r="L541" s="17">
        <v>22.4</v>
      </c>
      <c r="M541" s="17">
        <v>65.599999999999994</v>
      </c>
      <c r="N541" s="17">
        <v>1.1000000000000001</v>
      </c>
      <c r="O541" s="17">
        <v>106.3</v>
      </c>
      <c r="P541" s="17">
        <v>28.4</v>
      </c>
      <c r="Q541" s="17">
        <v>0</v>
      </c>
      <c r="R541" s="17">
        <v>5.52</v>
      </c>
      <c r="S541" s="24"/>
      <c r="T541" s="26">
        <v>38137</v>
      </c>
      <c r="U541" s="17">
        <v>21.2</v>
      </c>
      <c r="V541" s="17">
        <v>72.5</v>
      </c>
      <c r="W541" s="17">
        <v>1.8</v>
      </c>
      <c r="X541" s="17">
        <v>147.6</v>
      </c>
      <c r="Y541" s="17">
        <v>27.7</v>
      </c>
      <c r="Z541" s="17">
        <v>0</v>
      </c>
      <c r="AA541" s="17">
        <v>5.15</v>
      </c>
      <c r="AC541" s="26">
        <v>38137</v>
      </c>
      <c r="AD541" s="17">
        <v>23.3</v>
      </c>
      <c r="AE541" s="17">
        <v>60.3</v>
      </c>
      <c r="AF541" s="17">
        <v>1.2</v>
      </c>
      <c r="AG541" s="17">
        <v>171.2</v>
      </c>
      <c r="AH541" s="17">
        <v>28.2</v>
      </c>
      <c r="AI541" s="17">
        <v>0</v>
      </c>
      <c r="AJ541" s="17">
        <v>5.82</v>
      </c>
      <c r="AL541" s="34"/>
      <c r="AM541" s="34"/>
      <c r="AN541" s="34"/>
      <c r="AO541" s="34"/>
      <c r="AP541" s="34"/>
      <c r="AQ541" s="34"/>
      <c r="AR541" s="34"/>
      <c r="AS541" s="84"/>
      <c r="AT541" s="34"/>
    </row>
    <row r="542" spans="1:46">
      <c r="B542" s="26">
        <v>38138</v>
      </c>
      <c r="C542" s="31">
        <v>22.7</v>
      </c>
      <c r="D542" s="31">
        <v>60</v>
      </c>
      <c r="E542" s="31">
        <v>1.2</v>
      </c>
      <c r="F542" s="31">
        <v>119.7</v>
      </c>
      <c r="G542" s="31">
        <v>29.5</v>
      </c>
      <c r="H542" s="31">
        <v>0</v>
      </c>
      <c r="I542" s="31">
        <v>5.67</v>
      </c>
      <c r="J542" s="22"/>
      <c r="K542" s="26">
        <v>38138</v>
      </c>
      <c r="L542" s="17">
        <v>22.9</v>
      </c>
      <c r="M542" s="17">
        <v>63.2</v>
      </c>
      <c r="N542" s="17">
        <v>1.1000000000000001</v>
      </c>
      <c r="O542" s="17">
        <v>85.8</v>
      </c>
      <c r="P542" s="17">
        <v>28.7</v>
      </c>
      <c r="Q542" s="17">
        <v>0</v>
      </c>
      <c r="R542" s="17">
        <v>5.6</v>
      </c>
      <c r="S542" s="24"/>
      <c r="T542" s="26">
        <v>38138</v>
      </c>
      <c r="U542" s="17">
        <v>22</v>
      </c>
      <c r="V542" s="17">
        <v>66.099999999999994</v>
      </c>
      <c r="W542" s="17">
        <v>1.7</v>
      </c>
      <c r="X542" s="17">
        <v>171.5</v>
      </c>
      <c r="Y542" s="17">
        <v>28.5</v>
      </c>
      <c r="Z542" s="17">
        <v>0</v>
      </c>
      <c r="AA542" s="17">
        <v>5.65</v>
      </c>
      <c r="AC542" s="26">
        <v>38138</v>
      </c>
      <c r="AD542" s="17">
        <v>23.4</v>
      </c>
      <c r="AE542" s="17">
        <v>59.6</v>
      </c>
      <c r="AF542" s="17">
        <v>1.2</v>
      </c>
      <c r="AG542" s="17">
        <v>162.19999999999999</v>
      </c>
      <c r="AH542" s="17">
        <v>28.5</v>
      </c>
      <c r="AI542" s="17">
        <v>0</v>
      </c>
      <c r="AJ542" s="17">
        <v>5.82</v>
      </c>
      <c r="AL542" s="34"/>
      <c r="AM542" s="34"/>
      <c r="AN542" s="34"/>
      <c r="AO542" s="34"/>
      <c r="AP542" s="34"/>
      <c r="AQ542" s="34"/>
      <c r="AR542" s="34"/>
      <c r="AS542" s="84"/>
      <c r="AT542" s="34"/>
    </row>
    <row r="543" spans="1:46" s="95" customFormat="1">
      <c r="A543" s="106"/>
      <c r="B543" s="46" t="s">
        <v>69</v>
      </c>
      <c r="C543" s="94">
        <f>AVERAGE(C512:C542)</f>
        <v>17.296774193548391</v>
      </c>
      <c r="D543" s="94">
        <f t="shared" ref="D543:I543" si="15">AVERAGE(D512:D542)</f>
        <v>65.429032258064524</v>
      </c>
      <c r="E543" s="94">
        <f t="shared" si="15"/>
        <v>1.3258064516129036</v>
      </c>
      <c r="F543" s="94">
        <f t="shared" si="15"/>
        <v>177.24193548387092</v>
      </c>
      <c r="G543" s="94">
        <f t="shared" si="15"/>
        <v>22.651612903225804</v>
      </c>
      <c r="H543" s="94">
        <f>SUM(H512:H542)</f>
        <v>45.400000000000006</v>
      </c>
      <c r="I543" s="94">
        <f t="shared" si="15"/>
        <v>4.1399999999999997</v>
      </c>
      <c r="K543" s="46" t="s">
        <v>69</v>
      </c>
      <c r="L543" s="94">
        <f>AVERAGE(L512:L542)</f>
        <v>17.235483870967741</v>
      </c>
      <c r="M543" s="94">
        <f>AVERAGE(M512:M542)</f>
        <v>69.312903225806465</v>
      </c>
      <c r="N543" s="94">
        <f>AVERAGE(N512:N542)</f>
        <v>0.9161290322580643</v>
      </c>
      <c r="O543" s="94">
        <f>AVERAGE(O512:O542)</f>
        <v>182.54838709677421</v>
      </c>
      <c r="P543" s="94">
        <f>AVERAGE(P512:P542)</f>
        <v>21.964516129032258</v>
      </c>
      <c r="Q543" s="94">
        <f>SUM(Q512:Q542)</f>
        <v>68.800000000000011</v>
      </c>
      <c r="R543" s="94">
        <f>AVERAGE(R512:R542)</f>
        <v>3.9138709677419343</v>
      </c>
      <c r="T543" s="46" t="s">
        <v>69</v>
      </c>
      <c r="U543" s="94">
        <f>AVERAGE(U512:U542)</f>
        <v>17.283870967741933</v>
      </c>
      <c r="V543" s="94">
        <f>AVERAGE(V512:V542)</f>
        <v>66.296774193548387</v>
      </c>
      <c r="W543" s="94">
        <f>AVERAGE(W512:W542)</f>
        <v>1.8032258064516127</v>
      </c>
      <c r="X543" s="94">
        <f>AVERAGE(X512:X542)</f>
        <v>218.08387096774189</v>
      </c>
      <c r="Y543" s="94">
        <f>AVERAGE(Y512:Y542)</f>
        <v>22.790322580645164</v>
      </c>
      <c r="Z543" s="94">
        <f>SUM(Z512:Z542)</f>
        <v>41.400000000000006</v>
      </c>
      <c r="AA543" s="94">
        <f>AVERAGE(AA512:AA542)</f>
        <v>4.3264516129032256</v>
      </c>
      <c r="AC543" s="46" t="s">
        <v>69</v>
      </c>
      <c r="AD543" s="94">
        <f>AVERAGE(AD512:AD542)</f>
        <v>17.335483870967739</v>
      </c>
      <c r="AE543" s="94">
        <f>AVERAGE(AE512:AE542)</f>
        <v>67.196774193548379</v>
      </c>
      <c r="AF543" s="94">
        <f>AVERAGE(AF512:AF542)</f>
        <v>1.348387096774194</v>
      </c>
      <c r="AG543" s="94">
        <f>AVERAGE(AG512:AG542)</f>
        <v>150.40967741935484</v>
      </c>
      <c r="AH543" s="94">
        <f>AVERAGE(AH512:AH542)</f>
        <v>20.838709677419352</v>
      </c>
      <c r="AI543" s="94">
        <f>SUM(AI512:AI542)</f>
        <v>59.000000000000007</v>
      </c>
      <c r="AJ543" s="94">
        <f>AVERAGE(AJ512:AJ542)</f>
        <v>4.0287096774193536</v>
      </c>
      <c r="AL543" s="80"/>
      <c r="AM543" s="105"/>
      <c r="AN543" s="105"/>
      <c r="AO543" s="105"/>
      <c r="AP543" s="105"/>
      <c r="AQ543" s="105"/>
      <c r="AR543" s="105"/>
      <c r="AS543" s="105"/>
      <c r="AT543" s="106"/>
    </row>
    <row r="544" spans="1:46">
      <c r="B544" s="26">
        <v>38139</v>
      </c>
      <c r="C544" s="31">
        <v>23.2</v>
      </c>
      <c r="D544" s="31">
        <v>54.4</v>
      </c>
      <c r="E544" s="31">
        <v>1.2</v>
      </c>
      <c r="F544" s="31">
        <v>133.6</v>
      </c>
      <c r="G544" s="31">
        <v>29.9</v>
      </c>
      <c r="H544" s="31">
        <v>0</v>
      </c>
      <c r="I544" s="31">
        <v>5.87</v>
      </c>
      <c r="J544" s="22"/>
      <c r="K544" s="26">
        <v>38139</v>
      </c>
      <c r="L544" s="17">
        <v>23.3</v>
      </c>
      <c r="M544" s="17">
        <v>56.9</v>
      </c>
      <c r="N544" s="17">
        <v>1</v>
      </c>
      <c r="O544" s="17">
        <v>121</v>
      </c>
      <c r="P544" s="17">
        <v>28.8</v>
      </c>
      <c r="Q544" s="17">
        <v>0</v>
      </c>
      <c r="R544" s="17">
        <v>5.8</v>
      </c>
      <c r="S544" s="24"/>
      <c r="T544" s="26">
        <v>38139</v>
      </c>
      <c r="U544" s="17">
        <v>22.5</v>
      </c>
      <c r="V544" s="17">
        <v>56.3</v>
      </c>
      <c r="W544" s="17">
        <v>1.7</v>
      </c>
      <c r="X544" s="17">
        <v>180.3</v>
      </c>
      <c r="Y544" s="17">
        <v>28.8</v>
      </c>
      <c r="Z544" s="17">
        <v>0</v>
      </c>
      <c r="AA544" s="17">
        <v>5.97</v>
      </c>
      <c r="AC544" s="26">
        <v>38139</v>
      </c>
      <c r="AD544" s="17">
        <v>23.9</v>
      </c>
      <c r="AE544" s="17">
        <v>53.7</v>
      </c>
      <c r="AF544" s="17">
        <v>1.1000000000000001</v>
      </c>
      <c r="AG544" s="17">
        <v>162.69999999999999</v>
      </c>
      <c r="AH544" s="17">
        <v>28.9</v>
      </c>
      <c r="AI544" s="17">
        <v>0</v>
      </c>
      <c r="AJ544" s="17">
        <v>6.06</v>
      </c>
      <c r="AL544" s="34"/>
      <c r="AM544" s="34"/>
      <c r="AN544" s="34"/>
      <c r="AO544" s="34"/>
      <c r="AP544" s="34"/>
      <c r="AQ544" s="34"/>
      <c r="AR544" s="34"/>
      <c r="AS544" s="84"/>
      <c r="AT544" s="34"/>
    </row>
    <row r="545" spans="2:46">
      <c r="B545" s="26">
        <v>38140</v>
      </c>
      <c r="C545" s="31">
        <v>24.4</v>
      </c>
      <c r="D545" s="31">
        <v>45.8</v>
      </c>
      <c r="E545" s="31">
        <v>1.1000000000000001</v>
      </c>
      <c r="F545" s="31">
        <v>121.6</v>
      </c>
      <c r="G545" s="31">
        <v>30.4</v>
      </c>
      <c r="H545" s="31">
        <v>0</v>
      </c>
      <c r="I545" s="31">
        <v>6.31</v>
      </c>
      <c r="J545" s="22"/>
      <c r="K545" s="26">
        <v>38140</v>
      </c>
      <c r="L545" s="17">
        <v>24.5</v>
      </c>
      <c r="M545" s="17">
        <v>47.4</v>
      </c>
      <c r="N545" s="17">
        <v>1</v>
      </c>
      <c r="O545" s="17">
        <v>131.6</v>
      </c>
      <c r="P545" s="17">
        <v>29.2</v>
      </c>
      <c r="Q545" s="17">
        <v>0</v>
      </c>
      <c r="R545" s="17">
        <v>6.29</v>
      </c>
      <c r="S545" s="24"/>
      <c r="T545" s="26">
        <v>38140</v>
      </c>
      <c r="U545" s="17">
        <v>23.8</v>
      </c>
      <c r="V545" s="17">
        <v>46.3</v>
      </c>
      <c r="W545" s="17">
        <v>1.7</v>
      </c>
      <c r="X545" s="17">
        <v>193.4</v>
      </c>
      <c r="Y545" s="17">
        <v>29.2</v>
      </c>
      <c r="Z545" s="17">
        <v>0</v>
      </c>
      <c r="AA545" s="17">
        <v>6.7</v>
      </c>
      <c r="AC545" s="26">
        <v>38140</v>
      </c>
      <c r="AD545" s="17">
        <v>24.9</v>
      </c>
      <c r="AE545" s="17">
        <v>45.9</v>
      </c>
      <c r="AF545" s="17">
        <v>1.2</v>
      </c>
      <c r="AG545" s="17">
        <v>121.4</v>
      </c>
      <c r="AH545" s="17">
        <v>29.2</v>
      </c>
      <c r="AI545" s="17">
        <v>0</v>
      </c>
      <c r="AJ545" s="17">
        <v>6.52</v>
      </c>
      <c r="AL545" s="34"/>
      <c r="AM545" s="34"/>
      <c r="AN545" s="34"/>
      <c r="AO545" s="34"/>
      <c r="AP545" s="34"/>
      <c r="AQ545" s="34"/>
      <c r="AR545" s="34"/>
      <c r="AS545" s="84"/>
      <c r="AT545" s="34"/>
    </row>
    <row r="546" spans="2:46">
      <c r="B546" s="26">
        <v>38141</v>
      </c>
      <c r="C546" s="31">
        <v>23.7</v>
      </c>
      <c r="D546" s="31">
        <v>51.9</v>
      </c>
      <c r="E546" s="31">
        <v>1.2</v>
      </c>
      <c r="F546" s="31">
        <v>142.9</v>
      </c>
      <c r="G546" s="31">
        <v>29.7</v>
      </c>
      <c r="H546" s="31">
        <v>0</v>
      </c>
      <c r="I546" s="31">
        <v>5.95</v>
      </c>
      <c r="J546" s="22"/>
      <c r="K546" s="26">
        <v>38141</v>
      </c>
      <c r="L546" s="17">
        <v>23.6</v>
      </c>
      <c r="M546" s="17">
        <v>56.9</v>
      </c>
      <c r="N546" s="17">
        <v>1.1000000000000001</v>
      </c>
      <c r="O546" s="17">
        <v>91.2</v>
      </c>
      <c r="P546" s="17">
        <v>28.2</v>
      </c>
      <c r="Q546" s="17">
        <v>0</v>
      </c>
      <c r="R546" s="17">
        <v>5.72</v>
      </c>
      <c r="S546" s="24"/>
      <c r="T546" s="26">
        <v>38141</v>
      </c>
      <c r="U546" s="17">
        <v>22.8</v>
      </c>
      <c r="V546" s="17">
        <v>60.5</v>
      </c>
      <c r="W546" s="17">
        <v>2</v>
      </c>
      <c r="X546" s="17">
        <v>139.9</v>
      </c>
      <c r="Y546" s="17">
        <v>28</v>
      </c>
      <c r="Z546" s="17">
        <v>0</v>
      </c>
      <c r="AA546" s="17">
        <v>6.05</v>
      </c>
      <c r="AC546" s="26">
        <v>38141</v>
      </c>
      <c r="AD546" s="17">
        <v>24.5</v>
      </c>
      <c r="AE546" s="17">
        <v>52</v>
      </c>
      <c r="AF546" s="17">
        <v>1.2</v>
      </c>
      <c r="AG546" s="17">
        <v>171.5</v>
      </c>
      <c r="AH546" s="17">
        <v>28.1</v>
      </c>
      <c r="AI546" s="17">
        <v>0</v>
      </c>
      <c r="AJ546" s="17">
        <v>6.03</v>
      </c>
      <c r="AL546" s="34"/>
      <c r="AM546" s="34"/>
      <c r="AN546" s="34"/>
      <c r="AO546" s="34"/>
      <c r="AP546" s="34"/>
      <c r="AQ546" s="34"/>
      <c r="AR546" s="34"/>
      <c r="AS546" s="84"/>
      <c r="AT546" s="34"/>
    </row>
    <row r="547" spans="2:46">
      <c r="B547" s="26">
        <v>38142</v>
      </c>
      <c r="C547" s="31">
        <v>22.4</v>
      </c>
      <c r="D547" s="31">
        <v>66.900000000000006</v>
      </c>
      <c r="E547" s="31">
        <v>1.3</v>
      </c>
      <c r="F547" s="31">
        <v>132.80000000000001</v>
      </c>
      <c r="G547" s="31">
        <v>29.3</v>
      </c>
      <c r="H547" s="31">
        <v>0</v>
      </c>
      <c r="I547" s="31">
        <v>5.61</v>
      </c>
      <c r="J547" s="22"/>
      <c r="K547" s="26">
        <v>38142</v>
      </c>
      <c r="L547" s="17">
        <v>22.8</v>
      </c>
      <c r="M547" s="17">
        <v>66.8</v>
      </c>
      <c r="N547" s="17">
        <v>1.2</v>
      </c>
      <c r="O547" s="17">
        <v>80.400000000000006</v>
      </c>
      <c r="P547" s="17">
        <v>28.1</v>
      </c>
      <c r="Q547" s="17">
        <v>0</v>
      </c>
      <c r="R547" s="17">
        <v>5.68</v>
      </c>
      <c r="S547" s="24"/>
      <c r="T547" s="26">
        <v>38142</v>
      </c>
      <c r="U547" s="17">
        <v>22.4</v>
      </c>
      <c r="V547" s="17">
        <v>69.400000000000006</v>
      </c>
      <c r="W547" s="17">
        <v>1.6</v>
      </c>
      <c r="X547" s="17">
        <v>134.69999999999999</v>
      </c>
      <c r="Y547" s="17">
        <v>28</v>
      </c>
      <c r="Z547" s="17">
        <v>0</v>
      </c>
      <c r="AA547" s="17">
        <v>5.43</v>
      </c>
      <c r="AC547" s="26">
        <v>38142</v>
      </c>
      <c r="AD547" s="17">
        <v>23.2</v>
      </c>
      <c r="AE547" s="17">
        <v>63.5</v>
      </c>
      <c r="AF547" s="17">
        <v>1.2</v>
      </c>
      <c r="AG547" s="17">
        <v>145.6</v>
      </c>
      <c r="AH547" s="17">
        <v>27.7</v>
      </c>
      <c r="AI547" s="17">
        <v>0</v>
      </c>
      <c r="AJ547" s="17">
        <v>5.62</v>
      </c>
      <c r="AL547" s="34"/>
      <c r="AM547" s="34"/>
      <c r="AN547" s="34"/>
      <c r="AO547" s="34"/>
      <c r="AP547" s="34"/>
      <c r="AQ547" s="34"/>
      <c r="AR547" s="34"/>
      <c r="AS547" s="84"/>
      <c r="AT547" s="34"/>
    </row>
    <row r="548" spans="2:46">
      <c r="B548" s="26">
        <v>38143</v>
      </c>
      <c r="C548" s="31">
        <v>22.8</v>
      </c>
      <c r="D548" s="31">
        <v>65.099999999999994</v>
      </c>
      <c r="E548" s="31">
        <v>1.1000000000000001</v>
      </c>
      <c r="F548" s="31">
        <v>130.19999999999999</v>
      </c>
      <c r="G548" s="31">
        <v>29.1</v>
      </c>
      <c r="H548" s="31">
        <v>0</v>
      </c>
      <c r="I548" s="31">
        <v>5.5</v>
      </c>
      <c r="J548" s="22"/>
      <c r="K548" s="26">
        <v>38143</v>
      </c>
      <c r="L548" s="17">
        <v>23.1</v>
      </c>
      <c r="M548" s="17">
        <v>66.599999999999994</v>
      </c>
      <c r="N548" s="17">
        <v>0.9</v>
      </c>
      <c r="O548" s="17">
        <v>145.4</v>
      </c>
      <c r="P548" s="17">
        <v>27.9</v>
      </c>
      <c r="Q548" s="17">
        <v>0</v>
      </c>
      <c r="R548" s="17">
        <v>5.45</v>
      </c>
      <c r="S548" s="24"/>
      <c r="T548" s="26">
        <v>38143</v>
      </c>
      <c r="U548" s="17">
        <v>22.1</v>
      </c>
      <c r="V548" s="17">
        <v>68.400000000000006</v>
      </c>
      <c r="W548" s="17">
        <v>1.4</v>
      </c>
      <c r="X548" s="17">
        <v>153.6</v>
      </c>
      <c r="Y548" s="17">
        <v>27.5</v>
      </c>
      <c r="Z548" s="17">
        <v>0</v>
      </c>
      <c r="AA548" s="17">
        <v>5.34</v>
      </c>
      <c r="AC548" s="26">
        <v>38143</v>
      </c>
      <c r="AD548" s="17">
        <v>23.9</v>
      </c>
      <c r="AE548" s="17">
        <v>63.8</v>
      </c>
      <c r="AF548" s="17">
        <v>1.1000000000000001</v>
      </c>
      <c r="AG548" s="17">
        <v>180.1</v>
      </c>
      <c r="AH548" s="17">
        <v>26.9</v>
      </c>
      <c r="AI548" s="17">
        <v>0</v>
      </c>
      <c r="AJ548" s="17">
        <v>5.58</v>
      </c>
      <c r="AL548" s="34"/>
      <c r="AM548" s="34"/>
      <c r="AN548" s="34"/>
      <c r="AO548" s="34"/>
      <c r="AP548" s="34"/>
      <c r="AQ548" s="34"/>
      <c r="AR548" s="34"/>
      <c r="AS548" s="84"/>
      <c r="AT548" s="34"/>
    </row>
    <row r="549" spans="2:46">
      <c r="B549" s="26">
        <v>38144</v>
      </c>
      <c r="C549" s="31">
        <v>23.5</v>
      </c>
      <c r="D549" s="31">
        <v>60.9</v>
      </c>
      <c r="E549" s="31">
        <v>1.2</v>
      </c>
      <c r="F549" s="31">
        <v>174</v>
      </c>
      <c r="G549" s="31">
        <v>23</v>
      </c>
      <c r="H549" s="31">
        <v>0</v>
      </c>
      <c r="I549" s="31">
        <v>5.18</v>
      </c>
      <c r="J549" s="22"/>
      <c r="K549" s="26">
        <v>38144</v>
      </c>
      <c r="L549" s="17">
        <v>24</v>
      </c>
      <c r="M549" s="17">
        <v>61.7</v>
      </c>
      <c r="N549" s="17">
        <v>1</v>
      </c>
      <c r="O549" s="17">
        <v>115.2</v>
      </c>
      <c r="P549" s="17">
        <v>24.1</v>
      </c>
      <c r="Q549" s="17">
        <v>0</v>
      </c>
      <c r="R549" s="17">
        <v>5.14</v>
      </c>
      <c r="S549" s="24"/>
      <c r="T549" s="26">
        <v>38144</v>
      </c>
      <c r="U549" s="17">
        <v>23.1</v>
      </c>
      <c r="V549" s="17">
        <v>64.7</v>
      </c>
      <c r="W549" s="17">
        <v>1.7</v>
      </c>
      <c r="X549" s="17">
        <v>120.4</v>
      </c>
      <c r="Y549" s="17">
        <v>21.6</v>
      </c>
      <c r="Z549" s="17">
        <v>0</v>
      </c>
      <c r="AA549" s="17">
        <v>4.96</v>
      </c>
      <c r="AC549" s="26">
        <v>38144</v>
      </c>
      <c r="AD549" s="17">
        <v>24.9</v>
      </c>
      <c r="AE549" s="17">
        <v>55.4</v>
      </c>
      <c r="AF549" s="17">
        <v>2.1</v>
      </c>
      <c r="AG549" s="17">
        <v>30.1</v>
      </c>
      <c r="AH549" s="17">
        <v>25.4</v>
      </c>
      <c r="AI549" s="17">
        <v>0</v>
      </c>
      <c r="AJ549" s="17">
        <v>6.48</v>
      </c>
      <c r="AL549" s="34"/>
      <c r="AM549" s="34"/>
      <c r="AN549" s="34"/>
      <c r="AO549" s="34"/>
      <c r="AP549" s="34"/>
      <c r="AQ549" s="34"/>
      <c r="AR549" s="34"/>
      <c r="AS549" s="84"/>
      <c r="AT549" s="34"/>
    </row>
    <row r="550" spans="2:46">
      <c r="B550" s="26">
        <v>38145</v>
      </c>
      <c r="C550" s="31">
        <v>22.2</v>
      </c>
      <c r="D550" s="31">
        <v>62.6</v>
      </c>
      <c r="E550" s="31">
        <v>1.3</v>
      </c>
      <c r="F550" s="31">
        <v>126.9</v>
      </c>
      <c r="G550" s="31">
        <v>27.3</v>
      </c>
      <c r="H550" s="31">
        <v>0</v>
      </c>
      <c r="I550" s="31">
        <v>5.24</v>
      </c>
      <c r="J550" s="22"/>
      <c r="K550" s="26">
        <v>38145</v>
      </c>
      <c r="L550" s="17">
        <v>22.8</v>
      </c>
      <c r="M550" s="17">
        <v>60.8</v>
      </c>
      <c r="N550" s="17">
        <v>1</v>
      </c>
      <c r="O550" s="17">
        <v>185.2</v>
      </c>
      <c r="P550" s="17">
        <v>25.3</v>
      </c>
      <c r="Q550" s="17">
        <v>0</v>
      </c>
      <c r="R550" s="17">
        <v>5.0999999999999996</v>
      </c>
      <c r="S550" s="24"/>
      <c r="T550" s="26">
        <v>38145</v>
      </c>
      <c r="U550" s="17">
        <v>22.4</v>
      </c>
      <c r="V550" s="17">
        <v>59.5</v>
      </c>
      <c r="W550" s="17">
        <v>1.8</v>
      </c>
      <c r="X550" s="17">
        <v>220.6</v>
      </c>
      <c r="Y550" s="17">
        <v>24.7</v>
      </c>
      <c r="Z550" s="17">
        <v>0.2</v>
      </c>
      <c r="AA550" s="17">
        <v>5.22</v>
      </c>
      <c r="AC550" s="26">
        <v>38145</v>
      </c>
      <c r="AD550" s="17">
        <v>23.1</v>
      </c>
      <c r="AE550" s="17">
        <v>57.6</v>
      </c>
      <c r="AF550" s="17">
        <v>1.9</v>
      </c>
      <c r="AG550" s="17">
        <v>94.9</v>
      </c>
      <c r="AH550" s="17">
        <v>24.7</v>
      </c>
      <c r="AI550" s="17">
        <v>0</v>
      </c>
      <c r="AJ550" s="17">
        <v>5.67</v>
      </c>
      <c r="AL550" s="34"/>
      <c r="AM550" s="34"/>
      <c r="AN550" s="34"/>
      <c r="AO550" s="34"/>
      <c r="AP550" s="34"/>
      <c r="AQ550" s="34"/>
      <c r="AR550" s="34"/>
      <c r="AS550" s="84"/>
      <c r="AT550" s="34"/>
    </row>
    <row r="551" spans="2:46">
      <c r="B551" s="26">
        <v>38146</v>
      </c>
      <c r="C551" s="31">
        <v>22.8</v>
      </c>
      <c r="D551" s="31">
        <v>58.5</v>
      </c>
      <c r="E551" s="31">
        <v>1.3</v>
      </c>
      <c r="F551" s="31">
        <v>117.3</v>
      </c>
      <c r="G551" s="31">
        <v>26.8</v>
      </c>
      <c r="H551" s="31">
        <v>0</v>
      </c>
      <c r="I551" s="31">
        <v>5.53</v>
      </c>
      <c r="J551" s="22"/>
      <c r="K551" s="26">
        <v>38146</v>
      </c>
      <c r="L551" s="17">
        <v>23</v>
      </c>
      <c r="M551" s="17">
        <v>61</v>
      </c>
      <c r="N551" s="17">
        <v>1</v>
      </c>
      <c r="O551" s="17">
        <v>102.4</v>
      </c>
      <c r="P551" s="17">
        <v>25.4</v>
      </c>
      <c r="Q551" s="17">
        <v>0</v>
      </c>
      <c r="R551" s="17">
        <v>5.3</v>
      </c>
      <c r="S551" s="24"/>
      <c r="T551" s="26">
        <v>38146</v>
      </c>
      <c r="U551" s="17">
        <v>22.8</v>
      </c>
      <c r="V551" s="17">
        <v>58.8</v>
      </c>
      <c r="W551" s="17">
        <v>1.6</v>
      </c>
      <c r="X551" s="17">
        <v>147</v>
      </c>
      <c r="Y551" s="17">
        <v>25.8</v>
      </c>
      <c r="Z551" s="17">
        <v>0</v>
      </c>
      <c r="AA551" s="17">
        <v>5.61</v>
      </c>
      <c r="AC551" s="26">
        <v>38146</v>
      </c>
      <c r="AD551" s="17">
        <v>23</v>
      </c>
      <c r="AE551" s="17">
        <v>58.8</v>
      </c>
      <c r="AF551" s="17">
        <v>1.5</v>
      </c>
      <c r="AG551" s="17">
        <v>163.30000000000001</v>
      </c>
      <c r="AH551" s="17">
        <v>25.4</v>
      </c>
      <c r="AI551" s="17">
        <v>0</v>
      </c>
      <c r="AJ551" s="17">
        <v>5.7</v>
      </c>
      <c r="AL551" s="34"/>
      <c r="AM551" s="34"/>
      <c r="AN551" s="34"/>
      <c r="AO551" s="34"/>
      <c r="AP551" s="34"/>
      <c r="AQ551" s="34"/>
      <c r="AR551" s="34"/>
      <c r="AS551" s="84"/>
      <c r="AT551" s="34"/>
    </row>
    <row r="552" spans="2:46">
      <c r="B552" s="26">
        <v>38147</v>
      </c>
      <c r="C552" s="31">
        <v>22.5</v>
      </c>
      <c r="D552" s="31">
        <v>64.3</v>
      </c>
      <c r="E552" s="31">
        <v>1.4</v>
      </c>
      <c r="F552" s="31">
        <v>118.2</v>
      </c>
      <c r="G552" s="31">
        <v>26.5</v>
      </c>
      <c r="H552" s="31">
        <v>0</v>
      </c>
      <c r="I552" s="31">
        <v>5.34</v>
      </c>
      <c r="J552" s="22"/>
      <c r="K552" s="26">
        <v>38147</v>
      </c>
      <c r="L552" s="17">
        <v>23</v>
      </c>
      <c r="M552" s="17">
        <v>66.400000000000006</v>
      </c>
      <c r="N552" s="17">
        <v>0.9</v>
      </c>
      <c r="O552" s="17">
        <v>93.1</v>
      </c>
      <c r="P552" s="17">
        <v>24.6</v>
      </c>
      <c r="Q552" s="17">
        <v>0</v>
      </c>
      <c r="R552" s="17">
        <v>5.04</v>
      </c>
      <c r="S552" s="24"/>
      <c r="T552" s="26">
        <v>38147</v>
      </c>
      <c r="U552" s="17">
        <v>22.3</v>
      </c>
      <c r="V552" s="17">
        <v>66.400000000000006</v>
      </c>
      <c r="W552" s="17">
        <v>1.6</v>
      </c>
      <c r="X552" s="17">
        <v>160.30000000000001</v>
      </c>
      <c r="Y552" s="17">
        <v>25.6</v>
      </c>
      <c r="Z552" s="17">
        <v>0</v>
      </c>
      <c r="AA552" s="17">
        <v>5.26</v>
      </c>
      <c r="AC552" s="26">
        <v>38147</v>
      </c>
      <c r="AD552" s="17">
        <v>23.3</v>
      </c>
      <c r="AE552" s="17">
        <v>62.5</v>
      </c>
      <c r="AF552" s="17">
        <v>1.4</v>
      </c>
      <c r="AG552" s="17">
        <v>138.5</v>
      </c>
      <c r="AH552" s="17">
        <v>26.7</v>
      </c>
      <c r="AI552" s="17">
        <v>0</v>
      </c>
      <c r="AJ552" s="17">
        <v>5.74</v>
      </c>
      <c r="AL552" s="34"/>
      <c r="AM552" s="34"/>
      <c r="AN552" s="34"/>
      <c r="AO552" s="34"/>
      <c r="AP552" s="34"/>
      <c r="AQ552" s="34"/>
      <c r="AR552" s="34"/>
      <c r="AS552" s="84"/>
      <c r="AT552" s="34"/>
    </row>
    <row r="553" spans="2:46">
      <c r="B553" s="26">
        <v>38148</v>
      </c>
      <c r="C553" s="31">
        <v>22</v>
      </c>
      <c r="D553" s="31">
        <v>68.3</v>
      </c>
      <c r="E553" s="31">
        <v>1.2</v>
      </c>
      <c r="F553" s="31">
        <v>161.6</v>
      </c>
      <c r="G553" s="31">
        <v>23</v>
      </c>
      <c r="H553" s="31">
        <v>0</v>
      </c>
      <c r="I553" s="31">
        <v>4.51</v>
      </c>
      <c r="J553" s="22"/>
      <c r="K553" s="26">
        <v>38148</v>
      </c>
      <c r="L553" s="17">
        <v>22.2</v>
      </c>
      <c r="M553" s="17">
        <v>70</v>
      </c>
      <c r="N553" s="17">
        <v>0.9</v>
      </c>
      <c r="O553" s="17">
        <v>100.7</v>
      </c>
      <c r="P553" s="17">
        <v>26.2</v>
      </c>
      <c r="Q553" s="17">
        <v>0</v>
      </c>
      <c r="R553" s="17">
        <v>4.97</v>
      </c>
      <c r="S553" s="24"/>
      <c r="T553" s="26">
        <v>38148</v>
      </c>
      <c r="U553" s="17">
        <v>22</v>
      </c>
      <c r="V553" s="17">
        <v>68.099999999999994</v>
      </c>
      <c r="W553" s="17">
        <v>1.3</v>
      </c>
      <c r="X553" s="17">
        <v>151.30000000000001</v>
      </c>
      <c r="Y553" s="17">
        <v>25.2</v>
      </c>
      <c r="Z553" s="17">
        <v>0</v>
      </c>
      <c r="AA553" s="17">
        <v>4.8</v>
      </c>
      <c r="AC553" s="26">
        <v>38148</v>
      </c>
      <c r="AD553" s="17">
        <v>22.5</v>
      </c>
      <c r="AE553" s="17">
        <v>67.2</v>
      </c>
      <c r="AF553" s="17">
        <v>1.3</v>
      </c>
      <c r="AG553" s="17">
        <v>159.4</v>
      </c>
      <c r="AH553" s="17">
        <v>25.1</v>
      </c>
      <c r="AI553" s="17">
        <v>0</v>
      </c>
      <c r="AJ553" s="17">
        <v>5.01</v>
      </c>
      <c r="AL553" s="34"/>
      <c r="AM553" s="34"/>
      <c r="AN553" s="34"/>
      <c r="AO553" s="34"/>
      <c r="AP553" s="34"/>
      <c r="AQ553" s="34"/>
      <c r="AR553" s="34"/>
      <c r="AS553" s="84"/>
      <c r="AT553" s="34"/>
    </row>
    <row r="554" spans="2:46">
      <c r="B554" s="26">
        <v>38149</v>
      </c>
      <c r="C554" s="31">
        <v>22.4</v>
      </c>
      <c r="D554" s="31">
        <v>59</v>
      </c>
      <c r="E554" s="31">
        <v>1.2</v>
      </c>
      <c r="F554" s="31">
        <v>144.19999999999999</v>
      </c>
      <c r="G554" s="31">
        <v>27.8</v>
      </c>
      <c r="H554" s="31">
        <v>0</v>
      </c>
      <c r="I554" s="31">
        <v>5.43</v>
      </c>
      <c r="J554" s="22"/>
      <c r="K554" s="26">
        <v>38149</v>
      </c>
      <c r="L554" s="17">
        <v>22.6</v>
      </c>
      <c r="M554" s="17">
        <v>59.5</v>
      </c>
      <c r="N554" s="17">
        <v>1</v>
      </c>
      <c r="O554" s="17">
        <v>97.4</v>
      </c>
      <c r="P554" s="17">
        <v>27.6</v>
      </c>
      <c r="Q554" s="17">
        <v>0</v>
      </c>
      <c r="R554" s="17">
        <v>5.44</v>
      </c>
      <c r="S554" s="24"/>
      <c r="T554" s="26">
        <v>38149</v>
      </c>
      <c r="U554" s="17">
        <v>22</v>
      </c>
      <c r="V554" s="17">
        <v>62.6</v>
      </c>
      <c r="W554" s="17">
        <v>1.4</v>
      </c>
      <c r="X554" s="17">
        <v>171.8</v>
      </c>
      <c r="Y554" s="17">
        <v>27</v>
      </c>
      <c r="Z554" s="17">
        <v>0</v>
      </c>
      <c r="AA554" s="17">
        <v>5.37</v>
      </c>
      <c r="AC554" s="26">
        <v>38149</v>
      </c>
      <c r="AD554" s="17">
        <v>22.7</v>
      </c>
      <c r="AE554" s="17">
        <v>57</v>
      </c>
      <c r="AF554" s="17">
        <v>1.3</v>
      </c>
      <c r="AG554" s="17">
        <v>159</v>
      </c>
      <c r="AH554" s="17">
        <v>26.8</v>
      </c>
      <c r="AI554" s="17">
        <v>0</v>
      </c>
      <c r="AJ554" s="17">
        <v>5.55</v>
      </c>
      <c r="AL554" s="34"/>
      <c r="AM554" s="34"/>
      <c r="AN554" s="34"/>
      <c r="AO554" s="34"/>
      <c r="AP554" s="34"/>
      <c r="AQ554" s="34"/>
      <c r="AR554" s="34"/>
      <c r="AS554" s="84"/>
      <c r="AT554" s="34"/>
    </row>
    <row r="555" spans="2:46">
      <c r="B555" s="26">
        <v>38150</v>
      </c>
      <c r="C555" s="31">
        <v>22.8</v>
      </c>
      <c r="D555" s="31">
        <v>50</v>
      </c>
      <c r="E555" s="31">
        <v>1.2</v>
      </c>
      <c r="F555" s="31">
        <v>171</v>
      </c>
      <c r="G555" s="31">
        <v>29.5</v>
      </c>
      <c r="H555" s="31">
        <v>0</v>
      </c>
      <c r="I555" s="31">
        <v>5.75</v>
      </c>
      <c r="J555" s="22"/>
      <c r="K555" s="26">
        <v>38150</v>
      </c>
      <c r="L555" s="17">
        <v>23</v>
      </c>
      <c r="M555" s="17">
        <v>51.9</v>
      </c>
      <c r="N555" s="17">
        <v>1.2</v>
      </c>
      <c r="O555" s="17">
        <v>75.5</v>
      </c>
      <c r="P555" s="17">
        <v>28.6</v>
      </c>
      <c r="Q555" s="17">
        <v>0</v>
      </c>
      <c r="R555" s="17">
        <v>5.78</v>
      </c>
      <c r="S555" s="24"/>
      <c r="T555" s="26">
        <v>38150</v>
      </c>
      <c r="U555" s="17">
        <v>22.4</v>
      </c>
      <c r="V555" s="17">
        <v>52.8</v>
      </c>
      <c r="W555" s="17">
        <v>1.6</v>
      </c>
      <c r="X555" s="17">
        <v>155.19999999999999</v>
      </c>
      <c r="Y555" s="17">
        <v>28.2</v>
      </c>
      <c r="Z555" s="17">
        <v>0</v>
      </c>
      <c r="AA555" s="17">
        <v>5.76</v>
      </c>
      <c r="AC555" s="26">
        <v>38150</v>
      </c>
      <c r="AD555" s="17">
        <v>23.1</v>
      </c>
      <c r="AE555" s="17">
        <v>48.6</v>
      </c>
      <c r="AF555" s="17">
        <v>1.4</v>
      </c>
      <c r="AG555" s="17">
        <v>150.1</v>
      </c>
      <c r="AH555" s="17">
        <v>27.9</v>
      </c>
      <c r="AI555" s="17">
        <v>0</v>
      </c>
      <c r="AJ555" s="17">
        <v>5.91</v>
      </c>
      <c r="AL555" s="34"/>
      <c r="AM555" s="34"/>
      <c r="AN555" s="34"/>
      <c r="AO555" s="34"/>
      <c r="AP555" s="34"/>
      <c r="AQ555" s="34"/>
      <c r="AR555" s="34"/>
      <c r="AS555" s="84"/>
      <c r="AT555" s="34"/>
    </row>
    <row r="556" spans="2:46">
      <c r="B556" s="26">
        <v>38151</v>
      </c>
      <c r="C556" s="31">
        <v>24</v>
      </c>
      <c r="D556" s="31">
        <v>44.5</v>
      </c>
      <c r="E556" s="31">
        <v>1</v>
      </c>
      <c r="F556" s="31">
        <v>142.30000000000001</v>
      </c>
      <c r="G556" s="31">
        <v>28.4</v>
      </c>
      <c r="H556" s="31">
        <v>0</v>
      </c>
      <c r="I556" s="31">
        <v>5.82</v>
      </c>
      <c r="J556" s="22"/>
      <c r="K556" s="26">
        <v>38151</v>
      </c>
      <c r="L556" s="17">
        <v>24</v>
      </c>
      <c r="M556" s="17">
        <v>47.8</v>
      </c>
      <c r="N556" s="17">
        <v>1.2</v>
      </c>
      <c r="O556" s="17">
        <v>76.8</v>
      </c>
      <c r="P556" s="17">
        <v>28.8</v>
      </c>
      <c r="Q556" s="17">
        <v>0</v>
      </c>
      <c r="R556" s="17">
        <v>6.24</v>
      </c>
      <c r="S556" s="24"/>
      <c r="T556" s="26">
        <v>38151</v>
      </c>
      <c r="U556" s="17">
        <v>23.2</v>
      </c>
      <c r="V556" s="17">
        <v>47.8</v>
      </c>
      <c r="W556" s="17">
        <v>1.8</v>
      </c>
      <c r="X556" s="17">
        <v>156.30000000000001</v>
      </c>
      <c r="Y556" s="17">
        <v>28.6</v>
      </c>
      <c r="Z556" s="17">
        <v>0</v>
      </c>
      <c r="AA556" s="17">
        <v>6.21</v>
      </c>
      <c r="AC556" s="26">
        <v>38151</v>
      </c>
      <c r="AD556" s="17">
        <v>24.6</v>
      </c>
      <c r="AE556" s="17">
        <v>42.7</v>
      </c>
      <c r="AF556" s="17">
        <v>1.3</v>
      </c>
      <c r="AG556" s="17">
        <v>155.30000000000001</v>
      </c>
      <c r="AH556" s="17">
        <v>28.1</v>
      </c>
      <c r="AI556" s="17">
        <v>0</v>
      </c>
      <c r="AJ556" s="17">
        <v>6.33</v>
      </c>
      <c r="AL556" s="34"/>
      <c r="AM556" s="34"/>
      <c r="AN556" s="34"/>
      <c r="AO556" s="34"/>
      <c r="AP556" s="34"/>
      <c r="AQ556" s="34"/>
      <c r="AR556" s="34"/>
      <c r="AS556" s="84"/>
      <c r="AT556" s="34"/>
    </row>
    <row r="557" spans="2:46">
      <c r="B557" s="26">
        <v>38152</v>
      </c>
      <c r="C557" s="31">
        <v>22.6</v>
      </c>
      <c r="D557" s="31">
        <v>56.7</v>
      </c>
      <c r="E557" s="31">
        <v>1.8</v>
      </c>
      <c r="F557" s="31">
        <v>145</v>
      </c>
      <c r="G557" s="31">
        <v>29.3</v>
      </c>
      <c r="H557" s="31">
        <v>0</v>
      </c>
      <c r="I557" s="31">
        <v>5.99</v>
      </c>
      <c r="J557" s="22"/>
      <c r="K557" s="26">
        <v>38152</v>
      </c>
      <c r="L557" s="17">
        <v>22.7</v>
      </c>
      <c r="M557" s="17">
        <v>56.9</v>
      </c>
      <c r="N557" s="17">
        <v>1.4</v>
      </c>
      <c r="O557" s="17">
        <v>93.9</v>
      </c>
      <c r="P557" s="17">
        <v>27.8</v>
      </c>
      <c r="Q557" s="17">
        <v>0</v>
      </c>
      <c r="R557" s="17">
        <v>5.76</v>
      </c>
      <c r="S557" s="24"/>
      <c r="T557" s="26">
        <v>38152</v>
      </c>
      <c r="U557" s="17">
        <v>22.4</v>
      </c>
      <c r="V557" s="17">
        <v>60.5</v>
      </c>
      <c r="W557" s="17">
        <v>1.9</v>
      </c>
      <c r="X557" s="17">
        <v>150.80000000000001</v>
      </c>
      <c r="Y557" s="17">
        <v>28</v>
      </c>
      <c r="Z557" s="17">
        <v>0</v>
      </c>
      <c r="AA557" s="17">
        <v>5.67</v>
      </c>
      <c r="AC557" s="26">
        <v>38152</v>
      </c>
      <c r="AD557" s="17">
        <v>22.6</v>
      </c>
      <c r="AE557" s="17">
        <v>56.5</v>
      </c>
      <c r="AF557" s="17">
        <v>1.9</v>
      </c>
      <c r="AG557" s="17">
        <v>140.6</v>
      </c>
      <c r="AH557" s="17">
        <v>27.1</v>
      </c>
      <c r="AI557" s="17">
        <v>0</v>
      </c>
      <c r="AJ557" s="17">
        <v>5.92</v>
      </c>
      <c r="AL557" s="34"/>
      <c r="AM557" s="34"/>
      <c r="AN557" s="34"/>
      <c r="AO557" s="34"/>
      <c r="AP557" s="34"/>
      <c r="AQ557" s="34"/>
      <c r="AR557" s="34"/>
      <c r="AS557" s="84"/>
      <c r="AT557" s="34"/>
    </row>
    <row r="558" spans="2:46">
      <c r="B558" s="26">
        <v>38153</v>
      </c>
      <c r="C558" s="31">
        <v>20.399999999999999</v>
      </c>
      <c r="D558" s="31">
        <v>60.7</v>
      </c>
      <c r="E558" s="31">
        <v>1.8</v>
      </c>
      <c r="F558" s="31">
        <v>151.80000000000001</v>
      </c>
      <c r="G558" s="31">
        <v>27.6</v>
      </c>
      <c r="H558" s="31">
        <v>0</v>
      </c>
      <c r="I558" s="31">
        <v>5.34</v>
      </c>
      <c r="J558" s="22"/>
      <c r="K558" s="26">
        <v>38153</v>
      </c>
      <c r="L558" s="17">
        <v>20.7</v>
      </c>
      <c r="M558" s="17">
        <v>60.9</v>
      </c>
      <c r="N558" s="17">
        <v>1.1000000000000001</v>
      </c>
      <c r="O558" s="17">
        <v>120.8</v>
      </c>
      <c r="P558" s="17">
        <v>27.4</v>
      </c>
      <c r="Q558" s="17">
        <v>0.2</v>
      </c>
      <c r="R558" s="17">
        <v>5.09</v>
      </c>
      <c r="S558" s="24"/>
      <c r="T558" s="26">
        <v>38153</v>
      </c>
      <c r="U558" s="17">
        <v>20.8</v>
      </c>
      <c r="V558" s="17">
        <v>60.7</v>
      </c>
      <c r="W558" s="17">
        <v>1.8</v>
      </c>
      <c r="X558" s="17">
        <v>140.19999999999999</v>
      </c>
      <c r="Y558" s="17">
        <v>28.2</v>
      </c>
      <c r="Z558" s="17">
        <v>0</v>
      </c>
      <c r="AA558" s="17">
        <v>5.42</v>
      </c>
      <c r="AC558" s="26">
        <v>38153</v>
      </c>
      <c r="AD558" s="17">
        <v>20.8</v>
      </c>
      <c r="AE558" s="17">
        <v>58.8</v>
      </c>
      <c r="AF558" s="17">
        <v>1.9</v>
      </c>
      <c r="AG558" s="17">
        <v>147.80000000000001</v>
      </c>
      <c r="AH558" s="17">
        <v>28.3</v>
      </c>
      <c r="AI558" s="17">
        <v>0</v>
      </c>
      <c r="AJ558" s="17">
        <v>5.6</v>
      </c>
      <c r="AL558" s="34"/>
      <c r="AM558" s="34"/>
      <c r="AN558" s="34"/>
      <c r="AO558" s="34"/>
      <c r="AP558" s="34"/>
      <c r="AQ558" s="34"/>
      <c r="AR558" s="34"/>
      <c r="AS558" s="84"/>
      <c r="AT558" s="34"/>
    </row>
    <row r="559" spans="2:46">
      <c r="B559" s="26">
        <v>38154</v>
      </c>
      <c r="C559" s="31">
        <v>21.9</v>
      </c>
      <c r="D559" s="31">
        <v>47.3</v>
      </c>
      <c r="E559" s="31">
        <v>1.4</v>
      </c>
      <c r="F559" s="31">
        <v>72.8</v>
      </c>
      <c r="G559" s="31">
        <v>30.5</v>
      </c>
      <c r="H559" s="31">
        <v>0</v>
      </c>
      <c r="I559" s="31">
        <v>6.12</v>
      </c>
      <c r="J559" s="22"/>
      <c r="K559" s="26">
        <v>38154</v>
      </c>
      <c r="L559" s="17">
        <v>21.8</v>
      </c>
      <c r="M559" s="17">
        <v>52.5</v>
      </c>
      <c r="N559" s="17">
        <v>0.9</v>
      </c>
      <c r="O559" s="17">
        <v>164.6</v>
      </c>
      <c r="P559" s="17">
        <v>29.5</v>
      </c>
      <c r="Q559" s="17">
        <v>0</v>
      </c>
      <c r="R559" s="17">
        <v>5.7</v>
      </c>
      <c r="S559" s="24"/>
      <c r="T559" s="26">
        <v>38154</v>
      </c>
      <c r="U559" s="17">
        <v>21.8</v>
      </c>
      <c r="V559" s="17">
        <v>50.5</v>
      </c>
      <c r="W559" s="17">
        <v>1.9</v>
      </c>
      <c r="X559" s="17">
        <v>219</v>
      </c>
      <c r="Y559" s="17">
        <v>29</v>
      </c>
      <c r="Z559" s="17">
        <v>0</v>
      </c>
      <c r="AA559" s="17">
        <v>6.28</v>
      </c>
      <c r="AC559" s="26">
        <v>38154</v>
      </c>
      <c r="AD559" s="17">
        <v>22.1</v>
      </c>
      <c r="AE559" s="17">
        <v>50.2</v>
      </c>
      <c r="AF559" s="17">
        <v>1.1000000000000001</v>
      </c>
      <c r="AG559" s="17">
        <v>135</v>
      </c>
      <c r="AH559" s="17">
        <v>29.8</v>
      </c>
      <c r="AI559" s="17">
        <v>0</v>
      </c>
      <c r="AJ559" s="17">
        <v>5.98</v>
      </c>
      <c r="AL559" s="34"/>
      <c r="AM559" s="34"/>
      <c r="AN559" s="34"/>
      <c r="AO559" s="34"/>
      <c r="AP559" s="34"/>
      <c r="AQ559" s="34"/>
      <c r="AR559" s="34"/>
      <c r="AS559" s="84"/>
      <c r="AT559" s="34"/>
    </row>
    <row r="560" spans="2:46">
      <c r="B560" s="26">
        <v>38155</v>
      </c>
      <c r="C560" s="31">
        <v>24.6</v>
      </c>
      <c r="D560" s="31">
        <v>41.6</v>
      </c>
      <c r="E560" s="31">
        <v>1.3</v>
      </c>
      <c r="F560" s="31">
        <v>134.69999999999999</v>
      </c>
      <c r="G560" s="31">
        <v>30.9</v>
      </c>
      <c r="H560" s="31">
        <v>0</v>
      </c>
      <c r="I560" s="31">
        <v>6.61</v>
      </c>
      <c r="J560" s="22"/>
      <c r="K560" s="26">
        <v>38155</v>
      </c>
      <c r="L560" s="17">
        <v>25</v>
      </c>
      <c r="M560" s="17">
        <v>44.7</v>
      </c>
      <c r="N560" s="17">
        <v>0.7</v>
      </c>
      <c r="O560" s="17">
        <v>184.7</v>
      </c>
      <c r="P560" s="17">
        <v>29.8</v>
      </c>
      <c r="Q560" s="17">
        <v>0</v>
      </c>
      <c r="R560" s="17">
        <v>6.06</v>
      </c>
      <c r="S560" s="24"/>
      <c r="T560" s="26">
        <v>38155</v>
      </c>
      <c r="U560" s="17">
        <v>24</v>
      </c>
      <c r="V560" s="17">
        <v>48.1</v>
      </c>
      <c r="W560" s="17">
        <v>1.8</v>
      </c>
      <c r="X560" s="17">
        <v>208</v>
      </c>
      <c r="Y560" s="17">
        <v>28.8</v>
      </c>
      <c r="Z560" s="17">
        <v>0</v>
      </c>
      <c r="AA560" s="17">
        <v>7.23</v>
      </c>
      <c r="AC560" s="26">
        <v>38155</v>
      </c>
      <c r="AD560" s="17">
        <v>25.5</v>
      </c>
      <c r="AE560" s="17">
        <v>41</v>
      </c>
      <c r="AF560" s="17">
        <v>1.1000000000000001</v>
      </c>
      <c r="AG560" s="17">
        <v>127.4</v>
      </c>
      <c r="AH560" s="17">
        <v>30.1</v>
      </c>
      <c r="AI560" s="17">
        <v>0</v>
      </c>
      <c r="AJ560" s="17">
        <v>6.66</v>
      </c>
      <c r="AL560" s="34"/>
      <c r="AM560" s="34"/>
      <c r="AN560" s="34"/>
      <c r="AO560" s="34"/>
      <c r="AP560" s="34"/>
      <c r="AQ560" s="34"/>
      <c r="AR560" s="34"/>
      <c r="AS560" s="84"/>
      <c r="AT560" s="34"/>
    </row>
    <row r="561" spans="1:46">
      <c r="B561" s="26">
        <v>38156</v>
      </c>
      <c r="C561" s="31">
        <v>26.3</v>
      </c>
      <c r="D561" s="31">
        <v>37.700000000000003</v>
      </c>
      <c r="E561" s="31">
        <v>1.3</v>
      </c>
      <c r="F561" s="31">
        <v>144.5</v>
      </c>
      <c r="G561" s="31">
        <v>30.8</v>
      </c>
      <c r="H561" s="31">
        <v>0</v>
      </c>
      <c r="I561" s="31">
        <v>6.77</v>
      </c>
      <c r="J561" s="22"/>
      <c r="K561" s="26">
        <v>38156</v>
      </c>
      <c r="L561" s="17">
        <v>26.8</v>
      </c>
      <c r="M561" s="17">
        <v>37.9</v>
      </c>
      <c r="N561" s="17">
        <v>1</v>
      </c>
      <c r="O561" s="17">
        <v>201.3</v>
      </c>
      <c r="P561" s="17">
        <v>29.6</v>
      </c>
      <c r="Q561" s="17">
        <v>0</v>
      </c>
      <c r="R561" s="17">
        <v>6.47</v>
      </c>
      <c r="S561" s="24"/>
      <c r="T561" s="26">
        <v>38156</v>
      </c>
      <c r="U561" s="17">
        <v>26</v>
      </c>
      <c r="V561" s="17">
        <v>42</v>
      </c>
      <c r="W561" s="17">
        <v>1.7</v>
      </c>
      <c r="X561" s="17">
        <v>247.2</v>
      </c>
      <c r="Y561" s="17">
        <v>28.8</v>
      </c>
      <c r="Z561" s="17">
        <v>0</v>
      </c>
      <c r="AA561" s="17">
        <v>7.29</v>
      </c>
      <c r="AC561" s="26">
        <v>38156</v>
      </c>
      <c r="AD561" s="17">
        <v>27.1</v>
      </c>
      <c r="AE561" s="17">
        <v>35.700000000000003</v>
      </c>
      <c r="AF561" s="17">
        <v>1.5</v>
      </c>
      <c r="AG561" s="17">
        <v>141.1</v>
      </c>
      <c r="AH561" s="17">
        <v>30</v>
      </c>
      <c r="AI561" s="17">
        <v>0</v>
      </c>
      <c r="AJ561" s="17">
        <v>7.24</v>
      </c>
      <c r="AL561" s="34"/>
      <c r="AM561" s="34"/>
      <c r="AN561" s="34"/>
      <c r="AO561" s="34"/>
      <c r="AP561" s="34"/>
      <c r="AQ561" s="34"/>
      <c r="AR561" s="34"/>
      <c r="AS561" s="84"/>
      <c r="AT561" s="34"/>
    </row>
    <row r="562" spans="1:46">
      <c r="B562" s="26">
        <v>38157</v>
      </c>
      <c r="C562" s="31">
        <v>25.5</v>
      </c>
      <c r="D562" s="31">
        <v>35.6</v>
      </c>
      <c r="E562" s="31">
        <v>2.4</v>
      </c>
      <c r="F562" s="31">
        <v>356.9</v>
      </c>
      <c r="G562" s="31">
        <v>31.3</v>
      </c>
      <c r="H562" s="31">
        <v>0</v>
      </c>
      <c r="I562" s="31">
        <v>7.8</v>
      </c>
      <c r="J562" s="22"/>
      <c r="K562" s="26">
        <v>38157</v>
      </c>
      <c r="L562" s="17">
        <v>25.6</v>
      </c>
      <c r="M562" s="17">
        <v>35.9</v>
      </c>
      <c r="N562" s="17">
        <v>1.4</v>
      </c>
      <c r="O562" s="17">
        <v>336.3</v>
      </c>
      <c r="P562" s="17">
        <v>30</v>
      </c>
      <c r="Q562" s="17">
        <v>0</v>
      </c>
      <c r="R562" s="17">
        <v>6.58</v>
      </c>
      <c r="S562" s="24"/>
      <c r="T562" s="26">
        <v>38157</v>
      </c>
      <c r="U562" s="17">
        <v>25.8</v>
      </c>
      <c r="V562" s="17">
        <v>34</v>
      </c>
      <c r="W562" s="17">
        <v>2.7</v>
      </c>
      <c r="X562" s="17">
        <v>308.8</v>
      </c>
      <c r="Y562" s="17">
        <v>29.2</v>
      </c>
      <c r="Z562" s="17">
        <v>0</v>
      </c>
      <c r="AA562" s="17">
        <v>7.97</v>
      </c>
      <c r="AC562" s="26">
        <v>38157</v>
      </c>
      <c r="AD562" s="17">
        <v>25.6</v>
      </c>
      <c r="AE562" s="17">
        <v>35.6</v>
      </c>
      <c r="AF562" s="17">
        <v>3.4</v>
      </c>
      <c r="AG562" s="17">
        <v>354.1</v>
      </c>
      <c r="AH562" s="17">
        <v>30.5</v>
      </c>
      <c r="AI562" s="17">
        <v>0</v>
      </c>
      <c r="AJ562" s="17">
        <v>8.48</v>
      </c>
      <c r="AL562" s="34"/>
      <c r="AM562" s="34"/>
      <c r="AN562" s="34"/>
      <c r="AO562" s="34"/>
      <c r="AP562" s="34"/>
      <c r="AQ562" s="34"/>
      <c r="AR562" s="34"/>
      <c r="AS562" s="84"/>
      <c r="AT562" s="34"/>
    </row>
    <row r="563" spans="1:46">
      <c r="B563" s="26">
        <v>38158</v>
      </c>
      <c r="C563" s="31">
        <v>24.7</v>
      </c>
      <c r="D563" s="31">
        <v>37.1</v>
      </c>
      <c r="E563" s="31">
        <v>2.2999999999999998</v>
      </c>
      <c r="F563" s="31">
        <v>359.8</v>
      </c>
      <c r="G563" s="31">
        <v>30.5</v>
      </c>
      <c r="H563" s="31">
        <v>0</v>
      </c>
      <c r="I563" s="31">
        <v>7.42</v>
      </c>
      <c r="J563" s="22"/>
      <c r="K563" s="26">
        <v>38158</v>
      </c>
      <c r="L563" s="17">
        <v>24.4</v>
      </c>
      <c r="M563" s="17">
        <v>40.200000000000003</v>
      </c>
      <c r="N563" s="17">
        <v>1.3</v>
      </c>
      <c r="O563" s="17">
        <v>339.9</v>
      </c>
      <c r="P563" s="17">
        <v>29.3</v>
      </c>
      <c r="Q563" s="17">
        <v>0</v>
      </c>
      <c r="R563" s="17">
        <v>6.29</v>
      </c>
      <c r="S563" s="24"/>
      <c r="T563" s="26">
        <v>38158</v>
      </c>
      <c r="U563" s="17">
        <v>24.7</v>
      </c>
      <c r="V563" s="17">
        <v>37.299999999999997</v>
      </c>
      <c r="W563" s="17">
        <v>3.1</v>
      </c>
      <c r="X563" s="17">
        <v>299.10000000000002</v>
      </c>
      <c r="Y563" s="17">
        <v>28.6</v>
      </c>
      <c r="Z563" s="17">
        <v>0</v>
      </c>
      <c r="AA563" s="17">
        <v>8.1999999999999993</v>
      </c>
      <c r="AC563" s="26">
        <v>38158</v>
      </c>
      <c r="AD563" s="17">
        <v>24.2</v>
      </c>
      <c r="AE563" s="17">
        <v>39.799999999999997</v>
      </c>
      <c r="AF563" s="17">
        <v>3.3</v>
      </c>
      <c r="AG563" s="17">
        <v>352.4</v>
      </c>
      <c r="AH563" s="17">
        <v>29.9</v>
      </c>
      <c r="AI563" s="17">
        <v>0</v>
      </c>
      <c r="AJ563" s="17">
        <v>7.97</v>
      </c>
      <c r="AL563" s="34"/>
      <c r="AM563" s="34"/>
      <c r="AN563" s="34"/>
      <c r="AO563" s="34"/>
      <c r="AP563" s="34"/>
      <c r="AQ563" s="34"/>
      <c r="AR563" s="34"/>
      <c r="AS563" s="84"/>
      <c r="AT563" s="34"/>
    </row>
    <row r="564" spans="1:46">
      <c r="B564" s="26">
        <v>38159</v>
      </c>
      <c r="C564" s="31">
        <v>23.9</v>
      </c>
      <c r="D564" s="31">
        <v>43.3</v>
      </c>
      <c r="E564" s="31">
        <v>1.5</v>
      </c>
      <c r="F564" s="31">
        <v>178.3</v>
      </c>
      <c r="G564" s="31">
        <v>30.9</v>
      </c>
      <c r="H564" s="31">
        <v>0</v>
      </c>
      <c r="I564" s="31">
        <v>6.51</v>
      </c>
      <c r="J564" s="22"/>
      <c r="K564" s="26">
        <v>38159</v>
      </c>
      <c r="L564" s="17">
        <v>24.2</v>
      </c>
      <c r="M564" s="17">
        <v>44.4</v>
      </c>
      <c r="N564" s="17">
        <v>1.3</v>
      </c>
      <c r="O564" s="17">
        <v>146.6</v>
      </c>
      <c r="P564" s="17">
        <v>29.5</v>
      </c>
      <c r="Q564" s="17">
        <v>0</v>
      </c>
      <c r="R564" s="17">
        <v>6.47</v>
      </c>
      <c r="S564" s="24"/>
      <c r="T564" s="26">
        <v>38159</v>
      </c>
      <c r="U564" s="17">
        <v>23.7</v>
      </c>
      <c r="V564" s="17">
        <v>45.2</v>
      </c>
      <c r="W564" s="17">
        <v>2.2999999999999998</v>
      </c>
      <c r="X564" s="17">
        <v>197.3</v>
      </c>
      <c r="Y564" s="17">
        <v>28.7</v>
      </c>
      <c r="Z564" s="17">
        <v>0</v>
      </c>
      <c r="AA564" s="17">
        <v>6.63</v>
      </c>
      <c r="AC564" s="26">
        <v>38159</v>
      </c>
      <c r="AD564" s="17">
        <v>25.2</v>
      </c>
      <c r="AE564" s="17">
        <v>41.1</v>
      </c>
      <c r="AF564" s="17">
        <v>1.4</v>
      </c>
      <c r="AG564" s="17">
        <v>88.8</v>
      </c>
      <c r="AH564" s="17">
        <v>30.1</v>
      </c>
      <c r="AI564" s="17">
        <v>0</v>
      </c>
      <c r="AJ564" s="17">
        <v>6.62</v>
      </c>
      <c r="AL564" s="34"/>
      <c r="AM564" s="34"/>
      <c r="AN564" s="34"/>
      <c r="AO564" s="34"/>
      <c r="AP564" s="34"/>
      <c r="AQ564" s="34"/>
      <c r="AR564" s="34"/>
      <c r="AS564" s="84"/>
      <c r="AT564" s="34"/>
    </row>
    <row r="565" spans="1:46">
      <c r="B565" s="26">
        <v>38160</v>
      </c>
      <c r="C565" s="31">
        <v>23.6</v>
      </c>
      <c r="D565" s="31">
        <v>48.2</v>
      </c>
      <c r="E565" s="31">
        <v>1.1000000000000001</v>
      </c>
      <c r="F565" s="31">
        <v>135.69999999999999</v>
      </c>
      <c r="G565" s="31">
        <v>30.8</v>
      </c>
      <c r="H565" s="31">
        <v>0</v>
      </c>
      <c r="I565" s="31">
        <v>6.05</v>
      </c>
      <c r="J565" s="22"/>
      <c r="K565" s="26">
        <v>38160</v>
      </c>
      <c r="L565" s="17">
        <v>23.4</v>
      </c>
      <c r="M565" s="17">
        <v>51.5</v>
      </c>
      <c r="N565" s="17">
        <v>1.1000000000000001</v>
      </c>
      <c r="O565" s="17">
        <v>107.2</v>
      </c>
      <c r="P565" s="17">
        <v>29.4</v>
      </c>
      <c r="Q565" s="17">
        <v>0</v>
      </c>
      <c r="R565" s="17">
        <v>6.02</v>
      </c>
      <c r="S565" s="24"/>
      <c r="T565" s="26">
        <v>38160</v>
      </c>
      <c r="U565" s="17">
        <v>22.2</v>
      </c>
      <c r="V565" s="17">
        <v>57.3</v>
      </c>
      <c r="W565" s="17">
        <v>1.7</v>
      </c>
      <c r="X565" s="17">
        <v>171.8</v>
      </c>
      <c r="Y565" s="17">
        <v>29</v>
      </c>
      <c r="Z565" s="17">
        <v>0</v>
      </c>
      <c r="AA565" s="17">
        <v>6.01</v>
      </c>
      <c r="AC565" s="26">
        <v>38160</v>
      </c>
      <c r="AD565" s="17">
        <v>24.2</v>
      </c>
      <c r="AE565" s="17">
        <v>47.5</v>
      </c>
      <c r="AF565" s="17">
        <v>1.2</v>
      </c>
      <c r="AG565" s="17">
        <v>134</v>
      </c>
      <c r="AH565" s="17">
        <v>29.7</v>
      </c>
      <c r="AI565" s="17">
        <v>0</v>
      </c>
      <c r="AJ565" s="17">
        <v>6.35</v>
      </c>
      <c r="AL565" s="34"/>
      <c r="AM565" s="34"/>
      <c r="AN565" s="34"/>
      <c r="AO565" s="34"/>
      <c r="AP565" s="34"/>
      <c r="AQ565" s="34"/>
      <c r="AR565" s="34"/>
      <c r="AS565" s="84"/>
      <c r="AT565" s="34"/>
    </row>
    <row r="566" spans="1:46">
      <c r="B566" s="26">
        <v>38161</v>
      </c>
      <c r="C566" s="31">
        <v>25.5</v>
      </c>
      <c r="D566" s="31">
        <v>50.9</v>
      </c>
      <c r="E566" s="31">
        <v>1.1000000000000001</v>
      </c>
      <c r="F566" s="31">
        <v>209.5</v>
      </c>
      <c r="G566" s="31">
        <v>30.7</v>
      </c>
      <c r="H566" s="31">
        <v>0</v>
      </c>
      <c r="I566" s="31">
        <v>6.5</v>
      </c>
      <c r="J566" s="22"/>
      <c r="K566" s="26">
        <v>38161</v>
      </c>
      <c r="L566" s="17">
        <v>26.7</v>
      </c>
      <c r="M566" s="17">
        <v>50.3</v>
      </c>
      <c r="N566" s="17">
        <v>0.8</v>
      </c>
      <c r="O566" s="17">
        <v>122</v>
      </c>
      <c r="P566" s="17">
        <v>29.6</v>
      </c>
      <c r="Q566" s="17">
        <v>0</v>
      </c>
      <c r="R566" s="17">
        <v>6.39</v>
      </c>
      <c r="S566" s="24"/>
      <c r="T566" s="26">
        <v>38161</v>
      </c>
      <c r="U566" s="17">
        <v>21.7</v>
      </c>
      <c r="V566" s="17">
        <v>72.2</v>
      </c>
      <c r="W566" s="17">
        <v>1.6</v>
      </c>
      <c r="X566" s="17">
        <v>127.6</v>
      </c>
      <c r="Y566" s="17">
        <v>28.7</v>
      </c>
      <c r="Z566" s="17">
        <v>0</v>
      </c>
      <c r="AA566" s="17">
        <v>5.57</v>
      </c>
      <c r="AC566" s="26">
        <v>38161</v>
      </c>
      <c r="AD566" s="17">
        <v>27.5</v>
      </c>
      <c r="AE566" s="17">
        <v>45.6</v>
      </c>
      <c r="AF566" s="17">
        <v>1.6</v>
      </c>
      <c r="AG566" s="17">
        <v>357.1</v>
      </c>
      <c r="AH566" s="17">
        <v>30</v>
      </c>
      <c r="AI566" s="17">
        <v>0</v>
      </c>
      <c r="AJ566" s="17">
        <v>7.56</v>
      </c>
      <c r="AL566" s="34"/>
      <c r="AM566" s="34"/>
      <c r="AN566" s="34"/>
      <c r="AO566" s="34"/>
      <c r="AP566" s="34"/>
      <c r="AQ566" s="34"/>
      <c r="AR566" s="34"/>
      <c r="AS566" s="84"/>
      <c r="AT566" s="34"/>
    </row>
    <row r="567" spans="1:46">
      <c r="B567" s="26">
        <v>38162</v>
      </c>
      <c r="C567" s="31">
        <v>29</v>
      </c>
      <c r="D567" s="31">
        <v>48.7</v>
      </c>
      <c r="E567" s="31">
        <v>1.1000000000000001</v>
      </c>
      <c r="F567" s="31">
        <v>249.4</v>
      </c>
      <c r="G567" s="31">
        <v>30.2</v>
      </c>
      <c r="H567" s="31">
        <v>0</v>
      </c>
      <c r="I567" s="31">
        <v>7.13</v>
      </c>
      <c r="J567" s="22"/>
      <c r="K567" s="26">
        <v>38162</v>
      </c>
      <c r="L567" s="17">
        <v>28.9</v>
      </c>
      <c r="M567" s="17">
        <v>50.6</v>
      </c>
      <c r="N567" s="17">
        <v>1</v>
      </c>
      <c r="O567" s="17">
        <v>328</v>
      </c>
      <c r="P567" s="17">
        <v>29.2</v>
      </c>
      <c r="Q567" s="17">
        <v>0</v>
      </c>
      <c r="R567" s="17">
        <v>6.96</v>
      </c>
      <c r="S567" s="24"/>
      <c r="T567" s="26">
        <v>38162</v>
      </c>
      <c r="U567" s="17">
        <v>26.5</v>
      </c>
      <c r="V567" s="17">
        <v>55.5</v>
      </c>
      <c r="W567" s="17">
        <v>2.2999999999999998</v>
      </c>
      <c r="X567" s="17">
        <v>205.7</v>
      </c>
      <c r="Y567" s="17">
        <v>28.3</v>
      </c>
      <c r="Z567" s="17">
        <v>0</v>
      </c>
      <c r="AA567" s="17">
        <v>7.12</v>
      </c>
      <c r="AC567" s="26">
        <v>38162</v>
      </c>
      <c r="AD567" s="17">
        <v>30.2</v>
      </c>
      <c r="AE567" s="17">
        <v>44.8</v>
      </c>
      <c r="AF567" s="17">
        <v>1.9</v>
      </c>
      <c r="AG567" s="17">
        <v>2.5</v>
      </c>
      <c r="AH567" s="17">
        <v>29.4</v>
      </c>
      <c r="AI567" s="17">
        <v>0</v>
      </c>
      <c r="AJ567" s="17">
        <v>8.11</v>
      </c>
      <c r="AL567" s="34"/>
      <c r="AM567" s="34"/>
      <c r="AN567" s="34"/>
      <c r="AO567" s="34"/>
      <c r="AP567" s="34"/>
      <c r="AQ567" s="34"/>
      <c r="AR567" s="34"/>
      <c r="AS567" s="84"/>
      <c r="AT567" s="34"/>
    </row>
    <row r="568" spans="1:46">
      <c r="B568" s="26">
        <v>38163</v>
      </c>
      <c r="C568" s="31">
        <v>24.3</v>
      </c>
      <c r="D568" s="31">
        <v>67.2</v>
      </c>
      <c r="E568" s="31">
        <v>1.3</v>
      </c>
      <c r="F568" s="31">
        <v>186</v>
      </c>
      <c r="G568" s="31">
        <v>28.9</v>
      </c>
      <c r="H568" s="31">
        <v>0</v>
      </c>
      <c r="I568" s="31">
        <v>5.75</v>
      </c>
      <c r="J568" s="22"/>
      <c r="K568" s="26">
        <v>38163</v>
      </c>
      <c r="L568" s="17">
        <v>25.1</v>
      </c>
      <c r="M568" s="17">
        <v>66.599999999999994</v>
      </c>
      <c r="N568" s="17">
        <v>1.4</v>
      </c>
      <c r="O568" s="17">
        <v>73.099999999999994</v>
      </c>
      <c r="P568" s="17">
        <v>28.2</v>
      </c>
      <c r="Q568" s="17">
        <v>0</v>
      </c>
      <c r="R568" s="17">
        <v>5.97</v>
      </c>
      <c r="S568" s="24"/>
      <c r="T568" s="26">
        <v>38163</v>
      </c>
      <c r="U568" s="17">
        <v>24</v>
      </c>
      <c r="V568" s="17">
        <v>70.400000000000006</v>
      </c>
      <c r="W568" s="17">
        <v>1.8</v>
      </c>
      <c r="X568" s="17">
        <v>135.5</v>
      </c>
      <c r="Y568" s="17">
        <v>27.9</v>
      </c>
      <c r="Z568" s="17">
        <v>0</v>
      </c>
      <c r="AA568" s="17">
        <v>5.67</v>
      </c>
      <c r="AC568" s="26">
        <v>38163</v>
      </c>
      <c r="AD568" s="17">
        <v>25.2</v>
      </c>
      <c r="AE568" s="17">
        <v>62.8</v>
      </c>
      <c r="AF568" s="17">
        <v>1.6</v>
      </c>
      <c r="AG568" s="17">
        <v>151.30000000000001</v>
      </c>
      <c r="AH568" s="17">
        <v>28.3</v>
      </c>
      <c r="AI568" s="17">
        <v>0</v>
      </c>
      <c r="AJ568" s="17">
        <v>6.07</v>
      </c>
      <c r="AL568" s="34"/>
      <c r="AM568" s="34"/>
      <c r="AN568" s="34"/>
      <c r="AO568" s="34"/>
      <c r="AP568" s="34"/>
      <c r="AQ568" s="34"/>
      <c r="AR568" s="34"/>
      <c r="AS568" s="84"/>
      <c r="AT568" s="34"/>
    </row>
    <row r="569" spans="1:46">
      <c r="B569" s="26">
        <v>38164</v>
      </c>
      <c r="C569" s="31">
        <v>24</v>
      </c>
      <c r="D569" s="31">
        <v>61.9</v>
      </c>
      <c r="E569" s="31">
        <v>1.4</v>
      </c>
      <c r="F569" s="31">
        <v>139.9</v>
      </c>
      <c r="G569" s="31">
        <v>28.9</v>
      </c>
      <c r="H569" s="31">
        <v>0</v>
      </c>
      <c r="I569" s="31">
        <v>5.88</v>
      </c>
      <c r="J569" s="22"/>
      <c r="K569" s="26">
        <v>38164</v>
      </c>
      <c r="L569" s="17">
        <v>24.3</v>
      </c>
      <c r="M569" s="17">
        <v>64.2</v>
      </c>
      <c r="N569" s="17">
        <v>1.4</v>
      </c>
      <c r="O569" s="17">
        <v>63.5</v>
      </c>
      <c r="P569" s="17">
        <v>28.2</v>
      </c>
      <c r="Q569" s="17">
        <v>0</v>
      </c>
      <c r="R569" s="17">
        <v>5.95</v>
      </c>
      <c r="S569" s="24"/>
      <c r="T569" s="26">
        <v>38164</v>
      </c>
      <c r="U569" s="17">
        <v>23.7</v>
      </c>
      <c r="V569" s="17">
        <v>64.5</v>
      </c>
      <c r="W569" s="17">
        <v>2</v>
      </c>
      <c r="X569" s="17">
        <v>147</v>
      </c>
      <c r="Y569" s="17">
        <v>27.5</v>
      </c>
      <c r="Z569" s="17">
        <v>0</v>
      </c>
      <c r="AA569" s="17">
        <v>5.86</v>
      </c>
      <c r="AC569" s="26">
        <v>38164</v>
      </c>
      <c r="AD569" s="17">
        <v>25</v>
      </c>
      <c r="AE569" s="17">
        <v>58</v>
      </c>
      <c r="AF569" s="17">
        <v>1.6</v>
      </c>
      <c r="AG569" s="17">
        <v>141.80000000000001</v>
      </c>
      <c r="AH569" s="17">
        <v>28.6</v>
      </c>
      <c r="AI569" s="17">
        <v>0</v>
      </c>
      <c r="AJ569" s="17">
        <v>6.34</v>
      </c>
      <c r="AL569" s="34"/>
      <c r="AM569" s="34"/>
      <c r="AN569" s="34"/>
      <c r="AO569" s="34"/>
      <c r="AP569" s="34"/>
      <c r="AQ569" s="34"/>
      <c r="AR569" s="34"/>
      <c r="AS569" s="84"/>
      <c r="AT569" s="34"/>
    </row>
    <row r="570" spans="1:46">
      <c r="B570" s="26">
        <v>38165</v>
      </c>
      <c r="C570" s="31">
        <v>24.7</v>
      </c>
      <c r="D570" s="31">
        <v>64.7</v>
      </c>
      <c r="E570" s="31">
        <v>1.3</v>
      </c>
      <c r="F570" s="31">
        <v>129</v>
      </c>
      <c r="G570" s="31">
        <v>28.8</v>
      </c>
      <c r="H570" s="31">
        <v>0</v>
      </c>
      <c r="I570" s="31">
        <v>5.89</v>
      </c>
      <c r="J570" s="22"/>
      <c r="K570" s="26">
        <v>38165</v>
      </c>
      <c r="L570" s="17">
        <v>25.3</v>
      </c>
      <c r="M570" s="17">
        <v>64.8</v>
      </c>
      <c r="N570" s="17">
        <v>1.2</v>
      </c>
      <c r="O570" s="17">
        <v>80.099999999999994</v>
      </c>
      <c r="P570" s="17">
        <v>27.8</v>
      </c>
      <c r="Q570" s="17">
        <v>0</v>
      </c>
      <c r="R570" s="17">
        <v>6.04</v>
      </c>
      <c r="S570" s="24"/>
      <c r="T570" s="26">
        <v>38165</v>
      </c>
      <c r="U570" s="17">
        <v>24.7</v>
      </c>
      <c r="V570" s="17">
        <v>64.900000000000006</v>
      </c>
      <c r="W570" s="17">
        <v>2</v>
      </c>
      <c r="X570" s="17">
        <v>139.19999999999999</v>
      </c>
      <c r="Y570" s="17">
        <v>27.1</v>
      </c>
      <c r="Z570" s="17">
        <v>0</v>
      </c>
      <c r="AA570" s="17">
        <v>5.94</v>
      </c>
      <c r="AC570" s="26">
        <v>38165</v>
      </c>
      <c r="AD570" s="17">
        <v>25.8</v>
      </c>
      <c r="AE570" s="17">
        <v>61.1</v>
      </c>
      <c r="AF570" s="17">
        <v>1.4</v>
      </c>
      <c r="AG570" s="17">
        <v>152.80000000000001</v>
      </c>
      <c r="AH570" s="17">
        <v>27.8</v>
      </c>
      <c r="AI570" s="17">
        <v>0</v>
      </c>
      <c r="AJ570" s="17">
        <v>6.18</v>
      </c>
      <c r="AL570" s="34"/>
      <c r="AM570" s="34"/>
      <c r="AN570" s="34"/>
      <c r="AO570" s="34"/>
      <c r="AP570" s="34"/>
      <c r="AQ570" s="34"/>
      <c r="AR570" s="34"/>
      <c r="AS570" s="84"/>
      <c r="AT570" s="34"/>
    </row>
    <row r="571" spans="1:46">
      <c r="B571" s="26">
        <v>38166</v>
      </c>
      <c r="C571" s="31">
        <v>25.9</v>
      </c>
      <c r="D571" s="31">
        <v>58.4</v>
      </c>
      <c r="E571" s="31">
        <v>1.2</v>
      </c>
      <c r="F571" s="31">
        <v>127.3</v>
      </c>
      <c r="G571" s="31">
        <v>29.4</v>
      </c>
      <c r="H571" s="31">
        <v>0</v>
      </c>
      <c r="I571" s="31">
        <v>6.27</v>
      </c>
      <c r="J571" s="22"/>
      <c r="K571" s="26">
        <v>38166</v>
      </c>
      <c r="L571" s="17">
        <v>26.4</v>
      </c>
      <c r="M571" s="17">
        <v>58.6</v>
      </c>
      <c r="N571" s="17">
        <v>0.9</v>
      </c>
      <c r="O571" s="17">
        <v>109</v>
      </c>
      <c r="P571" s="17">
        <v>28.5</v>
      </c>
      <c r="Q571" s="17">
        <v>0</v>
      </c>
      <c r="R571" s="17">
        <v>6.18</v>
      </c>
      <c r="S571" s="24"/>
      <c r="T571" s="26">
        <v>38166</v>
      </c>
      <c r="U571" s="17">
        <v>25.6</v>
      </c>
      <c r="V571" s="17">
        <v>59.3</v>
      </c>
      <c r="W571" s="17">
        <v>1.5</v>
      </c>
      <c r="X571" s="17">
        <v>167</v>
      </c>
      <c r="Y571" s="17">
        <v>27.9</v>
      </c>
      <c r="Z571" s="17">
        <v>0</v>
      </c>
      <c r="AA571" s="17">
        <v>6.38</v>
      </c>
      <c r="AC571" s="26">
        <v>38166</v>
      </c>
      <c r="AD571" s="17">
        <v>26.6</v>
      </c>
      <c r="AE571" s="17">
        <v>56.5</v>
      </c>
      <c r="AF571" s="17">
        <v>1.2</v>
      </c>
      <c r="AG571" s="17">
        <v>180.6</v>
      </c>
      <c r="AH571" s="17">
        <v>28.7</v>
      </c>
      <c r="AI571" s="17">
        <v>0</v>
      </c>
      <c r="AJ571" s="17">
        <v>6.48</v>
      </c>
      <c r="AL571" s="34"/>
      <c r="AM571" s="34"/>
      <c r="AN571" s="34"/>
      <c r="AO571" s="34"/>
      <c r="AP571" s="34"/>
      <c r="AQ571" s="34"/>
      <c r="AR571" s="34"/>
      <c r="AS571" s="84"/>
      <c r="AT571" s="34"/>
    </row>
    <row r="572" spans="1:46">
      <c r="B572" s="26">
        <v>38167</v>
      </c>
      <c r="C572" s="31">
        <v>26.7</v>
      </c>
      <c r="D572" s="31">
        <v>50.9</v>
      </c>
      <c r="E572" s="31">
        <v>1.1000000000000001</v>
      </c>
      <c r="F572" s="31">
        <v>175.7</v>
      </c>
      <c r="G572" s="31">
        <v>28.5</v>
      </c>
      <c r="H572" s="31">
        <v>0</v>
      </c>
      <c r="I572" s="31">
        <v>6.2</v>
      </c>
      <c r="J572" s="22"/>
      <c r="K572" s="26">
        <v>38167</v>
      </c>
      <c r="L572" s="17">
        <v>27.2</v>
      </c>
      <c r="M572" s="17">
        <v>50.6</v>
      </c>
      <c r="N572" s="17">
        <v>1</v>
      </c>
      <c r="O572" s="17">
        <v>97.6</v>
      </c>
      <c r="P572" s="17">
        <v>27.9</v>
      </c>
      <c r="Q572" s="17">
        <v>0</v>
      </c>
      <c r="R572" s="17">
        <v>6.33</v>
      </c>
      <c r="S572" s="24"/>
      <c r="T572" s="26">
        <v>38167</v>
      </c>
      <c r="U572" s="17">
        <v>26.5</v>
      </c>
      <c r="V572" s="17">
        <v>51.2</v>
      </c>
      <c r="W572" s="17">
        <v>1.4</v>
      </c>
      <c r="X572" s="17">
        <v>165.7</v>
      </c>
      <c r="Y572" s="17">
        <v>27.1</v>
      </c>
      <c r="Z572" s="17">
        <v>0</v>
      </c>
      <c r="AA572" s="17">
        <v>6.2</v>
      </c>
      <c r="AC572" s="26">
        <v>38167</v>
      </c>
      <c r="AD572" s="17">
        <v>27.4</v>
      </c>
      <c r="AE572" s="17">
        <v>48.5</v>
      </c>
      <c r="AF572" s="17">
        <v>1.4</v>
      </c>
      <c r="AG572" s="17">
        <v>154.80000000000001</v>
      </c>
      <c r="AH572" s="17">
        <v>28.2</v>
      </c>
      <c r="AI572" s="17">
        <v>0</v>
      </c>
      <c r="AJ572" s="17">
        <v>6.89</v>
      </c>
      <c r="AL572" s="34"/>
      <c r="AM572" s="34"/>
      <c r="AN572" s="34"/>
      <c r="AO572" s="34"/>
      <c r="AP572" s="34"/>
      <c r="AQ572" s="34"/>
      <c r="AR572" s="34"/>
      <c r="AS572" s="84"/>
      <c r="AT572" s="34"/>
    </row>
    <row r="573" spans="1:46">
      <c r="B573" s="26">
        <v>38168</v>
      </c>
      <c r="C573" s="31">
        <v>27</v>
      </c>
      <c r="D573" s="31">
        <v>48</v>
      </c>
      <c r="E573" s="31">
        <v>1</v>
      </c>
      <c r="F573" s="31">
        <v>198.1</v>
      </c>
      <c r="G573" s="31">
        <v>27.8</v>
      </c>
      <c r="H573" s="31">
        <v>0</v>
      </c>
      <c r="I573" s="31">
        <v>6.07</v>
      </c>
      <c r="J573" s="22"/>
      <c r="K573" s="26">
        <v>38168</v>
      </c>
      <c r="L573" s="17">
        <v>27.2</v>
      </c>
      <c r="M573" s="17">
        <v>48.1</v>
      </c>
      <c r="N573" s="17">
        <v>1</v>
      </c>
      <c r="O573" s="17">
        <v>104.8</v>
      </c>
      <c r="P573" s="17">
        <v>27</v>
      </c>
      <c r="Q573" s="17">
        <v>0</v>
      </c>
      <c r="R573" s="17">
        <v>6.06</v>
      </c>
      <c r="S573" s="24"/>
      <c r="T573" s="26">
        <v>38168</v>
      </c>
      <c r="U573" s="17">
        <v>26.2</v>
      </c>
      <c r="V573" s="17">
        <v>51.8</v>
      </c>
      <c r="W573" s="17">
        <v>1.9</v>
      </c>
      <c r="X573" s="17">
        <v>166.5</v>
      </c>
      <c r="Y573" s="17">
        <v>26.7</v>
      </c>
      <c r="Z573" s="17">
        <v>0</v>
      </c>
      <c r="AA573" s="17">
        <v>6.51</v>
      </c>
      <c r="AC573" s="26">
        <v>38168</v>
      </c>
      <c r="AD573" s="17">
        <v>28</v>
      </c>
      <c r="AE573" s="17">
        <v>45.6</v>
      </c>
      <c r="AF573" s="17">
        <v>1.1000000000000001</v>
      </c>
      <c r="AG573" s="17">
        <v>176.5</v>
      </c>
      <c r="AH573" s="17">
        <v>27.4</v>
      </c>
      <c r="AI573" s="17">
        <v>0</v>
      </c>
      <c r="AJ573" s="17">
        <v>6.57</v>
      </c>
      <c r="AL573" s="34"/>
      <c r="AM573" s="34"/>
      <c r="AN573" s="34"/>
      <c r="AO573" s="34"/>
      <c r="AP573" s="34"/>
      <c r="AQ573" s="34"/>
      <c r="AR573" s="34"/>
      <c r="AS573" s="84"/>
      <c r="AT573" s="34"/>
    </row>
    <row r="574" spans="1:46" s="93" customFormat="1">
      <c r="A574" s="104"/>
      <c r="B574" s="46" t="s">
        <v>70</v>
      </c>
      <c r="C574" s="50">
        <f>AVERAGE(C544:C573)</f>
        <v>23.976666666666667</v>
      </c>
      <c r="D574" s="50">
        <f t="shared" ref="D574:I574" si="16">AVERAGE(D544:D573)</f>
        <v>53.703333333333347</v>
      </c>
      <c r="E574" s="50">
        <f t="shared" si="16"/>
        <v>1.3366666666666667</v>
      </c>
      <c r="F574" s="50">
        <f t="shared" si="16"/>
        <v>163.69999999999999</v>
      </c>
      <c r="G574" s="50">
        <f t="shared" si="16"/>
        <v>28.883333333333329</v>
      </c>
      <c r="H574" s="50">
        <f>SUM(H544:H573)</f>
        <v>0</v>
      </c>
      <c r="I574" s="50">
        <f t="shared" si="16"/>
        <v>6.0113333333333321</v>
      </c>
      <c r="K574" s="46" t="s">
        <v>70</v>
      </c>
      <c r="L574" s="50">
        <f>AVERAGE(L544:L573)</f>
        <v>24.253333333333334</v>
      </c>
      <c r="M574" s="50">
        <f>AVERAGE(M544:M573)</f>
        <v>55.079999999999991</v>
      </c>
      <c r="N574" s="50">
        <f>AVERAGE(N544:N573)</f>
        <v>1.0766666666666667</v>
      </c>
      <c r="O574" s="50">
        <f>AVERAGE(O544:O573)</f>
        <v>136.31</v>
      </c>
      <c r="P574" s="50">
        <f>AVERAGE(P544:P573)</f>
        <v>28.050000000000004</v>
      </c>
      <c r="Q574" s="50">
        <f>SUM(Q544:Q573)</f>
        <v>0.2</v>
      </c>
      <c r="R574" s="50">
        <f>AVERAGE(R544:R573)</f>
        <v>5.8756666666666666</v>
      </c>
      <c r="T574" s="46" t="s">
        <v>70</v>
      </c>
      <c r="U574" s="50">
        <f>AVERAGE(U544:U573)</f>
        <v>23.470000000000006</v>
      </c>
      <c r="V574" s="50">
        <f>AVERAGE(V544:V573)</f>
        <v>56.900000000000006</v>
      </c>
      <c r="W574" s="50">
        <f>AVERAGE(W544:W573)</f>
        <v>1.8199999999999998</v>
      </c>
      <c r="X574" s="50">
        <f>AVERAGE(X544:X573)</f>
        <v>176.04</v>
      </c>
      <c r="Y574" s="50">
        <f>AVERAGE(Y544:Y573)</f>
        <v>27.590000000000007</v>
      </c>
      <c r="Z574" s="50">
        <f>SUM(Z544:Z573)</f>
        <v>0.2</v>
      </c>
      <c r="AA574" s="50">
        <f>AVERAGE(AA544:AA573)</f>
        <v>6.0876666666666654</v>
      </c>
      <c r="AC574" s="46" t="s">
        <v>70</v>
      </c>
      <c r="AD574" s="50">
        <f>AVERAGE(AD544:AD573)</f>
        <v>24.686666666666675</v>
      </c>
      <c r="AE574" s="50">
        <f>AVERAGE(AE544:AE573)</f>
        <v>51.926666666666655</v>
      </c>
      <c r="AF574" s="50">
        <f>AVERAGE(AF544:AF573)</f>
        <v>1.5533333333333337</v>
      </c>
      <c r="AG574" s="50">
        <f>AVERAGE(AG544:AG573)</f>
        <v>159.01666666666671</v>
      </c>
      <c r="AH574" s="50">
        <f>AVERAGE(AH544:AH573)</f>
        <v>28.160000000000004</v>
      </c>
      <c r="AI574" s="50">
        <f>SUM(AI544:AI573)</f>
        <v>0</v>
      </c>
      <c r="AJ574" s="50">
        <f>AVERAGE(AJ544:AJ573)</f>
        <v>6.3739999999999988</v>
      </c>
      <c r="AL574" s="80"/>
      <c r="AM574" s="45"/>
      <c r="AN574" s="45"/>
      <c r="AO574" s="45"/>
      <c r="AP574" s="45"/>
      <c r="AQ574" s="45"/>
      <c r="AR574" s="45"/>
      <c r="AS574" s="45"/>
      <c r="AT574" s="104"/>
    </row>
    <row r="575" spans="1:46">
      <c r="B575" s="26">
        <v>38169</v>
      </c>
      <c r="C575" s="31">
        <v>29.6</v>
      </c>
      <c r="D575" s="31">
        <v>36.6</v>
      </c>
      <c r="E575" s="31">
        <v>1.1000000000000001</v>
      </c>
      <c r="F575" s="31">
        <v>140.4</v>
      </c>
      <c r="G575" s="31">
        <v>30</v>
      </c>
      <c r="H575" s="31">
        <v>0</v>
      </c>
      <c r="I575" s="31">
        <v>6.97</v>
      </c>
      <c r="J575" s="22"/>
      <c r="K575" s="26">
        <v>38169</v>
      </c>
      <c r="L575" s="17">
        <v>29.9</v>
      </c>
      <c r="M575" s="17">
        <v>37</v>
      </c>
      <c r="N575" s="17">
        <v>0.9</v>
      </c>
      <c r="O575" s="17">
        <v>200.5</v>
      </c>
      <c r="P575" s="17">
        <v>28.9</v>
      </c>
      <c r="Q575" s="17">
        <v>0</v>
      </c>
      <c r="R575" s="17">
        <v>6.7</v>
      </c>
      <c r="S575" s="24"/>
      <c r="T575" s="26">
        <v>38169</v>
      </c>
      <c r="U575" s="17">
        <v>26.9</v>
      </c>
      <c r="V575" s="17">
        <v>49.5</v>
      </c>
      <c r="W575" s="17">
        <v>2</v>
      </c>
      <c r="X575" s="17">
        <v>40.1</v>
      </c>
      <c r="Y575" s="17">
        <v>28.1</v>
      </c>
      <c r="Z575" s="17">
        <v>0</v>
      </c>
      <c r="AA575" s="17">
        <v>7.14</v>
      </c>
      <c r="AC575" s="26">
        <v>38169</v>
      </c>
      <c r="AD575" s="17">
        <v>30.8</v>
      </c>
      <c r="AE575" s="17">
        <v>32.1</v>
      </c>
      <c r="AF575" s="17">
        <v>1.6</v>
      </c>
      <c r="AG575" s="17">
        <v>13.5</v>
      </c>
      <c r="AH575" s="17">
        <v>29.3</v>
      </c>
      <c r="AI575" s="17">
        <v>0</v>
      </c>
      <c r="AJ575" s="17">
        <v>8.2100000000000009</v>
      </c>
      <c r="AL575" s="34"/>
      <c r="AM575" s="34"/>
      <c r="AN575" s="34"/>
      <c r="AO575" s="34"/>
      <c r="AP575" s="34"/>
      <c r="AQ575" s="34"/>
      <c r="AR575" s="34"/>
      <c r="AS575" s="84"/>
      <c r="AT575" s="34"/>
    </row>
    <row r="576" spans="1:46">
      <c r="B576" s="26">
        <v>38170</v>
      </c>
      <c r="C576" s="31">
        <v>25.3</v>
      </c>
      <c r="D576" s="31">
        <v>65</v>
      </c>
      <c r="E576" s="31">
        <v>1.5</v>
      </c>
      <c r="F576" s="31">
        <v>162.1</v>
      </c>
      <c r="G576" s="31">
        <v>29.3</v>
      </c>
      <c r="H576" s="31">
        <v>0</v>
      </c>
      <c r="I576" s="31">
        <v>6.03</v>
      </c>
      <c r="J576" s="22"/>
      <c r="K576" s="26">
        <v>38170</v>
      </c>
      <c r="L576" s="17">
        <v>25.8</v>
      </c>
      <c r="M576" s="17">
        <v>64</v>
      </c>
      <c r="N576" s="17">
        <v>1.5</v>
      </c>
      <c r="O576" s="17">
        <v>72.5</v>
      </c>
      <c r="P576" s="17">
        <v>28.4</v>
      </c>
      <c r="Q576" s="17">
        <v>0</v>
      </c>
      <c r="R576" s="17">
        <v>6.14</v>
      </c>
      <c r="S576" s="24"/>
      <c r="T576" s="26">
        <v>38170</v>
      </c>
      <c r="U576" s="17">
        <v>25.2</v>
      </c>
      <c r="V576" s="17">
        <v>69.7</v>
      </c>
      <c r="W576" s="17">
        <v>1.8</v>
      </c>
      <c r="X576" s="17">
        <v>143.80000000000001</v>
      </c>
      <c r="Y576" s="17">
        <v>27.9</v>
      </c>
      <c r="Z576" s="17">
        <v>0</v>
      </c>
      <c r="AA576" s="17">
        <v>5.82</v>
      </c>
      <c r="AC576" s="26">
        <v>38170</v>
      </c>
      <c r="AD576" s="17">
        <v>26</v>
      </c>
      <c r="AE576" s="17">
        <v>58.3</v>
      </c>
      <c r="AF576" s="17">
        <v>1.7</v>
      </c>
      <c r="AG576" s="17">
        <v>129.30000000000001</v>
      </c>
      <c r="AH576" s="17">
        <v>28.6</v>
      </c>
      <c r="AI576" s="17">
        <v>0</v>
      </c>
      <c r="AJ576" s="17">
        <v>6.35</v>
      </c>
      <c r="AL576" s="34"/>
      <c r="AM576" s="34"/>
      <c r="AN576" s="34"/>
      <c r="AO576" s="34"/>
      <c r="AP576" s="34"/>
      <c r="AQ576" s="34"/>
      <c r="AR576" s="34"/>
      <c r="AS576" s="84"/>
      <c r="AT576" s="34"/>
    </row>
    <row r="577" spans="2:46">
      <c r="B577" s="26">
        <v>38171</v>
      </c>
      <c r="C577" s="31">
        <v>24.6</v>
      </c>
      <c r="D577" s="31">
        <v>71.8</v>
      </c>
      <c r="E577" s="31">
        <v>1.6</v>
      </c>
      <c r="F577" s="31">
        <v>163.80000000000001</v>
      </c>
      <c r="G577" s="31">
        <v>12.4</v>
      </c>
      <c r="H577" s="31">
        <v>0</v>
      </c>
      <c r="I577" s="31">
        <v>3.41</v>
      </c>
      <c r="J577" s="22"/>
      <c r="K577" s="26">
        <v>38171</v>
      </c>
      <c r="L577" s="17">
        <v>25.1</v>
      </c>
      <c r="M577" s="17">
        <v>70.599999999999994</v>
      </c>
      <c r="N577" s="17">
        <v>1</v>
      </c>
      <c r="O577" s="17">
        <v>86.8</v>
      </c>
      <c r="P577" s="17">
        <v>17.100000000000001</v>
      </c>
      <c r="Q577" s="17">
        <v>0</v>
      </c>
      <c r="R577" s="17">
        <v>3.94</v>
      </c>
      <c r="S577" s="24"/>
      <c r="T577" s="26">
        <v>38171</v>
      </c>
      <c r="U577" s="17">
        <v>24.7</v>
      </c>
      <c r="V577" s="17">
        <v>72.7</v>
      </c>
      <c r="W577" s="17">
        <v>1.6</v>
      </c>
      <c r="X577" s="17">
        <v>134.5</v>
      </c>
      <c r="Y577" s="17">
        <v>16.3</v>
      </c>
      <c r="Z577" s="17">
        <v>0</v>
      </c>
      <c r="AA577" s="17">
        <v>3.96</v>
      </c>
      <c r="AC577" s="26">
        <v>38171</v>
      </c>
      <c r="AD577" s="17">
        <v>25.2</v>
      </c>
      <c r="AE577" s="17">
        <v>69.599999999999994</v>
      </c>
      <c r="AF577" s="17">
        <v>2</v>
      </c>
      <c r="AG577" s="17">
        <v>148</v>
      </c>
      <c r="AH577" s="17">
        <v>18.2</v>
      </c>
      <c r="AI577" s="17">
        <v>0</v>
      </c>
      <c r="AJ577" s="17">
        <v>4.62</v>
      </c>
      <c r="AL577" s="34"/>
      <c r="AM577" s="34"/>
      <c r="AN577" s="34"/>
      <c r="AO577" s="34"/>
      <c r="AP577" s="34"/>
      <c r="AQ577" s="34"/>
      <c r="AR577" s="34"/>
      <c r="AS577" s="84"/>
      <c r="AT577" s="34"/>
    </row>
    <row r="578" spans="2:46">
      <c r="B578" s="26">
        <v>38172</v>
      </c>
      <c r="C578" s="31">
        <v>24.1</v>
      </c>
      <c r="D578" s="31">
        <v>69.3</v>
      </c>
      <c r="E578" s="31">
        <v>1.6</v>
      </c>
      <c r="F578" s="31">
        <v>159</v>
      </c>
      <c r="G578" s="31">
        <v>27.8</v>
      </c>
      <c r="H578" s="31">
        <v>0</v>
      </c>
      <c r="I578" s="31">
        <v>5.62</v>
      </c>
      <c r="J578" s="22"/>
      <c r="K578" s="26">
        <v>38172</v>
      </c>
      <c r="L578" s="17">
        <v>24.7</v>
      </c>
      <c r="M578" s="17">
        <v>66</v>
      </c>
      <c r="N578" s="17">
        <v>1.1000000000000001</v>
      </c>
      <c r="O578" s="17">
        <v>110.2</v>
      </c>
      <c r="P578" s="17">
        <v>27.4</v>
      </c>
      <c r="Q578" s="17">
        <v>0</v>
      </c>
      <c r="R578" s="17">
        <v>5.6</v>
      </c>
      <c r="S578" s="24"/>
      <c r="T578" s="26">
        <v>38172</v>
      </c>
      <c r="U578" s="17">
        <v>24.1</v>
      </c>
      <c r="V578" s="17">
        <v>69.7</v>
      </c>
      <c r="W578" s="17">
        <v>1.5</v>
      </c>
      <c r="X578" s="17">
        <v>150.69999999999999</v>
      </c>
      <c r="Y578" s="17">
        <v>26.2</v>
      </c>
      <c r="Z578" s="17">
        <v>0</v>
      </c>
      <c r="AA578" s="17">
        <v>5.26</v>
      </c>
      <c r="AC578" s="26">
        <v>38172</v>
      </c>
      <c r="AD578" s="17">
        <v>24.7</v>
      </c>
      <c r="AE578" s="17">
        <v>65.400000000000006</v>
      </c>
      <c r="AF578" s="17">
        <v>1.5</v>
      </c>
      <c r="AG578" s="17">
        <v>161</v>
      </c>
      <c r="AH578" s="17">
        <v>27.6</v>
      </c>
      <c r="AI578" s="17">
        <v>0</v>
      </c>
      <c r="AJ578" s="17">
        <v>5.82</v>
      </c>
      <c r="AL578" s="34"/>
      <c r="AM578" s="34"/>
      <c r="AN578" s="34"/>
      <c r="AO578" s="34"/>
      <c r="AP578" s="34"/>
      <c r="AQ578" s="34"/>
      <c r="AR578" s="34"/>
      <c r="AS578" s="84"/>
      <c r="AT578" s="34"/>
    </row>
    <row r="579" spans="2:46">
      <c r="B579" s="26">
        <v>38173</v>
      </c>
      <c r="C579" s="31">
        <v>25</v>
      </c>
      <c r="D579" s="31">
        <v>68.900000000000006</v>
      </c>
      <c r="E579" s="31">
        <v>1.5</v>
      </c>
      <c r="F579" s="31">
        <v>167</v>
      </c>
      <c r="G579" s="31">
        <v>24.6</v>
      </c>
      <c r="H579" s="31">
        <v>0</v>
      </c>
      <c r="I579" s="31">
        <v>5.3</v>
      </c>
      <c r="J579" s="22"/>
      <c r="K579" s="26">
        <v>38173</v>
      </c>
      <c r="L579" s="17">
        <v>25.4</v>
      </c>
      <c r="M579" s="17">
        <v>67.400000000000006</v>
      </c>
      <c r="N579" s="17">
        <v>1.2</v>
      </c>
      <c r="O579" s="17">
        <v>69.7</v>
      </c>
      <c r="P579" s="17">
        <v>25.9</v>
      </c>
      <c r="Q579" s="17">
        <v>0</v>
      </c>
      <c r="R579" s="17">
        <v>5.66</v>
      </c>
      <c r="S579" s="24"/>
      <c r="T579" s="26">
        <v>38173</v>
      </c>
      <c r="U579" s="17">
        <v>25</v>
      </c>
      <c r="V579" s="17">
        <v>67.599999999999994</v>
      </c>
      <c r="W579" s="17">
        <v>1.8</v>
      </c>
      <c r="X579" s="17">
        <v>147.1</v>
      </c>
      <c r="Y579" s="17">
        <v>24.2</v>
      </c>
      <c r="Z579" s="17">
        <v>0</v>
      </c>
      <c r="AA579" s="17">
        <v>5.29</v>
      </c>
      <c r="AC579" s="26">
        <v>38173</v>
      </c>
      <c r="AD579" s="17">
        <v>25.9</v>
      </c>
      <c r="AE579" s="17">
        <v>62.8</v>
      </c>
      <c r="AF579" s="17">
        <v>1.5</v>
      </c>
      <c r="AG579" s="17">
        <v>160.69999999999999</v>
      </c>
      <c r="AH579" s="17">
        <v>25.8</v>
      </c>
      <c r="AI579" s="17">
        <v>0</v>
      </c>
      <c r="AJ579" s="17">
        <v>6.07</v>
      </c>
      <c r="AL579" s="34"/>
      <c r="AM579" s="34"/>
      <c r="AN579" s="34"/>
      <c r="AO579" s="34"/>
      <c r="AP579" s="34"/>
      <c r="AQ579" s="34"/>
      <c r="AR579" s="34"/>
      <c r="AS579" s="84"/>
      <c r="AT579" s="34"/>
    </row>
    <row r="580" spans="2:46">
      <c r="B580" s="26">
        <v>38174</v>
      </c>
      <c r="C580" s="31">
        <v>25.3</v>
      </c>
      <c r="D580" s="31">
        <v>69.3</v>
      </c>
      <c r="E580" s="31">
        <v>1.5</v>
      </c>
      <c r="F580" s="31">
        <v>156.4</v>
      </c>
      <c r="G580" s="31">
        <v>19</v>
      </c>
      <c r="H580" s="31">
        <v>0</v>
      </c>
      <c r="I580" s="31">
        <v>4.42</v>
      </c>
      <c r="J580" s="22"/>
      <c r="K580" s="26">
        <v>38174</v>
      </c>
      <c r="L580" s="17">
        <v>26.1</v>
      </c>
      <c r="M580" s="17">
        <v>68.099999999999994</v>
      </c>
      <c r="N580" s="17">
        <v>1.1000000000000001</v>
      </c>
      <c r="O580" s="17">
        <v>94.7</v>
      </c>
      <c r="P580" s="17">
        <v>25.7</v>
      </c>
      <c r="Q580" s="17">
        <v>0.2</v>
      </c>
      <c r="R580" s="17">
        <v>5.57</v>
      </c>
      <c r="S580" s="24"/>
      <c r="T580" s="26">
        <v>38174</v>
      </c>
      <c r="U580" s="17">
        <v>25.3</v>
      </c>
      <c r="V580" s="17">
        <v>69.599999999999994</v>
      </c>
      <c r="W580" s="17">
        <v>1.8</v>
      </c>
      <c r="X580" s="17">
        <v>142.9</v>
      </c>
      <c r="Y580" s="17">
        <v>17.5</v>
      </c>
      <c r="Z580" s="17">
        <v>0</v>
      </c>
      <c r="AA580" s="17">
        <v>4.3899999999999997</v>
      </c>
      <c r="AC580" s="26">
        <v>38174</v>
      </c>
      <c r="AD580" s="17">
        <v>26.1</v>
      </c>
      <c r="AE580" s="17">
        <v>65.2</v>
      </c>
      <c r="AF580" s="17">
        <v>1.7</v>
      </c>
      <c r="AG580" s="17">
        <v>147.19999999999999</v>
      </c>
      <c r="AH580" s="17">
        <v>25.2</v>
      </c>
      <c r="AI580" s="17">
        <v>0</v>
      </c>
      <c r="AJ580" s="17">
        <v>5.76</v>
      </c>
      <c r="AL580" s="34"/>
      <c r="AM580" s="34"/>
      <c r="AN580" s="34"/>
      <c r="AO580" s="34"/>
      <c r="AP580" s="34"/>
      <c r="AQ580" s="34"/>
      <c r="AR580" s="34"/>
      <c r="AS580" s="84"/>
      <c r="AT580" s="34"/>
    </row>
    <row r="581" spans="2:46">
      <c r="B581" s="26">
        <v>38175</v>
      </c>
      <c r="C581" s="31">
        <v>25.1</v>
      </c>
      <c r="D581" s="31">
        <v>34.200000000000003</v>
      </c>
      <c r="E581" s="31">
        <v>2.6</v>
      </c>
      <c r="F581" s="31">
        <v>348.7</v>
      </c>
      <c r="G581" s="31">
        <v>32.1</v>
      </c>
      <c r="H581" s="31">
        <v>0</v>
      </c>
      <c r="I581" s="31">
        <v>7.78</v>
      </c>
      <c r="J581" s="22"/>
      <c r="K581" s="26">
        <v>38175</v>
      </c>
      <c r="L581" s="17">
        <v>24.6</v>
      </c>
      <c r="M581" s="17">
        <v>39.799999999999997</v>
      </c>
      <c r="N581" s="17">
        <v>1.5</v>
      </c>
      <c r="O581" s="17">
        <v>335</v>
      </c>
      <c r="P581" s="17">
        <v>30.1</v>
      </c>
      <c r="Q581" s="17">
        <v>0</v>
      </c>
      <c r="R581" s="17">
        <v>6.5</v>
      </c>
      <c r="S581" s="24"/>
      <c r="T581" s="26">
        <v>38175</v>
      </c>
      <c r="U581" s="17">
        <v>25.4</v>
      </c>
      <c r="V581" s="17">
        <v>34.6</v>
      </c>
      <c r="W581" s="17">
        <v>3.7</v>
      </c>
      <c r="X581" s="17">
        <v>297.89999999999998</v>
      </c>
      <c r="Y581" s="17">
        <v>30.2</v>
      </c>
      <c r="Z581" s="17">
        <v>0</v>
      </c>
      <c r="AA581" s="17">
        <v>8.86</v>
      </c>
      <c r="AC581" s="26">
        <v>38175</v>
      </c>
      <c r="AD581" s="17">
        <v>24.8</v>
      </c>
      <c r="AE581" s="17">
        <v>33.299999999999997</v>
      </c>
      <c r="AF581" s="17">
        <v>3.9</v>
      </c>
      <c r="AG581" s="17">
        <v>354.5</v>
      </c>
      <c r="AH581" s="17">
        <v>30.4</v>
      </c>
      <c r="AI581" s="17">
        <v>0</v>
      </c>
      <c r="AJ581" s="17">
        <v>8.24</v>
      </c>
      <c r="AL581" s="34"/>
      <c r="AM581" s="34"/>
      <c r="AN581" s="34"/>
      <c r="AO581" s="34"/>
      <c r="AP581" s="34"/>
      <c r="AQ581" s="34"/>
      <c r="AR581" s="34"/>
      <c r="AS581" s="84"/>
      <c r="AT581" s="34"/>
    </row>
    <row r="582" spans="2:46">
      <c r="B582" s="26">
        <v>38176</v>
      </c>
      <c r="C582" s="31">
        <v>25</v>
      </c>
      <c r="D582" s="31">
        <v>25.3</v>
      </c>
      <c r="E582" s="31">
        <v>2.5</v>
      </c>
      <c r="F582" s="31">
        <v>343.8</v>
      </c>
      <c r="G582" s="31">
        <v>31.8</v>
      </c>
      <c r="H582" s="31">
        <v>0</v>
      </c>
      <c r="I582" s="31">
        <v>8.18</v>
      </c>
      <c r="J582" s="22"/>
      <c r="K582" s="26">
        <v>38176</v>
      </c>
      <c r="L582" s="17">
        <v>24.4</v>
      </c>
      <c r="M582" s="17">
        <v>28.9</v>
      </c>
      <c r="N582" s="17">
        <v>1.3</v>
      </c>
      <c r="O582" s="17">
        <v>328.6</v>
      </c>
      <c r="P582" s="17">
        <v>30.5</v>
      </c>
      <c r="Q582" s="17">
        <v>0</v>
      </c>
      <c r="R582" s="17">
        <v>6.47</v>
      </c>
      <c r="S582" s="24"/>
      <c r="T582" s="26">
        <v>38176</v>
      </c>
      <c r="U582" s="17">
        <v>25.3</v>
      </c>
      <c r="V582" s="17">
        <v>24.6</v>
      </c>
      <c r="W582" s="17">
        <v>4.2</v>
      </c>
      <c r="X582" s="17">
        <v>298.60000000000002</v>
      </c>
      <c r="Y582" s="17">
        <v>30</v>
      </c>
      <c r="Z582" s="17">
        <v>0</v>
      </c>
      <c r="AA582" s="17">
        <v>9.9499999999999993</v>
      </c>
      <c r="AC582" s="26">
        <v>38176</v>
      </c>
      <c r="AD582" s="17">
        <v>24.4</v>
      </c>
      <c r="AE582" s="17">
        <v>27.1</v>
      </c>
      <c r="AF582" s="17">
        <v>3.6</v>
      </c>
      <c r="AG582" s="17">
        <v>349.6</v>
      </c>
      <c r="AH582" s="17">
        <v>30.4</v>
      </c>
      <c r="AI582" s="17">
        <v>0</v>
      </c>
      <c r="AJ582" s="17">
        <v>8.8699999999999992</v>
      </c>
      <c r="AL582" s="34"/>
      <c r="AM582" s="34"/>
      <c r="AN582" s="34"/>
      <c r="AO582" s="34"/>
      <c r="AP582" s="34"/>
      <c r="AQ582" s="34"/>
      <c r="AR582" s="34"/>
      <c r="AS582" s="84"/>
      <c r="AT582" s="34"/>
    </row>
    <row r="583" spans="2:46">
      <c r="B583" s="26">
        <v>38177</v>
      </c>
      <c r="C583" s="31">
        <v>23</v>
      </c>
      <c r="D583" s="31">
        <v>42.8</v>
      </c>
      <c r="E583" s="31">
        <v>1.6</v>
      </c>
      <c r="F583" s="31">
        <v>151.69999999999999</v>
      </c>
      <c r="G583" s="31">
        <v>31.2</v>
      </c>
      <c r="H583" s="31">
        <v>0</v>
      </c>
      <c r="I583" s="31">
        <v>6.5</v>
      </c>
      <c r="J583" s="22"/>
      <c r="K583" s="26">
        <v>38177</v>
      </c>
      <c r="L583" s="17">
        <v>23.2</v>
      </c>
      <c r="M583" s="17">
        <v>42.9</v>
      </c>
      <c r="N583" s="17">
        <v>1.1000000000000001</v>
      </c>
      <c r="O583" s="17">
        <v>138</v>
      </c>
      <c r="P583" s="17">
        <v>30</v>
      </c>
      <c r="Q583" s="17">
        <v>0</v>
      </c>
      <c r="R583" s="17">
        <v>6.01</v>
      </c>
      <c r="S583" s="24"/>
      <c r="T583" s="26">
        <v>38177</v>
      </c>
      <c r="U583" s="17">
        <v>23.1</v>
      </c>
      <c r="V583" s="17">
        <v>46.3</v>
      </c>
      <c r="W583" s="17">
        <v>1.6</v>
      </c>
      <c r="X583" s="17">
        <v>172.9</v>
      </c>
      <c r="Y583" s="17">
        <v>29.2</v>
      </c>
      <c r="Z583" s="17">
        <v>0</v>
      </c>
      <c r="AA583" s="17">
        <v>6.14</v>
      </c>
      <c r="AC583" s="26">
        <v>38177</v>
      </c>
      <c r="AD583" s="17">
        <v>23.2</v>
      </c>
      <c r="AE583" s="17">
        <v>40.5</v>
      </c>
      <c r="AF583" s="17">
        <v>2</v>
      </c>
      <c r="AG583" s="17">
        <v>96.7</v>
      </c>
      <c r="AH583" s="17">
        <v>29.8</v>
      </c>
      <c r="AI583" s="17">
        <v>0</v>
      </c>
      <c r="AJ583" s="17">
        <v>6.82</v>
      </c>
      <c r="AL583" s="34"/>
      <c r="AM583" s="34"/>
      <c r="AN583" s="34"/>
      <c r="AO583" s="34"/>
      <c r="AP583" s="34"/>
      <c r="AQ583" s="34"/>
      <c r="AR583" s="34"/>
      <c r="AS583" s="84"/>
      <c r="AT583" s="34"/>
    </row>
    <row r="584" spans="2:46">
      <c r="B584" s="26">
        <v>38178</v>
      </c>
      <c r="C584" s="31">
        <v>23.2</v>
      </c>
      <c r="D584" s="31">
        <v>48.8</v>
      </c>
      <c r="E584" s="31">
        <v>1.3</v>
      </c>
      <c r="F584" s="31">
        <v>125.4</v>
      </c>
      <c r="G584" s="31">
        <v>30.6</v>
      </c>
      <c r="H584" s="31">
        <v>0</v>
      </c>
      <c r="I584" s="31">
        <v>6.26</v>
      </c>
      <c r="J584" s="22"/>
      <c r="K584" s="26">
        <v>38178</v>
      </c>
      <c r="L584" s="17">
        <v>23.3</v>
      </c>
      <c r="M584" s="17">
        <v>49.5</v>
      </c>
      <c r="N584" s="17">
        <v>1.2</v>
      </c>
      <c r="O584" s="17">
        <v>94.9</v>
      </c>
      <c r="P584" s="17">
        <v>29.4</v>
      </c>
      <c r="Q584" s="17">
        <v>0</v>
      </c>
      <c r="R584" s="17">
        <v>6.21</v>
      </c>
      <c r="S584" s="24"/>
      <c r="T584" s="26">
        <v>38178</v>
      </c>
      <c r="U584" s="17">
        <v>23.2</v>
      </c>
      <c r="V584" s="17">
        <v>49.5</v>
      </c>
      <c r="W584" s="17">
        <v>1.9</v>
      </c>
      <c r="X584" s="17">
        <v>177.4</v>
      </c>
      <c r="Y584" s="17">
        <v>28.8</v>
      </c>
      <c r="Z584" s="17">
        <v>0</v>
      </c>
      <c r="AA584" s="17">
        <v>6.62</v>
      </c>
      <c r="AC584" s="26">
        <v>38178</v>
      </c>
      <c r="AD584" s="17">
        <v>23.3</v>
      </c>
      <c r="AE584" s="17">
        <v>48.8</v>
      </c>
      <c r="AF584" s="17">
        <v>1.1000000000000001</v>
      </c>
      <c r="AG584" s="17">
        <v>102</v>
      </c>
      <c r="AH584" s="17">
        <v>29.1</v>
      </c>
      <c r="AI584" s="17">
        <v>0</v>
      </c>
      <c r="AJ584" s="17">
        <v>6</v>
      </c>
      <c r="AL584" s="34"/>
      <c r="AM584" s="34"/>
      <c r="AN584" s="34"/>
      <c r="AO584" s="34"/>
      <c r="AP584" s="34"/>
      <c r="AQ584" s="34"/>
      <c r="AR584" s="34"/>
      <c r="AS584" s="84"/>
      <c r="AT584" s="34"/>
    </row>
    <row r="585" spans="2:46">
      <c r="B585" s="26">
        <v>38179</v>
      </c>
      <c r="C585" s="31">
        <v>22.6</v>
      </c>
      <c r="D585" s="31">
        <v>52.9</v>
      </c>
      <c r="E585" s="31">
        <v>1.3</v>
      </c>
      <c r="F585" s="31">
        <v>107.5</v>
      </c>
      <c r="G585" s="31">
        <v>30</v>
      </c>
      <c r="H585" s="31">
        <v>0</v>
      </c>
      <c r="I585" s="31">
        <v>5.88</v>
      </c>
      <c r="J585" s="22"/>
      <c r="K585" s="26">
        <v>38179</v>
      </c>
      <c r="L585" s="17">
        <v>22.7</v>
      </c>
      <c r="M585" s="17">
        <v>60.2</v>
      </c>
      <c r="N585" s="17">
        <v>1.3</v>
      </c>
      <c r="O585" s="17">
        <v>84</v>
      </c>
      <c r="P585" s="17">
        <v>28.6</v>
      </c>
      <c r="Q585" s="17">
        <v>0</v>
      </c>
      <c r="R585" s="17">
        <v>5.72</v>
      </c>
      <c r="S585" s="24"/>
      <c r="T585" s="26">
        <v>38179</v>
      </c>
      <c r="U585" s="17">
        <v>21.7</v>
      </c>
      <c r="V585" s="17">
        <v>67.900000000000006</v>
      </c>
      <c r="W585" s="17">
        <v>2.2999999999999998</v>
      </c>
      <c r="X585" s="17">
        <v>149</v>
      </c>
      <c r="Y585" s="17">
        <v>27.9</v>
      </c>
      <c r="Z585" s="17">
        <v>0</v>
      </c>
      <c r="AA585" s="17">
        <v>5.46</v>
      </c>
      <c r="AC585" s="26">
        <v>38179</v>
      </c>
      <c r="AD585" s="17">
        <v>23.5</v>
      </c>
      <c r="AE585" s="17">
        <v>51.1</v>
      </c>
      <c r="AF585" s="17">
        <v>1.2</v>
      </c>
      <c r="AG585" s="17">
        <v>124</v>
      </c>
      <c r="AH585" s="17">
        <v>28.4</v>
      </c>
      <c r="AI585" s="17">
        <v>0</v>
      </c>
      <c r="AJ585" s="17">
        <v>5.83</v>
      </c>
      <c r="AL585" s="34"/>
      <c r="AM585" s="34"/>
      <c r="AN585" s="34"/>
      <c r="AO585" s="34"/>
      <c r="AP585" s="34"/>
      <c r="AQ585" s="34"/>
      <c r="AR585" s="34"/>
      <c r="AS585" s="84"/>
      <c r="AT585" s="34"/>
    </row>
    <row r="586" spans="2:46">
      <c r="B586" s="26">
        <v>38180</v>
      </c>
      <c r="C586" s="31">
        <v>22.7</v>
      </c>
      <c r="D586" s="31">
        <v>59.7</v>
      </c>
      <c r="E586" s="31">
        <v>1.3</v>
      </c>
      <c r="F586" s="31">
        <v>146.4</v>
      </c>
      <c r="G586" s="31">
        <v>29.6</v>
      </c>
      <c r="H586" s="31">
        <v>0</v>
      </c>
      <c r="I586" s="31">
        <v>5.7</v>
      </c>
      <c r="J586" s="22"/>
      <c r="K586" s="26">
        <v>38180</v>
      </c>
      <c r="L586" s="17">
        <v>23</v>
      </c>
      <c r="M586" s="17">
        <v>64.2</v>
      </c>
      <c r="N586" s="17">
        <v>1.2</v>
      </c>
      <c r="O586" s="17">
        <v>73.900000000000006</v>
      </c>
      <c r="P586" s="17">
        <v>28.6</v>
      </c>
      <c r="Q586" s="17">
        <v>0</v>
      </c>
      <c r="R586" s="17">
        <v>5.72</v>
      </c>
      <c r="S586" s="24"/>
      <c r="T586" s="26">
        <v>38180</v>
      </c>
      <c r="U586" s="17">
        <v>22.4</v>
      </c>
      <c r="V586" s="17">
        <v>68.400000000000006</v>
      </c>
      <c r="W586" s="17">
        <v>1.8</v>
      </c>
      <c r="X586" s="17">
        <v>155.5</v>
      </c>
      <c r="Y586" s="17">
        <v>28.1</v>
      </c>
      <c r="Z586" s="17">
        <v>0</v>
      </c>
      <c r="AA586" s="17">
        <v>5.47</v>
      </c>
      <c r="AC586" s="26">
        <v>38180</v>
      </c>
      <c r="AD586" s="17">
        <v>23.4</v>
      </c>
      <c r="AE586" s="17">
        <v>57.2</v>
      </c>
      <c r="AF586" s="17">
        <v>1.4</v>
      </c>
      <c r="AG586" s="17">
        <v>143.6</v>
      </c>
      <c r="AH586" s="17">
        <v>28.9</v>
      </c>
      <c r="AI586" s="17">
        <v>0</v>
      </c>
      <c r="AJ586" s="17">
        <v>6</v>
      </c>
      <c r="AL586" s="34"/>
      <c r="AM586" s="34"/>
      <c r="AN586" s="34"/>
      <c r="AO586" s="34"/>
      <c r="AP586" s="34"/>
      <c r="AQ586" s="34"/>
      <c r="AR586" s="34"/>
      <c r="AS586" s="84"/>
      <c r="AT586" s="34"/>
    </row>
    <row r="587" spans="2:46">
      <c r="B587" s="26">
        <v>38181</v>
      </c>
      <c r="C587" s="31">
        <v>24.3</v>
      </c>
      <c r="D587" s="31">
        <v>62.7</v>
      </c>
      <c r="E587" s="31">
        <v>1.5</v>
      </c>
      <c r="F587" s="31">
        <v>177.7</v>
      </c>
      <c r="G587" s="31">
        <v>28.6</v>
      </c>
      <c r="H587" s="31">
        <v>0</v>
      </c>
      <c r="I587" s="31">
        <v>5.93</v>
      </c>
      <c r="J587" s="22"/>
      <c r="K587" s="26">
        <v>38181</v>
      </c>
      <c r="L587" s="17">
        <v>24.7</v>
      </c>
      <c r="M587" s="17">
        <v>61.2</v>
      </c>
      <c r="N587" s="17">
        <v>1.1000000000000001</v>
      </c>
      <c r="O587" s="17">
        <v>112.9</v>
      </c>
      <c r="P587" s="17">
        <v>28.3</v>
      </c>
      <c r="Q587" s="17">
        <v>0</v>
      </c>
      <c r="R587" s="17">
        <v>5.82</v>
      </c>
      <c r="S587" s="24"/>
      <c r="T587" s="26">
        <v>38181</v>
      </c>
      <c r="U587" s="17">
        <v>24.2</v>
      </c>
      <c r="V587" s="17">
        <v>66.7</v>
      </c>
      <c r="W587" s="17">
        <v>1.5</v>
      </c>
      <c r="X587" s="17">
        <v>139.1</v>
      </c>
      <c r="Y587" s="17">
        <v>27.9</v>
      </c>
      <c r="Z587" s="17">
        <v>0</v>
      </c>
      <c r="AA587" s="17">
        <v>5.68</v>
      </c>
      <c r="AC587" s="26">
        <v>38181</v>
      </c>
      <c r="AD587" s="17">
        <v>24.6</v>
      </c>
      <c r="AE587" s="17">
        <v>59.3</v>
      </c>
      <c r="AF587" s="17">
        <v>1.7</v>
      </c>
      <c r="AG587" s="17">
        <v>164.3</v>
      </c>
      <c r="AH587" s="17">
        <v>27.8</v>
      </c>
      <c r="AI587" s="17">
        <v>0</v>
      </c>
      <c r="AJ587" s="17">
        <v>6.14</v>
      </c>
      <c r="AL587" s="34"/>
      <c r="AM587" s="34"/>
      <c r="AN587" s="34"/>
      <c r="AO587" s="34"/>
      <c r="AP587" s="34"/>
      <c r="AQ587" s="34"/>
      <c r="AR587" s="34"/>
      <c r="AS587" s="84"/>
      <c r="AT587" s="34"/>
    </row>
    <row r="588" spans="2:46">
      <c r="B588" s="26">
        <v>38182</v>
      </c>
      <c r="C588" s="31">
        <v>23.3</v>
      </c>
      <c r="D588" s="31">
        <v>62.5</v>
      </c>
      <c r="E588" s="31">
        <v>1.5</v>
      </c>
      <c r="F588" s="31">
        <v>159.6</v>
      </c>
      <c r="G588" s="31">
        <v>29.3</v>
      </c>
      <c r="H588" s="31">
        <v>0</v>
      </c>
      <c r="I588" s="31">
        <v>5.92</v>
      </c>
      <c r="J588" s="22"/>
      <c r="K588" s="26">
        <v>38182</v>
      </c>
      <c r="L588" s="17">
        <v>23.6</v>
      </c>
      <c r="M588" s="17">
        <v>60</v>
      </c>
      <c r="N588" s="17">
        <v>0.9</v>
      </c>
      <c r="O588" s="17">
        <v>147.30000000000001</v>
      </c>
      <c r="P588" s="17">
        <v>28.5</v>
      </c>
      <c r="Q588" s="17">
        <v>0</v>
      </c>
      <c r="R588" s="17">
        <v>5.53</v>
      </c>
      <c r="S588" s="24"/>
      <c r="T588" s="26">
        <v>38182</v>
      </c>
      <c r="U588" s="17">
        <v>23.1</v>
      </c>
      <c r="V588" s="17">
        <v>66.5</v>
      </c>
      <c r="W588" s="17">
        <v>1.7</v>
      </c>
      <c r="X588" s="17">
        <v>161.6</v>
      </c>
      <c r="Y588" s="17">
        <v>27.2</v>
      </c>
      <c r="Z588" s="17">
        <v>0</v>
      </c>
      <c r="AA588" s="17">
        <v>5.51</v>
      </c>
      <c r="AC588" s="26">
        <v>38182</v>
      </c>
      <c r="AD588" s="17">
        <v>23.4</v>
      </c>
      <c r="AE588" s="17">
        <v>61.8</v>
      </c>
      <c r="AF588" s="17">
        <v>1.5</v>
      </c>
      <c r="AG588" s="17">
        <v>142.30000000000001</v>
      </c>
      <c r="AH588" s="17">
        <v>28.6</v>
      </c>
      <c r="AI588" s="17">
        <v>0</v>
      </c>
      <c r="AJ588" s="17">
        <v>5.82</v>
      </c>
      <c r="AL588" s="34"/>
      <c r="AM588" s="34"/>
      <c r="AN588" s="34"/>
      <c r="AO588" s="34"/>
      <c r="AP588" s="34"/>
      <c r="AQ588" s="34"/>
      <c r="AR588" s="34"/>
      <c r="AS588" s="84"/>
      <c r="AT588" s="34"/>
    </row>
    <row r="589" spans="2:46">
      <c r="B589" s="26">
        <v>38183</v>
      </c>
      <c r="C589" s="31">
        <v>23.7</v>
      </c>
      <c r="D589" s="31">
        <v>60.6</v>
      </c>
      <c r="E589" s="31">
        <v>1.6</v>
      </c>
      <c r="F589" s="31">
        <v>139.5</v>
      </c>
      <c r="G589" s="31">
        <v>28.5</v>
      </c>
      <c r="H589" s="31">
        <v>0</v>
      </c>
      <c r="I589" s="31">
        <v>5.78</v>
      </c>
      <c r="J589" s="22"/>
      <c r="K589" s="26">
        <v>38183</v>
      </c>
      <c r="L589" s="17">
        <v>23.9</v>
      </c>
      <c r="M589" s="17">
        <v>57</v>
      </c>
      <c r="N589" s="17">
        <v>0.9</v>
      </c>
      <c r="O589" s="17">
        <v>128.1</v>
      </c>
      <c r="P589" s="17">
        <v>28</v>
      </c>
      <c r="Q589" s="17">
        <v>0</v>
      </c>
      <c r="R589" s="17">
        <v>5.44</v>
      </c>
      <c r="S589" s="24"/>
      <c r="T589" s="26">
        <v>38183</v>
      </c>
      <c r="U589" s="17">
        <v>23.4</v>
      </c>
      <c r="V589" s="17">
        <v>62.3</v>
      </c>
      <c r="W589" s="17">
        <v>1.4</v>
      </c>
      <c r="X589" s="17">
        <v>168.8</v>
      </c>
      <c r="Y589" s="17">
        <v>27.2</v>
      </c>
      <c r="Z589" s="17">
        <v>0</v>
      </c>
      <c r="AA589" s="17">
        <v>5.37</v>
      </c>
      <c r="AC589" s="26">
        <v>38183</v>
      </c>
      <c r="AD589" s="17">
        <v>23.6</v>
      </c>
      <c r="AE589" s="17">
        <v>58.3</v>
      </c>
      <c r="AF589" s="17">
        <v>1.6</v>
      </c>
      <c r="AG589" s="17">
        <v>163.80000000000001</v>
      </c>
      <c r="AH589" s="17">
        <v>28</v>
      </c>
      <c r="AI589" s="17">
        <v>0</v>
      </c>
      <c r="AJ589" s="17">
        <v>5.82</v>
      </c>
      <c r="AL589" s="34"/>
      <c r="AM589" s="34"/>
      <c r="AN589" s="34"/>
      <c r="AO589" s="34"/>
      <c r="AP589" s="34"/>
      <c r="AQ589" s="34"/>
      <c r="AR589" s="34"/>
      <c r="AS589" s="84"/>
      <c r="AT589" s="34"/>
    </row>
    <row r="590" spans="2:46">
      <c r="B590" s="26">
        <v>38184</v>
      </c>
      <c r="C590" s="31">
        <v>24.1</v>
      </c>
      <c r="D590" s="31">
        <v>52</v>
      </c>
      <c r="E590" s="31">
        <v>1.6</v>
      </c>
      <c r="F590" s="31">
        <v>95</v>
      </c>
      <c r="G590" s="31">
        <v>27.6</v>
      </c>
      <c r="H590" s="31">
        <v>0</v>
      </c>
      <c r="I590" s="31">
        <v>6.14</v>
      </c>
      <c r="J590" s="22"/>
      <c r="K590" s="26">
        <v>38184</v>
      </c>
      <c r="L590" s="17">
        <v>24.2</v>
      </c>
      <c r="M590" s="17">
        <v>49.5</v>
      </c>
      <c r="N590" s="17">
        <v>0.9</v>
      </c>
      <c r="O590" s="17">
        <v>141.30000000000001</v>
      </c>
      <c r="P590" s="17">
        <v>26.9</v>
      </c>
      <c r="Q590" s="17">
        <v>0</v>
      </c>
      <c r="R590" s="17">
        <v>5.51</v>
      </c>
      <c r="S590" s="24"/>
      <c r="T590" s="26">
        <v>38184</v>
      </c>
      <c r="U590" s="17">
        <v>23.9</v>
      </c>
      <c r="V590" s="17">
        <v>52.9</v>
      </c>
      <c r="W590" s="17">
        <v>1.4</v>
      </c>
      <c r="X590" s="17">
        <v>185.7</v>
      </c>
      <c r="Y590" s="17">
        <v>25.6</v>
      </c>
      <c r="Z590" s="17">
        <v>0</v>
      </c>
      <c r="AA590" s="17">
        <v>5.58</v>
      </c>
      <c r="AC590" s="26">
        <v>38184</v>
      </c>
      <c r="AD590" s="17">
        <v>24.1</v>
      </c>
      <c r="AE590" s="17">
        <v>49</v>
      </c>
      <c r="AF590" s="17">
        <v>1.3</v>
      </c>
      <c r="AG590" s="17">
        <v>155.19999999999999</v>
      </c>
      <c r="AH590" s="17">
        <v>26.9</v>
      </c>
      <c r="AI590" s="17">
        <v>0</v>
      </c>
      <c r="AJ590" s="17">
        <v>5.91</v>
      </c>
      <c r="AL590" s="34"/>
      <c r="AM590" s="34"/>
      <c r="AN590" s="34"/>
      <c r="AO590" s="34"/>
      <c r="AP590" s="34"/>
      <c r="AQ590" s="34"/>
      <c r="AR590" s="34"/>
      <c r="AS590" s="84"/>
      <c r="AT590" s="34"/>
    </row>
    <row r="591" spans="2:46">
      <c r="B591" s="26">
        <v>38185</v>
      </c>
      <c r="C591" s="31">
        <v>24.4</v>
      </c>
      <c r="D591" s="31">
        <v>44.8</v>
      </c>
      <c r="E591" s="31">
        <v>1.6</v>
      </c>
      <c r="F591" s="31">
        <v>114.9</v>
      </c>
      <c r="G591" s="31">
        <v>29.9</v>
      </c>
      <c r="H591" s="31">
        <v>0</v>
      </c>
      <c r="I591" s="31">
        <v>6.34</v>
      </c>
      <c r="J591" s="22"/>
      <c r="K591" s="26">
        <v>38185</v>
      </c>
      <c r="L591" s="17">
        <v>24.7</v>
      </c>
      <c r="M591" s="17">
        <v>42.6</v>
      </c>
      <c r="N591" s="17">
        <v>1.1000000000000001</v>
      </c>
      <c r="O591" s="17">
        <v>81.400000000000006</v>
      </c>
      <c r="P591" s="17">
        <v>28.6</v>
      </c>
      <c r="Q591" s="17">
        <v>0</v>
      </c>
      <c r="R591" s="17">
        <v>5.91</v>
      </c>
      <c r="S591" s="24"/>
      <c r="T591" s="26">
        <v>38185</v>
      </c>
      <c r="U591" s="17">
        <v>24.4</v>
      </c>
      <c r="V591" s="17">
        <v>46</v>
      </c>
      <c r="W591" s="17">
        <v>2</v>
      </c>
      <c r="X591" s="17">
        <v>172.3</v>
      </c>
      <c r="Y591" s="17">
        <v>28.1</v>
      </c>
      <c r="Z591" s="17">
        <v>0</v>
      </c>
      <c r="AA591" s="17">
        <v>6.49</v>
      </c>
      <c r="AC591" s="26">
        <v>38185</v>
      </c>
      <c r="AD591" s="17">
        <v>24.6</v>
      </c>
      <c r="AE591" s="17">
        <v>43.6</v>
      </c>
      <c r="AF591" s="17">
        <v>1.3</v>
      </c>
      <c r="AG591" s="17">
        <v>105.8</v>
      </c>
      <c r="AH591" s="17">
        <v>28.9</v>
      </c>
      <c r="AI591" s="17">
        <v>0</v>
      </c>
      <c r="AJ591" s="17">
        <v>6.16</v>
      </c>
      <c r="AL591" s="34"/>
      <c r="AM591" s="34"/>
      <c r="AN591" s="34"/>
      <c r="AO591" s="34"/>
      <c r="AP591" s="34"/>
      <c r="AQ591" s="34"/>
      <c r="AR591" s="34"/>
      <c r="AS591" s="84"/>
      <c r="AT591" s="34"/>
    </row>
    <row r="592" spans="2:46">
      <c r="B592" s="26">
        <v>38186</v>
      </c>
      <c r="C592" s="31">
        <v>24.2</v>
      </c>
      <c r="D592" s="31">
        <v>60.8</v>
      </c>
      <c r="E592" s="31">
        <v>1.4</v>
      </c>
      <c r="F592" s="31">
        <v>122.4</v>
      </c>
      <c r="G592" s="31">
        <v>29.7</v>
      </c>
      <c r="H592" s="31">
        <v>0</v>
      </c>
      <c r="I592" s="31">
        <v>5.95</v>
      </c>
      <c r="J592" s="22"/>
      <c r="K592" s="26">
        <v>38186</v>
      </c>
      <c r="L592" s="17">
        <v>24.6</v>
      </c>
      <c r="M592" s="17">
        <v>62.8</v>
      </c>
      <c r="N592" s="17">
        <v>1.2</v>
      </c>
      <c r="O592" s="17">
        <v>90.5</v>
      </c>
      <c r="P592" s="17">
        <v>28.4</v>
      </c>
      <c r="Q592" s="17">
        <v>0</v>
      </c>
      <c r="R592" s="17">
        <v>5.88</v>
      </c>
      <c r="S592" s="24"/>
      <c r="T592" s="26">
        <v>38186</v>
      </c>
      <c r="U592" s="17">
        <v>24</v>
      </c>
      <c r="V592" s="17">
        <v>63.9</v>
      </c>
      <c r="W592" s="17">
        <v>2.2000000000000002</v>
      </c>
      <c r="X592" s="17">
        <v>123.8</v>
      </c>
      <c r="Y592" s="17">
        <v>28</v>
      </c>
      <c r="Z592" s="17">
        <v>0</v>
      </c>
      <c r="AA592" s="17">
        <v>6.28</v>
      </c>
      <c r="AC592" s="26">
        <v>38186</v>
      </c>
      <c r="AD592" s="17">
        <v>25</v>
      </c>
      <c r="AE592" s="17">
        <v>57.8</v>
      </c>
      <c r="AF592" s="17">
        <v>1.5</v>
      </c>
      <c r="AG592" s="17">
        <v>154</v>
      </c>
      <c r="AH592" s="17">
        <v>28.5</v>
      </c>
      <c r="AI592" s="17">
        <v>0</v>
      </c>
      <c r="AJ592" s="17">
        <v>6.2</v>
      </c>
      <c r="AL592" s="34"/>
      <c r="AM592" s="34"/>
      <c r="AN592" s="34"/>
      <c r="AO592" s="34"/>
      <c r="AP592" s="34"/>
      <c r="AQ592" s="34"/>
      <c r="AR592" s="34"/>
      <c r="AS592" s="84"/>
      <c r="AT592" s="34"/>
    </row>
    <row r="593" spans="1:46">
      <c r="B593" s="26">
        <v>38187</v>
      </c>
      <c r="C593" s="31">
        <v>24.4</v>
      </c>
      <c r="D593" s="31">
        <v>67.2</v>
      </c>
      <c r="E593" s="31">
        <v>1.2</v>
      </c>
      <c r="F593" s="31">
        <v>123.7</v>
      </c>
      <c r="G593" s="31">
        <v>28.7</v>
      </c>
      <c r="H593" s="31">
        <v>0</v>
      </c>
      <c r="I593" s="31">
        <v>5.72</v>
      </c>
      <c r="J593" s="22"/>
      <c r="K593" s="26">
        <v>38187</v>
      </c>
      <c r="L593" s="17">
        <v>24.3</v>
      </c>
      <c r="M593" s="17">
        <v>71.7</v>
      </c>
      <c r="N593" s="17">
        <v>1.1000000000000001</v>
      </c>
      <c r="O593" s="17">
        <v>95.3</v>
      </c>
      <c r="P593" s="17">
        <v>27.5</v>
      </c>
      <c r="Q593" s="17">
        <v>0</v>
      </c>
      <c r="R593" s="17">
        <v>5.48</v>
      </c>
      <c r="S593" s="24"/>
      <c r="T593" s="26">
        <v>38187</v>
      </c>
      <c r="U593" s="17">
        <v>23.4</v>
      </c>
      <c r="V593" s="17">
        <v>73.900000000000006</v>
      </c>
      <c r="W593" s="17">
        <v>1.8</v>
      </c>
      <c r="X593" s="17">
        <v>143.80000000000001</v>
      </c>
      <c r="Y593" s="17">
        <v>27</v>
      </c>
      <c r="Z593" s="17">
        <v>0</v>
      </c>
      <c r="AA593" s="17">
        <v>5.29</v>
      </c>
      <c r="AC593" s="26">
        <v>38187</v>
      </c>
      <c r="AD593" s="17">
        <v>25.6</v>
      </c>
      <c r="AE593" s="17">
        <v>63.4</v>
      </c>
      <c r="AF593" s="17">
        <v>1.5</v>
      </c>
      <c r="AG593" s="17">
        <v>153.5</v>
      </c>
      <c r="AH593" s="17">
        <v>27.7</v>
      </c>
      <c r="AI593" s="17">
        <v>0</v>
      </c>
      <c r="AJ593" s="17">
        <v>6.25</v>
      </c>
      <c r="AL593" s="34"/>
      <c r="AM593" s="34"/>
      <c r="AN593" s="34"/>
      <c r="AO593" s="34"/>
      <c r="AP593" s="34"/>
      <c r="AQ593" s="34"/>
      <c r="AR593" s="34"/>
      <c r="AS593" s="84"/>
      <c r="AT593" s="34"/>
    </row>
    <row r="594" spans="1:46">
      <c r="B594" s="26">
        <v>38188</v>
      </c>
      <c r="C594" s="31">
        <v>24.9</v>
      </c>
      <c r="D594" s="31">
        <v>61.4</v>
      </c>
      <c r="E594" s="31">
        <v>1.1000000000000001</v>
      </c>
      <c r="F594" s="31">
        <v>118.1</v>
      </c>
      <c r="G594" s="31">
        <v>27.4</v>
      </c>
      <c r="H594" s="31">
        <v>0</v>
      </c>
      <c r="I594" s="31">
        <v>6</v>
      </c>
      <c r="J594" s="22"/>
      <c r="K594" s="26">
        <v>38188</v>
      </c>
      <c r="L594" s="17">
        <v>25.3</v>
      </c>
      <c r="M594" s="17">
        <v>64.8</v>
      </c>
      <c r="N594" s="17">
        <v>1.1000000000000001</v>
      </c>
      <c r="O594" s="17">
        <v>109</v>
      </c>
      <c r="P594" s="17">
        <v>27.1</v>
      </c>
      <c r="Q594" s="17">
        <v>0</v>
      </c>
      <c r="R594" s="17">
        <v>6.22</v>
      </c>
      <c r="S594" s="24"/>
      <c r="T594" s="26">
        <v>38188</v>
      </c>
      <c r="U594" s="17">
        <v>24.4</v>
      </c>
      <c r="V594" s="17">
        <v>71.5</v>
      </c>
      <c r="W594" s="17">
        <v>1.9</v>
      </c>
      <c r="X594" s="17">
        <v>148.19999999999999</v>
      </c>
      <c r="Y594" s="17">
        <v>26.1</v>
      </c>
      <c r="Z594" s="17">
        <v>0</v>
      </c>
      <c r="AA594" s="17">
        <v>6.05</v>
      </c>
      <c r="AC594" s="26">
        <v>38188</v>
      </c>
      <c r="AD594" s="17">
        <v>26</v>
      </c>
      <c r="AE594" s="17">
        <v>55.7</v>
      </c>
      <c r="AF594" s="17">
        <v>1.2</v>
      </c>
      <c r="AG594" s="17">
        <v>117</v>
      </c>
      <c r="AH594" s="17">
        <v>26.8</v>
      </c>
      <c r="AI594" s="17">
        <v>0</v>
      </c>
      <c r="AJ594" s="17">
        <v>6.25</v>
      </c>
      <c r="AL594" s="34"/>
      <c r="AM594" s="34"/>
      <c r="AN594" s="34"/>
      <c r="AO594" s="34"/>
      <c r="AP594" s="34"/>
      <c r="AQ594" s="34"/>
      <c r="AR594" s="34"/>
      <c r="AS594" s="84"/>
      <c r="AT594" s="34"/>
    </row>
    <row r="595" spans="1:46">
      <c r="B595" s="26">
        <v>38189</v>
      </c>
      <c r="C595" s="31">
        <v>25.2</v>
      </c>
      <c r="D595" s="31">
        <v>64.599999999999994</v>
      </c>
      <c r="E595" s="31">
        <v>1.3</v>
      </c>
      <c r="F595" s="31">
        <v>144.80000000000001</v>
      </c>
      <c r="G595" s="31">
        <v>27.7</v>
      </c>
      <c r="H595" s="31">
        <v>0</v>
      </c>
      <c r="I595" s="31">
        <v>5.76</v>
      </c>
      <c r="J595" s="22"/>
      <c r="K595" s="26">
        <v>38189</v>
      </c>
      <c r="L595" s="17">
        <v>25.5</v>
      </c>
      <c r="M595" s="17">
        <v>65.400000000000006</v>
      </c>
      <c r="N595" s="17">
        <v>1.2</v>
      </c>
      <c r="O595" s="17">
        <v>72</v>
      </c>
      <c r="P595" s="17">
        <v>27.1</v>
      </c>
      <c r="Q595" s="17">
        <v>0</v>
      </c>
      <c r="R595" s="17">
        <v>5.83</v>
      </c>
      <c r="S595" s="24"/>
      <c r="T595" s="26">
        <v>38189</v>
      </c>
      <c r="U595" s="17">
        <v>25.1</v>
      </c>
      <c r="V595" s="17">
        <v>69.099999999999994</v>
      </c>
      <c r="W595" s="17">
        <v>1.8</v>
      </c>
      <c r="X595" s="17">
        <v>147</v>
      </c>
      <c r="Y595" s="17">
        <v>26.1</v>
      </c>
      <c r="Z595" s="17">
        <v>0</v>
      </c>
      <c r="AA595" s="17">
        <v>5.69</v>
      </c>
      <c r="AC595" s="26">
        <v>38189</v>
      </c>
      <c r="AD595" s="17">
        <v>25.9</v>
      </c>
      <c r="AE595" s="17">
        <v>59.6</v>
      </c>
      <c r="AF595" s="17">
        <v>1.3</v>
      </c>
      <c r="AG595" s="17">
        <v>155.80000000000001</v>
      </c>
      <c r="AH595" s="17">
        <v>27.2</v>
      </c>
      <c r="AI595" s="17">
        <v>0</v>
      </c>
      <c r="AJ595" s="17">
        <v>6.12</v>
      </c>
      <c r="AL595" s="34"/>
      <c r="AM595" s="34"/>
      <c r="AN595" s="34"/>
      <c r="AO595" s="34"/>
      <c r="AP595" s="34"/>
      <c r="AQ595" s="34"/>
      <c r="AR595" s="34"/>
      <c r="AS595" s="84"/>
      <c r="AT595" s="34"/>
    </row>
    <row r="596" spans="1:46">
      <c r="B596" s="26">
        <v>38190</v>
      </c>
      <c r="C596" s="31">
        <v>26</v>
      </c>
      <c r="D596" s="31">
        <v>71.5</v>
      </c>
      <c r="E596" s="31">
        <v>1.2</v>
      </c>
      <c r="F596" s="31">
        <v>145</v>
      </c>
      <c r="G596" s="31">
        <v>24</v>
      </c>
      <c r="H596" s="31">
        <v>0</v>
      </c>
      <c r="I596" s="31">
        <v>5.36</v>
      </c>
      <c r="J596" s="22"/>
      <c r="K596" s="26">
        <v>38190</v>
      </c>
      <c r="L596" s="17">
        <v>26.2</v>
      </c>
      <c r="M596" s="17">
        <v>72.3</v>
      </c>
      <c r="N596" s="17">
        <v>1.1000000000000001</v>
      </c>
      <c r="O596" s="17">
        <v>86.1</v>
      </c>
      <c r="P596" s="17">
        <v>24.1</v>
      </c>
      <c r="Q596" s="17">
        <v>0</v>
      </c>
      <c r="R596" s="17">
        <v>5.56</v>
      </c>
      <c r="S596" s="24"/>
      <c r="T596" s="26">
        <v>38190</v>
      </c>
      <c r="U596" s="17">
        <v>25.7</v>
      </c>
      <c r="V596" s="17">
        <v>72</v>
      </c>
      <c r="W596" s="17">
        <v>1.8</v>
      </c>
      <c r="X596" s="17">
        <v>137.19999999999999</v>
      </c>
      <c r="Y596" s="17">
        <v>22.9</v>
      </c>
      <c r="Z596" s="17">
        <v>0</v>
      </c>
      <c r="AA596" s="17">
        <v>5.21</v>
      </c>
      <c r="AC596" s="26">
        <v>38190</v>
      </c>
      <c r="AD596" s="17">
        <v>27.1</v>
      </c>
      <c r="AE596" s="17">
        <v>67</v>
      </c>
      <c r="AF596" s="17">
        <v>1.4</v>
      </c>
      <c r="AG596" s="17">
        <v>180.2</v>
      </c>
      <c r="AH596" s="17">
        <v>25</v>
      </c>
      <c r="AI596" s="17">
        <v>0</v>
      </c>
      <c r="AJ596" s="17">
        <v>6.27</v>
      </c>
      <c r="AL596" s="34"/>
      <c r="AM596" s="34"/>
      <c r="AN596" s="34"/>
      <c r="AO596" s="34"/>
      <c r="AP596" s="34"/>
      <c r="AQ596" s="34"/>
      <c r="AR596" s="34"/>
      <c r="AS596" s="84"/>
      <c r="AT596" s="34"/>
    </row>
    <row r="597" spans="1:46">
      <c r="B597" s="26">
        <v>38191</v>
      </c>
      <c r="C597" s="31">
        <v>28.4</v>
      </c>
      <c r="D597" s="31">
        <v>63.9</v>
      </c>
      <c r="E597" s="31">
        <v>0.9</v>
      </c>
      <c r="F597" s="31">
        <v>189.4</v>
      </c>
      <c r="G597" s="31">
        <v>18.7</v>
      </c>
      <c r="H597" s="31">
        <v>0</v>
      </c>
      <c r="I597" s="31">
        <v>4.9800000000000004</v>
      </c>
      <c r="J597" s="22"/>
      <c r="K597" s="26">
        <v>38191</v>
      </c>
      <c r="L597" s="17">
        <v>28.5</v>
      </c>
      <c r="M597" s="17">
        <v>65</v>
      </c>
      <c r="N597" s="17">
        <v>0.8</v>
      </c>
      <c r="O597" s="17">
        <v>97.4</v>
      </c>
      <c r="P597" s="17">
        <v>19.5</v>
      </c>
      <c r="Q597" s="17">
        <v>0</v>
      </c>
      <c r="R597" s="17">
        <v>4.87</v>
      </c>
      <c r="S597" s="24"/>
      <c r="T597" s="26">
        <v>38191</v>
      </c>
      <c r="U597" s="17">
        <v>27.4</v>
      </c>
      <c r="V597" s="17">
        <v>67.900000000000006</v>
      </c>
      <c r="W597" s="17">
        <v>1.8</v>
      </c>
      <c r="X597" s="17">
        <v>175.3</v>
      </c>
      <c r="Y597" s="17">
        <v>19.5</v>
      </c>
      <c r="Z597" s="17">
        <v>0</v>
      </c>
      <c r="AA597" s="17">
        <v>5.42</v>
      </c>
      <c r="AC597" s="26">
        <v>38191</v>
      </c>
      <c r="AD597" s="17">
        <v>29.7</v>
      </c>
      <c r="AE597" s="17">
        <v>58.5</v>
      </c>
      <c r="AF597" s="17">
        <v>1.2</v>
      </c>
      <c r="AG597" s="17">
        <v>203.7</v>
      </c>
      <c r="AH597" s="17">
        <v>18.399999999999999</v>
      </c>
      <c r="AI597" s="17">
        <v>0</v>
      </c>
      <c r="AJ597" s="17">
        <v>5.51</v>
      </c>
      <c r="AL597" s="34"/>
      <c r="AM597" s="34"/>
      <c r="AN597" s="34"/>
      <c r="AO597" s="34"/>
      <c r="AP597" s="34"/>
      <c r="AQ597" s="34"/>
      <c r="AR597" s="34"/>
      <c r="AS597" s="84"/>
      <c r="AT597" s="34"/>
    </row>
    <row r="598" spans="1:46">
      <c r="B598" s="26">
        <v>38192</v>
      </c>
      <c r="C598" s="31">
        <v>29</v>
      </c>
      <c r="D598" s="31">
        <v>54.1</v>
      </c>
      <c r="E598" s="31">
        <v>1.1000000000000001</v>
      </c>
      <c r="F598" s="31">
        <v>148.19999999999999</v>
      </c>
      <c r="G598" s="31">
        <v>25.7</v>
      </c>
      <c r="H598" s="31">
        <v>0</v>
      </c>
      <c r="I598" s="31">
        <v>6.27</v>
      </c>
      <c r="J598" s="22"/>
      <c r="K598" s="26">
        <v>38192</v>
      </c>
      <c r="L598" s="17">
        <v>29.1</v>
      </c>
      <c r="M598" s="17">
        <v>56.7</v>
      </c>
      <c r="N598" s="17">
        <v>1.1000000000000001</v>
      </c>
      <c r="O598" s="17">
        <v>94.2</v>
      </c>
      <c r="P598" s="17">
        <v>25.3</v>
      </c>
      <c r="Q598" s="17">
        <v>0</v>
      </c>
      <c r="R598" s="17">
        <v>6.32</v>
      </c>
      <c r="S598" s="24"/>
      <c r="T598" s="26">
        <v>38192</v>
      </c>
      <c r="U598" s="17">
        <v>27.8</v>
      </c>
      <c r="V598" s="17">
        <v>65.599999999999994</v>
      </c>
      <c r="W598" s="17">
        <v>1.9</v>
      </c>
      <c r="X598" s="17">
        <v>142.69999999999999</v>
      </c>
      <c r="Y598" s="17">
        <v>24.7</v>
      </c>
      <c r="Z598" s="17">
        <v>0</v>
      </c>
      <c r="AA598" s="17">
        <v>6.21</v>
      </c>
      <c r="AC598" s="26">
        <v>38192</v>
      </c>
      <c r="AD598" s="17">
        <v>30.1</v>
      </c>
      <c r="AE598" s="17">
        <v>50.7</v>
      </c>
      <c r="AF598" s="17">
        <v>1.2</v>
      </c>
      <c r="AG598" s="17">
        <v>170.5</v>
      </c>
      <c r="AH598" s="17">
        <v>25.2</v>
      </c>
      <c r="AI598" s="17">
        <v>0</v>
      </c>
      <c r="AJ598" s="17">
        <v>6.62</v>
      </c>
      <c r="AL598" s="34"/>
      <c r="AM598" s="34"/>
      <c r="AN598" s="34"/>
      <c r="AO598" s="34"/>
      <c r="AP598" s="34"/>
      <c r="AQ598" s="34"/>
      <c r="AR598" s="34"/>
      <c r="AS598" s="84"/>
      <c r="AT598" s="34"/>
    </row>
    <row r="599" spans="1:46">
      <c r="B599" s="26">
        <v>38193</v>
      </c>
      <c r="C599" s="31">
        <v>29</v>
      </c>
      <c r="D599" s="31">
        <v>51.5</v>
      </c>
      <c r="E599" s="31">
        <v>1.1000000000000001</v>
      </c>
      <c r="F599" s="31">
        <v>144.9</v>
      </c>
      <c r="G599" s="31">
        <v>24.7</v>
      </c>
      <c r="H599" s="31">
        <v>0</v>
      </c>
      <c r="I599" s="31">
        <v>5.91</v>
      </c>
      <c r="J599" s="22"/>
      <c r="K599" s="26">
        <v>38193</v>
      </c>
      <c r="L599" s="17">
        <v>28.8</v>
      </c>
      <c r="M599" s="17">
        <v>56</v>
      </c>
      <c r="N599" s="17">
        <v>1.1000000000000001</v>
      </c>
      <c r="O599" s="17">
        <v>87.6</v>
      </c>
      <c r="P599" s="17">
        <v>23.9</v>
      </c>
      <c r="Q599" s="17">
        <v>0</v>
      </c>
      <c r="R599" s="17">
        <v>5.88</v>
      </c>
      <c r="S599" s="24"/>
      <c r="T599" s="26">
        <v>38193</v>
      </c>
      <c r="U599" s="17">
        <v>28</v>
      </c>
      <c r="V599" s="17">
        <v>58.6</v>
      </c>
      <c r="W599" s="17">
        <v>2</v>
      </c>
      <c r="X599" s="17">
        <v>147.1</v>
      </c>
      <c r="Y599" s="17">
        <v>23.9</v>
      </c>
      <c r="Z599" s="17">
        <v>0</v>
      </c>
      <c r="AA599" s="17">
        <v>6.2</v>
      </c>
      <c r="AC599" s="26">
        <v>38193</v>
      </c>
      <c r="AD599" s="17">
        <v>30.1</v>
      </c>
      <c r="AE599" s="17">
        <v>49</v>
      </c>
      <c r="AF599" s="17">
        <v>1.2</v>
      </c>
      <c r="AG599" s="17">
        <v>179.6</v>
      </c>
      <c r="AH599" s="17">
        <v>23.5</v>
      </c>
      <c r="AI599" s="17">
        <v>0</v>
      </c>
      <c r="AJ599" s="17">
        <v>6.25</v>
      </c>
      <c r="AL599" s="34"/>
      <c r="AM599" s="34"/>
      <c r="AN599" s="34"/>
      <c r="AO599" s="34"/>
      <c r="AP599" s="34"/>
      <c r="AQ599" s="34"/>
      <c r="AR599" s="34"/>
      <c r="AS599" s="84"/>
      <c r="AT599" s="34"/>
    </row>
    <row r="600" spans="1:46">
      <c r="B600" s="26">
        <v>38194</v>
      </c>
      <c r="C600" s="31">
        <v>26.9</v>
      </c>
      <c r="D600" s="31">
        <v>64.599999999999994</v>
      </c>
      <c r="E600" s="31">
        <v>1.4</v>
      </c>
      <c r="F600" s="31">
        <v>140.6</v>
      </c>
      <c r="G600" s="31">
        <v>27</v>
      </c>
      <c r="H600" s="31">
        <v>0</v>
      </c>
      <c r="I600" s="31">
        <v>5.85</v>
      </c>
      <c r="J600" s="22"/>
      <c r="K600" s="26">
        <v>38194</v>
      </c>
      <c r="L600" s="17">
        <v>26.9</v>
      </c>
      <c r="M600" s="17">
        <v>68.3</v>
      </c>
      <c r="N600" s="17">
        <v>1.4</v>
      </c>
      <c r="O600" s="17">
        <v>73.400000000000006</v>
      </c>
      <c r="P600" s="17">
        <v>26.6</v>
      </c>
      <c r="Q600" s="17">
        <v>0</v>
      </c>
      <c r="R600" s="17">
        <v>5.82</v>
      </c>
      <c r="S600" s="24"/>
      <c r="T600" s="26">
        <v>38194</v>
      </c>
      <c r="U600" s="17">
        <v>26.5</v>
      </c>
      <c r="V600" s="17">
        <v>70.900000000000006</v>
      </c>
      <c r="W600" s="17">
        <v>2.2999999999999998</v>
      </c>
      <c r="X600" s="17">
        <v>132.69999999999999</v>
      </c>
      <c r="Y600" s="17">
        <v>25.8</v>
      </c>
      <c r="Z600" s="17">
        <v>0</v>
      </c>
      <c r="AA600" s="17">
        <v>5.72</v>
      </c>
      <c r="AC600" s="26">
        <v>38194</v>
      </c>
      <c r="AD600" s="17">
        <v>27.5</v>
      </c>
      <c r="AE600" s="17">
        <v>62.7</v>
      </c>
      <c r="AF600" s="17">
        <v>1.5</v>
      </c>
      <c r="AG600" s="17">
        <v>149</v>
      </c>
      <c r="AH600" s="17">
        <v>26.6</v>
      </c>
      <c r="AI600" s="17">
        <v>0</v>
      </c>
      <c r="AJ600" s="17">
        <v>6.16</v>
      </c>
      <c r="AL600" s="34"/>
      <c r="AM600" s="34"/>
      <c r="AN600" s="34"/>
      <c r="AO600" s="34"/>
      <c r="AP600" s="34"/>
      <c r="AQ600" s="34"/>
      <c r="AR600" s="34"/>
      <c r="AS600" s="84"/>
      <c r="AT600" s="34"/>
    </row>
    <row r="601" spans="1:46">
      <c r="B601" s="26">
        <v>38195</v>
      </c>
      <c r="C601" s="31">
        <v>27.1</v>
      </c>
      <c r="D601" s="31">
        <v>57.6</v>
      </c>
      <c r="E601" s="31">
        <v>1.2</v>
      </c>
      <c r="F601" s="31">
        <v>112.6</v>
      </c>
      <c r="G601" s="31">
        <v>27</v>
      </c>
      <c r="H601" s="31">
        <v>0</v>
      </c>
      <c r="I601" s="31">
        <v>6</v>
      </c>
      <c r="J601" s="22"/>
      <c r="K601" s="26">
        <v>38195</v>
      </c>
      <c r="L601" s="17">
        <v>27.1</v>
      </c>
      <c r="M601" s="17">
        <v>64.2</v>
      </c>
      <c r="N601" s="17">
        <v>0.9</v>
      </c>
      <c r="O601" s="17">
        <v>85.3</v>
      </c>
      <c r="P601" s="17">
        <v>26.2</v>
      </c>
      <c r="Q601" s="17">
        <v>0</v>
      </c>
      <c r="R601" s="17">
        <v>5.74</v>
      </c>
      <c r="S601" s="24"/>
      <c r="T601" s="26">
        <v>38195</v>
      </c>
      <c r="U601" s="17">
        <v>26.4</v>
      </c>
      <c r="V601" s="17">
        <v>68.599999999999994</v>
      </c>
      <c r="W601" s="17">
        <v>1.9</v>
      </c>
      <c r="X601" s="17">
        <v>151.80000000000001</v>
      </c>
      <c r="Y601" s="17">
        <v>26.1</v>
      </c>
      <c r="Z601" s="17">
        <v>0</v>
      </c>
      <c r="AA601" s="17">
        <v>6.22</v>
      </c>
      <c r="AC601" s="26">
        <v>38195</v>
      </c>
      <c r="AD601" s="17">
        <v>27.7</v>
      </c>
      <c r="AE601" s="17">
        <v>57.8</v>
      </c>
      <c r="AF601" s="17">
        <v>1</v>
      </c>
      <c r="AG601" s="17">
        <v>185.8</v>
      </c>
      <c r="AH601" s="17">
        <v>26.3</v>
      </c>
      <c r="AI601" s="17">
        <v>0</v>
      </c>
      <c r="AJ601" s="17">
        <v>5.99</v>
      </c>
      <c r="AL601" s="34"/>
      <c r="AM601" s="34"/>
      <c r="AN601" s="34"/>
      <c r="AO601" s="34"/>
      <c r="AP601" s="34"/>
      <c r="AQ601" s="34"/>
      <c r="AR601" s="34"/>
      <c r="AS601" s="84"/>
      <c r="AT601" s="34"/>
    </row>
    <row r="602" spans="1:46">
      <c r="B602" s="26">
        <v>38196</v>
      </c>
      <c r="C602" s="31">
        <v>26.2</v>
      </c>
      <c r="D602" s="31">
        <v>62.2</v>
      </c>
      <c r="E602" s="31">
        <v>1.1000000000000001</v>
      </c>
      <c r="F602" s="31">
        <v>124.6</v>
      </c>
      <c r="G602" s="31">
        <v>25.1</v>
      </c>
      <c r="H602" s="31">
        <v>0</v>
      </c>
      <c r="I602" s="31">
        <v>5.43</v>
      </c>
      <c r="J602" s="22"/>
      <c r="K602" s="26">
        <v>38196</v>
      </c>
      <c r="L602" s="17">
        <v>26.3</v>
      </c>
      <c r="M602" s="17">
        <v>64</v>
      </c>
      <c r="N602" s="17">
        <v>1</v>
      </c>
      <c r="O602" s="17">
        <v>92.7</v>
      </c>
      <c r="P602" s="17">
        <v>24.4</v>
      </c>
      <c r="Q602" s="17">
        <v>0</v>
      </c>
      <c r="R602" s="17">
        <v>5.38</v>
      </c>
      <c r="S602" s="24"/>
      <c r="T602" s="26">
        <v>38196</v>
      </c>
      <c r="U602" s="17">
        <v>25.7</v>
      </c>
      <c r="V602" s="17">
        <v>70.8</v>
      </c>
      <c r="W602" s="17">
        <v>1.7</v>
      </c>
      <c r="X602" s="17">
        <v>168.4</v>
      </c>
      <c r="Y602" s="17">
        <v>24.1</v>
      </c>
      <c r="Z602" s="17">
        <v>0</v>
      </c>
      <c r="AA602" s="17">
        <v>5.5</v>
      </c>
      <c r="AC602" s="26">
        <v>38196</v>
      </c>
      <c r="AD602" s="17">
        <v>26.8</v>
      </c>
      <c r="AE602" s="17">
        <v>58.9</v>
      </c>
      <c r="AF602" s="17">
        <v>1.1000000000000001</v>
      </c>
      <c r="AG602" s="17">
        <v>169.3</v>
      </c>
      <c r="AH602" s="17">
        <v>24.8</v>
      </c>
      <c r="AI602" s="17">
        <v>0</v>
      </c>
      <c r="AJ602" s="17">
        <v>5.74</v>
      </c>
      <c r="AL602" s="34"/>
      <c r="AM602" s="34"/>
      <c r="AN602" s="34"/>
      <c r="AO602" s="34"/>
      <c r="AP602" s="34"/>
      <c r="AQ602" s="34"/>
      <c r="AR602" s="34"/>
      <c r="AS602" s="84"/>
      <c r="AT602" s="34"/>
    </row>
    <row r="603" spans="1:46">
      <c r="B603" s="26">
        <v>38197</v>
      </c>
      <c r="C603" s="31">
        <v>29.1</v>
      </c>
      <c r="D603" s="31">
        <v>39.200000000000003</v>
      </c>
      <c r="E603" s="31">
        <v>1.2</v>
      </c>
      <c r="F603" s="31">
        <v>357.4</v>
      </c>
      <c r="G603" s="31">
        <v>27.1</v>
      </c>
      <c r="H603" s="31">
        <v>0</v>
      </c>
      <c r="I603" s="31">
        <v>6.6</v>
      </c>
      <c r="J603" s="22"/>
      <c r="K603" s="26">
        <v>38197</v>
      </c>
      <c r="L603" s="17">
        <v>28.3</v>
      </c>
      <c r="M603" s="17">
        <v>41.5</v>
      </c>
      <c r="N603" s="17">
        <v>0.9</v>
      </c>
      <c r="O603" s="17">
        <v>287</v>
      </c>
      <c r="P603" s="17">
        <v>24</v>
      </c>
      <c r="Q603" s="17">
        <v>0</v>
      </c>
      <c r="R603" s="17">
        <v>5.68</v>
      </c>
      <c r="S603" s="24"/>
      <c r="T603" s="26">
        <v>38197</v>
      </c>
      <c r="U603" s="17">
        <v>29.2</v>
      </c>
      <c r="V603" s="17">
        <v>41.3</v>
      </c>
      <c r="W603" s="17">
        <v>1.6</v>
      </c>
      <c r="X603" s="17">
        <v>259.8</v>
      </c>
      <c r="Y603" s="17">
        <v>26</v>
      </c>
      <c r="Z603" s="17">
        <v>0</v>
      </c>
      <c r="AA603" s="17">
        <v>7.02</v>
      </c>
      <c r="AC603" s="26">
        <v>38197</v>
      </c>
      <c r="AD603" s="17">
        <v>28</v>
      </c>
      <c r="AE603" s="17">
        <v>41.8</v>
      </c>
      <c r="AF603" s="17">
        <v>1.8</v>
      </c>
      <c r="AG603" s="17">
        <v>3.8</v>
      </c>
      <c r="AH603" s="17">
        <v>24.4</v>
      </c>
      <c r="AI603" s="17">
        <v>0</v>
      </c>
      <c r="AJ603" s="17">
        <v>6.93</v>
      </c>
      <c r="AL603" s="34"/>
      <c r="AM603" s="34"/>
      <c r="AN603" s="34"/>
      <c r="AO603" s="34"/>
      <c r="AP603" s="34"/>
      <c r="AQ603" s="34"/>
      <c r="AR603" s="34"/>
      <c r="AS603" s="84"/>
      <c r="AT603" s="34"/>
    </row>
    <row r="604" spans="1:46">
      <c r="B604" s="26">
        <v>38198</v>
      </c>
      <c r="C604" s="31">
        <v>25.8</v>
      </c>
      <c r="D604" s="31">
        <v>63.7</v>
      </c>
      <c r="E604" s="31">
        <v>1.7</v>
      </c>
      <c r="F604" s="31">
        <v>132.6</v>
      </c>
      <c r="G604" s="31">
        <v>24.6</v>
      </c>
      <c r="H604" s="31">
        <v>0</v>
      </c>
      <c r="I604" s="31">
        <v>5.38</v>
      </c>
      <c r="J604" s="22"/>
      <c r="K604" s="26">
        <v>38198</v>
      </c>
      <c r="L604" s="17">
        <v>26.3</v>
      </c>
      <c r="M604" s="17">
        <v>67.5</v>
      </c>
      <c r="N604" s="17">
        <v>1.1000000000000001</v>
      </c>
      <c r="O604" s="17">
        <v>89.5</v>
      </c>
      <c r="P604" s="17">
        <v>23.6</v>
      </c>
      <c r="Q604" s="17">
        <v>0</v>
      </c>
      <c r="R604" s="17">
        <v>5.14</v>
      </c>
      <c r="S604" s="24"/>
      <c r="T604" s="26">
        <v>38198</v>
      </c>
      <c r="U604" s="17">
        <v>26.1</v>
      </c>
      <c r="V604" s="17">
        <v>70.7</v>
      </c>
      <c r="W604" s="17">
        <v>1.8</v>
      </c>
      <c r="X604" s="17">
        <v>128.6</v>
      </c>
      <c r="Y604" s="17">
        <v>23.5</v>
      </c>
      <c r="Z604" s="17">
        <v>0</v>
      </c>
      <c r="AA604" s="17">
        <v>5.23</v>
      </c>
      <c r="AC604" s="26">
        <v>38198</v>
      </c>
      <c r="AD604" s="17">
        <v>25.9</v>
      </c>
      <c r="AE604" s="17">
        <v>63.9</v>
      </c>
      <c r="AF604" s="17">
        <v>1.6</v>
      </c>
      <c r="AG604" s="17">
        <v>121.1</v>
      </c>
      <c r="AH604" s="17">
        <v>23.5</v>
      </c>
      <c r="AI604" s="17">
        <v>0</v>
      </c>
      <c r="AJ604" s="17">
        <v>5.42</v>
      </c>
      <c r="AL604" s="34"/>
      <c r="AM604" s="34"/>
      <c r="AN604" s="34"/>
      <c r="AO604" s="34"/>
      <c r="AP604" s="34"/>
      <c r="AQ604" s="34"/>
      <c r="AR604" s="34"/>
      <c r="AS604" s="84"/>
      <c r="AT604" s="34"/>
    </row>
    <row r="605" spans="1:46">
      <c r="B605" s="26">
        <v>38199</v>
      </c>
      <c r="C605" s="31">
        <v>25.7</v>
      </c>
      <c r="D605" s="31">
        <v>63.9</v>
      </c>
      <c r="E605" s="31">
        <v>1.4</v>
      </c>
      <c r="F605" s="31">
        <v>124.6</v>
      </c>
      <c r="G605" s="31">
        <v>25.2</v>
      </c>
      <c r="H605" s="31">
        <v>0</v>
      </c>
      <c r="I605" s="31">
        <v>5.44</v>
      </c>
      <c r="J605" s="22"/>
      <c r="K605" s="26">
        <v>38199</v>
      </c>
      <c r="L605" s="17">
        <v>26.2</v>
      </c>
      <c r="M605" s="17">
        <v>60.7</v>
      </c>
      <c r="N605" s="17">
        <v>0.9</v>
      </c>
      <c r="O605" s="17">
        <v>104.8</v>
      </c>
      <c r="P605" s="17">
        <v>25.7</v>
      </c>
      <c r="Q605" s="17">
        <v>0</v>
      </c>
      <c r="R605" s="17">
        <v>5.41</v>
      </c>
      <c r="S605" s="24"/>
      <c r="T605" s="26">
        <v>38199</v>
      </c>
      <c r="U605" s="17">
        <v>25.8</v>
      </c>
      <c r="V605" s="17">
        <v>67</v>
      </c>
      <c r="W605" s="17">
        <v>1.5</v>
      </c>
      <c r="X605" s="17">
        <v>150.4</v>
      </c>
      <c r="Y605" s="17">
        <v>23.7</v>
      </c>
      <c r="Z605" s="17">
        <v>0</v>
      </c>
      <c r="AA605" s="17">
        <v>5.08</v>
      </c>
      <c r="AC605" s="26">
        <v>38199</v>
      </c>
      <c r="AD605" s="17">
        <v>25.9</v>
      </c>
      <c r="AE605" s="17">
        <v>61.1</v>
      </c>
      <c r="AF605" s="17">
        <v>1.4</v>
      </c>
      <c r="AG605" s="17">
        <v>169.7</v>
      </c>
      <c r="AH605" s="17">
        <v>25.1</v>
      </c>
      <c r="AI605" s="17">
        <v>0</v>
      </c>
      <c r="AJ605" s="17">
        <v>5.6</v>
      </c>
      <c r="AL605" s="34"/>
      <c r="AM605" s="34"/>
      <c r="AN605" s="34"/>
      <c r="AO605" s="34"/>
      <c r="AP605" s="34"/>
      <c r="AQ605" s="34"/>
      <c r="AR605" s="34"/>
      <c r="AS605" s="84"/>
      <c r="AT605" s="34"/>
    </row>
    <row r="606" spans="1:46" s="93" customFormat="1">
      <c r="A606" s="104"/>
      <c r="B606" s="46" t="s">
        <v>71</v>
      </c>
      <c r="C606" s="50">
        <f>AVERAGE(C575:C605)</f>
        <v>25.393548387096775</v>
      </c>
      <c r="D606" s="50">
        <f t="shared" ref="D606:I606" si="17">AVERAGE(D575:D605)</f>
        <v>57.20645161290323</v>
      </c>
      <c r="E606" s="50">
        <f t="shared" si="17"/>
        <v>1.4354838709677424</v>
      </c>
      <c r="F606" s="50">
        <f t="shared" si="17"/>
        <v>160.89677419354842</v>
      </c>
      <c r="G606" s="50">
        <f t="shared" si="17"/>
        <v>26.932258064516141</v>
      </c>
      <c r="H606" s="50">
        <f>SUM(H575:H605)</f>
        <v>0</v>
      </c>
      <c r="I606" s="50">
        <f t="shared" si="17"/>
        <v>5.8970967741935487</v>
      </c>
      <c r="K606" s="46" t="s">
        <v>71</v>
      </c>
      <c r="L606" s="50">
        <f>AVERAGE(L575:L605)</f>
        <v>25.570967741935483</v>
      </c>
      <c r="M606" s="50">
        <f>AVERAGE(M575:M605)</f>
        <v>58.380645161290332</v>
      </c>
      <c r="N606" s="50">
        <f>AVERAGE(N575:N605)</f>
        <v>1.1032258064516129</v>
      </c>
      <c r="O606" s="50">
        <f>AVERAGE(O575:O605)</f>
        <v>121.43870967741938</v>
      </c>
      <c r="P606" s="50">
        <f>AVERAGE(P575:P605)</f>
        <v>26.590322580645164</v>
      </c>
      <c r="Q606" s="50">
        <f>SUM(Q575:Q605)</f>
        <v>0.2</v>
      </c>
      <c r="R606" s="50">
        <f>AVERAGE(R575:R605)</f>
        <v>5.7309677419354825</v>
      </c>
      <c r="T606" s="46" t="s">
        <v>71</v>
      </c>
      <c r="U606" s="50">
        <f>AVERAGE(U575:U605)</f>
        <v>25.058064516129029</v>
      </c>
      <c r="V606" s="50">
        <f>AVERAGE(V575:V605)</f>
        <v>61.816129032258061</v>
      </c>
      <c r="W606" s="50">
        <f>AVERAGE(W575:W605)</f>
        <v>1.9354838709677415</v>
      </c>
      <c r="X606" s="50">
        <f>AVERAGE(X575:X605)</f>
        <v>161.11935483870968</v>
      </c>
      <c r="Y606" s="50">
        <f>AVERAGE(Y575:Y605)</f>
        <v>25.735483870967744</v>
      </c>
      <c r="Z606" s="50">
        <f>SUM(Z575:Z605)</f>
        <v>0</v>
      </c>
      <c r="AA606" s="50">
        <f>AVERAGE(AA575:AA605)</f>
        <v>5.9390322580645156</v>
      </c>
      <c r="AC606" s="46" t="s">
        <v>71</v>
      </c>
      <c r="AD606" s="50">
        <f>AVERAGE(AD575:AD605)</f>
        <v>25.900000000000002</v>
      </c>
      <c r="AE606" s="50">
        <f>AVERAGE(AE575:AE605)</f>
        <v>54.558064516129029</v>
      </c>
      <c r="AF606" s="50">
        <f>AVERAGE(AF575:AF605)</f>
        <v>1.5967741935483872</v>
      </c>
      <c r="AG606" s="50">
        <f>AVERAGE(AG575:AG605)</f>
        <v>154.01612903225811</v>
      </c>
      <c r="AH606" s="50">
        <f>AVERAGE(AH575:AH605)</f>
        <v>26.609677419354838</v>
      </c>
      <c r="AI606" s="50">
        <f>SUM(AI575:AI605)</f>
        <v>0</v>
      </c>
      <c r="AJ606" s="50">
        <f>AVERAGE(AJ575:AJ605)</f>
        <v>6.2499999999999991</v>
      </c>
      <c r="AL606" s="80"/>
      <c r="AM606" s="45"/>
      <c r="AN606" s="45"/>
      <c r="AO606" s="45"/>
      <c r="AP606" s="45"/>
      <c r="AQ606" s="45"/>
      <c r="AR606" s="45"/>
      <c r="AS606" s="45"/>
      <c r="AT606" s="104"/>
    </row>
    <row r="607" spans="1:46">
      <c r="B607" s="26">
        <v>38200</v>
      </c>
      <c r="C607" s="31">
        <v>27.2</v>
      </c>
      <c r="D607" s="31">
        <v>49.7</v>
      </c>
      <c r="E607" s="31">
        <v>1.5</v>
      </c>
      <c r="F607" s="31">
        <v>143.6</v>
      </c>
      <c r="G607" s="31">
        <v>26.1</v>
      </c>
      <c r="H607" s="31">
        <v>0</v>
      </c>
      <c r="I607" s="31">
        <v>6.08</v>
      </c>
      <c r="J607" s="22"/>
      <c r="K607" s="26">
        <v>38200</v>
      </c>
      <c r="L607" s="17">
        <v>27.5</v>
      </c>
      <c r="M607" s="17">
        <v>47.4</v>
      </c>
      <c r="N607" s="17">
        <v>1</v>
      </c>
      <c r="O607" s="17">
        <v>113.8</v>
      </c>
      <c r="P607" s="17">
        <v>25.7</v>
      </c>
      <c r="Q607" s="17">
        <v>0</v>
      </c>
      <c r="R607" s="17">
        <v>5.71</v>
      </c>
      <c r="S607" s="24"/>
      <c r="T607" s="26">
        <v>38200</v>
      </c>
      <c r="U607" s="17">
        <v>26.9</v>
      </c>
      <c r="V607" s="17">
        <v>53.4</v>
      </c>
      <c r="W607" s="17">
        <v>1.7</v>
      </c>
      <c r="X607" s="17">
        <v>164.5</v>
      </c>
      <c r="Y607" s="17">
        <v>25</v>
      </c>
      <c r="Z607" s="17">
        <v>0</v>
      </c>
      <c r="AA607" s="17">
        <v>5.97</v>
      </c>
      <c r="AC607" s="26">
        <v>38200</v>
      </c>
      <c r="AD607" s="17">
        <v>27.6</v>
      </c>
      <c r="AE607" s="17">
        <v>46.1</v>
      </c>
      <c r="AF607" s="17">
        <v>1.5</v>
      </c>
      <c r="AG607" s="17">
        <v>144.69999999999999</v>
      </c>
      <c r="AH607" s="17">
        <v>25.5</v>
      </c>
      <c r="AI607" s="17">
        <v>0</v>
      </c>
      <c r="AJ607" s="17">
        <v>6.22</v>
      </c>
      <c r="AL607" s="34"/>
      <c r="AM607" s="34"/>
      <c r="AN607" s="34"/>
      <c r="AO607" s="34"/>
      <c r="AP607" s="34"/>
      <c r="AQ607" s="34"/>
      <c r="AR607" s="34"/>
      <c r="AS607" s="84"/>
      <c r="AT607" s="34"/>
    </row>
    <row r="608" spans="1:46">
      <c r="B608" s="26">
        <v>38201</v>
      </c>
      <c r="C608" s="31">
        <v>27.2</v>
      </c>
      <c r="D608" s="31">
        <v>52.6</v>
      </c>
      <c r="E608" s="31">
        <v>1.3</v>
      </c>
      <c r="F608" s="31">
        <v>128.1</v>
      </c>
      <c r="G608" s="31">
        <v>26.2</v>
      </c>
      <c r="H608" s="31">
        <v>0</v>
      </c>
      <c r="I608" s="31">
        <v>5.93</v>
      </c>
      <c r="J608" s="22"/>
      <c r="K608" s="26">
        <v>38201</v>
      </c>
      <c r="L608" s="17">
        <v>27.5</v>
      </c>
      <c r="M608" s="17">
        <v>54.9</v>
      </c>
      <c r="N608" s="17">
        <v>1.3</v>
      </c>
      <c r="O608" s="17">
        <v>76.400000000000006</v>
      </c>
      <c r="P608" s="17">
        <v>25.8</v>
      </c>
      <c r="Q608" s="17">
        <v>0</v>
      </c>
      <c r="R608" s="17">
        <v>6</v>
      </c>
      <c r="S608" s="24"/>
      <c r="T608" s="26">
        <v>38201</v>
      </c>
      <c r="U608" s="17">
        <v>26.7</v>
      </c>
      <c r="V608" s="17">
        <v>58.1</v>
      </c>
      <c r="W608" s="17">
        <v>2.2000000000000002</v>
      </c>
      <c r="X608" s="17">
        <v>146.6</v>
      </c>
      <c r="Y608" s="17">
        <v>25.6</v>
      </c>
      <c r="Z608" s="17">
        <v>0</v>
      </c>
      <c r="AA608" s="17">
        <v>6.57</v>
      </c>
      <c r="AC608" s="26">
        <v>38201</v>
      </c>
      <c r="AD608" s="17">
        <v>27.8</v>
      </c>
      <c r="AE608" s="17">
        <v>50</v>
      </c>
      <c r="AF608" s="17">
        <v>1.5</v>
      </c>
      <c r="AG608" s="17">
        <v>93</v>
      </c>
      <c r="AH608" s="17">
        <v>25.7</v>
      </c>
      <c r="AI608" s="17">
        <v>0</v>
      </c>
      <c r="AJ608" s="17">
        <v>6.27</v>
      </c>
      <c r="AL608" s="34"/>
      <c r="AM608" s="34"/>
      <c r="AN608" s="34"/>
      <c r="AO608" s="34"/>
      <c r="AP608" s="34"/>
      <c r="AQ608" s="34"/>
      <c r="AR608" s="34"/>
      <c r="AS608" s="84"/>
      <c r="AT608" s="34"/>
    </row>
    <row r="609" spans="2:46">
      <c r="B609" s="26">
        <v>38202</v>
      </c>
      <c r="C609" s="31">
        <v>28.3</v>
      </c>
      <c r="D609" s="31">
        <v>42.3</v>
      </c>
      <c r="E609" s="31">
        <v>1.7</v>
      </c>
      <c r="F609" s="31">
        <v>355.1</v>
      </c>
      <c r="G609" s="31">
        <v>27.4</v>
      </c>
      <c r="H609" s="31">
        <v>0</v>
      </c>
      <c r="I609" s="31">
        <v>6.75</v>
      </c>
      <c r="J609" s="22"/>
      <c r="K609" s="26">
        <v>38202</v>
      </c>
      <c r="L609" s="17">
        <v>28</v>
      </c>
      <c r="M609" s="17">
        <v>44.6</v>
      </c>
      <c r="N609" s="17">
        <v>1.2</v>
      </c>
      <c r="O609" s="17">
        <v>294.10000000000002</v>
      </c>
      <c r="P609" s="17">
        <v>26.5</v>
      </c>
      <c r="Q609" s="17">
        <v>0</v>
      </c>
      <c r="R609" s="17">
        <v>6.16</v>
      </c>
      <c r="S609" s="24"/>
      <c r="T609" s="26">
        <v>38202</v>
      </c>
      <c r="U609" s="17">
        <v>28.8</v>
      </c>
      <c r="V609" s="17">
        <v>39.1</v>
      </c>
      <c r="W609" s="17">
        <v>2.5</v>
      </c>
      <c r="X609" s="17">
        <v>297.89999999999998</v>
      </c>
      <c r="Y609" s="17">
        <v>26.3</v>
      </c>
      <c r="Z609" s="17">
        <v>0</v>
      </c>
      <c r="AA609" s="17">
        <v>7.77</v>
      </c>
      <c r="AC609" s="26">
        <v>38202</v>
      </c>
      <c r="AD609" s="17">
        <v>28.3</v>
      </c>
      <c r="AE609" s="17">
        <v>39.9</v>
      </c>
      <c r="AF609" s="17">
        <v>2.6</v>
      </c>
      <c r="AG609" s="17">
        <v>353.6</v>
      </c>
      <c r="AH609" s="17">
        <v>26.9</v>
      </c>
      <c r="AI609" s="17">
        <v>0</v>
      </c>
      <c r="AJ609" s="17">
        <v>7.71</v>
      </c>
      <c r="AL609" s="34"/>
      <c r="AM609" s="34"/>
      <c r="AN609" s="34"/>
      <c r="AO609" s="34"/>
      <c r="AP609" s="34"/>
      <c r="AQ609" s="34"/>
      <c r="AR609" s="34"/>
      <c r="AS609" s="84"/>
      <c r="AT609" s="34"/>
    </row>
    <row r="610" spans="2:46">
      <c r="B610" s="26">
        <v>38203</v>
      </c>
      <c r="C610" s="31">
        <v>29.5</v>
      </c>
      <c r="D610" s="31">
        <v>36.6</v>
      </c>
      <c r="E610" s="31">
        <v>1.7</v>
      </c>
      <c r="F610" s="31">
        <v>346.6</v>
      </c>
      <c r="G610" s="31">
        <v>27.7</v>
      </c>
      <c r="H610" s="31">
        <v>0</v>
      </c>
      <c r="I610" s="31">
        <v>7.18</v>
      </c>
      <c r="J610" s="22"/>
      <c r="K610" s="26">
        <v>38203</v>
      </c>
      <c r="L610" s="17">
        <v>28.9</v>
      </c>
      <c r="M610" s="17">
        <v>40</v>
      </c>
      <c r="N610" s="17">
        <v>1.3</v>
      </c>
      <c r="O610" s="17">
        <v>342.5</v>
      </c>
      <c r="P610" s="17">
        <v>27.1</v>
      </c>
      <c r="Q610" s="17">
        <v>0</v>
      </c>
      <c r="R610" s="17">
        <v>6.5</v>
      </c>
      <c r="S610" s="24"/>
      <c r="T610" s="26">
        <v>38203</v>
      </c>
      <c r="U610" s="17">
        <v>29.7</v>
      </c>
      <c r="V610" s="17">
        <v>35.1</v>
      </c>
      <c r="W610" s="17">
        <v>2.6</v>
      </c>
      <c r="X610" s="17">
        <v>300</v>
      </c>
      <c r="Y610" s="17">
        <v>26.4</v>
      </c>
      <c r="Z610" s="17">
        <v>0</v>
      </c>
      <c r="AA610" s="17">
        <v>8.32</v>
      </c>
      <c r="AC610" s="26">
        <v>38203</v>
      </c>
      <c r="AD610" s="17">
        <v>29.1</v>
      </c>
      <c r="AE610" s="17">
        <v>38.299999999999997</v>
      </c>
      <c r="AF610" s="17">
        <v>3</v>
      </c>
      <c r="AG610" s="17">
        <v>3.1</v>
      </c>
      <c r="AH610" s="17">
        <v>27.2</v>
      </c>
      <c r="AI610" s="17">
        <v>0</v>
      </c>
      <c r="AJ610" s="17">
        <v>8.3000000000000007</v>
      </c>
      <c r="AL610" s="34"/>
      <c r="AM610" s="34"/>
      <c r="AN610" s="34"/>
      <c r="AO610" s="34"/>
      <c r="AP610" s="34"/>
      <c r="AQ610" s="34"/>
      <c r="AR610" s="34"/>
      <c r="AS610" s="84"/>
      <c r="AT610" s="34"/>
    </row>
    <row r="611" spans="2:46">
      <c r="B611" s="26">
        <v>38204</v>
      </c>
      <c r="C611" s="31">
        <v>27</v>
      </c>
      <c r="D611" s="31">
        <v>40.5</v>
      </c>
      <c r="E611" s="31">
        <v>1.3</v>
      </c>
      <c r="F611" s="31">
        <v>221</v>
      </c>
      <c r="G611" s="31">
        <v>27.6</v>
      </c>
      <c r="H611" s="31">
        <v>0</v>
      </c>
      <c r="I611" s="31">
        <v>6.28</v>
      </c>
      <c r="J611" s="22"/>
      <c r="K611" s="26">
        <v>38204</v>
      </c>
      <c r="L611" s="17">
        <v>27.3</v>
      </c>
      <c r="M611" s="17">
        <v>40.799999999999997</v>
      </c>
      <c r="N611" s="17">
        <v>1.2</v>
      </c>
      <c r="O611" s="17">
        <v>144.4</v>
      </c>
      <c r="P611" s="17">
        <v>27.2</v>
      </c>
      <c r="Q611" s="17">
        <v>0</v>
      </c>
      <c r="R611" s="17">
        <v>6.25</v>
      </c>
      <c r="S611" s="24"/>
      <c r="T611" s="26">
        <v>38204</v>
      </c>
      <c r="U611" s="17">
        <v>26.6</v>
      </c>
      <c r="V611" s="17">
        <v>48</v>
      </c>
      <c r="W611" s="17">
        <v>2.6</v>
      </c>
      <c r="X611" s="17">
        <v>163.6</v>
      </c>
      <c r="Y611" s="17">
        <v>26.9</v>
      </c>
      <c r="Z611" s="17">
        <v>0</v>
      </c>
      <c r="AA611" s="17">
        <v>7.18</v>
      </c>
      <c r="AC611" s="26">
        <v>38204</v>
      </c>
      <c r="AD611" s="17">
        <v>27.9</v>
      </c>
      <c r="AE611" s="17">
        <v>36.700000000000003</v>
      </c>
      <c r="AF611" s="17">
        <v>2.1</v>
      </c>
      <c r="AG611" s="17">
        <v>68.900000000000006</v>
      </c>
      <c r="AH611" s="17">
        <v>27.2</v>
      </c>
      <c r="AI611" s="17">
        <v>0</v>
      </c>
      <c r="AJ611" s="17">
        <v>7.39</v>
      </c>
      <c r="AL611" s="34"/>
      <c r="AM611" s="34"/>
      <c r="AN611" s="34"/>
      <c r="AO611" s="34"/>
      <c r="AP611" s="34"/>
      <c r="AQ611" s="34"/>
      <c r="AR611" s="34"/>
      <c r="AS611" s="84"/>
      <c r="AT611" s="34"/>
    </row>
    <row r="612" spans="2:46">
      <c r="B612" s="26">
        <v>38205</v>
      </c>
      <c r="C612" s="31">
        <v>26</v>
      </c>
      <c r="D612" s="31">
        <v>47.9</v>
      </c>
      <c r="E612" s="31">
        <v>1.3</v>
      </c>
      <c r="F612" s="31">
        <v>135.1</v>
      </c>
      <c r="G612" s="31">
        <v>25.7</v>
      </c>
      <c r="H612" s="31">
        <v>0</v>
      </c>
      <c r="I612" s="31">
        <v>5.78</v>
      </c>
      <c r="J612" s="22"/>
      <c r="K612" s="26">
        <v>38205</v>
      </c>
      <c r="L612" s="17">
        <v>26.1</v>
      </c>
      <c r="M612" s="17">
        <v>47.6</v>
      </c>
      <c r="N612" s="17">
        <v>0.8</v>
      </c>
      <c r="O612" s="17">
        <v>166.6</v>
      </c>
      <c r="P612" s="17">
        <v>25.6</v>
      </c>
      <c r="Q612" s="17">
        <v>0</v>
      </c>
      <c r="R612" s="17">
        <v>5.38</v>
      </c>
      <c r="S612" s="24"/>
      <c r="T612" s="26">
        <v>38205</v>
      </c>
      <c r="U612" s="17">
        <v>25.8</v>
      </c>
      <c r="V612" s="17">
        <v>51</v>
      </c>
      <c r="W612" s="17">
        <v>1.4</v>
      </c>
      <c r="X612" s="17">
        <v>208.9</v>
      </c>
      <c r="Y612" s="17">
        <v>24.8</v>
      </c>
      <c r="Z612" s="17">
        <v>0</v>
      </c>
      <c r="AA612" s="17">
        <v>5.66</v>
      </c>
      <c r="AC612" s="26">
        <v>38205</v>
      </c>
      <c r="AD612" s="17">
        <v>25.9</v>
      </c>
      <c r="AE612" s="17">
        <v>48.3</v>
      </c>
      <c r="AF612" s="17">
        <v>1.3</v>
      </c>
      <c r="AG612" s="17">
        <v>137.69999999999999</v>
      </c>
      <c r="AH612" s="17">
        <v>25</v>
      </c>
      <c r="AI612" s="17">
        <v>0</v>
      </c>
      <c r="AJ612" s="17">
        <v>5.85</v>
      </c>
      <c r="AL612" s="34"/>
      <c r="AM612" s="34"/>
      <c r="AN612" s="34"/>
      <c r="AO612" s="34"/>
      <c r="AP612" s="34"/>
      <c r="AQ612" s="34"/>
      <c r="AR612" s="34"/>
      <c r="AS612" s="84"/>
      <c r="AT612" s="34"/>
    </row>
    <row r="613" spans="2:46">
      <c r="B613" s="26">
        <v>38206</v>
      </c>
      <c r="C613" s="31">
        <v>27.2</v>
      </c>
      <c r="D613" s="31">
        <v>47.1</v>
      </c>
      <c r="E613" s="31">
        <v>1.6</v>
      </c>
      <c r="F613" s="31">
        <v>108</v>
      </c>
      <c r="G613" s="31">
        <v>25</v>
      </c>
      <c r="H613" s="31">
        <v>0</v>
      </c>
      <c r="I613" s="31">
        <v>6.13</v>
      </c>
      <c r="J613" s="22"/>
      <c r="K613" s="26">
        <v>38206</v>
      </c>
      <c r="L613" s="17">
        <v>27.1</v>
      </c>
      <c r="M613" s="17">
        <v>49.6</v>
      </c>
      <c r="N613" s="17">
        <v>1</v>
      </c>
      <c r="O613" s="17">
        <v>87.2</v>
      </c>
      <c r="P613" s="17">
        <v>25</v>
      </c>
      <c r="Q613" s="17">
        <v>0</v>
      </c>
      <c r="R613" s="17">
        <v>5.6</v>
      </c>
      <c r="S613" s="24"/>
      <c r="T613" s="26">
        <v>38206</v>
      </c>
      <c r="U613" s="17">
        <v>26.9</v>
      </c>
      <c r="V613" s="17">
        <v>49.2</v>
      </c>
      <c r="W613" s="17">
        <v>1.8</v>
      </c>
      <c r="X613" s="17">
        <v>178.5</v>
      </c>
      <c r="Y613" s="17">
        <v>24.1</v>
      </c>
      <c r="Z613" s="17">
        <v>0</v>
      </c>
      <c r="AA613" s="17">
        <v>6.07</v>
      </c>
      <c r="AC613" s="26">
        <v>38206</v>
      </c>
      <c r="AD613" s="17">
        <v>27.1</v>
      </c>
      <c r="AE613" s="17">
        <v>48.8</v>
      </c>
      <c r="AF613" s="17">
        <v>1.2</v>
      </c>
      <c r="AG613" s="17">
        <v>137.1</v>
      </c>
      <c r="AH613" s="17">
        <v>25.2</v>
      </c>
      <c r="AI613" s="17">
        <v>0</v>
      </c>
      <c r="AJ613" s="17">
        <v>5.79</v>
      </c>
      <c r="AL613" s="34"/>
      <c r="AM613" s="34"/>
      <c r="AN613" s="34"/>
      <c r="AO613" s="34"/>
      <c r="AP613" s="34"/>
      <c r="AQ613" s="34"/>
      <c r="AR613" s="34"/>
      <c r="AS613" s="84"/>
      <c r="AT613" s="34"/>
    </row>
    <row r="614" spans="2:46">
      <c r="B614" s="26">
        <v>38207</v>
      </c>
      <c r="C614" s="31">
        <v>28.6</v>
      </c>
      <c r="D614" s="31">
        <v>51</v>
      </c>
      <c r="E614" s="31">
        <v>1.6</v>
      </c>
      <c r="F614" s="31">
        <v>34.200000000000003</v>
      </c>
      <c r="G614" s="31">
        <v>26.1</v>
      </c>
      <c r="H614" s="31">
        <v>0</v>
      </c>
      <c r="I614" s="31">
        <v>6.67</v>
      </c>
      <c r="J614" s="22"/>
      <c r="K614" s="26">
        <v>38207</v>
      </c>
      <c r="L614" s="17">
        <v>28.1</v>
      </c>
      <c r="M614" s="17">
        <v>54.7</v>
      </c>
      <c r="N614" s="17">
        <v>1.2</v>
      </c>
      <c r="O614" s="17">
        <v>307.60000000000002</v>
      </c>
      <c r="P614" s="17">
        <v>24.6</v>
      </c>
      <c r="Q614" s="17">
        <v>0</v>
      </c>
      <c r="R614" s="17">
        <v>6.11</v>
      </c>
      <c r="S614" s="24"/>
      <c r="T614" s="26">
        <v>38207</v>
      </c>
      <c r="U614" s="17">
        <v>28.6</v>
      </c>
      <c r="V614" s="17">
        <v>50.6</v>
      </c>
      <c r="W614" s="17">
        <v>1.5</v>
      </c>
      <c r="X614" s="17">
        <v>281.8</v>
      </c>
      <c r="Y614" s="17">
        <v>24.2</v>
      </c>
      <c r="Z614" s="17">
        <v>0</v>
      </c>
      <c r="AA614" s="17">
        <v>6.28</v>
      </c>
      <c r="AC614" s="26">
        <v>38207</v>
      </c>
      <c r="AD614" s="17">
        <v>28</v>
      </c>
      <c r="AE614" s="17">
        <v>54</v>
      </c>
      <c r="AF614" s="17">
        <v>1.8</v>
      </c>
      <c r="AG614" s="17">
        <v>10.1</v>
      </c>
      <c r="AH614" s="17">
        <v>25.7</v>
      </c>
      <c r="AI614" s="17">
        <v>0</v>
      </c>
      <c r="AJ614" s="17">
        <v>6.88</v>
      </c>
      <c r="AL614" s="34"/>
      <c r="AM614" s="34"/>
      <c r="AN614" s="34"/>
      <c r="AO614" s="34"/>
      <c r="AP614" s="34"/>
      <c r="AQ614" s="34"/>
      <c r="AR614" s="34"/>
      <c r="AS614" s="84"/>
      <c r="AT614" s="34"/>
    </row>
    <row r="615" spans="2:46">
      <c r="B615" s="26">
        <v>38208</v>
      </c>
      <c r="C615" s="31">
        <v>28.2</v>
      </c>
      <c r="D615" s="31">
        <v>47.4</v>
      </c>
      <c r="E615" s="31">
        <v>1.4</v>
      </c>
      <c r="F615" s="31">
        <v>255.3</v>
      </c>
      <c r="G615" s="31">
        <v>26.5</v>
      </c>
      <c r="H615" s="31">
        <v>0</v>
      </c>
      <c r="I615" s="31">
        <v>6.33</v>
      </c>
      <c r="J615" s="22"/>
      <c r="K615" s="26">
        <v>38208</v>
      </c>
      <c r="L615" s="17">
        <v>27.4</v>
      </c>
      <c r="M615" s="17">
        <v>53.4</v>
      </c>
      <c r="N615" s="17">
        <v>1.2</v>
      </c>
      <c r="O615" s="17">
        <v>197.3</v>
      </c>
      <c r="P615" s="17">
        <v>26.4</v>
      </c>
      <c r="Q615" s="17">
        <v>0</v>
      </c>
      <c r="R615" s="17">
        <v>6.08</v>
      </c>
      <c r="S615" s="24"/>
      <c r="T615" s="26">
        <v>38208</v>
      </c>
      <c r="U615" s="17">
        <v>28</v>
      </c>
      <c r="V615" s="17">
        <v>47.4</v>
      </c>
      <c r="W615" s="17">
        <v>1.6</v>
      </c>
      <c r="X615" s="17">
        <v>244.9</v>
      </c>
      <c r="Y615" s="17">
        <v>26.2</v>
      </c>
      <c r="Z615" s="17">
        <v>0</v>
      </c>
      <c r="AA615" s="17">
        <v>6.43</v>
      </c>
      <c r="AC615" s="26">
        <v>38208</v>
      </c>
      <c r="AD615" s="17">
        <v>27.8</v>
      </c>
      <c r="AE615" s="17">
        <v>50.2</v>
      </c>
      <c r="AF615" s="17">
        <v>1.6</v>
      </c>
      <c r="AG615" s="17">
        <v>211.4</v>
      </c>
      <c r="AH615" s="17">
        <v>25.4</v>
      </c>
      <c r="AI615" s="17">
        <v>0</v>
      </c>
      <c r="AJ615" s="17">
        <v>6.28</v>
      </c>
      <c r="AL615" s="34"/>
      <c r="AM615" s="34"/>
      <c r="AN615" s="34"/>
      <c r="AO615" s="34"/>
      <c r="AP615" s="34"/>
      <c r="AQ615" s="34"/>
      <c r="AR615" s="34"/>
      <c r="AS615" s="84"/>
      <c r="AT615" s="34"/>
    </row>
    <row r="616" spans="2:46">
      <c r="B616" s="26">
        <v>38209</v>
      </c>
      <c r="C616" s="31">
        <v>26.7</v>
      </c>
      <c r="D616" s="31">
        <v>43.6</v>
      </c>
      <c r="E616" s="31">
        <v>1.4</v>
      </c>
      <c r="F616" s="31">
        <v>349</v>
      </c>
      <c r="G616" s="31">
        <v>23</v>
      </c>
      <c r="H616" s="31">
        <v>0</v>
      </c>
      <c r="I616" s="31">
        <v>5.64</v>
      </c>
      <c r="J616" s="22"/>
      <c r="K616" s="26">
        <v>38209</v>
      </c>
      <c r="L616" s="17">
        <v>26.3</v>
      </c>
      <c r="M616" s="17">
        <v>49.4</v>
      </c>
      <c r="N616" s="17">
        <v>0.9</v>
      </c>
      <c r="O616" s="17">
        <v>283.89999999999998</v>
      </c>
      <c r="P616" s="17">
        <v>24.1</v>
      </c>
      <c r="Q616" s="17">
        <v>0</v>
      </c>
      <c r="R616" s="17">
        <v>5.13</v>
      </c>
      <c r="S616" s="24"/>
      <c r="T616" s="26">
        <v>38209</v>
      </c>
      <c r="U616" s="17">
        <v>26.8</v>
      </c>
      <c r="V616" s="17">
        <v>44.4</v>
      </c>
      <c r="W616" s="17">
        <v>1.9</v>
      </c>
      <c r="X616" s="17">
        <v>283.2</v>
      </c>
      <c r="Y616" s="17">
        <v>24.5</v>
      </c>
      <c r="Z616" s="17">
        <v>0</v>
      </c>
      <c r="AA616" s="17">
        <v>6.32</v>
      </c>
      <c r="AC616" s="26">
        <v>38209</v>
      </c>
      <c r="AD616" s="17">
        <v>26</v>
      </c>
      <c r="AE616" s="17">
        <v>48</v>
      </c>
      <c r="AF616" s="17">
        <v>1.9</v>
      </c>
      <c r="AG616" s="17">
        <v>11.1</v>
      </c>
      <c r="AH616" s="17">
        <v>21.2</v>
      </c>
      <c r="AI616" s="17">
        <v>0</v>
      </c>
      <c r="AJ616" s="17">
        <v>5.8</v>
      </c>
      <c r="AL616" s="34"/>
      <c r="AM616" s="34"/>
      <c r="AN616" s="34"/>
      <c r="AO616" s="34"/>
      <c r="AP616" s="34"/>
      <c r="AQ616" s="34"/>
      <c r="AR616" s="34"/>
      <c r="AS616" s="84"/>
      <c r="AT616" s="34"/>
    </row>
    <row r="617" spans="2:46">
      <c r="B617" s="26">
        <v>38210</v>
      </c>
      <c r="C617" s="31">
        <v>27.4</v>
      </c>
      <c r="D617" s="31">
        <v>40.799999999999997</v>
      </c>
      <c r="E617" s="31">
        <v>1.3</v>
      </c>
      <c r="F617" s="31">
        <v>228.8</v>
      </c>
      <c r="G617" s="31">
        <v>26.9</v>
      </c>
      <c r="H617" s="31">
        <v>0</v>
      </c>
      <c r="I617" s="31">
        <v>6.07</v>
      </c>
      <c r="J617" s="22"/>
      <c r="K617" s="26">
        <v>38210</v>
      </c>
      <c r="L617" s="17">
        <v>27.5</v>
      </c>
      <c r="M617" s="17">
        <v>42.8</v>
      </c>
      <c r="N617" s="17">
        <v>0.9</v>
      </c>
      <c r="O617" s="17">
        <v>296.2</v>
      </c>
      <c r="P617" s="17">
        <v>26.6</v>
      </c>
      <c r="Q617" s="17">
        <v>0</v>
      </c>
      <c r="R617" s="17">
        <v>5.75</v>
      </c>
      <c r="S617" s="24"/>
      <c r="T617" s="26">
        <v>38210</v>
      </c>
      <c r="U617" s="17">
        <v>27.7</v>
      </c>
      <c r="V617" s="17">
        <v>39.4</v>
      </c>
      <c r="W617" s="17">
        <v>2.5</v>
      </c>
      <c r="X617" s="17">
        <v>254.2</v>
      </c>
      <c r="Y617" s="17">
        <v>26.3</v>
      </c>
      <c r="Z617" s="17">
        <v>0</v>
      </c>
      <c r="AA617" s="17">
        <v>7.44</v>
      </c>
      <c r="AC617" s="26">
        <v>38210</v>
      </c>
      <c r="AD617" s="17">
        <v>27.5</v>
      </c>
      <c r="AE617" s="17">
        <v>41.4</v>
      </c>
      <c r="AF617" s="17">
        <v>2.1</v>
      </c>
      <c r="AG617" s="17">
        <v>5.0999999999999996</v>
      </c>
      <c r="AH617" s="17">
        <v>26.7</v>
      </c>
      <c r="AI617" s="17">
        <v>0</v>
      </c>
      <c r="AJ617" s="17">
        <v>7.22</v>
      </c>
      <c r="AL617" s="34"/>
      <c r="AM617" s="34"/>
      <c r="AN617" s="34"/>
      <c r="AO617" s="34"/>
      <c r="AP617" s="34"/>
      <c r="AQ617" s="34"/>
      <c r="AR617" s="34"/>
      <c r="AS617" s="84"/>
      <c r="AT617" s="34"/>
    </row>
    <row r="618" spans="2:46">
      <c r="B618" s="26">
        <v>38211</v>
      </c>
      <c r="C618" s="31">
        <v>29.1</v>
      </c>
      <c r="D618" s="31">
        <v>40.6</v>
      </c>
      <c r="E618" s="31">
        <v>1.8</v>
      </c>
      <c r="F618" s="31">
        <v>335.3</v>
      </c>
      <c r="G618" s="31">
        <v>27.1</v>
      </c>
      <c r="H618" s="31">
        <v>0</v>
      </c>
      <c r="I618" s="31">
        <v>6.85</v>
      </c>
      <c r="J618" s="22"/>
      <c r="K618" s="26">
        <v>38211</v>
      </c>
      <c r="L618" s="17">
        <v>28.2</v>
      </c>
      <c r="M618" s="17">
        <v>45.2</v>
      </c>
      <c r="N618" s="17">
        <v>1.3</v>
      </c>
      <c r="O618" s="17">
        <v>328.5</v>
      </c>
      <c r="P618" s="17">
        <v>26.5</v>
      </c>
      <c r="Q618" s="17">
        <v>0</v>
      </c>
      <c r="R618" s="17">
        <v>6.22</v>
      </c>
      <c r="S618" s="24"/>
      <c r="T618" s="26">
        <v>38211</v>
      </c>
      <c r="U618" s="17">
        <v>29.6</v>
      </c>
      <c r="V618" s="17">
        <v>37.5</v>
      </c>
      <c r="W618" s="17">
        <v>3.7</v>
      </c>
      <c r="X618" s="17">
        <v>297.7</v>
      </c>
      <c r="Y618" s="17">
        <v>26.5</v>
      </c>
      <c r="Z618" s="17">
        <v>0</v>
      </c>
      <c r="AA618" s="17">
        <v>9.11</v>
      </c>
      <c r="AC618" s="26">
        <v>38211</v>
      </c>
      <c r="AD618" s="17">
        <v>28.4</v>
      </c>
      <c r="AE618" s="17">
        <v>44.1</v>
      </c>
      <c r="AF618" s="17">
        <v>2.8</v>
      </c>
      <c r="AG618" s="17">
        <v>355.9</v>
      </c>
      <c r="AH618" s="17">
        <v>26.6</v>
      </c>
      <c r="AI618" s="17">
        <v>0</v>
      </c>
      <c r="AJ618" s="17">
        <v>7.6</v>
      </c>
      <c r="AL618" s="34"/>
      <c r="AM618" s="34"/>
      <c r="AN618" s="34"/>
      <c r="AO618" s="34"/>
      <c r="AP618" s="34"/>
      <c r="AQ618" s="34"/>
      <c r="AR618" s="34"/>
      <c r="AS618" s="84"/>
      <c r="AT618" s="34"/>
    </row>
    <row r="619" spans="2:46">
      <c r="B619" s="26">
        <v>38212</v>
      </c>
      <c r="C619" s="31">
        <v>27.5</v>
      </c>
      <c r="D619" s="31">
        <v>44.8</v>
      </c>
      <c r="E619" s="31">
        <v>1.2</v>
      </c>
      <c r="F619" s="31">
        <v>141.4</v>
      </c>
      <c r="G619" s="31">
        <v>26.9</v>
      </c>
      <c r="H619" s="31">
        <v>0</v>
      </c>
      <c r="I619" s="31">
        <v>5.93</v>
      </c>
      <c r="J619" s="22"/>
      <c r="K619" s="26">
        <v>38212</v>
      </c>
      <c r="L619" s="17">
        <v>27.8</v>
      </c>
      <c r="M619" s="17">
        <v>46</v>
      </c>
      <c r="N619" s="17">
        <v>1.3</v>
      </c>
      <c r="O619" s="17">
        <v>141.30000000000001</v>
      </c>
      <c r="P619" s="17">
        <v>26.4</v>
      </c>
      <c r="Q619" s="17">
        <v>0</v>
      </c>
      <c r="R619" s="17">
        <v>6.4</v>
      </c>
      <c r="S619" s="24"/>
      <c r="T619" s="26">
        <v>38212</v>
      </c>
      <c r="U619" s="17">
        <v>27</v>
      </c>
      <c r="V619" s="17">
        <v>47.5</v>
      </c>
      <c r="W619" s="17">
        <v>2.7</v>
      </c>
      <c r="X619" s="17">
        <v>196.8</v>
      </c>
      <c r="Y619" s="17">
        <v>26.3</v>
      </c>
      <c r="Z619" s="17">
        <v>0</v>
      </c>
      <c r="AA619" s="17">
        <v>6.77</v>
      </c>
      <c r="AC619" s="26">
        <v>38212</v>
      </c>
      <c r="AD619" s="17">
        <v>28.8</v>
      </c>
      <c r="AE619" s="17">
        <v>41.6</v>
      </c>
      <c r="AF619" s="17">
        <v>1.7</v>
      </c>
      <c r="AG619" s="17">
        <v>55.2</v>
      </c>
      <c r="AH619" s="17">
        <v>26.6</v>
      </c>
      <c r="AI619" s="17">
        <v>0</v>
      </c>
      <c r="AJ619" s="17">
        <v>6.89</v>
      </c>
      <c r="AL619" s="34"/>
      <c r="AM619" s="34"/>
      <c r="AN619" s="34"/>
      <c r="AO619" s="34"/>
      <c r="AP619" s="34"/>
      <c r="AQ619" s="34"/>
      <c r="AR619" s="34"/>
      <c r="AS619" s="84"/>
      <c r="AT619" s="34"/>
    </row>
    <row r="620" spans="2:46">
      <c r="B620" s="26">
        <v>38213</v>
      </c>
      <c r="C620" s="31">
        <v>25.3</v>
      </c>
      <c r="D620" s="31">
        <v>59.2</v>
      </c>
      <c r="E620" s="31">
        <v>1.3</v>
      </c>
      <c r="F620" s="31">
        <v>161.5</v>
      </c>
      <c r="G620" s="31">
        <v>25.5</v>
      </c>
      <c r="H620" s="31">
        <v>0</v>
      </c>
      <c r="I620" s="31">
        <v>5.29</v>
      </c>
      <c r="J620" s="22"/>
      <c r="K620" s="26">
        <v>38213</v>
      </c>
      <c r="L620" s="17">
        <v>25.5</v>
      </c>
      <c r="M620" s="17">
        <v>59.9</v>
      </c>
      <c r="N620" s="17">
        <v>1.1000000000000001</v>
      </c>
      <c r="O620" s="17">
        <v>78.8</v>
      </c>
      <c r="P620" s="17">
        <v>25.5</v>
      </c>
      <c r="Q620" s="17">
        <v>0</v>
      </c>
      <c r="R620" s="17">
        <v>5.29</v>
      </c>
      <c r="S620" s="24"/>
      <c r="T620" s="26">
        <v>38213</v>
      </c>
      <c r="U620" s="17">
        <v>24.8</v>
      </c>
      <c r="V620" s="17">
        <v>64.400000000000006</v>
      </c>
      <c r="W620" s="17">
        <v>1.6</v>
      </c>
      <c r="X620" s="17">
        <v>165.5</v>
      </c>
      <c r="Y620" s="17">
        <v>24.7</v>
      </c>
      <c r="Z620" s="17">
        <v>0</v>
      </c>
      <c r="AA620" s="17">
        <v>5.14</v>
      </c>
      <c r="AC620" s="26">
        <v>38213</v>
      </c>
      <c r="AD620" s="17">
        <v>25.6</v>
      </c>
      <c r="AE620" s="17">
        <v>56.2</v>
      </c>
      <c r="AF620" s="17">
        <v>1.4</v>
      </c>
      <c r="AG620" s="17">
        <v>141.30000000000001</v>
      </c>
      <c r="AH620" s="17">
        <v>25.4</v>
      </c>
      <c r="AI620" s="17">
        <v>0</v>
      </c>
      <c r="AJ620" s="17">
        <v>5.61</v>
      </c>
      <c r="AL620" s="34"/>
      <c r="AM620" s="34"/>
      <c r="AN620" s="34"/>
      <c r="AO620" s="34"/>
      <c r="AP620" s="34"/>
      <c r="AQ620" s="34"/>
      <c r="AR620" s="34"/>
      <c r="AS620" s="84"/>
      <c r="AT620" s="34"/>
    </row>
    <row r="621" spans="2:46">
      <c r="B621" s="26">
        <v>38214</v>
      </c>
      <c r="C621" s="31">
        <v>26.2</v>
      </c>
      <c r="D621" s="31">
        <v>54.6</v>
      </c>
      <c r="E621" s="31">
        <v>1.1000000000000001</v>
      </c>
      <c r="F621" s="31">
        <v>152.4</v>
      </c>
      <c r="G621" s="31">
        <v>26.4</v>
      </c>
      <c r="H621" s="31">
        <v>0</v>
      </c>
      <c r="I621" s="31">
        <v>5.62</v>
      </c>
      <c r="J621" s="22"/>
      <c r="K621" s="26">
        <v>38214</v>
      </c>
      <c r="L621" s="17">
        <v>26.3</v>
      </c>
      <c r="M621" s="17">
        <v>56.5</v>
      </c>
      <c r="N621" s="17">
        <v>1</v>
      </c>
      <c r="O621" s="17">
        <v>118</v>
      </c>
      <c r="P621" s="17">
        <v>25.8</v>
      </c>
      <c r="Q621" s="17">
        <v>0</v>
      </c>
      <c r="R621" s="17">
        <v>5.67</v>
      </c>
      <c r="S621" s="24"/>
      <c r="T621" s="26">
        <v>38214</v>
      </c>
      <c r="U621" s="17">
        <v>25.5</v>
      </c>
      <c r="V621" s="17">
        <v>60.7</v>
      </c>
      <c r="W621" s="17">
        <v>1.8</v>
      </c>
      <c r="X621" s="17">
        <v>157.5</v>
      </c>
      <c r="Y621" s="17">
        <v>25.9</v>
      </c>
      <c r="Z621" s="17">
        <v>0</v>
      </c>
      <c r="AA621" s="17">
        <v>6.25</v>
      </c>
      <c r="AC621" s="26">
        <v>38214</v>
      </c>
      <c r="AD621" s="17">
        <v>26.9</v>
      </c>
      <c r="AE621" s="17">
        <v>53.3</v>
      </c>
      <c r="AF621" s="17">
        <v>1.1000000000000001</v>
      </c>
      <c r="AG621" s="17">
        <v>162.69999999999999</v>
      </c>
      <c r="AH621" s="17">
        <v>25.9</v>
      </c>
      <c r="AI621" s="17">
        <v>0</v>
      </c>
      <c r="AJ621" s="17">
        <v>5.81</v>
      </c>
      <c r="AL621" s="34"/>
      <c r="AM621" s="34"/>
      <c r="AN621" s="34"/>
      <c r="AO621" s="34"/>
      <c r="AP621" s="34"/>
      <c r="AQ621" s="34"/>
      <c r="AR621" s="34"/>
      <c r="AS621" s="84"/>
      <c r="AT621" s="34"/>
    </row>
    <row r="622" spans="2:46">
      <c r="B622" s="26">
        <v>38215</v>
      </c>
      <c r="C622" s="31">
        <v>29.1</v>
      </c>
      <c r="D622" s="31">
        <v>37</v>
      </c>
      <c r="E622" s="31">
        <v>1.4</v>
      </c>
      <c r="F622" s="31">
        <v>9.1999999999999993</v>
      </c>
      <c r="G622" s="31">
        <v>26.9</v>
      </c>
      <c r="H622" s="31">
        <v>0</v>
      </c>
      <c r="I622" s="31">
        <v>6.63</v>
      </c>
      <c r="J622" s="22"/>
      <c r="K622" s="26">
        <v>38215</v>
      </c>
      <c r="L622" s="17">
        <v>28.9</v>
      </c>
      <c r="M622" s="17">
        <v>38.299999999999997</v>
      </c>
      <c r="N622" s="17">
        <v>1.2</v>
      </c>
      <c r="O622" s="17">
        <v>329.5</v>
      </c>
      <c r="P622" s="17">
        <v>26.4</v>
      </c>
      <c r="Q622" s="17">
        <v>0</v>
      </c>
      <c r="R622" s="17">
        <v>6.26</v>
      </c>
      <c r="S622" s="24"/>
      <c r="T622" s="26">
        <v>38215</v>
      </c>
      <c r="U622" s="17">
        <v>29</v>
      </c>
      <c r="V622" s="17">
        <v>39.700000000000003</v>
      </c>
      <c r="W622" s="17">
        <v>2.1</v>
      </c>
      <c r="X622" s="17">
        <v>291.10000000000002</v>
      </c>
      <c r="Y622" s="17">
        <v>26.3</v>
      </c>
      <c r="Z622" s="17">
        <v>0</v>
      </c>
      <c r="AA622" s="17">
        <v>7.75</v>
      </c>
      <c r="AC622" s="26">
        <v>38215</v>
      </c>
      <c r="AD622" s="17">
        <v>28.5</v>
      </c>
      <c r="AE622" s="17">
        <v>39.299999999999997</v>
      </c>
      <c r="AF622" s="17">
        <v>2.2000000000000002</v>
      </c>
      <c r="AG622" s="17">
        <v>2.2000000000000002</v>
      </c>
      <c r="AH622" s="17">
        <v>26.5</v>
      </c>
      <c r="AI622" s="17">
        <v>0</v>
      </c>
      <c r="AJ622" s="17">
        <v>7.56</v>
      </c>
      <c r="AL622" s="34"/>
      <c r="AM622" s="34"/>
      <c r="AN622" s="34"/>
      <c r="AO622" s="34"/>
      <c r="AP622" s="34"/>
      <c r="AQ622" s="34"/>
      <c r="AR622" s="34"/>
      <c r="AS622" s="84"/>
      <c r="AT622" s="34"/>
    </row>
    <row r="623" spans="2:46">
      <c r="B623" s="26">
        <v>38216</v>
      </c>
      <c r="C623" s="31">
        <v>28.2</v>
      </c>
      <c r="D623" s="31">
        <v>36.799999999999997</v>
      </c>
      <c r="E623" s="31">
        <v>1.7</v>
      </c>
      <c r="F623" s="31">
        <v>349.5</v>
      </c>
      <c r="G623" s="31">
        <v>26.3</v>
      </c>
      <c r="H623" s="31">
        <v>0</v>
      </c>
      <c r="I623" s="31">
        <v>6.64</v>
      </c>
      <c r="J623" s="22"/>
      <c r="K623" s="26">
        <v>38216</v>
      </c>
      <c r="L623" s="17">
        <v>27.6</v>
      </c>
      <c r="M623" s="17">
        <v>39.4</v>
      </c>
      <c r="N623" s="17">
        <v>1.3</v>
      </c>
      <c r="O623" s="17">
        <v>333.3</v>
      </c>
      <c r="P623" s="17">
        <v>23.3</v>
      </c>
      <c r="Q623" s="17">
        <v>0</v>
      </c>
      <c r="R623" s="17">
        <v>5.81</v>
      </c>
      <c r="S623" s="24"/>
      <c r="T623" s="26">
        <v>38216</v>
      </c>
      <c r="U623" s="17">
        <v>28.7</v>
      </c>
      <c r="V623" s="17">
        <v>33.9</v>
      </c>
      <c r="W623" s="17">
        <v>2.2999999999999998</v>
      </c>
      <c r="X623" s="17">
        <v>295.2</v>
      </c>
      <c r="Y623" s="17">
        <v>23.2</v>
      </c>
      <c r="Z623" s="17">
        <v>0</v>
      </c>
      <c r="AA623" s="17">
        <v>7.16</v>
      </c>
      <c r="AC623" s="26">
        <v>38216</v>
      </c>
      <c r="AD623" s="17">
        <v>28.2</v>
      </c>
      <c r="AE623" s="17">
        <v>38.6</v>
      </c>
      <c r="AF623" s="17">
        <v>2.9</v>
      </c>
      <c r="AG623" s="17">
        <v>1</v>
      </c>
      <c r="AH623" s="17">
        <v>24.6</v>
      </c>
      <c r="AI623" s="17">
        <v>0</v>
      </c>
      <c r="AJ623" s="17">
        <v>7.71</v>
      </c>
      <c r="AL623" s="34"/>
      <c r="AM623" s="34"/>
      <c r="AN623" s="34"/>
      <c r="AO623" s="34"/>
      <c r="AP623" s="34"/>
      <c r="AQ623" s="34"/>
      <c r="AR623" s="34"/>
      <c r="AS623" s="84"/>
      <c r="AT623" s="34"/>
    </row>
    <row r="624" spans="2:46">
      <c r="B624" s="26">
        <v>38217</v>
      </c>
      <c r="C624" s="31">
        <v>26.5</v>
      </c>
      <c r="D624" s="31">
        <v>42.5</v>
      </c>
      <c r="E624" s="31">
        <v>1.1000000000000001</v>
      </c>
      <c r="F624" s="31">
        <v>161.1</v>
      </c>
      <c r="G624" s="31">
        <v>26</v>
      </c>
      <c r="H624" s="31">
        <v>0</v>
      </c>
      <c r="I624" s="31">
        <v>5.71</v>
      </c>
      <c r="J624" s="22"/>
      <c r="K624" s="26">
        <v>38217</v>
      </c>
      <c r="L624" s="17">
        <v>26.9</v>
      </c>
      <c r="M624" s="17">
        <v>43.7</v>
      </c>
      <c r="N624" s="17">
        <v>1</v>
      </c>
      <c r="O624" s="17">
        <v>74.599999999999994</v>
      </c>
      <c r="P624" s="17">
        <v>25.7</v>
      </c>
      <c r="Q624" s="17">
        <v>0</v>
      </c>
      <c r="R624" s="17">
        <v>5.52</v>
      </c>
      <c r="S624" s="24"/>
      <c r="T624" s="26">
        <v>38217</v>
      </c>
      <c r="U624" s="17">
        <v>26.1</v>
      </c>
      <c r="V624" s="17">
        <v>42.6</v>
      </c>
      <c r="W624" s="17">
        <v>2.2999999999999998</v>
      </c>
      <c r="X624" s="17">
        <v>282.8</v>
      </c>
      <c r="Y624" s="17">
        <v>25.4</v>
      </c>
      <c r="Z624" s="17">
        <v>0</v>
      </c>
      <c r="AA624" s="17">
        <v>6.68</v>
      </c>
      <c r="AC624" s="26">
        <v>38217</v>
      </c>
      <c r="AD624" s="17">
        <v>27.7</v>
      </c>
      <c r="AE624" s="17">
        <v>40.799999999999997</v>
      </c>
      <c r="AF624" s="17">
        <v>2.1</v>
      </c>
      <c r="AG624" s="17">
        <v>22.1</v>
      </c>
      <c r="AH624" s="17">
        <v>25.8</v>
      </c>
      <c r="AI624" s="17">
        <v>0</v>
      </c>
      <c r="AJ624" s="17">
        <v>6.99</v>
      </c>
      <c r="AL624" s="34"/>
      <c r="AM624" s="34"/>
      <c r="AN624" s="34"/>
      <c r="AO624" s="34"/>
      <c r="AP624" s="34"/>
      <c r="AQ624" s="34"/>
      <c r="AR624" s="34"/>
      <c r="AS624" s="84"/>
      <c r="AT624" s="34"/>
    </row>
    <row r="625" spans="1:46">
      <c r="B625" s="26">
        <v>38218</v>
      </c>
      <c r="C625" s="31">
        <v>27.5</v>
      </c>
      <c r="D625" s="31">
        <v>42.2</v>
      </c>
      <c r="E625" s="31">
        <v>1.4</v>
      </c>
      <c r="F625" s="31">
        <v>4.7</v>
      </c>
      <c r="G625" s="31">
        <v>26</v>
      </c>
      <c r="H625" s="31">
        <v>0</v>
      </c>
      <c r="I625" s="31">
        <v>6.15</v>
      </c>
      <c r="J625" s="22"/>
      <c r="K625" s="26">
        <v>38218</v>
      </c>
      <c r="L625" s="17">
        <v>27.3</v>
      </c>
      <c r="M625" s="17">
        <v>44.5</v>
      </c>
      <c r="N625" s="17">
        <v>1.5</v>
      </c>
      <c r="O625" s="17">
        <v>322.2</v>
      </c>
      <c r="P625" s="17">
        <v>25.8</v>
      </c>
      <c r="Q625" s="17">
        <v>0</v>
      </c>
      <c r="R625" s="17">
        <v>6.23</v>
      </c>
      <c r="S625" s="24"/>
      <c r="T625" s="26">
        <v>38218</v>
      </c>
      <c r="U625" s="17">
        <v>28.9</v>
      </c>
      <c r="V625" s="17">
        <v>36.6</v>
      </c>
      <c r="W625" s="17">
        <v>3</v>
      </c>
      <c r="X625" s="17">
        <v>291.3</v>
      </c>
      <c r="Y625" s="17">
        <v>25.6</v>
      </c>
      <c r="Z625" s="17">
        <v>0</v>
      </c>
      <c r="AA625" s="17">
        <v>8.3699999999999992</v>
      </c>
      <c r="AC625" s="26">
        <v>38218</v>
      </c>
      <c r="AD625" s="17">
        <v>27.7</v>
      </c>
      <c r="AE625" s="17">
        <v>43.3</v>
      </c>
      <c r="AF625" s="17">
        <v>2.7</v>
      </c>
      <c r="AG625" s="17">
        <v>5.2</v>
      </c>
      <c r="AH625" s="17">
        <v>25.9</v>
      </c>
      <c r="AI625" s="17">
        <v>0</v>
      </c>
      <c r="AJ625" s="17">
        <v>7.44</v>
      </c>
      <c r="AL625" s="34"/>
      <c r="AM625" s="34"/>
      <c r="AN625" s="34"/>
      <c r="AO625" s="34"/>
      <c r="AP625" s="34"/>
      <c r="AQ625" s="34"/>
      <c r="AR625" s="34"/>
      <c r="AS625" s="84"/>
      <c r="AT625" s="34"/>
    </row>
    <row r="626" spans="1:46">
      <c r="B626" s="26">
        <v>38219</v>
      </c>
      <c r="C626" s="31">
        <v>28.4</v>
      </c>
      <c r="D626" s="31">
        <v>31.9</v>
      </c>
      <c r="E626" s="31">
        <v>1.6</v>
      </c>
      <c r="F626" s="31">
        <v>334.9</v>
      </c>
      <c r="G626" s="31">
        <v>26.2</v>
      </c>
      <c r="H626" s="31">
        <v>0</v>
      </c>
      <c r="I626" s="31">
        <v>6.56</v>
      </c>
      <c r="J626" s="22"/>
      <c r="K626" s="26">
        <v>38219</v>
      </c>
      <c r="L626" s="17">
        <v>27.5</v>
      </c>
      <c r="M626" s="17">
        <v>36.299999999999997</v>
      </c>
      <c r="N626" s="17">
        <v>1.2</v>
      </c>
      <c r="O626" s="17">
        <v>326.10000000000002</v>
      </c>
      <c r="P626" s="17">
        <v>25.7</v>
      </c>
      <c r="Q626" s="17">
        <v>0</v>
      </c>
      <c r="R626" s="17">
        <v>5.81</v>
      </c>
      <c r="S626" s="24"/>
      <c r="T626" s="26">
        <v>38219</v>
      </c>
      <c r="U626" s="17">
        <v>28.8</v>
      </c>
      <c r="V626" s="17">
        <v>29.6</v>
      </c>
      <c r="W626" s="17">
        <v>3.3</v>
      </c>
      <c r="X626" s="17">
        <v>290.7</v>
      </c>
      <c r="Y626" s="17">
        <v>25.7</v>
      </c>
      <c r="Z626" s="17">
        <v>0</v>
      </c>
      <c r="AA626" s="17">
        <v>9.1</v>
      </c>
      <c r="AC626" s="26">
        <v>38219</v>
      </c>
      <c r="AD626" s="17">
        <v>27.8</v>
      </c>
      <c r="AE626" s="17">
        <v>33.6</v>
      </c>
      <c r="AF626" s="17">
        <v>2.8</v>
      </c>
      <c r="AG626" s="17">
        <v>357.9</v>
      </c>
      <c r="AH626" s="17">
        <v>25.8</v>
      </c>
      <c r="AI626" s="17">
        <v>0</v>
      </c>
      <c r="AJ626" s="17">
        <v>7.87</v>
      </c>
      <c r="AL626" s="34"/>
      <c r="AM626" s="34"/>
      <c r="AN626" s="34"/>
      <c r="AO626" s="34"/>
      <c r="AP626" s="34"/>
      <c r="AQ626" s="34"/>
      <c r="AR626" s="34"/>
      <c r="AS626" s="84"/>
      <c r="AT626" s="34"/>
    </row>
    <row r="627" spans="1:46">
      <c r="B627" s="26">
        <v>38220</v>
      </c>
      <c r="C627" s="31">
        <v>24.6</v>
      </c>
      <c r="D627" s="31">
        <v>50.6</v>
      </c>
      <c r="E627" s="31">
        <v>1.9</v>
      </c>
      <c r="F627" s="31">
        <v>170.9</v>
      </c>
      <c r="G627" s="31">
        <v>24</v>
      </c>
      <c r="H627" s="31">
        <v>0</v>
      </c>
      <c r="I627" s="31">
        <v>5.4</v>
      </c>
      <c r="J627" s="22"/>
      <c r="K627" s="26">
        <v>38220</v>
      </c>
      <c r="L627" s="17">
        <v>24.9</v>
      </c>
      <c r="M627" s="17">
        <v>50.8</v>
      </c>
      <c r="N627" s="17">
        <v>1.2</v>
      </c>
      <c r="O627" s="17">
        <v>138.30000000000001</v>
      </c>
      <c r="P627" s="17">
        <v>23.8</v>
      </c>
      <c r="Q627" s="17">
        <v>0</v>
      </c>
      <c r="R627" s="17">
        <v>5</v>
      </c>
      <c r="S627" s="24"/>
      <c r="T627" s="26">
        <v>38220</v>
      </c>
      <c r="U627" s="17">
        <v>25.1</v>
      </c>
      <c r="V627" s="17">
        <v>52.4</v>
      </c>
      <c r="W627" s="17">
        <v>2.2000000000000002</v>
      </c>
      <c r="X627" s="17">
        <v>145</v>
      </c>
      <c r="Y627" s="17">
        <v>23.7</v>
      </c>
      <c r="Z627" s="17">
        <v>0</v>
      </c>
      <c r="AA627" s="17">
        <v>5.7</v>
      </c>
      <c r="AC627" s="26">
        <v>38220</v>
      </c>
      <c r="AD627" s="17">
        <v>24.6</v>
      </c>
      <c r="AE627" s="17">
        <v>50.9</v>
      </c>
      <c r="AF627" s="17">
        <v>2.2000000000000002</v>
      </c>
      <c r="AG627" s="17">
        <v>132.69999999999999</v>
      </c>
      <c r="AH627" s="17">
        <v>24.4</v>
      </c>
      <c r="AI627" s="17">
        <v>0</v>
      </c>
      <c r="AJ627" s="17">
        <v>5.77</v>
      </c>
      <c r="AL627" s="34"/>
      <c r="AM627" s="34"/>
      <c r="AN627" s="34"/>
      <c r="AO627" s="34"/>
      <c r="AP627" s="34"/>
      <c r="AQ627" s="34"/>
      <c r="AR627" s="34"/>
      <c r="AS627" s="84"/>
      <c r="AT627" s="34"/>
    </row>
    <row r="628" spans="1:46">
      <c r="B628" s="26">
        <v>38221</v>
      </c>
      <c r="C628" s="31">
        <v>25.4</v>
      </c>
      <c r="D628" s="31">
        <v>58.9</v>
      </c>
      <c r="E628" s="31">
        <v>1.6</v>
      </c>
      <c r="F628" s="31">
        <v>127.8</v>
      </c>
      <c r="G628" s="31">
        <v>23.8</v>
      </c>
      <c r="H628" s="31">
        <v>0</v>
      </c>
      <c r="I628" s="31">
        <v>5.46</v>
      </c>
      <c r="J628" s="22"/>
      <c r="K628" s="26">
        <v>38221</v>
      </c>
      <c r="L628" s="17">
        <v>26.1</v>
      </c>
      <c r="M628" s="17">
        <v>60.5</v>
      </c>
      <c r="N628" s="17">
        <v>0.9</v>
      </c>
      <c r="O628" s="17">
        <v>112.9</v>
      </c>
      <c r="P628" s="17">
        <v>23.7</v>
      </c>
      <c r="Q628" s="17">
        <v>0</v>
      </c>
      <c r="R628" s="17">
        <v>4.97</v>
      </c>
      <c r="S628" s="24"/>
      <c r="T628" s="26">
        <v>38221</v>
      </c>
      <c r="U628" s="17">
        <v>25.4</v>
      </c>
      <c r="V628" s="17">
        <v>60.3</v>
      </c>
      <c r="W628" s="17">
        <v>1.4</v>
      </c>
      <c r="X628" s="17">
        <v>181.7</v>
      </c>
      <c r="Y628" s="17">
        <v>23.4</v>
      </c>
      <c r="Z628" s="17">
        <v>0</v>
      </c>
      <c r="AA628" s="17">
        <v>5.13</v>
      </c>
      <c r="AC628" s="26">
        <v>38221</v>
      </c>
      <c r="AD628" s="17">
        <v>25.8</v>
      </c>
      <c r="AE628" s="17">
        <v>59.9</v>
      </c>
      <c r="AF628" s="17">
        <v>1.5</v>
      </c>
      <c r="AG628" s="17">
        <v>142.9</v>
      </c>
      <c r="AH628" s="17">
        <v>24</v>
      </c>
      <c r="AI628" s="17">
        <v>0</v>
      </c>
      <c r="AJ628" s="17">
        <v>5.47</v>
      </c>
      <c r="AL628" s="34"/>
      <c r="AM628" s="34"/>
      <c r="AN628" s="34"/>
      <c r="AO628" s="34"/>
      <c r="AP628" s="34"/>
      <c r="AQ628" s="34"/>
      <c r="AR628" s="34"/>
      <c r="AS628" s="84"/>
      <c r="AT628" s="34"/>
    </row>
    <row r="629" spans="1:46">
      <c r="B629" s="26">
        <v>38222</v>
      </c>
      <c r="C629" s="31">
        <v>25.7</v>
      </c>
      <c r="D629" s="31">
        <v>67.2</v>
      </c>
      <c r="E629" s="31">
        <v>1.4</v>
      </c>
      <c r="F629" s="31">
        <v>148.5</v>
      </c>
      <c r="G629" s="31">
        <v>19.899999999999999</v>
      </c>
      <c r="H629" s="31">
        <v>0</v>
      </c>
      <c r="I629" s="31">
        <v>4.58</v>
      </c>
      <c r="J629" s="22"/>
      <c r="K629" s="26">
        <v>38222</v>
      </c>
      <c r="L629" s="17">
        <v>26</v>
      </c>
      <c r="M629" s="17">
        <v>68.8</v>
      </c>
      <c r="N629" s="17">
        <v>1</v>
      </c>
      <c r="O629" s="17">
        <v>76.7</v>
      </c>
      <c r="P629" s="17">
        <v>19.7</v>
      </c>
      <c r="Q629" s="17">
        <v>0</v>
      </c>
      <c r="R629" s="17">
        <v>4.41</v>
      </c>
      <c r="S629" s="24"/>
      <c r="T629" s="26">
        <v>38222</v>
      </c>
      <c r="U629" s="17">
        <v>25.7</v>
      </c>
      <c r="V629" s="17">
        <v>67.3</v>
      </c>
      <c r="W629" s="17">
        <v>1.7</v>
      </c>
      <c r="X629" s="17">
        <v>141.6</v>
      </c>
      <c r="Y629" s="17">
        <v>17.899999999999999</v>
      </c>
      <c r="Z629" s="17">
        <v>0</v>
      </c>
      <c r="AA629" s="17">
        <v>4.51</v>
      </c>
      <c r="AC629" s="26">
        <v>38222</v>
      </c>
      <c r="AD629" s="17">
        <v>26.5</v>
      </c>
      <c r="AE629" s="17">
        <v>64.5</v>
      </c>
      <c r="AF629" s="17">
        <v>1.2</v>
      </c>
      <c r="AG629" s="17">
        <v>166.5</v>
      </c>
      <c r="AH629" s="17">
        <v>21</v>
      </c>
      <c r="AI629" s="17">
        <v>0</v>
      </c>
      <c r="AJ629" s="17">
        <v>4.8600000000000003</v>
      </c>
      <c r="AL629" s="34"/>
      <c r="AM629" s="34"/>
      <c r="AN629" s="34"/>
      <c r="AO629" s="34"/>
      <c r="AP629" s="34"/>
      <c r="AQ629" s="34"/>
      <c r="AR629" s="34"/>
      <c r="AS629" s="84"/>
      <c r="AT629" s="34"/>
    </row>
    <row r="630" spans="1:46">
      <c r="B630" s="26">
        <v>38223</v>
      </c>
      <c r="C630" s="31">
        <v>28.2</v>
      </c>
      <c r="D630" s="31">
        <v>55.8</v>
      </c>
      <c r="E630" s="31">
        <v>1</v>
      </c>
      <c r="F630" s="31">
        <v>195</v>
      </c>
      <c r="G630" s="31">
        <v>22.3</v>
      </c>
      <c r="H630" s="31">
        <v>0</v>
      </c>
      <c r="I630" s="31">
        <v>5.33</v>
      </c>
      <c r="J630" s="22"/>
      <c r="K630" s="26">
        <v>38223</v>
      </c>
      <c r="L630" s="17">
        <v>28.4</v>
      </c>
      <c r="M630" s="17">
        <v>57</v>
      </c>
      <c r="N630" s="17">
        <v>0.8</v>
      </c>
      <c r="O630" s="17">
        <v>131.69999999999999</v>
      </c>
      <c r="P630" s="17">
        <v>22</v>
      </c>
      <c r="Q630" s="17">
        <v>0</v>
      </c>
      <c r="R630" s="17">
        <v>4.97</v>
      </c>
      <c r="S630" s="24"/>
      <c r="T630" s="26">
        <v>38223</v>
      </c>
      <c r="U630" s="17">
        <v>27.5</v>
      </c>
      <c r="V630" s="17">
        <v>58.2</v>
      </c>
      <c r="W630" s="17">
        <v>1.5</v>
      </c>
      <c r="X630" s="17">
        <v>164</v>
      </c>
      <c r="Y630" s="17">
        <v>21.9</v>
      </c>
      <c r="Z630" s="17">
        <v>0</v>
      </c>
      <c r="AA630" s="17">
        <v>5.48</v>
      </c>
      <c r="AC630" s="26">
        <v>38223</v>
      </c>
      <c r="AD630" s="17">
        <v>28.7</v>
      </c>
      <c r="AE630" s="17">
        <v>54.8</v>
      </c>
      <c r="AF630" s="17">
        <v>1</v>
      </c>
      <c r="AG630" s="17">
        <v>178.1</v>
      </c>
      <c r="AH630" s="17">
        <v>22.2</v>
      </c>
      <c r="AI630" s="17">
        <v>0</v>
      </c>
      <c r="AJ630" s="17">
        <v>5.51</v>
      </c>
      <c r="AL630" s="34"/>
      <c r="AM630" s="34"/>
      <c r="AN630" s="34"/>
      <c r="AO630" s="34"/>
      <c r="AP630" s="34"/>
      <c r="AQ630" s="34"/>
      <c r="AR630" s="34"/>
      <c r="AS630" s="84"/>
      <c r="AT630" s="34"/>
    </row>
    <row r="631" spans="1:46">
      <c r="B631" s="26">
        <v>38224</v>
      </c>
      <c r="C631" s="31">
        <v>26.9</v>
      </c>
      <c r="D631" s="31">
        <v>65.5</v>
      </c>
      <c r="E631" s="31">
        <v>1.1000000000000001</v>
      </c>
      <c r="F631" s="31">
        <v>182.2</v>
      </c>
      <c r="G631" s="31">
        <v>22.4</v>
      </c>
      <c r="H631" s="31">
        <v>0</v>
      </c>
      <c r="I631" s="31">
        <v>4.93</v>
      </c>
      <c r="J631" s="22"/>
      <c r="K631" s="26">
        <v>38224</v>
      </c>
      <c r="L631" s="17">
        <v>27.1</v>
      </c>
      <c r="M631" s="17">
        <v>65.099999999999994</v>
      </c>
      <c r="N631" s="17">
        <v>1.1000000000000001</v>
      </c>
      <c r="O631" s="17">
        <v>91.6</v>
      </c>
      <c r="P631" s="17">
        <v>22.1</v>
      </c>
      <c r="Q631" s="17">
        <v>0</v>
      </c>
      <c r="R631" s="17">
        <v>4.9400000000000004</v>
      </c>
      <c r="S631" s="24"/>
      <c r="T631" s="26">
        <v>38224</v>
      </c>
      <c r="U631" s="17">
        <v>25.2</v>
      </c>
      <c r="V631" s="17">
        <v>73.599999999999994</v>
      </c>
      <c r="W631" s="17">
        <v>1.8</v>
      </c>
      <c r="X631" s="17">
        <v>122.4</v>
      </c>
      <c r="Y631" s="17">
        <v>21.7</v>
      </c>
      <c r="Z631" s="17">
        <v>0</v>
      </c>
      <c r="AA631" s="17">
        <v>4.71</v>
      </c>
      <c r="AC631" s="26">
        <v>38224</v>
      </c>
      <c r="AD631" s="17">
        <v>27.8</v>
      </c>
      <c r="AE631" s="17">
        <v>59.5</v>
      </c>
      <c r="AF631" s="17">
        <v>1.3</v>
      </c>
      <c r="AG631" s="17">
        <v>170.2</v>
      </c>
      <c r="AH631" s="17">
        <v>22.1</v>
      </c>
      <c r="AI631" s="17">
        <v>0</v>
      </c>
      <c r="AJ631" s="17">
        <v>5.33</v>
      </c>
      <c r="AL631" s="34"/>
      <c r="AM631" s="34"/>
      <c r="AN631" s="34"/>
      <c r="AO631" s="34"/>
      <c r="AP631" s="34"/>
      <c r="AQ631" s="34"/>
      <c r="AR631" s="34"/>
      <c r="AS631" s="84"/>
      <c r="AT631" s="34"/>
    </row>
    <row r="632" spans="1:46">
      <c r="B632" s="26">
        <v>38225</v>
      </c>
      <c r="C632" s="31">
        <v>24.9</v>
      </c>
      <c r="D632" s="31">
        <v>78.8</v>
      </c>
      <c r="E632" s="31">
        <v>1</v>
      </c>
      <c r="F632" s="31">
        <v>181</v>
      </c>
      <c r="G632" s="31">
        <v>13.5</v>
      </c>
      <c r="H632" s="31">
        <v>0</v>
      </c>
      <c r="I632" s="31">
        <v>3.17</v>
      </c>
      <c r="J632" s="22"/>
      <c r="K632" s="26">
        <v>38225</v>
      </c>
      <c r="L632" s="17">
        <v>25.2</v>
      </c>
      <c r="M632" s="17">
        <v>79.900000000000006</v>
      </c>
      <c r="N632" s="17">
        <v>1.1000000000000001</v>
      </c>
      <c r="O632" s="17">
        <v>73.5</v>
      </c>
      <c r="P632" s="17">
        <v>14</v>
      </c>
      <c r="Q632" s="17">
        <v>0</v>
      </c>
      <c r="R632" s="17">
        <v>3.3</v>
      </c>
      <c r="S632" s="24"/>
      <c r="T632" s="26">
        <v>38225</v>
      </c>
      <c r="U632" s="17">
        <v>24.3</v>
      </c>
      <c r="V632" s="17">
        <v>80.599999999999994</v>
      </c>
      <c r="W632" s="17">
        <v>1.4</v>
      </c>
      <c r="X632" s="17">
        <v>129.30000000000001</v>
      </c>
      <c r="Y632" s="17">
        <v>10.6</v>
      </c>
      <c r="Z632" s="17">
        <v>0</v>
      </c>
      <c r="AA632" s="17">
        <v>2.64</v>
      </c>
      <c r="AC632" s="26">
        <v>38225</v>
      </c>
      <c r="AD632" s="17">
        <v>25.8</v>
      </c>
      <c r="AE632" s="17">
        <v>75.2</v>
      </c>
      <c r="AF632" s="17">
        <v>1.2</v>
      </c>
      <c r="AG632" s="17">
        <v>179.6</v>
      </c>
      <c r="AH632" s="17">
        <v>13.3</v>
      </c>
      <c r="AI632" s="17">
        <v>0</v>
      </c>
      <c r="AJ632" s="17">
        <v>3.47</v>
      </c>
      <c r="AL632" s="34"/>
      <c r="AM632" s="34"/>
      <c r="AN632" s="34"/>
      <c r="AO632" s="34"/>
      <c r="AP632" s="34"/>
      <c r="AQ632" s="34"/>
      <c r="AR632" s="34"/>
      <c r="AS632" s="84"/>
      <c r="AT632" s="34"/>
    </row>
    <row r="633" spans="1:46">
      <c r="B633" s="26">
        <v>38226</v>
      </c>
      <c r="C633" s="31">
        <v>25.9</v>
      </c>
      <c r="D633" s="31">
        <v>74.2</v>
      </c>
      <c r="E633" s="31">
        <v>1.2</v>
      </c>
      <c r="F633" s="31">
        <v>140.69999999999999</v>
      </c>
      <c r="G633" s="31">
        <v>18.600000000000001</v>
      </c>
      <c r="H633" s="31">
        <v>0</v>
      </c>
      <c r="I633" s="31">
        <v>4.16</v>
      </c>
      <c r="J633" s="22"/>
      <c r="K633" s="26">
        <v>38226</v>
      </c>
      <c r="L633" s="17">
        <v>26.3</v>
      </c>
      <c r="M633" s="17">
        <v>74.900000000000006</v>
      </c>
      <c r="N633" s="17">
        <v>1</v>
      </c>
      <c r="O633" s="17">
        <v>83.2</v>
      </c>
      <c r="P633" s="17">
        <v>19.8</v>
      </c>
      <c r="Q633" s="17">
        <v>0</v>
      </c>
      <c r="R633" s="17">
        <v>4.29</v>
      </c>
      <c r="S633" s="24"/>
      <c r="T633" s="26">
        <v>38226</v>
      </c>
      <c r="U633" s="17">
        <v>25.6</v>
      </c>
      <c r="V633" s="17">
        <v>74.900000000000006</v>
      </c>
      <c r="W633" s="17">
        <v>1.6</v>
      </c>
      <c r="X633" s="17">
        <v>144</v>
      </c>
      <c r="Y633" s="17">
        <v>20</v>
      </c>
      <c r="Z633" s="17">
        <v>0</v>
      </c>
      <c r="AA633" s="17">
        <v>4.47</v>
      </c>
      <c r="AC633" s="26">
        <v>38226</v>
      </c>
      <c r="AD633" s="17">
        <v>26.6</v>
      </c>
      <c r="AE633" s="17">
        <v>71.599999999999994</v>
      </c>
      <c r="AF633" s="17">
        <v>1.3</v>
      </c>
      <c r="AG633" s="17">
        <v>149.5</v>
      </c>
      <c r="AH633" s="17">
        <v>18.7</v>
      </c>
      <c r="AI633" s="17">
        <v>0</v>
      </c>
      <c r="AJ633" s="17">
        <v>4.38</v>
      </c>
      <c r="AL633" s="34"/>
      <c r="AM633" s="34"/>
      <c r="AN633" s="34"/>
      <c r="AO633" s="34"/>
      <c r="AP633" s="34"/>
      <c r="AQ633" s="34"/>
      <c r="AR633" s="34"/>
      <c r="AS633" s="84"/>
      <c r="AT633" s="34"/>
    </row>
    <row r="634" spans="1:46">
      <c r="B634" s="26">
        <v>38227</v>
      </c>
      <c r="C634" s="31">
        <v>23.4</v>
      </c>
      <c r="D634" s="31">
        <v>80.2</v>
      </c>
      <c r="E634" s="31">
        <v>0.9</v>
      </c>
      <c r="F634" s="31">
        <v>185.9</v>
      </c>
      <c r="G634" s="31">
        <v>17.399999999999999</v>
      </c>
      <c r="H634" s="31">
        <v>0</v>
      </c>
      <c r="I634" s="31">
        <v>3.47</v>
      </c>
      <c r="J634" s="22"/>
      <c r="K634" s="26">
        <v>38227</v>
      </c>
      <c r="L634" s="17">
        <v>23.6</v>
      </c>
      <c r="M634" s="17">
        <v>82.4</v>
      </c>
      <c r="N634" s="17">
        <v>1</v>
      </c>
      <c r="O634" s="17">
        <v>88</v>
      </c>
      <c r="P634" s="17">
        <v>19.399999999999999</v>
      </c>
      <c r="Q634" s="17">
        <v>0</v>
      </c>
      <c r="R634" s="17">
        <v>3.82</v>
      </c>
      <c r="S634" s="24"/>
      <c r="T634" s="26">
        <v>38227</v>
      </c>
      <c r="U634" s="17">
        <v>23.1</v>
      </c>
      <c r="V634" s="17">
        <v>81.900000000000006</v>
      </c>
      <c r="W634" s="17">
        <v>1.6</v>
      </c>
      <c r="X634" s="17">
        <v>126.4</v>
      </c>
      <c r="Y634" s="17">
        <v>17.2</v>
      </c>
      <c r="Z634" s="17">
        <v>0</v>
      </c>
      <c r="AA634" s="17">
        <v>3.46</v>
      </c>
      <c r="AC634" s="26">
        <v>38227</v>
      </c>
      <c r="AD634" s="17">
        <v>24.4</v>
      </c>
      <c r="AE634" s="17">
        <v>76.2</v>
      </c>
      <c r="AF634" s="17">
        <v>1.1000000000000001</v>
      </c>
      <c r="AG634" s="17">
        <v>192.7</v>
      </c>
      <c r="AH634" s="17">
        <v>22.4</v>
      </c>
      <c r="AI634" s="17">
        <v>0</v>
      </c>
      <c r="AJ634" s="17">
        <v>4.62</v>
      </c>
      <c r="AL634" s="34"/>
      <c r="AM634" s="34"/>
      <c r="AN634" s="34"/>
      <c r="AO634" s="34"/>
      <c r="AP634" s="34"/>
      <c r="AQ634" s="34"/>
      <c r="AR634" s="34"/>
      <c r="AS634" s="84"/>
      <c r="AT634" s="34"/>
    </row>
    <row r="635" spans="1:46">
      <c r="B635" s="26">
        <v>38228</v>
      </c>
      <c r="C635" s="31">
        <v>24.8</v>
      </c>
      <c r="D635" s="31">
        <v>69.8</v>
      </c>
      <c r="E635" s="31">
        <v>1.2</v>
      </c>
      <c r="F635" s="31">
        <v>116.2</v>
      </c>
      <c r="G635" s="31">
        <v>22.1</v>
      </c>
      <c r="H635" s="31">
        <v>0</v>
      </c>
      <c r="I635" s="31">
        <v>4.5199999999999996</v>
      </c>
      <c r="J635" s="22"/>
      <c r="K635" s="26">
        <v>38228</v>
      </c>
      <c r="L635" s="17">
        <v>25</v>
      </c>
      <c r="M635" s="17">
        <v>71.8</v>
      </c>
      <c r="N635" s="17">
        <v>0.9</v>
      </c>
      <c r="O635" s="17">
        <v>104.1</v>
      </c>
      <c r="P635" s="17">
        <v>20.100000000000001</v>
      </c>
      <c r="Q635" s="17">
        <v>0</v>
      </c>
      <c r="R635" s="17">
        <v>4.24</v>
      </c>
      <c r="S635" s="24"/>
      <c r="T635" s="26">
        <v>38228</v>
      </c>
      <c r="U635" s="17">
        <v>24.4</v>
      </c>
      <c r="V635" s="17">
        <v>72.8</v>
      </c>
      <c r="W635" s="17">
        <v>1.5</v>
      </c>
      <c r="X635" s="17">
        <v>148.1</v>
      </c>
      <c r="Y635" s="17">
        <v>22.4</v>
      </c>
      <c r="Z635" s="17">
        <v>0</v>
      </c>
      <c r="AA635" s="17">
        <v>4.6399999999999997</v>
      </c>
      <c r="AC635" s="26">
        <v>38228</v>
      </c>
      <c r="AD635" s="17">
        <v>25.3</v>
      </c>
      <c r="AE635" s="17">
        <v>68.900000000000006</v>
      </c>
      <c r="AF635" s="17">
        <v>1.1000000000000001</v>
      </c>
      <c r="AG635" s="17">
        <v>158.6</v>
      </c>
      <c r="AH635" s="17">
        <v>21.3</v>
      </c>
      <c r="AI635" s="17">
        <v>0</v>
      </c>
      <c r="AJ635" s="17">
        <v>4.49</v>
      </c>
      <c r="AL635" s="34"/>
      <c r="AM635" s="34"/>
      <c r="AN635" s="34"/>
      <c r="AO635" s="34"/>
      <c r="AP635" s="34"/>
      <c r="AQ635" s="34"/>
      <c r="AR635" s="34"/>
      <c r="AS635" s="84"/>
      <c r="AT635" s="34"/>
    </row>
    <row r="636" spans="1:46">
      <c r="B636" s="26">
        <v>38229</v>
      </c>
      <c r="C636" s="31">
        <v>24.3</v>
      </c>
      <c r="D636" s="31">
        <v>71.400000000000006</v>
      </c>
      <c r="E636" s="31">
        <v>1</v>
      </c>
      <c r="F636" s="31">
        <v>160.69999999999999</v>
      </c>
      <c r="G636" s="31">
        <v>23.2</v>
      </c>
      <c r="H636" s="31">
        <v>0</v>
      </c>
      <c r="I636" s="31">
        <v>4.55</v>
      </c>
      <c r="J636" s="22"/>
      <c r="K636" s="26">
        <v>38229</v>
      </c>
      <c r="L636" s="17">
        <v>24.7</v>
      </c>
      <c r="M636" s="17">
        <v>72.099999999999994</v>
      </c>
      <c r="N636" s="17">
        <v>1</v>
      </c>
      <c r="O636" s="17">
        <v>84.5</v>
      </c>
      <c r="P636" s="17">
        <v>22.3</v>
      </c>
      <c r="Q636" s="17">
        <v>0</v>
      </c>
      <c r="R636" s="17">
        <v>4.5199999999999996</v>
      </c>
      <c r="S636" s="24"/>
      <c r="T636" s="26">
        <v>38229</v>
      </c>
      <c r="U636" s="17">
        <v>24.3</v>
      </c>
      <c r="V636" s="17">
        <v>73.2</v>
      </c>
      <c r="W636" s="17">
        <v>1.8</v>
      </c>
      <c r="X636" s="17">
        <v>138.9</v>
      </c>
      <c r="Y636" s="17">
        <v>22.7</v>
      </c>
      <c r="Z636" s="17">
        <v>0</v>
      </c>
      <c r="AA636" s="17">
        <v>4.8</v>
      </c>
      <c r="AC636" s="26">
        <v>38229</v>
      </c>
      <c r="AD636" s="17">
        <v>24.8</v>
      </c>
      <c r="AE636" s="17">
        <v>68.599999999999994</v>
      </c>
      <c r="AF636" s="17">
        <v>1.1000000000000001</v>
      </c>
      <c r="AG636" s="17">
        <v>162.19999999999999</v>
      </c>
      <c r="AH636" s="17">
        <v>22.6</v>
      </c>
      <c r="AI636" s="17">
        <v>0</v>
      </c>
      <c r="AJ636" s="17">
        <v>4.72</v>
      </c>
      <c r="AL636" s="34"/>
      <c r="AM636" s="34"/>
      <c r="AN636" s="34"/>
      <c r="AO636" s="34"/>
      <c r="AP636" s="34"/>
      <c r="AQ636" s="34"/>
      <c r="AR636" s="34"/>
      <c r="AS636" s="84"/>
      <c r="AT636" s="34"/>
    </row>
    <row r="637" spans="1:46">
      <c r="B637" s="26">
        <v>38230</v>
      </c>
      <c r="C637" s="31">
        <v>24.6</v>
      </c>
      <c r="D637" s="31">
        <v>70.599999999999994</v>
      </c>
      <c r="E637" s="31">
        <v>1.1000000000000001</v>
      </c>
      <c r="F637" s="31">
        <v>149.6</v>
      </c>
      <c r="G637" s="31">
        <v>24</v>
      </c>
      <c r="H637" s="31">
        <v>0</v>
      </c>
      <c r="I637" s="31">
        <v>4.75</v>
      </c>
      <c r="J637" s="22"/>
      <c r="K637" s="26">
        <v>38230</v>
      </c>
      <c r="L637" s="17">
        <v>24.7</v>
      </c>
      <c r="M637" s="17">
        <v>74</v>
      </c>
      <c r="N637" s="17">
        <v>0.9</v>
      </c>
      <c r="O637" s="17">
        <v>102.7</v>
      </c>
      <c r="P637" s="17">
        <v>22.3</v>
      </c>
      <c r="Q637" s="17">
        <v>0</v>
      </c>
      <c r="R637" s="17">
        <v>4.54</v>
      </c>
      <c r="S637" s="24"/>
      <c r="T637" s="26">
        <v>38230</v>
      </c>
      <c r="U637" s="17">
        <v>24.1</v>
      </c>
      <c r="V637" s="17">
        <v>74.7</v>
      </c>
      <c r="W637" s="17">
        <v>1.8</v>
      </c>
      <c r="X637" s="17">
        <v>163.6</v>
      </c>
      <c r="Y637" s="17">
        <v>22.7</v>
      </c>
      <c r="Z637" s="17">
        <v>0</v>
      </c>
      <c r="AA637" s="17">
        <v>4.88</v>
      </c>
      <c r="AC637" s="26">
        <v>38230</v>
      </c>
      <c r="AD637" s="17">
        <v>25.3</v>
      </c>
      <c r="AE637" s="17">
        <v>68.099999999999994</v>
      </c>
      <c r="AF637" s="17">
        <v>1.1000000000000001</v>
      </c>
      <c r="AG637" s="17">
        <v>180.1</v>
      </c>
      <c r="AH637" s="17">
        <v>22.6</v>
      </c>
      <c r="AI637" s="17">
        <v>0</v>
      </c>
      <c r="AJ637" s="17">
        <v>4.91</v>
      </c>
      <c r="AL637" s="34"/>
      <c r="AM637" s="34"/>
      <c r="AN637" s="34"/>
      <c r="AO637" s="34"/>
      <c r="AP637" s="34"/>
      <c r="AQ637" s="34"/>
      <c r="AR637" s="34"/>
      <c r="AS637" s="84"/>
      <c r="AT637" s="34"/>
    </row>
    <row r="638" spans="1:46" s="52" customFormat="1">
      <c r="A638" s="34"/>
      <c r="B638" s="46" t="s">
        <v>72</v>
      </c>
      <c r="C638" s="49">
        <f>AVERAGE(C607:C637)</f>
        <v>26.767741935483869</v>
      </c>
      <c r="D638" s="49">
        <f t="shared" ref="D638:J638" si="18">AVERAGE(D607:D637)</f>
        <v>52.648387096774194</v>
      </c>
      <c r="E638" s="49">
        <f t="shared" si="18"/>
        <v>1.3580645161290326</v>
      </c>
      <c r="F638" s="49">
        <f t="shared" si="18"/>
        <v>184.29999999999998</v>
      </c>
      <c r="G638" s="49">
        <f t="shared" si="18"/>
        <v>24.409677419354832</v>
      </c>
      <c r="H638" s="49">
        <f>SUM(H607:H637)</f>
        <v>0</v>
      </c>
      <c r="I638" s="49">
        <f t="shared" si="18"/>
        <v>5.6303225806451627</v>
      </c>
      <c r="J638" s="49" t="e">
        <f t="shared" si="18"/>
        <v>#DIV/0!</v>
      </c>
      <c r="K638" s="46" t="s">
        <v>72</v>
      </c>
      <c r="L638" s="49">
        <f>AVERAGE(L607:L637)</f>
        <v>26.764516129032259</v>
      </c>
      <c r="M638" s="49">
        <f>AVERAGE(M607:M637)</f>
        <v>54.59032258064515</v>
      </c>
      <c r="N638" s="49">
        <f>AVERAGE(N607:N637)</f>
        <v>1.0903225806451615</v>
      </c>
      <c r="O638" s="49">
        <f>AVERAGE(O607:O637)</f>
        <v>175.79032258064515</v>
      </c>
      <c r="P638" s="49">
        <f>AVERAGE(P607:P637)</f>
        <v>24.029032258064515</v>
      </c>
      <c r="Q638" s="49">
        <f>SUM(Q607:Q637)</f>
        <v>0</v>
      </c>
      <c r="R638" s="49">
        <f>AVERAGE(R607:R637)</f>
        <v>5.3832258064516134</v>
      </c>
      <c r="T638" s="46" t="s">
        <v>72</v>
      </c>
      <c r="U638" s="49">
        <f>AVERAGE(U607:U637)</f>
        <v>26.63225806451613</v>
      </c>
      <c r="V638" s="49">
        <f>AVERAGE(V607:V637)</f>
        <v>54.132258064516137</v>
      </c>
      <c r="W638" s="49">
        <f>AVERAGE(W607:W637)</f>
        <v>2.0451612903225804</v>
      </c>
      <c r="X638" s="49">
        <f>AVERAGE(X607:X637)</f>
        <v>206.37741935483871</v>
      </c>
      <c r="Y638" s="49">
        <f>AVERAGE(Y607:Y637)</f>
        <v>23.680645161290325</v>
      </c>
      <c r="Z638" s="49">
        <f>SUM(Z607:Z637)</f>
        <v>0</v>
      </c>
      <c r="AA638" s="49">
        <f>AVERAGE(AA607:AA637)</f>
        <v>6.1535483870967722</v>
      </c>
      <c r="AC638" s="46" t="s">
        <v>72</v>
      </c>
      <c r="AD638" s="49">
        <f>AVERAGE(AD607:AD637)</f>
        <v>27.038709677419345</v>
      </c>
      <c r="AE638" s="49">
        <f>AVERAGE(AE607:AE637)</f>
        <v>51.958064516129021</v>
      </c>
      <c r="AF638" s="49">
        <f>AVERAGE(AF607:AF637)</f>
        <v>1.7548387096774198</v>
      </c>
      <c r="AG638" s="49">
        <f>AVERAGE(AG607:AG637)</f>
        <v>132.01290322580641</v>
      </c>
      <c r="AH638" s="49">
        <f>AVERAGE(AH607:AH637)</f>
        <v>24.174193548387095</v>
      </c>
      <c r="AI638" s="49">
        <f>SUM(AI607:AI637)</f>
        <v>0</v>
      </c>
      <c r="AJ638" s="49">
        <f>AVERAGE(AJ607:AJ637)</f>
        <v>6.15225806451613</v>
      </c>
      <c r="AL638" s="80"/>
      <c r="AM638" s="44"/>
      <c r="AN638" s="44"/>
      <c r="AO638" s="44"/>
      <c r="AP638" s="44"/>
      <c r="AQ638" s="44"/>
      <c r="AR638" s="44"/>
      <c r="AS638" s="44"/>
      <c r="AT638" s="34"/>
    </row>
    <row r="639" spans="1:46">
      <c r="B639" s="26">
        <v>38231</v>
      </c>
      <c r="C639" s="31">
        <v>24.7</v>
      </c>
      <c r="D639" s="31">
        <v>61.2</v>
      </c>
      <c r="E639" s="31">
        <v>1.2</v>
      </c>
      <c r="F639" s="31">
        <v>91.3</v>
      </c>
      <c r="G639" s="31">
        <v>23.1</v>
      </c>
      <c r="H639" s="31">
        <v>0</v>
      </c>
      <c r="I639" s="31">
        <v>4.91</v>
      </c>
      <c r="J639" s="22"/>
      <c r="K639" s="26">
        <v>38231</v>
      </c>
      <c r="L639" s="17">
        <v>25.6</v>
      </c>
      <c r="M639" s="17">
        <v>60.8</v>
      </c>
      <c r="N639" s="17">
        <v>0.9</v>
      </c>
      <c r="O639" s="17">
        <v>191.7</v>
      </c>
      <c r="P639" s="17">
        <v>19</v>
      </c>
      <c r="Q639" s="17">
        <v>0</v>
      </c>
      <c r="R639" s="17">
        <v>4.32</v>
      </c>
      <c r="S639" s="24"/>
      <c r="T639" s="26">
        <v>38231</v>
      </c>
      <c r="U639" s="17">
        <v>24.4</v>
      </c>
      <c r="V639" s="17">
        <v>67.599999999999994</v>
      </c>
      <c r="W639" s="17">
        <v>1.4</v>
      </c>
      <c r="X639" s="17">
        <v>200.9</v>
      </c>
      <c r="Y639" s="17">
        <v>21.6</v>
      </c>
      <c r="Z639" s="17">
        <v>0</v>
      </c>
      <c r="AA639" s="17">
        <v>5.05</v>
      </c>
      <c r="AC639" s="26">
        <v>38231</v>
      </c>
      <c r="AD639" s="17">
        <v>25.6</v>
      </c>
      <c r="AE639" s="17">
        <v>58.4</v>
      </c>
      <c r="AF639" s="17">
        <v>1.4</v>
      </c>
      <c r="AG639" s="17">
        <v>49.1</v>
      </c>
      <c r="AH639" s="17">
        <v>19.7</v>
      </c>
      <c r="AI639" s="17">
        <v>0</v>
      </c>
      <c r="AJ639" s="17">
        <v>4.97</v>
      </c>
      <c r="AL639" s="34"/>
      <c r="AM639" s="34"/>
      <c r="AN639" s="34"/>
      <c r="AO639" s="34"/>
      <c r="AP639" s="34"/>
      <c r="AQ639" s="34"/>
      <c r="AR639" s="34"/>
      <c r="AS639" s="84"/>
      <c r="AT639" s="34"/>
    </row>
    <row r="640" spans="1:46">
      <c r="B640" s="26">
        <v>38232</v>
      </c>
      <c r="C640" s="31">
        <v>24</v>
      </c>
      <c r="D640" s="31">
        <v>46.3</v>
      </c>
      <c r="E640" s="31">
        <v>1.1000000000000001</v>
      </c>
      <c r="F640" s="31">
        <v>137.4</v>
      </c>
      <c r="G640" s="31">
        <v>24.4</v>
      </c>
      <c r="H640" s="31">
        <v>0</v>
      </c>
      <c r="I640" s="31">
        <v>4.92</v>
      </c>
      <c r="J640" s="22"/>
      <c r="K640" s="26">
        <v>38232</v>
      </c>
      <c r="L640" s="17">
        <v>24.7</v>
      </c>
      <c r="M640" s="17">
        <v>45.4</v>
      </c>
      <c r="N640" s="17">
        <v>0.8</v>
      </c>
      <c r="O640" s="17">
        <v>216.4</v>
      </c>
      <c r="P640" s="17">
        <v>22.1</v>
      </c>
      <c r="Q640" s="17">
        <v>0</v>
      </c>
      <c r="R640" s="17">
        <v>4.4400000000000004</v>
      </c>
      <c r="S640" s="24"/>
      <c r="T640" s="26">
        <v>38232</v>
      </c>
      <c r="U640" s="17">
        <v>24.8</v>
      </c>
      <c r="V640" s="17">
        <v>44.5</v>
      </c>
      <c r="W640" s="17">
        <v>1.8</v>
      </c>
      <c r="X640" s="17">
        <v>248.7</v>
      </c>
      <c r="Y640" s="17">
        <v>24.3</v>
      </c>
      <c r="Z640" s="17">
        <v>0</v>
      </c>
      <c r="AA640" s="17">
        <v>5.58</v>
      </c>
      <c r="AC640" s="26">
        <v>38232</v>
      </c>
      <c r="AD640" s="17">
        <v>24.6</v>
      </c>
      <c r="AE640" s="17">
        <v>45.9</v>
      </c>
      <c r="AF640" s="17">
        <v>1.8</v>
      </c>
      <c r="AG640" s="17">
        <v>3.1</v>
      </c>
      <c r="AH640" s="17">
        <v>20.2</v>
      </c>
      <c r="AI640" s="17">
        <v>0</v>
      </c>
      <c r="AJ640" s="17">
        <v>5.29</v>
      </c>
      <c r="AL640" s="34"/>
      <c r="AM640" s="34"/>
      <c r="AN640" s="34"/>
      <c r="AO640" s="34"/>
      <c r="AP640" s="34"/>
      <c r="AQ640" s="34"/>
      <c r="AR640" s="34"/>
      <c r="AS640" s="84"/>
      <c r="AT640" s="34"/>
    </row>
    <row r="641" spans="2:46">
      <c r="B641" s="26">
        <v>38233</v>
      </c>
      <c r="C641" s="31">
        <v>20.8</v>
      </c>
      <c r="D641" s="31">
        <v>71.8</v>
      </c>
      <c r="E641" s="31">
        <v>0.6</v>
      </c>
      <c r="F641" s="31">
        <v>301.10000000000002</v>
      </c>
      <c r="G641" s="31">
        <v>5.6</v>
      </c>
      <c r="H641" s="31">
        <v>1.8</v>
      </c>
      <c r="I641" s="31">
        <v>1.65</v>
      </c>
      <c r="J641" s="22"/>
      <c r="K641" s="26">
        <v>38233</v>
      </c>
      <c r="L641" s="17">
        <v>20.9</v>
      </c>
      <c r="M641" s="17">
        <v>72.3</v>
      </c>
      <c r="N641" s="17">
        <v>0.4</v>
      </c>
      <c r="O641" s="17">
        <v>205.4</v>
      </c>
      <c r="P641" s="17">
        <v>5</v>
      </c>
      <c r="Q641" s="17">
        <v>2.4</v>
      </c>
      <c r="R641" s="17">
        <v>1.46</v>
      </c>
      <c r="S641" s="24"/>
      <c r="T641" s="26">
        <v>38233</v>
      </c>
      <c r="U641" s="17">
        <v>22.4</v>
      </c>
      <c r="V641" s="17">
        <v>57.3</v>
      </c>
      <c r="W641" s="17">
        <v>2</v>
      </c>
      <c r="X641" s="17">
        <v>282.2</v>
      </c>
      <c r="Y641" s="17">
        <v>5.4</v>
      </c>
      <c r="Z641" s="17">
        <v>0.6</v>
      </c>
      <c r="AA641" s="17">
        <v>2.76</v>
      </c>
      <c r="AC641" s="26">
        <v>38233</v>
      </c>
      <c r="AD641" s="17">
        <v>21.2</v>
      </c>
      <c r="AE641" s="17">
        <v>69.099999999999994</v>
      </c>
      <c r="AF641" s="17">
        <v>1.1000000000000001</v>
      </c>
      <c r="AG641" s="17">
        <v>345.2</v>
      </c>
      <c r="AH641" s="17">
        <v>5.5</v>
      </c>
      <c r="AI641" s="17">
        <v>1.2</v>
      </c>
      <c r="AJ641" s="17">
        <v>1.97</v>
      </c>
      <c r="AL641" s="34"/>
      <c r="AM641" s="34"/>
      <c r="AN641" s="34"/>
      <c r="AO641" s="34"/>
      <c r="AP641" s="34"/>
      <c r="AQ641" s="34"/>
      <c r="AR641" s="34"/>
      <c r="AS641" s="84"/>
      <c r="AT641" s="34"/>
    </row>
    <row r="642" spans="2:46">
      <c r="B642" s="26">
        <v>38234</v>
      </c>
      <c r="C642" s="31">
        <v>24.7</v>
      </c>
      <c r="D642" s="31">
        <v>67.5</v>
      </c>
      <c r="E642" s="31">
        <v>0.8</v>
      </c>
      <c r="F642" s="31">
        <v>142.19999999999999</v>
      </c>
      <c r="G642" s="31">
        <v>13</v>
      </c>
      <c r="H642" s="31">
        <v>0</v>
      </c>
      <c r="I642" s="31">
        <v>3.06</v>
      </c>
      <c r="J642" s="22"/>
      <c r="K642" s="26">
        <v>38234</v>
      </c>
      <c r="L642" s="17">
        <v>24.8</v>
      </c>
      <c r="M642" s="17">
        <v>67.2</v>
      </c>
      <c r="N642" s="17">
        <v>0.7</v>
      </c>
      <c r="O642" s="17">
        <v>150.69999999999999</v>
      </c>
      <c r="P642" s="17">
        <v>14.7</v>
      </c>
      <c r="Q642" s="17">
        <v>0</v>
      </c>
      <c r="R642" s="17">
        <v>3.25</v>
      </c>
      <c r="S642" s="24"/>
      <c r="T642" s="26">
        <v>38234</v>
      </c>
      <c r="U642" s="17">
        <v>24.9</v>
      </c>
      <c r="V642" s="17">
        <v>59.7</v>
      </c>
      <c r="W642" s="17">
        <v>1.4</v>
      </c>
      <c r="X642" s="17">
        <v>285.89999999999998</v>
      </c>
      <c r="Y642" s="17">
        <v>14.6</v>
      </c>
      <c r="Z642" s="17">
        <v>0</v>
      </c>
      <c r="AA642" s="17">
        <v>3.87</v>
      </c>
      <c r="AC642" s="26">
        <v>38234</v>
      </c>
      <c r="AD642" s="17">
        <v>25.1</v>
      </c>
      <c r="AE642" s="17">
        <v>64.099999999999994</v>
      </c>
      <c r="AF642" s="17">
        <v>1.1000000000000001</v>
      </c>
      <c r="AG642" s="17">
        <v>68.099999999999994</v>
      </c>
      <c r="AH642" s="17">
        <v>12.7</v>
      </c>
      <c r="AI642" s="17">
        <v>0</v>
      </c>
      <c r="AJ642" s="17">
        <v>3.33</v>
      </c>
      <c r="AL642" s="34"/>
      <c r="AM642" s="34"/>
      <c r="AN642" s="34"/>
      <c r="AO642" s="34"/>
      <c r="AP642" s="34"/>
      <c r="AQ642" s="34"/>
      <c r="AR642" s="34"/>
      <c r="AS642" s="84"/>
      <c r="AT642" s="34"/>
    </row>
    <row r="643" spans="2:46">
      <c r="B643" s="26">
        <v>38235</v>
      </c>
      <c r="C643" s="31">
        <v>25.6</v>
      </c>
      <c r="D643" s="31">
        <v>53.6</v>
      </c>
      <c r="E643" s="31">
        <v>0.9</v>
      </c>
      <c r="F643" s="31">
        <v>145.9</v>
      </c>
      <c r="G643" s="31">
        <v>24</v>
      </c>
      <c r="H643" s="31">
        <v>0</v>
      </c>
      <c r="I643" s="31">
        <v>4.9400000000000004</v>
      </c>
      <c r="J643" s="22"/>
      <c r="K643" s="26">
        <v>38235</v>
      </c>
      <c r="L643" s="17">
        <v>26.7</v>
      </c>
      <c r="M643" s="17">
        <v>45.9</v>
      </c>
      <c r="N643" s="17">
        <v>0.8</v>
      </c>
      <c r="O643" s="17">
        <v>294.60000000000002</v>
      </c>
      <c r="P643" s="17">
        <v>22.3</v>
      </c>
      <c r="Q643" s="17">
        <v>0</v>
      </c>
      <c r="R643" s="17">
        <v>4.79</v>
      </c>
      <c r="S643" s="24"/>
      <c r="T643" s="26">
        <v>38235</v>
      </c>
      <c r="U643" s="17">
        <v>26.2</v>
      </c>
      <c r="V643" s="17">
        <v>45.7</v>
      </c>
      <c r="W643" s="17">
        <v>2.1</v>
      </c>
      <c r="X643" s="17">
        <v>276.8</v>
      </c>
      <c r="Y643" s="17">
        <v>22.8</v>
      </c>
      <c r="Z643" s="17">
        <v>0</v>
      </c>
      <c r="AA643" s="17">
        <v>6.61</v>
      </c>
      <c r="AC643" s="26">
        <v>38235</v>
      </c>
      <c r="AD643" s="17">
        <v>26.9</v>
      </c>
      <c r="AE643" s="17">
        <v>41.5</v>
      </c>
      <c r="AF643" s="17">
        <v>2</v>
      </c>
      <c r="AG643" s="17">
        <v>6.9</v>
      </c>
      <c r="AH643" s="17">
        <v>22.4</v>
      </c>
      <c r="AI643" s="17">
        <v>0</v>
      </c>
      <c r="AJ643" s="17">
        <v>6.27</v>
      </c>
      <c r="AL643" s="34"/>
      <c r="AM643" s="34"/>
      <c r="AN643" s="34"/>
      <c r="AO643" s="34"/>
      <c r="AP643" s="34"/>
      <c r="AQ643" s="34"/>
      <c r="AR643" s="34"/>
      <c r="AS643" s="84"/>
      <c r="AT643" s="34"/>
    </row>
    <row r="644" spans="2:46">
      <c r="B644" s="26">
        <v>38236</v>
      </c>
      <c r="C644" s="31">
        <v>24.2</v>
      </c>
      <c r="D644" s="31">
        <v>46.4</v>
      </c>
      <c r="E644" s="31">
        <v>1.1000000000000001</v>
      </c>
      <c r="F644" s="31">
        <v>118.3</v>
      </c>
      <c r="G644" s="31">
        <v>24.5</v>
      </c>
      <c r="H644" s="31">
        <v>0</v>
      </c>
      <c r="I644" s="31">
        <v>4.95</v>
      </c>
      <c r="J644" s="22"/>
      <c r="K644" s="26">
        <v>38236</v>
      </c>
      <c r="L644" s="17">
        <v>25.1</v>
      </c>
      <c r="M644" s="17">
        <v>44.8</v>
      </c>
      <c r="N644" s="17">
        <v>0.8</v>
      </c>
      <c r="O644" s="17">
        <v>174.5</v>
      </c>
      <c r="P644" s="17">
        <v>23</v>
      </c>
      <c r="Q644" s="17">
        <v>0</v>
      </c>
      <c r="R644" s="17">
        <v>4.6100000000000003</v>
      </c>
      <c r="S644" s="24"/>
      <c r="T644" s="26">
        <v>38236</v>
      </c>
      <c r="U644" s="17">
        <v>25.6</v>
      </c>
      <c r="V644" s="17">
        <v>40.9</v>
      </c>
      <c r="W644" s="17">
        <v>2.1</v>
      </c>
      <c r="X644" s="17">
        <v>224.4</v>
      </c>
      <c r="Y644" s="17">
        <v>23.1</v>
      </c>
      <c r="Z644" s="17">
        <v>0</v>
      </c>
      <c r="AA644" s="17">
        <v>6.02</v>
      </c>
      <c r="AC644" s="26">
        <v>38236</v>
      </c>
      <c r="AD644" s="17">
        <v>25.9</v>
      </c>
      <c r="AE644" s="17">
        <v>40.5</v>
      </c>
      <c r="AF644" s="17">
        <v>1.6</v>
      </c>
      <c r="AG644" s="17">
        <v>43.7</v>
      </c>
      <c r="AH644" s="17">
        <v>23.4</v>
      </c>
      <c r="AI644" s="17">
        <v>0</v>
      </c>
      <c r="AJ644" s="17">
        <v>5.68</v>
      </c>
      <c r="AL644" s="34"/>
      <c r="AM644" s="34"/>
      <c r="AN644" s="34"/>
      <c r="AO644" s="34"/>
      <c r="AP644" s="34"/>
      <c r="AQ644" s="34"/>
      <c r="AR644" s="34"/>
      <c r="AS644" s="84"/>
      <c r="AT644" s="34"/>
    </row>
    <row r="645" spans="2:46">
      <c r="B645" s="26">
        <v>38237</v>
      </c>
      <c r="C645" s="31">
        <v>22.6</v>
      </c>
      <c r="D645" s="31">
        <v>55.4</v>
      </c>
      <c r="E645" s="31">
        <v>1.2</v>
      </c>
      <c r="F645" s="31">
        <v>97.8</v>
      </c>
      <c r="G645" s="31">
        <v>23.6</v>
      </c>
      <c r="H645" s="31">
        <v>0</v>
      </c>
      <c r="I645" s="31">
        <v>4.67</v>
      </c>
      <c r="J645" s="22"/>
      <c r="K645" s="26">
        <v>38237</v>
      </c>
      <c r="L645" s="17">
        <v>22.8</v>
      </c>
      <c r="M645" s="17">
        <v>60.5</v>
      </c>
      <c r="N645" s="17">
        <v>1.1000000000000001</v>
      </c>
      <c r="O645" s="17">
        <v>134.1</v>
      </c>
      <c r="P645" s="17">
        <v>22.2</v>
      </c>
      <c r="Q645" s="17">
        <v>0</v>
      </c>
      <c r="R645" s="17">
        <v>4.38</v>
      </c>
      <c r="S645" s="24"/>
      <c r="T645" s="26">
        <v>38237</v>
      </c>
      <c r="U645" s="17">
        <v>21.5</v>
      </c>
      <c r="V645" s="17">
        <v>67.400000000000006</v>
      </c>
      <c r="W645" s="17">
        <v>1.5</v>
      </c>
      <c r="X645" s="17">
        <v>148.30000000000001</v>
      </c>
      <c r="Y645" s="17">
        <v>22.4</v>
      </c>
      <c r="Z645" s="17">
        <v>0</v>
      </c>
      <c r="AA645" s="17">
        <v>4.24</v>
      </c>
      <c r="AC645" s="26">
        <v>38237</v>
      </c>
      <c r="AD645" s="17">
        <v>23.6</v>
      </c>
      <c r="AE645" s="17">
        <v>54</v>
      </c>
      <c r="AF645" s="17">
        <v>1.5</v>
      </c>
      <c r="AG645" s="17">
        <v>87.3</v>
      </c>
      <c r="AH645" s="17">
        <v>22.8</v>
      </c>
      <c r="AI645" s="17">
        <v>0</v>
      </c>
      <c r="AJ645" s="17">
        <v>4.9400000000000004</v>
      </c>
      <c r="AL645" s="34"/>
      <c r="AM645" s="34"/>
      <c r="AN645" s="34"/>
      <c r="AO645" s="34"/>
      <c r="AP645" s="34"/>
      <c r="AQ645" s="34"/>
      <c r="AR645" s="34"/>
      <c r="AS645" s="84"/>
      <c r="AT645" s="34"/>
    </row>
    <row r="646" spans="2:46">
      <c r="B646" s="26">
        <v>38238</v>
      </c>
      <c r="C646" s="31">
        <v>24.1</v>
      </c>
      <c r="D646" s="31">
        <v>62.2</v>
      </c>
      <c r="E646" s="31">
        <v>1.2</v>
      </c>
      <c r="F646" s="31">
        <v>165</v>
      </c>
      <c r="G646" s="31">
        <v>18</v>
      </c>
      <c r="H646" s="31">
        <v>0</v>
      </c>
      <c r="I646" s="31">
        <v>4.07</v>
      </c>
      <c r="J646" s="22"/>
      <c r="K646" s="26">
        <v>38238</v>
      </c>
      <c r="L646" s="17">
        <v>24.1</v>
      </c>
      <c r="M646" s="17">
        <v>64.900000000000006</v>
      </c>
      <c r="N646" s="17">
        <v>0.8</v>
      </c>
      <c r="O646" s="17">
        <v>144.1</v>
      </c>
      <c r="P646" s="17">
        <v>16.8</v>
      </c>
      <c r="Q646" s="17">
        <v>0</v>
      </c>
      <c r="R646" s="17">
        <v>3.66</v>
      </c>
      <c r="S646" s="24"/>
      <c r="T646" s="26">
        <v>38238</v>
      </c>
      <c r="U646" s="17">
        <v>24.1</v>
      </c>
      <c r="V646" s="17">
        <v>63.3</v>
      </c>
      <c r="W646" s="17">
        <v>1.4</v>
      </c>
      <c r="X646" s="17">
        <v>238.3</v>
      </c>
      <c r="Y646" s="17">
        <v>17.100000000000001</v>
      </c>
      <c r="Z646" s="17">
        <v>0</v>
      </c>
      <c r="AA646" s="17">
        <v>4.0199999999999996</v>
      </c>
      <c r="AC646" s="26">
        <v>38238</v>
      </c>
      <c r="AD646" s="17">
        <v>24.1</v>
      </c>
      <c r="AE646" s="17">
        <v>62</v>
      </c>
      <c r="AF646" s="17">
        <v>1.2</v>
      </c>
      <c r="AG646" s="17">
        <v>117.6</v>
      </c>
      <c r="AH646" s="17">
        <v>16.7</v>
      </c>
      <c r="AI646" s="17">
        <v>0</v>
      </c>
      <c r="AJ646" s="17">
        <v>3.96</v>
      </c>
      <c r="AL646" s="34"/>
      <c r="AM646" s="34"/>
      <c r="AN646" s="34"/>
      <c r="AO646" s="34"/>
      <c r="AP646" s="34"/>
      <c r="AQ646" s="34"/>
      <c r="AR646" s="34"/>
      <c r="AS646" s="84"/>
      <c r="AT646" s="34"/>
    </row>
    <row r="647" spans="2:46">
      <c r="B647" s="26">
        <v>38239</v>
      </c>
      <c r="C647" s="31">
        <v>25.6</v>
      </c>
      <c r="D647" s="31">
        <v>68.5</v>
      </c>
      <c r="E647" s="31">
        <v>1.3</v>
      </c>
      <c r="F647" s="31">
        <v>175.6</v>
      </c>
      <c r="G647" s="31">
        <v>11.7</v>
      </c>
      <c r="H647" s="31">
        <v>0.2</v>
      </c>
      <c r="I647" s="31">
        <v>3.2</v>
      </c>
      <c r="J647" s="22"/>
      <c r="K647" s="26">
        <v>38239</v>
      </c>
      <c r="L647" s="17">
        <v>25.5</v>
      </c>
      <c r="M647" s="17">
        <v>71.3</v>
      </c>
      <c r="N647" s="17">
        <v>1</v>
      </c>
      <c r="O647" s="17">
        <v>125.3</v>
      </c>
      <c r="P647" s="17">
        <v>10.3</v>
      </c>
      <c r="Q647" s="17">
        <v>0.2</v>
      </c>
      <c r="R647" s="17">
        <v>2.86</v>
      </c>
      <c r="S647" s="24"/>
      <c r="T647" s="26">
        <v>38239</v>
      </c>
      <c r="U647" s="17">
        <v>25.5</v>
      </c>
      <c r="V647" s="17">
        <v>68.099999999999994</v>
      </c>
      <c r="W647" s="17">
        <v>1.7</v>
      </c>
      <c r="X647" s="17">
        <v>144.4</v>
      </c>
      <c r="Y647" s="17">
        <v>10.4</v>
      </c>
      <c r="Z647" s="17">
        <v>0</v>
      </c>
      <c r="AA647" s="17">
        <v>3.31</v>
      </c>
      <c r="AC647" s="26">
        <v>38239</v>
      </c>
      <c r="AD647" s="17">
        <v>25.7</v>
      </c>
      <c r="AE647" s="17">
        <v>68.099999999999994</v>
      </c>
      <c r="AF647" s="17">
        <v>1.5</v>
      </c>
      <c r="AG647" s="17">
        <v>171</v>
      </c>
      <c r="AH647" s="17">
        <v>10.199999999999999</v>
      </c>
      <c r="AI647" s="17">
        <v>0.2</v>
      </c>
      <c r="AJ647" s="17">
        <v>3.12</v>
      </c>
      <c r="AL647" s="34"/>
      <c r="AM647" s="34"/>
      <c r="AN647" s="34"/>
      <c r="AO647" s="34"/>
      <c r="AP647" s="34"/>
      <c r="AQ647" s="34"/>
      <c r="AR647" s="34"/>
      <c r="AS647" s="84"/>
      <c r="AT647" s="34"/>
    </row>
    <row r="648" spans="2:46">
      <c r="B648" s="26">
        <v>38240</v>
      </c>
      <c r="C648" s="31">
        <v>25.6</v>
      </c>
      <c r="D648" s="31">
        <v>72.900000000000006</v>
      </c>
      <c r="E648" s="31">
        <v>1.2</v>
      </c>
      <c r="F648" s="31">
        <v>166.9</v>
      </c>
      <c r="G648" s="31">
        <v>20.100000000000001</v>
      </c>
      <c r="H648" s="31">
        <v>0</v>
      </c>
      <c r="I648" s="31">
        <v>4.2</v>
      </c>
      <c r="J648" s="22"/>
      <c r="K648" s="26">
        <v>38240</v>
      </c>
      <c r="L648" s="17">
        <v>25.4</v>
      </c>
      <c r="M648" s="17">
        <v>75.099999999999994</v>
      </c>
      <c r="N648" s="17">
        <v>0.9</v>
      </c>
      <c r="O648" s="17">
        <v>92.2</v>
      </c>
      <c r="P648" s="17">
        <v>19.100000000000001</v>
      </c>
      <c r="Q648" s="17">
        <v>0</v>
      </c>
      <c r="R648" s="17">
        <v>3.9</v>
      </c>
      <c r="S648" s="24"/>
      <c r="T648" s="26">
        <v>38240</v>
      </c>
      <c r="U648" s="17">
        <v>25</v>
      </c>
      <c r="V648" s="17">
        <v>75.900000000000006</v>
      </c>
      <c r="W648" s="17">
        <v>1.7</v>
      </c>
      <c r="X648" s="17">
        <v>140.30000000000001</v>
      </c>
      <c r="Y648" s="17">
        <v>18.8</v>
      </c>
      <c r="Z648" s="17">
        <v>0</v>
      </c>
      <c r="AA648" s="17">
        <v>4.0199999999999996</v>
      </c>
      <c r="AC648" s="26">
        <v>38240</v>
      </c>
      <c r="AD648" s="17">
        <v>25.5</v>
      </c>
      <c r="AE648" s="17">
        <v>72.2</v>
      </c>
      <c r="AF648" s="17">
        <v>1.2</v>
      </c>
      <c r="AG648" s="17">
        <v>159</v>
      </c>
      <c r="AH648" s="17">
        <v>19.399999999999999</v>
      </c>
      <c r="AI648" s="17">
        <v>0</v>
      </c>
      <c r="AJ648" s="17">
        <v>4.16</v>
      </c>
      <c r="AL648" s="34"/>
      <c r="AM648" s="34"/>
      <c r="AN648" s="34"/>
      <c r="AO648" s="34"/>
      <c r="AP648" s="34"/>
      <c r="AQ648" s="34"/>
      <c r="AR648" s="34"/>
      <c r="AS648" s="84"/>
      <c r="AT648" s="34"/>
    </row>
    <row r="649" spans="2:46">
      <c r="B649" s="26">
        <v>38241</v>
      </c>
      <c r="C649" s="31">
        <v>26.4</v>
      </c>
      <c r="D649" s="31">
        <v>64.900000000000006</v>
      </c>
      <c r="E649" s="31">
        <v>0.8</v>
      </c>
      <c r="F649" s="31">
        <v>174.5</v>
      </c>
      <c r="G649" s="31">
        <v>20.2</v>
      </c>
      <c r="H649" s="31">
        <v>0</v>
      </c>
      <c r="I649" s="31">
        <v>4.55</v>
      </c>
      <c r="J649" s="22"/>
      <c r="K649" s="26">
        <v>38241</v>
      </c>
      <c r="L649" s="17">
        <v>26.6</v>
      </c>
      <c r="M649" s="17">
        <v>65.8</v>
      </c>
      <c r="N649" s="17">
        <v>0.8</v>
      </c>
      <c r="O649" s="17">
        <v>86.8</v>
      </c>
      <c r="P649" s="17">
        <v>19.3</v>
      </c>
      <c r="Q649" s="17">
        <v>0</v>
      </c>
      <c r="R649" s="17">
        <v>4.51</v>
      </c>
      <c r="S649" s="24"/>
      <c r="T649" s="26">
        <v>38241</v>
      </c>
      <c r="U649" s="17">
        <v>25.4</v>
      </c>
      <c r="V649" s="17">
        <v>69.099999999999994</v>
      </c>
      <c r="W649" s="17">
        <v>1.6</v>
      </c>
      <c r="X649" s="17">
        <v>191.2</v>
      </c>
      <c r="Y649" s="17">
        <v>19.3</v>
      </c>
      <c r="Z649" s="17">
        <v>0</v>
      </c>
      <c r="AA649" s="17">
        <v>5.3</v>
      </c>
      <c r="AC649" s="26">
        <v>38241</v>
      </c>
      <c r="AD649" s="17">
        <v>27.3</v>
      </c>
      <c r="AE649" s="17">
        <v>61.4</v>
      </c>
      <c r="AF649" s="17">
        <v>0.9</v>
      </c>
      <c r="AG649" s="17">
        <v>192.9</v>
      </c>
      <c r="AH649" s="17">
        <v>19.7</v>
      </c>
      <c r="AI649" s="17">
        <v>0</v>
      </c>
      <c r="AJ649" s="17">
        <v>4.7699999999999996</v>
      </c>
      <c r="AL649" s="34"/>
      <c r="AM649" s="34"/>
      <c r="AN649" s="34"/>
      <c r="AO649" s="34"/>
      <c r="AP649" s="34"/>
      <c r="AQ649" s="34"/>
      <c r="AR649" s="34"/>
      <c r="AS649" s="84"/>
      <c r="AT649" s="34"/>
    </row>
    <row r="650" spans="2:46">
      <c r="B650" s="26">
        <v>38242</v>
      </c>
      <c r="C650" s="31">
        <v>25.2</v>
      </c>
      <c r="D650" s="31">
        <v>57.6</v>
      </c>
      <c r="E650" s="31">
        <v>1</v>
      </c>
      <c r="F650" s="31">
        <v>100.8</v>
      </c>
      <c r="G650" s="31">
        <v>15.8</v>
      </c>
      <c r="H650" s="31">
        <v>0</v>
      </c>
      <c r="I650" s="31">
        <v>3.91</v>
      </c>
      <c r="J650" s="22"/>
      <c r="K650" s="26">
        <v>38242</v>
      </c>
      <c r="L650" s="17">
        <v>25</v>
      </c>
      <c r="M650" s="17">
        <v>62.3</v>
      </c>
      <c r="N650" s="17">
        <v>0.8</v>
      </c>
      <c r="O650" s="17">
        <v>117</v>
      </c>
      <c r="P650" s="17">
        <v>15.2</v>
      </c>
      <c r="Q650" s="17">
        <v>0</v>
      </c>
      <c r="R650" s="17">
        <v>3.61</v>
      </c>
      <c r="S650" s="24"/>
      <c r="T650" s="26">
        <v>38242</v>
      </c>
      <c r="U650" s="17">
        <v>24.3</v>
      </c>
      <c r="V650" s="17">
        <v>64.400000000000006</v>
      </c>
      <c r="W650" s="17">
        <v>1.6</v>
      </c>
      <c r="X650" s="17">
        <v>202</v>
      </c>
      <c r="Y650" s="17">
        <v>13.1</v>
      </c>
      <c r="Z650" s="17">
        <v>0</v>
      </c>
      <c r="AA650" s="17">
        <v>3.99</v>
      </c>
      <c r="AC650" s="26">
        <v>38242</v>
      </c>
      <c r="AD650" s="17">
        <v>25.8</v>
      </c>
      <c r="AE650" s="17">
        <v>57.5</v>
      </c>
      <c r="AF650" s="17">
        <v>0.9</v>
      </c>
      <c r="AG650" s="17">
        <v>192.9</v>
      </c>
      <c r="AH650" s="17">
        <v>15.4</v>
      </c>
      <c r="AI650" s="17">
        <v>0</v>
      </c>
      <c r="AJ650" s="17">
        <v>4.01</v>
      </c>
      <c r="AL650" s="34"/>
      <c r="AM650" s="34"/>
      <c r="AN650" s="34"/>
      <c r="AO650" s="34"/>
      <c r="AP650" s="34"/>
      <c r="AQ650" s="34"/>
      <c r="AR650" s="34"/>
      <c r="AS650" s="84"/>
      <c r="AT650" s="34"/>
    </row>
    <row r="651" spans="2:46">
      <c r="B651" s="26">
        <v>38243</v>
      </c>
      <c r="C651" s="31">
        <v>24.6</v>
      </c>
      <c r="D651" s="31">
        <v>55.5</v>
      </c>
      <c r="E651" s="31">
        <v>1.2</v>
      </c>
      <c r="F651" s="31">
        <v>98.1</v>
      </c>
      <c r="G651" s="31">
        <v>20.6</v>
      </c>
      <c r="H651" s="31">
        <v>0</v>
      </c>
      <c r="I651" s="31">
        <v>4.55</v>
      </c>
      <c r="J651" s="22"/>
      <c r="K651" s="26">
        <v>38243</v>
      </c>
      <c r="L651" s="17">
        <v>24.8</v>
      </c>
      <c r="M651" s="17">
        <v>58.4</v>
      </c>
      <c r="N651" s="17">
        <v>0.9</v>
      </c>
      <c r="O651" s="17">
        <v>172.4</v>
      </c>
      <c r="P651" s="17">
        <v>19.2</v>
      </c>
      <c r="Q651" s="17">
        <v>0</v>
      </c>
      <c r="R651" s="17">
        <v>4.29</v>
      </c>
      <c r="S651" s="24"/>
      <c r="T651" s="26">
        <v>38243</v>
      </c>
      <c r="U651" s="17">
        <v>24.3</v>
      </c>
      <c r="V651" s="17">
        <v>60.2</v>
      </c>
      <c r="W651" s="17">
        <v>1.4</v>
      </c>
      <c r="X651" s="17">
        <v>187.4</v>
      </c>
      <c r="Y651" s="17">
        <v>18.600000000000001</v>
      </c>
      <c r="Z651" s="17">
        <v>0</v>
      </c>
      <c r="AA651" s="17">
        <v>4.57</v>
      </c>
      <c r="AC651" s="26">
        <v>38243</v>
      </c>
      <c r="AD651" s="17">
        <v>25.2</v>
      </c>
      <c r="AE651" s="17">
        <v>56.1</v>
      </c>
      <c r="AF651" s="17">
        <v>1.1000000000000001</v>
      </c>
      <c r="AG651" s="17">
        <v>154.9</v>
      </c>
      <c r="AH651" s="17">
        <v>21.3</v>
      </c>
      <c r="AI651" s="17">
        <v>0</v>
      </c>
      <c r="AJ651" s="17">
        <v>4.8</v>
      </c>
      <c r="AL651" s="34"/>
      <c r="AM651" s="34"/>
      <c r="AN651" s="34"/>
      <c r="AO651" s="34"/>
      <c r="AP651" s="34"/>
      <c r="AQ651" s="34"/>
      <c r="AR651" s="34"/>
      <c r="AS651" s="84"/>
      <c r="AT651" s="34"/>
    </row>
    <row r="652" spans="2:46">
      <c r="B652" s="26">
        <v>38244</v>
      </c>
      <c r="C652" s="31">
        <v>24.7</v>
      </c>
      <c r="D652" s="31">
        <v>40.700000000000003</v>
      </c>
      <c r="E652" s="31">
        <v>1.2</v>
      </c>
      <c r="F652" s="31">
        <v>356.9</v>
      </c>
      <c r="G652" s="31">
        <v>16.3</v>
      </c>
      <c r="H652" s="31">
        <v>0</v>
      </c>
      <c r="I652" s="31">
        <v>4.3099999999999996</v>
      </c>
      <c r="J652" s="22"/>
      <c r="K652" s="26">
        <v>38244</v>
      </c>
      <c r="L652" s="17">
        <v>24.4</v>
      </c>
      <c r="M652" s="17">
        <v>41.6</v>
      </c>
      <c r="N652" s="17">
        <v>1</v>
      </c>
      <c r="O652" s="17">
        <v>264.2</v>
      </c>
      <c r="P652" s="17">
        <v>15.8</v>
      </c>
      <c r="Q652" s="17">
        <v>0</v>
      </c>
      <c r="R652" s="17">
        <v>3.95</v>
      </c>
      <c r="S652" s="24"/>
      <c r="T652" s="26">
        <v>38244</v>
      </c>
      <c r="U652" s="17">
        <v>25.5</v>
      </c>
      <c r="V652" s="17">
        <v>33.5</v>
      </c>
      <c r="W652" s="17">
        <v>2</v>
      </c>
      <c r="X652" s="17">
        <v>293.39999999999998</v>
      </c>
      <c r="Y652" s="17">
        <v>16.3</v>
      </c>
      <c r="Z652" s="17">
        <v>0</v>
      </c>
      <c r="AA652" s="17">
        <v>5.43</v>
      </c>
      <c r="AC652" s="26">
        <v>38244</v>
      </c>
      <c r="AD652" s="17">
        <v>25.2</v>
      </c>
      <c r="AE652" s="17">
        <v>36.299999999999997</v>
      </c>
      <c r="AF652" s="17">
        <v>2.5</v>
      </c>
      <c r="AG652" s="17">
        <v>4</v>
      </c>
      <c r="AH652" s="17">
        <v>16.8</v>
      </c>
      <c r="AI652" s="17">
        <v>0</v>
      </c>
      <c r="AJ652" s="17">
        <v>5.55</v>
      </c>
      <c r="AL652" s="34"/>
      <c r="AM652" s="34"/>
      <c r="AN652" s="34"/>
      <c r="AO652" s="34"/>
      <c r="AP652" s="34"/>
      <c r="AQ652" s="34"/>
      <c r="AR652" s="34"/>
      <c r="AS652" s="84"/>
      <c r="AT652" s="34"/>
    </row>
    <row r="653" spans="2:46">
      <c r="B653" s="26">
        <v>38245</v>
      </c>
      <c r="C653" s="31">
        <v>24.1</v>
      </c>
      <c r="D653" s="31">
        <v>50.8</v>
      </c>
      <c r="E653" s="31">
        <v>1.2</v>
      </c>
      <c r="F653" s="31">
        <v>183.2</v>
      </c>
      <c r="G653" s="31">
        <v>21.4</v>
      </c>
      <c r="H653" s="31">
        <v>0</v>
      </c>
      <c r="I653" s="31">
        <v>4.59</v>
      </c>
      <c r="J653" s="22"/>
      <c r="K653" s="26">
        <v>38245</v>
      </c>
      <c r="L653" s="17">
        <v>24.5</v>
      </c>
      <c r="M653" s="17">
        <v>50.9</v>
      </c>
      <c r="N653" s="17">
        <v>0.9</v>
      </c>
      <c r="O653" s="17">
        <v>350.8</v>
      </c>
      <c r="P653" s="17">
        <v>20.7</v>
      </c>
      <c r="Q653" s="17">
        <v>0</v>
      </c>
      <c r="R653" s="17">
        <v>4.32</v>
      </c>
      <c r="S653" s="24"/>
      <c r="T653" s="26">
        <v>38245</v>
      </c>
      <c r="U653" s="17">
        <v>24.4</v>
      </c>
      <c r="V653" s="17">
        <v>50.3</v>
      </c>
      <c r="W653" s="17">
        <v>2.2999999999999998</v>
      </c>
      <c r="X653" s="17">
        <v>239.7</v>
      </c>
      <c r="Y653" s="17">
        <v>21.2</v>
      </c>
      <c r="Z653" s="17">
        <v>0</v>
      </c>
      <c r="AA653" s="17">
        <v>5.64</v>
      </c>
      <c r="AC653" s="26">
        <v>38245</v>
      </c>
      <c r="AD653" s="17">
        <v>24.7</v>
      </c>
      <c r="AE653" s="17">
        <v>47.3</v>
      </c>
      <c r="AF653" s="17">
        <v>1.4</v>
      </c>
      <c r="AG653" s="17">
        <v>26.7</v>
      </c>
      <c r="AH653" s="17">
        <v>20.6</v>
      </c>
      <c r="AI653" s="17">
        <v>0</v>
      </c>
      <c r="AJ653" s="17">
        <v>4.95</v>
      </c>
      <c r="AL653" s="34"/>
      <c r="AM653" s="34"/>
      <c r="AN653" s="34"/>
      <c r="AO653" s="34"/>
      <c r="AP653" s="34"/>
      <c r="AQ653" s="34"/>
      <c r="AR653" s="34"/>
      <c r="AS653" s="84"/>
      <c r="AT653" s="34"/>
    </row>
    <row r="654" spans="2:46">
      <c r="B654" s="26">
        <v>38246</v>
      </c>
      <c r="C654" s="31">
        <v>22.2</v>
      </c>
      <c r="D654" s="31">
        <v>66.5</v>
      </c>
      <c r="E654" s="31">
        <v>1.3</v>
      </c>
      <c r="F654" s="31">
        <v>112.8</v>
      </c>
      <c r="G654" s="31">
        <v>20.2</v>
      </c>
      <c r="H654" s="31">
        <v>0</v>
      </c>
      <c r="I654" s="31">
        <v>3.84</v>
      </c>
      <c r="J654" s="22"/>
      <c r="K654" s="26">
        <v>38246</v>
      </c>
      <c r="L654" s="17">
        <v>22.3</v>
      </c>
      <c r="M654" s="17">
        <v>67.8</v>
      </c>
      <c r="N654" s="17">
        <v>0.9</v>
      </c>
      <c r="O654" s="17">
        <v>131.9</v>
      </c>
      <c r="P654" s="17">
        <v>18.7</v>
      </c>
      <c r="Q654" s="17">
        <v>0</v>
      </c>
      <c r="R654" s="17">
        <v>3.57</v>
      </c>
      <c r="S654" s="24"/>
      <c r="T654" s="26">
        <v>38246</v>
      </c>
      <c r="U654" s="17">
        <v>22.3</v>
      </c>
      <c r="V654" s="17">
        <v>66</v>
      </c>
      <c r="W654" s="17">
        <v>1.5</v>
      </c>
      <c r="X654" s="17">
        <v>181.9</v>
      </c>
      <c r="Y654" s="17">
        <v>18</v>
      </c>
      <c r="Z654" s="17">
        <v>0</v>
      </c>
      <c r="AA654" s="17">
        <v>3.66</v>
      </c>
      <c r="AC654" s="26">
        <v>38246</v>
      </c>
      <c r="AD654" s="17">
        <v>22.1</v>
      </c>
      <c r="AE654" s="17">
        <v>66.7</v>
      </c>
      <c r="AF654" s="17">
        <v>1.4</v>
      </c>
      <c r="AG654" s="17">
        <v>110.3</v>
      </c>
      <c r="AH654" s="17">
        <v>19.5</v>
      </c>
      <c r="AI654" s="17">
        <v>0</v>
      </c>
      <c r="AJ654" s="17">
        <v>3.9</v>
      </c>
      <c r="AL654" s="34"/>
      <c r="AM654" s="34"/>
      <c r="AN654" s="34"/>
      <c r="AO654" s="34"/>
      <c r="AP654" s="34"/>
      <c r="AQ654" s="34"/>
      <c r="AR654" s="34"/>
      <c r="AS654" s="84"/>
      <c r="AT654" s="34"/>
    </row>
    <row r="655" spans="2:46">
      <c r="B655" s="26">
        <v>38247</v>
      </c>
      <c r="C655" s="31">
        <v>22.9</v>
      </c>
      <c r="D655" s="31">
        <v>67.3</v>
      </c>
      <c r="E655" s="31">
        <v>1.1000000000000001</v>
      </c>
      <c r="F655" s="31">
        <v>120.4</v>
      </c>
      <c r="G655" s="31">
        <v>20.9</v>
      </c>
      <c r="H655" s="31">
        <v>0</v>
      </c>
      <c r="I655" s="31">
        <v>3.95</v>
      </c>
      <c r="J655" s="22"/>
      <c r="K655" s="26">
        <v>38247</v>
      </c>
      <c r="L655" s="17">
        <v>22.9</v>
      </c>
      <c r="M655" s="17">
        <v>68.8</v>
      </c>
      <c r="N655" s="17">
        <v>0.9</v>
      </c>
      <c r="O655" s="17">
        <v>114.4</v>
      </c>
      <c r="P655" s="17">
        <v>20</v>
      </c>
      <c r="Q655" s="17">
        <v>0</v>
      </c>
      <c r="R655" s="17">
        <v>3.92</v>
      </c>
      <c r="S655" s="24"/>
      <c r="T655" s="26">
        <v>38247</v>
      </c>
      <c r="U655" s="17">
        <v>22.8</v>
      </c>
      <c r="V655" s="17">
        <v>69.2</v>
      </c>
      <c r="W655" s="17">
        <v>1.5</v>
      </c>
      <c r="X655" s="17">
        <v>175.6</v>
      </c>
      <c r="Y655" s="17">
        <v>20.9</v>
      </c>
      <c r="Z655" s="17">
        <v>0</v>
      </c>
      <c r="AA655" s="17">
        <v>4.1500000000000004</v>
      </c>
      <c r="AC655" s="26">
        <v>38247</v>
      </c>
      <c r="AD655" s="17">
        <v>22.8</v>
      </c>
      <c r="AE655" s="17">
        <v>66</v>
      </c>
      <c r="AF655" s="17">
        <v>1.1000000000000001</v>
      </c>
      <c r="AG655" s="17">
        <v>138.1</v>
      </c>
      <c r="AH655" s="17">
        <v>20.9</v>
      </c>
      <c r="AI655" s="17">
        <v>0</v>
      </c>
      <c r="AJ655" s="17">
        <v>4.0999999999999996</v>
      </c>
      <c r="AL655" s="34"/>
      <c r="AM655" s="34"/>
      <c r="AN655" s="34"/>
      <c r="AO655" s="34"/>
      <c r="AP655" s="34"/>
      <c r="AQ655" s="34"/>
      <c r="AR655" s="34"/>
      <c r="AS655" s="84"/>
      <c r="AT655" s="34"/>
    </row>
    <row r="656" spans="2:46">
      <c r="B656" s="26">
        <v>38248</v>
      </c>
      <c r="C656" s="31">
        <v>22.4</v>
      </c>
      <c r="D656" s="31">
        <v>66.3</v>
      </c>
      <c r="E656" s="31">
        <v>1.1000000000000001</v>
      </c>
      <c r="F656" s="31">
        <v>100.2</v>
      </c>
      <c r="G656" s="31">
        <v>21.5</v>
      </c>
      <c r="H656" s="31">
        <v>0</v>
      </c>
      <c r="I656" s="31">
        <v>4.03</v>
      </c>
      <c r="J656" s="22"/>
      <c r="K656" s="26">
        <v>38248</v>
      </c>
      <c r="L656" s="17">
        <v>22.4</v>
      </c>
      <c r="M656" s="17">
        <v>68.7</v>
      </c>
      <c r="N656" s="17">
        <v>1</v>
      </c>
      <c r="O656" s="17">
        <v>118</v>
      </c>
      <c r="P656" s="17">
        <v>20.399999999999999</v>
      </c>
      <c r="Q656" s="17">
        <v>0</v>
      </c>
      <c r="R656" s="17">
        <v>4.01</v>
      </c>
      <c r="S656" s="24"/>
      <c r="T656" s="26">
        <v>38248</v>
      </c>
      <c r="U656" s="17">
        <v>22.1</v>
      </c>
      <c r="V656" s="17">
        <v>71.099999999999994</v>
      </c>
      <c r="W656" s="17">
        <v>1.7</v>
      </c>
      <c r="X656" s="17">
        <v>202.4</v>
      </c>
      <c r="Y656" s="17">
        <v>21</v>
      </c>
      <c r="Z656" s="17">
        <v>0</v>
      </c>
      <c r="AA656" s="17">
        <v>4.34</v>
      </c>
      <c r="AC656" s="26">
        <v>38248</v>
      </c>
      <c r="AD656" s="17">
        <v>22.6</v>
      </c>
      <c r="AE656" s="17">
        <v>65.2</v>
      </c>
      <c r="AF656" s="17">
        <v>1</v>
      </c>
      <c r="AG656" s="17">
        <v>125.5</v>
      </c>
      <c r="AH656" s="17">
        <v>20.9</v>
      </c>
      <c r="AI656" s="17">
        <v>0</v>
      </c>
      <c r="AJ656" s="17">
        <v>4.0599999999999996</v>
      </c>
      <c r="AL656" s="34"/>
      <c r="AM656" s="34"/>
      <c r="AN656" s="34"/>
      <c r="AO656" s="34"/>
      <c r="AP656" s="34"/>
      <c r="AQ656" s="34"/>
      <c r="AR656" s="34"/>
      <c r="AS656" s="84"/>
      <c r="AT656" s="34"/>
    </row>
    <row r="657" spans="1:46">
      <c r="B657" s="26">
        <v>38249</v>
      </c>
      <c r="C657" s="31">
        <v>22.1</v>
      </c>
      <c r="D657" s="31">
        <v>64.3</v>
      </c>
      <c r="E657" s="31">
        <v>1</v>
      </c>
      <c r="F657" s="31">
        <v>108.2</v>
      </c>
      <c r="G657" s="31">
        <v>21.3</v>
      </c>
      <c r="H657" s="31">
        <v>0</v>
      </c>
      <c r="I657" s="31">
        <v>3.94</v>
      </c>
      <c r="J657" s="22"/>
      <c r="K657" s="26">
        <v>38249</v>
      </c>
      <c r="L657" s="17">
        <v>22</v>
      </c>
      <c r="M657" s="17">
        <v>68.8</v>
      </c>
      <c r="N657" s="17">
        <v>0.9</v>
      </c>
      <c r="O657" s="17">
        <v>114.3</v>
      </c>
      <c r="P657" s="17">
        <v>19.899999999999999</v>
      </c>
      <c r="Q657" s="17">
        <v>0</v>
      </c>
      <c r="R657" s="17">
        <v>3.76</v>
      </c>
      <c r="S657" s="24"/>
      <c r="T657" s="26">
        <v>38249</v>
      </c>
      <c r="U657" s="17">
        <v>21.6</v>
      </c>
      <c r="V657" s="17">
        <v>69.7</v>
      </c>
      <c r="W657" s="17">
        <v>1.7</v>
      </c>
      <c r="X657" s="17">
        <v>163.19999999999999</v>
      </c>
      <c r="Y657" s="17">
        <v>20.8</v>
      </c>
      <c r="Z657" s="17">
        <v>0</v>
      </c>
      <c r="AA657" s="17">
        <v>4.13</v>
      </c>
      <c r="AC657" s="26">
        <v>38249</v>
      </c>
      <c r="AD657" s="17">
        <v>22.6</v>
      </c>
      <c r="AE657" s="17">
        <v>62.5</v>
      </c>
      <c r="AF657" s="17">
        <v>1</v>
      </c>
      <c r="AG657" s="17">
        <v>132.69999999999999</v>
      </c>
      <c r="AH657" s="17">
        <v>20.399999999999999</v>
      </c>
      <c r="AI657" s="17">
        <v>0</v>
      </c>
      <c r="AJ657" s="17">
        <v>4.05</v>
      </c>
      <c r="AL657" s="34"/>
      <c r="AM657" s="34"/>
      <c r="AN657" s="34"/>
      <c r="AO657" s="34"/>
      <c r="AP657" s="34"/>
      <c r="AQ657" s="34"/>
      <c r="AR657" s="34"/>
      <c r="AS657" s="84"/>
      <c r="AT657" s="34"/>
    </row>
    <row r="658" spans="1:46">
      <c r="B658" s="26">
        <v>38250</v>
      </c>
      <c r="C658" s="31">
        <v>22.1</v>
      </c>
      <c r="D658" s="31">
        <v>68.2</v>
      </c>
      <c r="E658" s="31">
        <v>1.2</v>
      </c>
      <c r="F658" s="31">
        <v>108.4</v>
      </c>
      <c r="G658" s="31">
        <v>21.1</v>
      </c>
      <c r="H658" s="31">
        <v>0</v>
      </c>
      <c r="I658" s="31">
        <v>3.87</v>
      </c>
      <c r="J658" s="22"/>
      <c r="K658" s="26">
        <v>38250</v>
      </c>
      <c r="L658" s="17">
        <v>22</v>
      </c>
      <c r="M658" s="17">
        <v>70</v>
      </c>
      <c r="N658" s="17">
        <v>0.8</v>
      </c>
      <c r="O658" s="17">
        <v>141.69999999999999</v>
      </c>
      <c r="P658" s="17">
        <v>20.100000000000001</v>
      </c>
      <c r="Q658" s="17">
        <v>0</v>
      </c>
      <c r="R658" s="17">
        <v>3.67</v>
      </c>
      <c r="S658" s="24"/>
      <c r="T658" s="26">
        <v>38250</v>
      </c>
      <c r="U658" s="17">
        <v>21.8</v>
      </c>
      <c r="V658" s="17">
        <v>69.7</v>
      </c>
      <c r="W658" s="17">
        <v>1.7</v>
      </c>
      <c r="X658" s="17">
        <v>209.7</v>
      </c>
      <c r="Y658" s="17">
        <v>20.7</v>
      </c>
      <c r="Z658" s="17">
        <v>0</v>
      </c>
      <c r="AA658" s="17">
        <v>3.95</v>
      </c>
      <c r="AC658" s="26">
        <v>38250</v>
      </c>
      <c r="AD658" s="17">
        <v>21.8</v>
      </c>
      <c r="AE658" s="17">
        <v>66.2</v>
      </c>
      <c r="AF658" s="17">
        <v>1</v>
      </c>
      <c r="AG658" s="17">
        <v>129</v>
      </c>
      <c r="AH658" s="17">
        <v>20.6</v>
      </c>
      <c r="AI658" s="17">
        <v>0</v>
      </c>
      <c r="AJ658" s="17">
        <v>3.84</v>
      </c>
      <c r="AL658" s="34"/>
      <c r="AM658" s="34"/>
      <c r="AN658" s="34"/>
      <c r="AO658" s="34"/>
      <c r="AP658" s="34"/>
      <c r="AQ658" s="34"/>
      <c r="AR658" s="34"/>
      <c r="AS658" s="84"/>
      <c r="AT658" s="34"/>
    </row>
    <row r="659" spans="1:46">
      <c r="B659" s="26">
        <v>38251</v>
      </c>
      <c r="C659" s="31">
        <v>22.4</v>
      </c>
      <c r="D659" s="31">
        <v>66.5</v>
      </c>
      <c r="E659" s="31">
        <v>1</v>
      </c>
      <c r="F659" s="31">
        <v>119.1</v>
      </c>
      <c r="G659" s="31">
        <v>20.9</v>
      </c>
      <c r="H659" s="31">
        <v>0</v>
      </c>
      <c r="I659" s="31">
        <v>3.9</v>
      </c>
      <c r="J659" s="22"/>
      <c r="K659" s="26">
        <v>38251</v>
      </c>
      <c r="L659" s="17">
        <v>22.4</v>
      </c>
      <c r="M659" s="17">
        <v>66.099999999999994</v>
      </c>
      <c r="N659" s="17">
        <v>0.8</v>
      </c>
      <c r="O659" s="17">
        <v>137.19999999999999</v>
      </c>
      <c r="P659" s="17">
        <v>19.899999999999999</v>
      </c>
      <c r="Q659" s="17">
        <v>0</v>
      </c>
      <c r="R659" s="17">
        <v>3.83</v>
      </c>
      <c r="S659" s="24"/>
      <c r="T659" s="26">
        <v>38251</v>
      </c>
      <c r="U659" s="17">
        <v>21.9</v>
      </c>
      <c r="V659" s="17">
        <v>70.5</v>
      </c>
      <c r="W659" s="17">
        <v>1.6</v>
      </c>
      <c r="X659" s="17">
        <v>213.7</v>
      </c>
      <c r="Y659" s="17">
        <v>20.5</v>
      </c>
      <c r="Z659" s="17">
        <v>0</v>
      </c>
      <c r="AA659" s="17">
        <v>4.08</v>
      </c>
      <c r="AC659" s="26">
        <v>38251</v>
      </c>
      <c r="AD659" s="17">
        <v>22.4</v>
      </c>
      <c r="AE659" s="17">
        <v>61.8</v>
      </c>
      <c r="AF659" s="17">
        <v>1</v>
      </c>
      <c r="AG659" s="17">
        <v>103.8</v>
      </c>
      <c r="AH659" s="17">
        <v>20.399999999999999</v>
      </c>
      <c r="AI659" s="17">
        <v>0</v>
      </c>
      <c r="AJ659" s="17">
        <v>4.1500000000000004</v>
      </c>
      <c r="AL659" s="34"/>
      <c r="AM659" s="34"/>
      <c r="AN659" s="34"/>
      <c r="AO659" s="34"/>
      <c r="AP659" s="34"/>
      <c r="AQ659" s="34"/>
      <c r="AR659" s="34"/>
      <c r="AS659" s="84"/>
      <c r="AT659" s="34"/>
    </row>
    <row r="660" spans="1:46">
      <c r="B660" s="26">
        <v>38252</v>
      </c>
      <c r="C660" s="31">
        <v>22.3</v>
      </c>
      <c r="D660" s="31">
        <v>62.2</v>
      </c>
      <c r="E660" s="31">
        <v>1</v>
      </c>
      <c r="F660" s="31">
        <v>175.5</v>
      </c>
      <c r="G660" s="31">
        <v>20.8</v>
      </c>
      <c r="H660" s="31">
        <v>0</v>
      </c>
      <c r="I660" s="31">
        <v>3.97</v>
      </c>
      <c r="J660" s="22"/>
      <c r="K660" s="26">
        <v>38252</v>
      </c>
      <c r="L660" s="17">
        <v>22.2</v>
      </c>
      <c r="M660" s="17">
        <v>65</v>
      </c>
      <c r="N660" s="17">
        <v>0.9</v>
      </c>
      <c r="O660" s="17">
        <v>110.4</v>
      </c>
      <c r="P660" s="17">
        <v>19.8</v>
      </c>
      <c r="Q660" s="17">
        <v>0</v>
      </c>
      <c r="R660" s="17">
        <v>3.82</v>
      </c>
      <c r="S660" s="24"/>
      <c r="T660" s="26">
        <v>38252</v>
      </c>
      <c r="U660" s="17">
        <v>21.4</v>
      </c>
      <c r="V660" s="17">
        <v>71.599999999999994</v>
      </c>
      <c r="W660" s="17">
        <v>1.7</v>
      </c>
      <c r="X660" s="17">
        <v>148.6</v>
      </c>
      <c r="Y660" s="17">
        <v>20.3</v>
      </c>
      <c r="Z660" s="17">
        <v>0</v>
      </c>
      <c r="AA660" s="17">
        <v>4.0199999999999996</v>
      </c>
      <c r="AC660" s="26">
        <v>38252</v>
      </c>
      <c r="AD660" s="17">
        <v>22.7</v>
      </c>
      <c r="AE660" s="17">
        <v>57.6</v>
      </c>
      <c r="AF660" s="17">
        <v>1.1000000000000001</v>
      </c>
      <c r="AG660" s="17">
        <v>186.2</v>
      </c>
      <c r="AH660" s="17">
        <v>20.399999999999999</v>
      </c>
      <c r="AI660" s="17">
        <v>0</v>
      </c>
      <c r="AJ660" s="17">
        <v>4.42</v>
      </c>
      <c r="AL660" s="34"/>
      <c r="AM660" s="34"/>
      <c r="AN660" s="34"/>
      <c r="AO660" s="34"/>
      <c r="AP660" s="34"/>
      <c r="AQ660" s="34"/>
      <c r="AR660" s="34"/>
      <c r="AS660" s="84"/>
      <c r="AT660" s="34"/>
    </row>
    <row r="661" spans="1:46">
      <c r="B661" s="26">
        <v>38253</v>
      </c>
      <c r="C661" s="31">
        <v>22.2</v>
      </c>
      <c r="D661" s="31">
        <v>63</v>
      </c>
      <c r="E661" s="31">
        <v>0.9</v>
      </c>
      <c r="F661" s="31">
        <v>114.6</v>
      </c>
      <c r="G661" s="31">
        <v>20.100000000000001</v>
      </c>
      <c r="H661" s="31">
        <v>0</v>
      </c>
      <c r="I661" s="31">
        <v>3.7</v>
      </c>
      <c r="J661" s="22"/>
      <c r="K661" s="26">
        <v>38253</v>
      </c>
      <c r="L661" s="17">
        <v>22.8</v>
      </c>
      <c r="M661" s="17">
        <v>67.5</v>
      </c>
      <c r="N661" s="17">
        <v>0.7</v>
      </c>
      <c r="O661" s="17">
        <v>102</v>
      </c>
      <c r="P661" s="17">
        <v>19</v>
      </c>
      <c r="Q661" s="17">
        <v>0</v>
      </c>
      <c r="R661" s="17">
        <v>3.53</v>
      </c>
      <c r="S661" s="24"/>
      <c r="T661" s="26">
        <v>38253</v>
      </c>
      <c r="U661" s="17">
        <v>22</v>
      </c>
      <c r="V661" s="17">
        <v>73.400000000000006</v>
      </c>
      <c r="W661" s="17">
        <v>1.6</v>
      </c>
      <c r="X661" s="17">
        <v>174.1</v>
      </c>
      <c r="Y661" s="17">
        <v>19.600000000000001</v>
      </c>
      <c r="Z661" s="17">
        <v>0</v>
      </c>
      <c r="AA661" s="17">
        <v>3.93</v>
      </c>
      <c r="AC661" s="26">
        <v>38253</v>
      </c>
      <c r="AD661" s="17">
        <v>23</v>
      </c>
      <c r="AE661" s="17">
        <v>60.8</v>
      </c>
      <c r="AF661" s="17">
        <v>0.9</v>
      </c>
      <c r="AG661" s="17">
        <v>178.4</v>
      </c>
      <c r="AH661" s="17">
        <v>19.3</v>
      </c>
      <c r="AI661" s="17">
        <v>0</v>
      </c>
      <c r="AJ661" s="17">
        <v>3.93</v>
      </c>
      <c r="AL661" s="34"/>
      <c r="AM661" s="34"/>
      <c r="AN661" s="34"/>
      <c r="AO661" s="34"/>
      <c r="AP661" s="34"/>
      <c r="AQ661" s="34"/>
      <c r="AR661" s="34"/>
      <c r="AS661" s="84"/>
      <c r="AT661" s="34"/>
    </row>
    <row r="662" spans="1:46">
      <c r="B662" s="26">
        <v>38254</v>
      </c>
      <c r="C662" s="31">
        <v>24.8</v>
      </c>
      <c r="D662" s="31">
        <v>54</v>
      </c>
      <c r="E662" s="31">
        <v>1.5</v>
      </c>
      <c r="F662" s="31">
        <v>16.899999999999999</v>
      </c>
      <c r="G662" s="31">
        <v>20.100000000000001</v>
      </c>
      <c r="H662" s="31">
        <v>0</v>
      </c>
      <c r="I662" s="31">
        <v>5.1100000000000003</v>
      </c>
      <c r="J662" s="22"/>
      <c r="K662" s="26">
        <v>38254</v>
      </c>
      <c r="L662" s="17">
        <v>24.5</v>
      </c>
      <c r="M662" s="17">
        <v>56.2</v>
      </c>
      <c r="N662" s="17">
        <v>0.9</v>
      </c>
      <c r="O662" s="17">
        <v>302.3</v>
      </c>
      <c r="P662" s="17">
        <v>18.899999999999999</v>
      </c>
      <c r="Q662" s="17">
        <v>0</v>
      </c>
      <c r="R662" s="17">
        <v>4.0999999999999996</v>
      </c>
      <c r="S662" s="24"/>
      <c r="T662" s="26">
        <v>38254</v>
      </c>
      <c r="U662" s="17">
        <v>25</v>
      </c>
      <c r="V662" s="17">
        <v>54.3</v>
      </c>
      <c r="W662" s="17">
        <v>2</v>
      </c>
      <c r="X662" s="17">
        <v>278.10000000000002</v>
      </c>
      <c r="Y662" s="17">
        <v>19.600000000000001</v>
      </c>
      <c r="Z662" s="17">
        <v>0</v>
      </c>
      <c r="AA662" s="17">
        <v>5.27</v>
      </c>
      <c r="AC662" s="26">
        <v>38254</v>
      </c>
      <c r="AD662" s="17">
        <v>24</v>
      </c>
      <c r="AE662" s="17">
        <v>57.5</v>
      </c>
      <c r="AF662" s="17">
        <v>2</v>
      </c>
      <c r="AG662" s="17">
        <v>4.8</v>
      </c>
      <c r="AH662" s="17">
        <v>19.5</v>
      </c>
      <c r="AI662" s="17">
        <v>0</v>
      </c>
      <c r="AJ662" s="17">
        <v>5.26</v>
      </c>
      <c r="AL662" s="34"/>
      <c r="AM662" s="34"/>
      <c r="AN662" s="34"/>
      <c r="AO662" s="34"/>
      <c r="AP662" s="34"/>
      <c r="AQ662" s="34"/>
      <c r="AR662" s="34"/>
      <c r="AS662" s="84"/>
      <c r="AT662" s="34"/>
    </row>
    <row r="663" spans="1:46">
      <c r="B663" s="26">
        <v>38255</v>
      </c>
      <c r="C663" s="31">
        <v>24.8</v>
      </c>
      <c r="D663" s="31">
        <v>54.4</v>
      </c>
      <c r="E663" s="31">
        <v>1.7</v>
      </c>
      <c r="F663" s="31">
        <v>346.3</v>
      </c>
      <c r="G663" s="31">
        <v>19.8</v>
      </c>
      <c r="H663" s="31">
        <v>0</v>
      </c>
      <c r="I663" s="31">
        <v>5.2</v>
      </c>
      <c r="J663" s="22"/>
      <c r="K663" s="26">
        <v>38255</v>
      </c>
      <c r="L663" s="17">
        <v>24.9</v>
      </c>
      <c r="M663" s="17">
        <v>56.8</v>
      </c>
      <c r="N663" s="17">
        <v>1.3</v>
      </c>
      <c r="O663" s="17">
        <v>12.7</v>
      </c>
      <c r="P663" s="17">
        <v>18.899999999999999</v>
      </c>
      <c r="Q663" s="17">
        <v>0</v>
      </c>
      <c r="R663" s="17">
        <v>4.5199999999999996</v>
      </c>
      <c r="S663" s="24"/>
      <c r="T663" s="26">
        <v>38255</v>
      </c>
      <c r="U663" s="17">
        <v>24.5</v>
      </c>
      <c r="V663" s="17">
        <v>57.1</v>
      </c>
      <c r="W663" s="17">
        <v>3.1</v>
      </c>
      <c r="X663" s="17">
        <v>238.3</v>
      </c>
      <c r="Y663" s="17">
        <v>19.3</v>
      </c>
      <c r="Z663" s="17">
        <v>0</v>
      </c>
      <c r="AA663" s="17">
        <v>6.44</v>
      </c>
      <c r="AC663" s="26">
        <v>38255</v>
      </c>
      <c r="AD663" s="17">
        <v>25.2</v>
      </c>
      <c r="AE663" s="17">
        <v>53.6</v>
      </c>
      <c r="AF663" s="17">
        <v>2.5</v>
      </c>
      <c r="AG663" s="17">
        <v>15.4</v>
      </c>
      <c r="AH663" s="17">
        <v>19.399999999999999</v>
      </c>
      <c r="AI663" s="17">
        <v>0</v>
      </c>
      <c r="AJ663" s="17">
        <v>5.88</v>
      </c>
      <c r="AL663" s="34"/>
      <c r="AM663" s="34"/>
      <c r="AN663" s="34"/>
      <c r="AO663" s="34"/>
      <c r="AP663" s="34"/>
      <c r="AQ663" s="34"/>
      <c r="AR663" s="34"/>
      <c r="AS663" s="84"/>
      <c r="AT663" s="34"/>
    </row>
    <row r="664" spans="1:46">
      <c r="B664" s="26">
        <v>38256</v>
      </c>
      <c r="C664" s="31">
        <v>22.6</v>
      </c>
      <c r="D664" s="31">
        <v>69.7</v>
      </c>
      <c r="E664" s="31">
        <v>1.4</v>
      </c>
      <c r="F664" s="31">
        <v>132.69999999999999</v>
      </c>
      <c r="G664" s="31">
        <v>18.899999999999999</v>
      </c>
      <c r="H664" s="31">
        <v>0</v>
      </c>
      <c r="I664" s="31">
        <v>3.58</v>
      </c>
      <c r="J664" s="22"/>
      <c r="K664" s="26">
        <v>38256</v>
      </c>
      <c r="L664" s="17">
        <v>22.9</v>
      </c>
      <c r="M664" s="17">
        <v>73.599999999999994</v>
      </c>
      <c r="N664" s="17">
        <v>1.1000000000000001</v>
      </c>
      <c r="O664" s="17">
        <v>76.3</v>
      </c>
      <c r="P664" s="17">
        <v>16.600000000000001</v>
      </c>
      <c r="Q664" s="17">
        <v>0</v>
      </c>
      <c r="R664" s="17">
        <v>3.25</v>
      </c>
      <c r="S664" s="24"/>
      <c r="T664" s="26">
        <v>38256</v>
      </c>
      <c r="U664" s="17">
        <v>22.4</v>
      </c>
      <c r="V664" s="17">
        <v>72.7</v>
      </c>
      <c r="W664" s="17">
        <v>2</v>
      </c>
      <c r="X664" s="17">
        <v>127.8</v>
      </c>
      <c r="Y664" s="17">
        <v>16.600000000000001</v>
      </c>
      <c r="Z664" s="17">
        <v>0</v>
      </c>
      <c r="AA664" s="17">
        <v>3.57</v>
      </c>
      <c r="AC664" s="26">
        <v>38256</v>
      </c>
      <c r="AD664" s="17">
        <v>23</v>
      </c>
      <c r="AE664" s="17">
        <v>70.599999999999994</v>
      </c>
      <c r="AF664" s="17">
        <v>1.8</v>
      </c>
      <c r="AG664" s="17">
        <v>142.5</v>
      </c>
      <c r="AH664" s="17">
        <v>17.8</v>
      </c>
      <c r="AI664" s="17">
        <v>0</v>
      </c>
      <c r="AJ664" s="17">
        <v>3.67</v>
      </c>
      <c r="AL664" s="34"/>
      <c r="AM664" s="34"/>
      <c r="AN664" s="34"/>
      <c r="AO664" s="34"/>
      <c r="AP664" s="34"/>
      <c r="AQ664" s="34"/>
      <c r="AR664" s="34"/>
      <c r="AS664" s="84"/>
      <c r="AT664" s="34"/>
    </row>
    <row r="665" spans="1:46">
      <c r="B665" s="26">
        <v>38257</v>
      </c>
      <c r="C665" s="31">
        <v>20.9</v>
      </c>
      <c r="D665" s="31">
        <v>61.4</v>
      </c>
      <c r="E665" s="31">
        <v>1.1000000000000001</v>
      </c>
      <c r="F665" s="31">
        <v>105.3</v>
      </c>
      <c r="G665" s="31">
        <v>20.3</v>
      </c>
      <c r="H665" s="31">
        <v>0</v>
      </c>
      <c r="I665" s="31">
        <v>3.67</v>
      </c>
      <c r="J665" s="22"/>
      <c r="K665" s="26">
        <v>38257</v>
      </c>
      <c r="L665" s="17">
        <v>20.7</v>
      </c>
      <c r="M665" s="17">
        <v>69.2</v>
      </c>
      <c r="N665" s="17">
        <v>0.8</v>
      </c>
      <c r="O665" s="17">
        <v>137.5</v>
      </c>
      <c r="P665" s="17">
        <v>19</v>
      </c>
      <c r="Q665" s="17">
        <v>0</v>
      </c>
      <c r="R665" s="17">
        <v>3.41</v>
      </c>
      <c r="S665" s="24"/>
      <c r="T665" s="26">
        <v>38257</v>
      </c>
      <c r="U665" s="17">
        <v>20.7</v>
      </c>
      <c r="V665" s="17">
        <v>68.900000000000006</v>
      </c>
      <c r="W665" s="17">
        <v>1.7</v>
      </c>
      <c r="X665" s="17">
        <v>214.7</v>
      </c>
      <c r="Y665" s="17">
        <v>20</v>
      </c>
      <c r="Z665" s="17">
        <v>0</v>
      </c>
      <c r="AA665" s="17">
        <v>3.84</v>
      </c>
      <c r="AC665" s="26">
        <v>38257</v>
      </c>
      <c r="AD665" s="17">
        <v>20.7</v>
      </c>
      <c r="AE665" s="17">
        <v>65.3</v>
      </c>
      <c r="AF665" s="17">
        <v>1.2</v>
      </c>
      <c r="AG665" s="17">
        <v>95.2</v>
      </c>
      <c r="AH665" s="17">
        <v>19.7</v>
      </c>
      <c r="AI665" s="17">
        <v>0</v>
      </c>
      <c r="AJ665" s="17">
        <v>3.72</v>
      </c>
      <c r="AL665" s="34"/>
      <c r="AM665" s="34"/>
      <c r="AN665" s="34"/>
      <c r="AO665" s="34"/>
      <c r="AP665" s="34"/>
      <c r="AQ665" s="34"/>
      <c r="AR665" s="34"/>
      <c r="AS665" s="84"/>
      <c r="AT665" s="34"/>
    </row>
    <row r="666" spans="1:46">
      <c r="B666" s="26">
        <v>38258</v>
      </c>
      <c r="C666" s="31">
        <v>20.7</v>
      </c>
      <c r="D666" s="31">
        <v>61.3</v>
      </c>
      <c r="E666" s="31">
        <v>1.4</v>
      </c>
      <c r="F666" s="31">
        <v>78.5</v>
      </c>
      <c r="G666" s="31">
        <v>20.3</v>
      </c>
      <c r="H666" s="31">
        <v>0</v>
      </c>
      <c r="I666" s="31">
        <v>4.08</v>
      </c>
      <c r="J666" s="22"/>
      <c r="K666" s="26">
        <v>38258</v>
      </c>
      <c r="L666" s="17">
        <v>20.2</v>
      </c>
      <c r="M666" s="17">
        <v>62.7</v>
      </c>
      <c r="N666" s="17">
        <v>0.7</v>
      </c>
      <c r="O666" s="17">
        <v>153.9</v>
      </c>
      <c r="P666" s="17">
        <v>18.8</v>
      </c>
      <c r="Q666" s="17">
        <v>0</v>
      </c>
      <c r="R666" s="17">
        <v>3.22</v>
      </c>
      <c r="S666" s="24"/>
      <c r="T666" s="26">
        <v>38258</v>
      </c>
      <c r="U666" s="17">
        <v>20.3</v>
      </c>
      <c r="V666" s="17">
        <v>65.2</v>
      </c>
      <c r="W666" s="17">
        <v>1.5</v>
      </c>
      <c r="X666" s="17">
        <v>218.6</v>
      </c>
      <c r="Y666" s="17">
        <v>19.899999999999999</v>
      </c>
      <c r="Z666" s="17">
        <v>0</v>
      </c>
      <c r="AA666" s="17">
        <v>3.71</v>
      </c>
      <c r="AC666" s="26">
        <v>38258</v>
      </c>
      <c r="AD666" s="17">
        <v>19.8</v>
      </c>
      <c r="AE666" s="17">
        <v>62.7</v>
      </c>
      <c r="AF666" s="17">
        <v>1.2</v>
      </c>
      <c r="AG666" s="17">
        <v>112.2</v>
      </c>
      <c r="AH666" s="17">
        <v>19.3</v>
      </c>
      <c r="AI666" s="17">
        <v>0</v>
      </c>
      <c r="AJ666" s="17">
        <v>3.69</v>
      </c>
      <c r="AL666" s="34"/>
      <c r="AM666" s="34"/>
      <c r="AN666" s="34"/>
      <c r="AO666" s="34"/>
      <c r="AP666" s="34"/>
      <c r="AQ666" s="34"/>
      <c r="AR666" s="34"/>
      <c r="AS666" s="84"/>
      <c r="AT666" s="34"/>
    </row>
    <row r="667" spans="1:46">
      <c r="B667" s="26">
        <v>38259</v>
      </c>
      <c r="C667" s="31">
        <v>20.399999999999999</v>
      </c>
      <c r="D667" s="31">
        <v>66.2</v>
      </c>
      <c r="E667" s="31">
        <v>1</v>
      </c>
      <c r="F667" s="31">
        <v>100.1</v>
      </c>
      <c r="G667" s="31">
        <v>21</v>
      </c>
      <c r="H667" s="31">
        <v>0</v>
      </c>
      <c r="I667" s="31">
        <v>3.57</v>
      </c>
      <c r="J667" s="22"/>
      <c r="K667" s="26">
        <v>38259</v>
      </c>
      <c r="L667" s="17">
        <v>19.8</v>
      </c>
      <c r="M667" s="17">
        <v>67.3</v>
      </c>
      <c r="N667" s="17">
        <v>0.7</v>
      </c>
      <c r="O667" s="17">
        <v>141.30000000000001</v>
      </c>
      <c r="P667" s="17">
        <v>19</v>
      </c>
      <c r="Q667" s="17">
        <v>0</v>
      </c>
      <c r="R667" s="17">
        <v>3.29</v>
      </c>
      <c r="S667" s="24"/>
      <c r="T667" s="26">
        <v>38259</v>
      </c>
      <c r="U667" s="17">
        <v>19.899999999999999</v>
      </c>
      <c r="V667" s="17">
        <v>66.7</v>
      </c>
      <c r="W667" s="17">
        <v>1.7</v>
      </c>
      <c r="X667" s="17">
        <v>211.1</v>
      </c>
      <c r="Y667" s="17">
        <v>20.399999999999999</v>
      </c>
      <c r="Z667" s="17">
        <v>0</v>
      </c>
      <c r="AA667" s="17">
        <v>3.76</v>
      </c>
      <c r="AC667" s="26">
        <v>38259</v>
      </c>
      <c r="AD667" s="17">
        <v>20.100000000000001</v>
      </c>
      <c r="AE667" s="17">
        <v>65.900000000000006</v>
      </c>
      <c r="AF667" s="17">
        <v>1</v>
      </c>
      <c r="AG667" s="17">
        <v>108.6</v>
      </c>
      <c r="AH667" s="17">
        <v>19.600000000000001</v>
      </c>
      <c r="AI667" s="17">
        <v>0</v>
      </c>
      <c r="AJ667" s="17">
        <v>3.67</v>
      </c>
      <c r="AL667" s="34"/>
      <c r="AM667" s="34"/>
      <c r="AN667" s="34"/>
      <c r="AO667" s="34"/>
      <c r="AP667" s="34"/>
      <c r="AQ667" s="34"/>
      <c r="AR667" s="34"/>
      <c r="AS667" s="84"/>
      <c r="AT667" s="34"/>
    </row>
    <row r="668" spans="1:46">
      <c r="B668" s="26">
        <v>38260</v>
      </c>
      <c r="C668" s="31">
        <v>20.399999999999999</v>
      </c>
      <c r="D668" s="31">
        <v>66.2</v>
      </c>
      <c r="E668" s="31">
        <v>0.9</v>
      </c>
      <c r="F668" s="31">
        <v>94.8</v>
      </c>
      <c r="G668" s="31">
        <v>20.399999999999999</v>
      </c>
      <c r="H668" s="31">
        <v>0</v>
      </c>
      <c r="I668" s="31">
        <v>3.41</v>
      </c>
      <c r="J668" s="22"/>
      <c r="K668" s="26">
        <v>38260</v>
      </c>
      <c r="L668" s="17">
        <v>19.899999999999999</v>
      </c>
      <c r="M668" s="17">
        <v>69.5</v>
      </c>
      <c r="N668" s="17">
        <v>0.7</v>
      </c>
      <c r="O668" s="17">
        <v>153.19999999999999</v>
      </c>
      <c r="P668" s="17">
        <v>19</v>
      </c>
      <c r="Q668" s="17">
        <v>0</v>
      </c>
      <c r="R668" s="17">
        <v>3.25</v>
      </c>
      <c r="S668" s="24"/>
      <c r="T668" s="26">
        <v>38260</v>
      </c>
      <c r="U668" s="17">
        <v>19.7</v>
      </c>
      <c r="V668" s="17">
        <v>70.599999999999994</v>
      </c>
      <c r="W668" s="17">
        <v>1.5</v>
      </c>
      <c r="X668" s="17">
        <v>236.6</v>
      </c>
      <c r="Y668" s="17">
        <v>19.7</v>
      </c>
      <c r="Z668" s="17">
        <v>0</v>
      </c>
      <c r="AA668" s="17">
        <v>3.56</v>
      </c>
      <c r="AC668" s="26">
        <v>38260</v>
      </c>
      <c r="AD668" s="17">
        <v>20.3</v>
      </c>
      <c r="AE668" s="17">
        <v>65.2</v>
      </c>
      <c r="AF668" s="17">
        <v>0.9</v>
      </c>
      <c r="AG668" s="17">
        <v>103.7</v>
      </c>
      <c r="AH668" s="17">
        <v>18.5</v>
      </c>
      <c r="AI668" s="17">
        <v>0</v>
      </c>
      <c r="AJ668" s="17">
        <v>3.57</v>
      </c>
      <c r="AL668" s="34"/>
      <c r="AM668" s="34"/>
      <c r="AN668" s="34"/>
      <c r="AO668" s="34"/>
      <c r="AP668" s="34"/>
      <c r="AQ668" s="34"/>
      <c r="AR668" s="34"/>
      <c r="AS668" s="84"/>
      <c r="AT668" s="34"/>
    </row>
    <row r="669" spans="1:46" s="93" customFormat="1">
      <c r="A669" s="104"/>
      <c r="B669" s="46" t="s">
        <v>73</v>
      </c>
      <c r="C669" s="97">
        <f>AVERAGE(C639:C668)</f>
        <v>23.336666666666662</v>
      </c>
      <c r="D669" s="97">
        <f t="shared" ref="D669:J669" si="19">AVERAGE(D639:D668)</f>
        <v>61.093333333333341</v>
      </c>
      <c r="E669" s="97">
        <f t="shared" si="19"/>
        <v>1.1200000000000001</v>
      </c>
      <c r="F669" s="97">
        <f t="shared" si="19"/>
        <v>142.96</v>
      </c>
      <c r="G669" s="97">
        <f t="shared" si="19"/>
        <v>19.66333333333333</v>
      </c>
      <c r="H669" s="97">
        <f>SUM(H639:H668)</f>
        <v>2</v>
      </c>
      <c r="I669" s="97">
        <f t="shared" si="19"/>
        <v>4.0766666666666671</v>
      </c>
      <c r="J669" s="97" t="e">
        <f t="shared" si="19"/>
        <v>#DIV/0!</v>
      </c>
      <c r="K669" s="46" t="s">
        <v>73</v>
      </c>
      <c r="L669" s="97">
        <f>AVERAGE(L639:L668)</f>
        <v>23.426666666666662</v>
      </c>
      <c r="M669" s="97">
        <f>AVERAGE(M639:M668)</f>
        <v>62.839999999999989</v>
      </c>
      <c r="N669" s="97">
        <f>AVERAGE(N639:N668)</f>
        <v>0.85666666666666669</v>
      </c>
      <c r="O669" s="97">
        <f>AVERAGE(O639:O668)</f>
        <v>155.57666666666665</v>
      </c>
      <c r="P669" s="97">
        <f>AVERAGE(P639:P668)</f>
        <v>18.423333333333332</v>
      </c>
      <c r="Q669" s="97">
        <f>SUM(Q639:Q668)</f>
        <v>2.6</v>
      </c>
      <c r="R669" s="97">
        <f>AVERAGE(R639:R668)</f>
        <v>3.7833333333333332</v>
      </c>
      <c r="S669" s="97" t="e">
        <f>AVERAGE(S639:S668)</f>
        <v>#DIV/0!</v>
      </c>
      <c r="T669" s="46" t="s">
        <v>73</v>
      </c>
      <c r="U669" s="97">
        <f>AVERAGE(U639:U668)</f>
        <v>23.223333333333336</v>
      </c>
      <c r="V669" s="97">
        <f>AVERAGE(V639:V668)</f>
        <v>62.82</v>
      </c>
      <c r="W669" s="97">
        <f>AVERAGE(W639:W668)</f>
        <v>1.7500000000000004</v>
      </c>
      <c r="X669" s="97">
        <f>AVERAGE(X639:X668)</f>
        <v>209.94333333333341</v>
      </c>
      <c r="Y669" s="97">
        <f>AVERAGE(Y639:Y668)</f>
        <v>18.876666666666672</v>
      </c>
      <c r="Z669" s="97">
        <f>SUM(Z639:Z668)</f>
        <v>0.6</v>
      </c>
      <c r="AA669" s="97">
        <f>AVERAGE(AA639:AA668)</f>
        <v>4.4273333333333325</v>
      </c>
      <c r="AB669" s="97" t="e">
        <f>AVERAGE(AB639:AB668)</f>
        <v>#DIV/0!</v>
      </c>
      <c r="AC669" s="46" t="s">
        <v>73</v>
      </c>
      <c r="AD669" s="97">
        <f>AVERAGE(AD639:AD668)</f>
        <v>23.650000000000002</v>
      </c>
      <c r="AE669" s="97">
        <f>AVERAGE(AE639:AE668)</f>
        <v>59.399999999999991</v>
      </c>
      <c r="AF669" s="97">
        <f>AVERAGE(AF639:AF668)</f>
        <v>1.3433333333333335</v>
      </c>
      <c r="AG669" s="97">
        <f>AVERAGE(AG639:AG668)</f>
        <v>110.29333333333332</v>
      </c>
      <c r="AH669" s="97">
        <f>AVERAGE(AH639:AH668)</f>
        <v>18.766666666666662</v>
      </c>
      <c r="AI669" s="97">
        <f>SUM(AI639:AI668)</f>
        <v>1.4</v>
      </c>
      <c r="AJ669" s="97">
        <f>AVERAGE(AJ639:AJ668)</f>
        <v>4.3226666666666667</v>
      </c>
      <c r="AK669" s="97" t="e">
        <f>AVERAGE(AK639:AK668)</f>
        <v>#DIV/0!</v>
      </c>
      <c r="AL669" s="80"/>
      <c r="AM669" s="98"/>
      <c r="AN669" s="98"/>
      <c r="AO669" s="98"/>
      <c r="AP669" s="98"/>
      <c r="AQ669" s="98"/>
      <c r="AR669" s="98"/>
      <c r="AS669" s="98"/>
      <c r="AT669" s="104"/>
    </row>
    <row r="670" spans="1:46">
      <c r="B670" s="26">
        <v>38261</v>
      </c>
      <c r="C670" s="31">
        <v>20.7</v>
      </c>
      <c r="D670" s="31">
        <v>70.900000000000006</v>
      </c>
      <c r="E670" s="31">
        <v>1</v>
      </c>
      <c r="F670" s="31">
        <v>125.5</v>
      </c>
      <c r="G670" s="31">
        <v>18.600000000000001</v>
      </c>
      <c r="H670" s="31">
        <v>0</v>
      </c>
      <c r="I670" s="31">
        <v>3.36</v>
      </c>
      <c r="J670" s="22"/>
      <c r="K670" s="26">
        <v>38261</v>
      </c>
      <c r="L670" s="17">
        <v>20.399999999999999</v>
      </c>
      <c r="M670" s="17">
        <v>70.8</v>
      </c>
      <c r="N670" s="17">
        <v>0.8</v>
      </c>
      <c r="O670" s="17">
        <v>106.4</v>
      </c>
      <c r="P670" s="17">
        <v>18</v>
      </c>
      <c r="Q670" s="17">
        <v>0</v>
      </c>
      <c r="R670" s="17">
        <v>3.31</v>
      </c>
      <c r="S670" s="24"/>
      <c r="T670" s="26">
        <v>38261</v>
      </c>
      <c r="U670" s="17">
        <v>20.3</v>
      </c>
      <c r="V670" s="17">
        <v>70</v>
      </c>
      <c r="W670" s="17">
        <v>1.6</v>
      </c>
      <c r="X670" s="17">
        <v>225.3</v>
      </c>
      <c r="Y670" s="17">
        <v>18.899999999999999</v>
      </c>
      <c r="Z670" s="17">
        <v>0</v>
      </c>
      <c r="AA670" s="17">
        <v>3.58</v>
      </c>
      <c r="AC670" s="26">
        <v>38261</v>
      </c>
      <c r="AD670" s="17">
        <v>20.3</v>
      </c>
      <c r="AE670" s="17">
        <v>67.7</v>
      </c>
      <c r="AF670" s="17">
        <v>1.1000000000000001</v>
      </c>
      <c r="AG670" s="17">
        <v>115.2</v>
      </c>
      <c r="AH670" s="17">
        <v>18.3</v>
      </c>
      <c r="AI670" s="17">
        <v>0</v>
      </c>
      <c r="AJ670" s="17">
        <v>3.62</v>
      </c>
      <c r="AL670" s="34"/>
      <c r="AM670" s="34"/>
      <c r="AN670" s="34"/>
      <c r="AO670" s="34"/>
      <c r="AP670" s="34"/>
      <c r="AQ670" s="34"/>
      <c r="AR670" s="34"/>
      <c r="AS670" s="84"/>
      <c r="AT670" s="34"/>
    </row>
    <row r="671" spans="1:46">
      <c r="B671" s="26">
        <v>38262</v>
      </c>
      <c r="C671" s="31">
        <v>20.7</v>
      </c>
      <c r="D671" s="31">
        <v>71.3</v>
      </c>
      <c r="E671" s="31">
        <v>0.8</v>
      </c>
      <c r="F671" s="31">
        <v>83.8</v>
      </c>
      <c r="G671" s="31">
        <v>19.600000000000001</v>
      </c>
      <c r="H671" s="31">
        <v>0</v>
      </c>
      <c r="I671" s="31">
        <v>3.19</v>
      </c>
      <c r="J671" s="22"/>
      <c r="K671" s="26">
        <v>38262</v>
      </c>
      <c r="L671" s="17">
        <v>20.5</v>
      </c>
      <c r="M671" s="17">
        <v>71.900000000000006</v>
      </c>
      <c r="N671" s="17">
        <v>0.8</v>
      </c>
      <c r="O671" s="17">
        <v>117</v>
      </c>
      <c r="P671" s="17">
        <v>18.7</v>
      </c>
      <c r="Q671" s="17">
        <v>0</v>
      </c>
      <c r="R671" s="17">
        <v>3.22</v>
      </c>
      <c r="S671" s="24"/>
      <c r="T671" s="26">
        <v>38262</v>
      </c>
      <c r="U671" s="17">
        <v>20.100000000000001</v>
      </c>
      <c r="V671" s="17">
        <v>73.5</v>
      </c>
      <c r="W671" s="17">
        <v>1.6</v>
      </c>
      <c r="X671" s="17">
        <v>216.5</v>
      </c>
      <c r="Y671" s="17">
        <v>19.2</v>
      </c>
      <c r="Z671" s="17">
        <v>0</v>
      </c>
      <c r="AA671" s="17">
        <v>3.4</v>
      </c>
      <c r="AC671" s="26">
        <v>38262</v>
      </c>
      <c r="AD671" s="17">
        <v>20.399999999999999</v>
      </c>
      <c r="AE671" s="17">
        <v>69.599999999999994</v>
      </c>
      <c r="AF671" s="17">
        <v>1</v>
      </c>
      <c r="AG671" s="17">
        <v>113.8</v>
      </c>
      <c r="AH671" s="17">
        <v>18.399999999999999</v>
      </c>
      <c r="AI671" s="17">
        <v>0</v>
      </c>
      <c r="AJ671" s="17">
        <v>3.42</v>
      </c>
      <c r="AL671" s="34"/>
      <c r="AM671" s="34"/>
      <c r="AN671" s="34"/>
      <c r="AO671" s="34"/>
      <c r="AP671" s="34"/>
      <c r="AQ671" s="34"/>
      <c r="AR671" s="34"/>
      <c r="AS671" s="84"/>
      <c r="AT671" s="34"/>
    </row>
    <row r="672" spans="1:46">
      <c r="B672" s="26">
        <v>38263</v>
      </c>
      <c r="C672" s="31">
        <v>21.2</v>
      </c>
      <c r="D672" s="31">
        <v>69.2</v>
      </c>
      <c r="E672" s="31">
        <v>1.1000000000000001</v>
      </c>
      <c r="F672" s="31">
        <v>73.400000000000006</v>
      </c>
      <c r="G672" s="31">
        <v>18.7</v>
      </c>
      <c r="H672" s="31">
        <v>0</v>
      </c>
      <c r="I672" s="31">
        <v>3.41</v>
      </c>
      <c r="J672" s="22"/>
      <c r="K672" s="26">
        <v>38263</v>
      </c>
      <c r="L672" s="17">
        <v>20.7</v>
      </c>
      <c r="M672" s="17">
        <v>72.400000000000006</v>
      </c>
      <c r="N672" s="17">
        <v>0.8</v>
      </c>
      <c r="O672" s="17">
        <v>166.6</v>
      </c>
      <c r="P672" s="17">
        <v>17.899999999999999</v>
      </c>
      <c r="Q672" s="17">
        <v>0</v>
      </c>
      <c r="R672" s="17">
        <v>3.4</v>
      </c>
      <c r="S672" s="24"/>
      <c r="T672" s="26">
        <v>38263</v>
      </c>
      <c r="U672" s="17">
        <v>20.8</v>
      </c>
      <c r="V672" s="17">
        <v>70.7</v>
      </c>
      <c r="W672" s="17">
        <v>1.4</v>
      </c>
      <c r="X672" s="17">
        <v>244.6</v>
      </c>
      <c r="Y672" s="17">
        <v>18.2</v>
      </c>
      <c r="Z672" s="17">
        <v>0</v>
      </c>
      <c r="AA672" s="17">
        <v>3.54</v>
      </c>
      <c r="AC672" s="26">
        <v>38263</v>
      </c>
      <c r="AD672" s="17">
        <v>20.5</v>
      </c>
      <c r="AE672" s="17">
        <v>70.900000000000006</v>
      </c>
      <c r="AF672" s="17">
        <v>1</v>
      </c>
      <c r="AG672" s="17">
        <v>106.6</v>
      </c>
      <c r="AH672" s="17">
        <v>17.399999999999999</v>
      </c>
      <c r="AI672" s="17">
        <v>0</v>
      </c>
      <c r="AJ672" s="17">
        <v>3.51</v>
      </c>
      <c r="AL672" s="34"/>
      <c r="AM672" s="34"/>
      <c r="AN672" s="34"/>
      <c r="AO672" s="34"/>
      <c r="AP672" s="34"/>
      <c r="AQ672" s="34"/>
      <c r="AR672" s="34"/>
      <c r="AS672" s="84"/>
      <c r="AT672" s="34"/>
    </row>
    <row r="673" spans="2:46">
      <c r="B673" s="26">
        <v>38264</v>
      </c>
      <c r="C673" s="31">
        <v>21.7</v>
      </c>
      <c r="D673" s="31">
        <v>72.900000000000006</v>
      </c>
      <c r="E673" s="31">
        <v>1.1000000000000001</v>
      </c>
      <c r="F673" s="31">
        <v>99</v>
      </c>
      <c r="G673" s="31">
        <v>17.899999999999999</v>
      </c>
      <c r="H673" s="31">
        <v>0</v>
      </c>
      <c r="I673" s="31">
        <v>3.27</v>
      </c>
      <c r="J673" s="22"/>
      <c r="K673" s="26">
        <v>38264</v>
      </c>
      <c r="L673" s="17">
        <v>21.7</v>
      </c>
      <c r="M673" s="17">
        <v>74.2</v>
      </c>
      <c r="N673" s="17">
        <v>0.8</v>
      </c>
      <c r="O673" s="17">
        <v>145.4</v>
      </c>
      <c r="P673" s="17">
        <v>17.8</v>
      </c>
      <c r="Q673" s="17">
        <v>0</v>
      </c>
      <c r="R673" s="17">
        <v>3.2</v>
      </c>
      <c r="S673" s="24"/>
      <c r="T673" s="26">
        <v>38264</v>
      </c>
      <c r="U673" s="17">
        <v>21.7</v>
      </c>
      <c r="V673" s="17">
        <v>72.400000000000006</v>
      </c>
      <c r="W673" s="17">
        <v>1.6</v>
      </c>
      <c r="X673" s="17">
        <v>234</v>
      </c>
      <c r="Y673" s="17">
        <v>17.8</v>
      </c>
      <c r="Z673" s="17">
        <v>0</v>
      </c>
      <c r="AA673" s="17">
        <v>3.54</v>
      </c>
      <c r="AC673" s="26">
        <v>38264</v>
      </c>
      <c r="AD673" s="17">
        <v>21.4</v>
      </c>
      <c r="AE673" s="17">
        <v>72.099999999999994</v>
      </c>
      <c r="AF673" s="17">
        <v>1.1000000000000001</v>
      </c>
      <c r="AG673" s="17">
        <v>80.099999999999994</v>
      </c>
      <c r="AH673" s="17">
        <v>17.3</v>
      </c>
      <c r="AI673" s="17">
        <v>0</v>
      </c>
      <c r="AJ673" s="17">
        <v>3.36</v>
      </c>
      <c r="AL673" s="34"/>
      <c r="AM673" s="34"/>
      <c r="AN673" s="34"/>
      <c r="AO673" s="34"/>
      <c r="AP673" s="34"/>
      <c r="AQ673" s="34"/>
      <c r="AR673" s="34"/>
      <c r="AS673" s="84"/>
      <c r="AT673" s="34"/>
    </row>
    <row r="674" spans="2:46">
      <c r="B674" s="26">
        <v>38265</v>
      </c>
      <c r="C674" s="31">
        <v>21.5</v>
      </c>
      <c r="D674" s="31">
        <v>69.7</v>
      </c>
      <c r="E674" s="31">
        <v>0.8</v>
      </c>
      <c r="F674" s="31">
        <v>115.5</v>
      </c>
      <c r="G674" s="31">
        <v>18.2</v>
      </c>
      <c r="H674" s="31">
        <v>0</v>
      </c>
      <c r="I674" s="31">
        <v>3.11</v>
      </c>
      <c r="J674" s="22"/>
      <c r="K674" s="26">
        <v>38265</v>
      </c>
      <c r="L674" s="17">
        <v>21.3</v>
      </c>
      <c r="M674" s="17">
        <v>70.5</v>
      </c>
      <c r="N674" s="17">
        <v>0.7</v>
      </c>
      <c r="O674" s="17">
        <v>149.4</v>
      </c>
      <c r="P674" s="17">
        <v>17.7</v>
      </c>
      <c r="Q674" s="17">
        <v>0</v>
      </c>
      <c r="R674" s="17">
        <v>3.1</v>
      </c>
      <c r="S674" s="24"/>
      <c r="T674" s="26">
        <v>38265</v>
      </c>
      <c r="U674" s="17">
        <v>21.1</v>
      </c>
      <c r="V674" s="17">
        <v>72.599999999999994</v>
      </c>
      <c r="W674" s="17">
        <v>1.5</v>
      </c>
      <c r="X674" s="17">
        <v>241.5</v>
      </c>
      <c r="Y674" s="17">
        <v>17.899999999999999</v>
      </c>
      <c r="Z674" s="17">
        <v>0</v>
      </c>
      <c r="AA674" s="17">
        <v>3.36</v>
      </c>
      <c r="AC674" s="26">
        <v>38265</v>
      </c>
      <c r="AD674" s="17">
        <v>21.3</v>
      </c>
      <c r="AE674" s="17">
        <v>67.5</v>
      </c>
      <c r="AF674" s="17">
        <v>1</v>
      </c>
      <c r="AG674" s="17">
        <v>82.1</v>
      </c>
      <c r="AH674" s="17">
        <v>17.3</v>
      </c>
      <c r="AI674" s="17">
        <v>0</v>
      </c>
      <c r="AJ674" s="17">
        <v>3.31</v>
      </c>
      <c r="AL674" s="34"/>
      <c r="AM674" s="34"/>
      <c r="AN674" s="34"/>
      <c r="AO674" s="34"/>
      <c r="AP674" s="34"/>
      <c r="AQ674" s="34"/>
      <c r="AR674" s="34"/>
      <c r="AS674" s="84"/>
      <c r="AT674" s="34"/>
    </row>
    <row r="675" spans="2:46">
      <c r="B675" s="26">
        <v>38266</v>
      </c>
      <c r="C675" s="31">
        <v>22.2</v>
      </c>
      <c r="D675" s="31">
        <v>60</v>
      </c>
      <c r="E675" s="31">
        <v>0.8</v>
      </c>
      <c r="F675" s="31">
        <v>69.900000000000006</v>
      </c>
      <c r="G675" s="31">
        <v>11.7</v>
      </c>
      <c r="H675" s="31">
        <v>0</v>
      </c>
      <c r="I675" s="31">
        <v>2.72</v>
      </c>
      <c r="J675" s="22"/>
      <c r="K675" s="26">
        <v>38266</v>
      </c>
      <c r="L675" s="17">
        <v>22</v>
      </c>
      <c r="M675" s="17">
        <v>64.8</v>
      </c>
      <c r="N675" s="17">
        <v>0.6</v>
      </c>
      <c r="O675" s="17">
        <v>158.80000000000001</v>
      </c>
      <c r="P675" s="17">
        <v>11.7</v>
      </c>
      <c r="Q675" s="17">
        <v>0</v>
      </c>
      <c r="R675" s="17">
        <v>2.5299999999999998</v>
      </c>
      <c r="S675" s="24"/>
      <c r="T675" s="26">
        <v>38266</v>
      </c>
      <c r="U675" s="17">
        <v>22.1</v>
      </c>
      <c r="V675" s="17">
        <v>63.3</v>
      </c>
      <c r="W675" s="17">
        <v>1.3</v>
      </c>
      <c r="X675" s="17">
        <v>214.3</v>
      </c>
      <c r="Y675" s="17">
        <v>11.4</v>
      </c>
      <c r="Z675" s="17">
        <v>0</v>
      </c>
      <c r="AA675" s="17">
        <v>2.99</v>
      </c>
      <c r="AC675" s="26">
        <v>38266</v>
      </c>
      <c r="AD675" s="17">
        <v>22.3</v>
      </c>
      <c r="AE675" s="17">
        <v>61.1</v>
      </c>
      <c r="AF675" s="17">
        <v>0.9</v>
      </c>
      <c r="AG675" s="17">
        <v>63.2</v>
      </c>
      <c r="AH675" s="17">
        <v>11.2</v>
      </c>
      <c r="AI675" s="17">
        <v>0</v>
      </c>
      <c r="AJ675" s="17">
        <v>2.92</v>
      </c>
      <c r="AL675" s="34"/>
      <c r="AM675" s="34"/>
      <c r="AN675" s="34"/>
      <c r="AO675" s="34"/>
      <c r="AP675" s="34"/>
      <c r="AQ675" s="34"/>
      <c r="AR675" s="34"/>
      <c r="AS675" s="84"/>
      <c r="AT675" s="34"/>
    </row>
    <row r="676" spans="2:46">
      <c r="B676" s="26">
        <v>38267</v>
      </c>
      <c r="C676" s="31">
        <v>22.1</v>
      </c>
      <c r="D676" s="31">
        <v>58.2</v>
      </c>
      <c r="E676" s="31">
        <v>1.1000000000000001</v>
      </c>
      <c r="F676" s="31">
        <v>112.4</v>
      </c>
      <c r="G676" s="31">
        <v>18.8</v>
      </c>
      <c r="H676" s="31">
        <v>0</v>
      </c>
      <c r="I676" s="31">
        <v>3.63</v>
      </c>
      <c r="J676" s="22"/>
      <c r="K676" s="26">
        <v>38267</v>
      </c>
      <c r="L676" s="17">
        <v>22</v>
      </c>
      <c r="M676" s="17">
        <v>61.4</v>
      </c>
      <c r="N676" s="17">
        <v>0.8</v>
      </c>
      <c r="O676" s="17">
        <v>177.4</v>
      </c>
      <c r="P676" s="17">
        <v>17.899999999999999</v>
      </c>
      <c r="Q676" s="17">
        <v>0</v>
      </c>
      <c r="R676" s="17">
        <v>3.36</v>
      </c>
      <c r="S676" s="24"/>
      <c r="T676" s="26">
        <v>38267</v>
      </c>
      <c r="U676" s="17">
        <v>21.6</v>
      </c>
      <c r="V676" s="17">
        <v>65.900000000000006</v>
      </c>
      <c r="W676" s="17">
        <v>1.5</v>
      </c>
      <c r="X676" s="17">
        <v>219.8</v>
      </c>
      <c r="Y676" s="17">
        <v>18.3</v>
      </c>
      <c r="Z676" s="17">
        <v>0</v>
      </c>
      <c r="AA676" s="17">
        <v>3.88</v>
      </c>
      <c r="AC676" s="26">
        <v>38267</v>
      </c>
      <c r="AD676" s="17">
        <v>21.8</v>
      </c>
      <c r="AE676" s="17">
        <v>56.1</v>
      </c>
      <c r="AF676" s="17">
        <v>1.2</v>
      </c>
      <c r="AG676" s="17">
        <v>106.5</v>
      </c>
      <c r="AH676" s="17">
        <v>17.7</v>
      </c>
      <c r="AI676" s="17">
        <v>0</v>
      </c>
      <c r="AJ676" s="17">
        <v>3.72</v>
      </c>
      <c r="AL676" s="34"/>
      <c r="AM676" s="34"/>
      <c r="AN676" s="34"/>
      <c r="AO676" s="34"/>
      <c r="AP676" s="34"/>
      <c r="AQ676" s="34"/>
      <c r="AR676" s="34"/>
      <c r="AS676" s="84"/>
      <c r="AT676" s="34"/>
    </row>
    <row r="677" spans="2:46">
      <c r="B677" s="26">
        <v>38268</v>
      </c>
      <c r="C677" s="31">
        <v>22.7</v>
      </c>
      <c r="D677" s="31">
        <v>59.3</v>
      </c>
      <c r="E677" s="31">
        <v>1.5</v>
      </c>
      <c r="F677" s="31">
        <v>129.19999999999999</v>
      </c>
      <c r="G677" s="31">
        <v>18.600000000000001</v>
      </c>
      <c r="H677" s="31">
        <v>0</v>
      </c>
      <c r="I677" s="31">
        <v>3.8</v>
      </c>
      <c r="J677" s="22"/>
      <c r="K677" s="26">
        <v>38268</v>
      </c>
      <c r="L677" s="17">
        <v>22.5</v>
      </c>
      <c r="M677" s="17">
        <v>57.9</v>
      </c>
      <c r="N677" s="17">
        <v>1.4</v>
      </c>
      <c r="O677" s="17">
        <v>189.4</v>
      </c>
      <c r="P677" s="17">
        <v>17.899999999999999</v>
      </c>
      <c r="Q677" s="17">
        <v>0.2</v>
      </c>
      <c r="R677" s="17">
        <v>3.92</v>
      </c>
      <c r="S677" s="24"/>
      <c r="T677" s="26">
        <v>38268</v>
      </c>
      <c r="U677" s="17">
        <v>22.7</v>
      </c>
      <c r="V677" s="17">
        <v>61</v>
      </c>
      <c r="W677" s="17">
        <v>1.6</v>
      </c>
      <c r="X677" s="17">
        <v>223.2</v>
      </c>
      <c r="Y677" s="17">
        <v>17.899999999999999</v>
      </c>
      <c r="Z677" s="17">
        <v>0</v>
      </c>
      <c r="AA677" s="17">
        <v>3.88</v>
      </c>
      <c r="AC677" s="26">
        <v>38268</v>
      </c>
      <c r="AD677" s="17">
        <v>22.3</v>
      </c>
      <c r="AE677" s="17">
        <v>58.1</v>
      </c>
      <c r="AF677" s="17">
        <v>1.5</v>
      </c>
      <c r="AG677" s="17">
        <v>163.1</v>
      </c>
      <c r="AH677" s="17">
        <v>17.600000000000001</v>
      </c>
      <c r="AI677" s="17">
        <v>1</v>
      </c>
      <c r="AJ677" s="17">
        <v>4.1100000000000003</v>
      </c>
      <c r="AL677" s="34"/>
      <c r="AM677" s="34"/>
      <c r="AN677" s="34"/>
      <c r="AO677" s="34"/>
      <c r="AP677" s="34"/>
      <c r="AQ677" s="34"/>
      <c r="AR677" s="34"/>
      <c r="AS677" s="84"/>
      <c r="AT677" s="34"/>
    </row>
    <row r="678" spans="2:46">
      <c r="B678" s="26">
        <v>38269</v>
      </c>
      <c r="C678" s="31">
        <v>20.5</v>
      </c>
      <c r="D678" s="31">
        <v>67.2</v>
      </c>
      <c r="E678" s="31">
        <v>0.8</v>
      </c>
      <c r="F678" s="31">
        <v>6.1</v>
      </c>
      <c r="G678" s="31">
        <v>10.199999999999999</v>
      </c>
      <c r="H678" s="31">
        <v>2.6</v>
      </c>
      <c r="I678" s="31">
        <v>2.13</v>
      </c>
      <c r="J678" s="22"/>
      <c r="K678" s="26">
        <v>38269</v>
      </c>
      <c r="L678" s="17">
        <v>20</v>
      </c>
      <c r="M678" s="17">
        <v>73.5</v>
      </c>
      <c r="N678" s="17">
        <v>0.6</v>
      </c>
      <c r="O678" s="17">
        <v>206.3</v>
      </c>
      <c r="P678" s="17">
        <v>10.199999999999999</v>
      </c>
      <c r="Q678" s="17">
        <v>3.4</v>
      </c>
      <c r="R678" s="17">
        <v>2.0299999999999998</v>
      </c>
      <c r="S678" s="24"/>
      <c r="T678" s="26">
        <v>38269</v>
      </c>
      <c r="U678" s="17">
        <v>20.9</v>
      </c>
      <c r="V678" s="17">
        <v>64</v>
      </c>
      <c r="W678" s="17">
        <v>1.1000000000000001</v>
      </c>
      <c r="X678" s="17">
        <v>256.8</v>
      </c>
      <c r="Y678" s="17">
        <v>9.3000000000000007</v>
      </c>
      <c r="Z678" s="17">
        <v>0.8</v>
      </c>
      <c r="AA678" s="17">
        <v>2.33</v>
      </c>
      <c r="AC678" s="26">
        <v>38269</v>
      </c>
      <c r="AD678" s="17">
        <v>19.899999999999999</v>
      </c>
      <c r="AE678" s="17">
        <v>72.3</v>
      </c>
      <c r="AF678" s="17">
        <v>1</v>
      </c>
      <c r="AG678" s="17">
        <v>339.2</v>
      </c>
      <c r="AH678" s="17">
        <v>10.7</v>
      </c>
      <c r="AI678" s="17">
        <v>2.4</v>
      </c>
      <c r="AJ678" s="17">
        <v>2.36</v>
      </c>
      <c r="AL678" s="34"/>
      <c r="AM678" s="34"/>
      <c r="AN678" s="34"/>
      <c r="AO678" s="34"/>
      <c r="AP678" s="34"/>
      <c r="AQ678" s="34"/>
      <c r="AR678" s="34"/>
      <c r="AS678" s="84"/>
      <c r="AT678" s="34"/>
    </row>
    <row r="679" spans="2:46">
      <c r="B679" s="26">
        <v>38270</v>
      </c>
      <c r="C679" s="31">
        <v>18.399999999999999</v>
      </c>
      <c r="D679" s="31">
        <v>61.1</v>
      </c>
      <c r="E679" s="31">
        <v>0.9</v>
      </c>
      <c r="F679" s="31">
        <v>67.400000000000006</v>
      </c>
      <c r="G679" s="31">
        <v>11.3</v>
      </c>
      <c r="H679" s="31">
        <v>0</v>
      </c>
      <c r="I679" s="31">
        <v>2.29</v>
      </c>
      <c r="J679" s="22"/>
      <c r="K679" s="26">
        <v>38270</v>
      </c>
      <c r="L679" s="17">
        <v>18</v>
      </c>
      <c r="M679" s="17">
        <v>65.5</v>
      </c>
      <c r="N679" s="17">
        <v>0.4</v>
      </c>
      <c r="O679" s="17">
        <v>228.2</v>
      </c>
      <c r="P679" s="17">
        <v>11</v>
      </c>
      <c r="Q679" s="17">
        <v>0</v>
      </c>
      <c r="R679" s="17">
        <v>1.9</v>
      </c>
      <c r="S679" s="24"/>
      <c r="T679" s="26">
        <v>38270</v>
      </c>
      <c r="U679" s="17">
        <v>18.5</v>
      </c>
      <c r="V679" s="17">
        <v>61</v>
      </c>
      <c r="W679" s="17">
        <v>1.1000000000000001</v>
      </c>
      <c r="X679" s="17">
        <v>246.4</v>
      </c>
      <c r="Y679" s="17">
        <v>10.1</v>
      </c>
      <c r="Z679" s="17">
        <v>0</v>
      </c>
      <c r="AA679" s="17">
        <v>2.2999999999999998</v>
      </c>
      <c r="AC679" s="26">
        <v>38270</v>
      </c>
      <c r="AD679" s="17">
        <v>17.8</v>
      </c>
      <c r="AE679" s="17">
        <v>65.099999999999994</v>
      </c>
      <c r="AF679" s="17">
        <v>0.9</v>
      </c>
      <c r="AG679" s="17">
        <v>11.5</v>
      </c>
      <c r="AH679" s="17">
        <v>9.4</v>
      </c>
      <c r="AI679" s="17">
        <v>0</v>
      </c>
      <c r="AJ679" s="17">
        <v>2.09</v>
      </c>
      <c r="AL679" s="34"/>
      <c r="AM679" s="34"/>
      <c r="AN679" s="34"/>
      <c r="AO679" s="34"/>
      <c r="AP679" s="34"/>
      <c r="AQ679" s="34"/>
      <c r="AR679" s="34"/>
      <c r="AS679" s="84"/>
      <c r="AT679" s="34"/>
    </row>
    <row r="680" spans="2:46">
      <c r="B680" s="26">
        <v>38271</v>
      </c>
      <c r="C680" s="31">
        <v>18.2</v>
      </c>
      <c r="D680" s="31">
        <v>48.9</v>
      </c>
      <c r="E680" s="31">
        <v>1.6</v>
      </c>
      <c r="F680" s="31">
        <v>1.1000000000000001</v>
      </c>
      <c r="G680" s="31">
        <v>18.899999999999999</v>
      </c>
      <c r="H680" s="31">
        <v>0</v>
      </c>
      <c r="I680" s="31">
        <v>3.45</v>
      </c>
      <c r="J680" s="22"/>
      <c r="K680" s="26">
        <v>38271</v>
      </c>
      <c r="L680" s="17">
        <v>17.5</v>
      </c>
      <c r="M680" s="17">
        <v>55</v>
      </c>
      <c r="N680" s="17">
        <v>0.7</v>
      </c>
      <c r="O680" s="17">
        <v>267.89999999999998</v>
      </c>
      <c r="P680" s="17">
        <v>17.7</v>
      </c>
      <c r="Q680" s="17">
        <v>0</v>
      </c>
      <c r="R680" s="17">
        <v>2.64</v>
      </c>
      <c r="S680" s="24"/>
      <c r="T680" s="26">
        <v>38271</v>
      </c>
      <c r="U680" s="17">
        <v>18.5</v>
      </c>
      <c r="V680" s="17">
        <v>45.8</v>
      </c>
      <c r="W680" s="17">
        <v>2.2999999999999998</v>
      </c>
      <c r="X680" s="17">
        <v>296.60000000000002</v>
      </c>
      <c r="Y680" s="17">
        <v>18.5</v>
      </c>
      <c r="Z680" s="17">
        <v>0</v>
      </c>
      <c r="AA680" s="17">
        <v>4.1500000000000004</v>
      </c>
      <c r="AC680" s="26">
        <v>38271</v>
      </c>
      <c r="AD680" s="17">
        <v>17.100000000000001</v>
      </c>
      <c r="AE680" s="17">
        <v>56.2</v>
      </c>
      <c r="AF680" s="17">
        <v>1.7</v>
      </c>
      <c r="AG680" s="17">
        <v>8.6</v>
      </c>
      <c r="AH680" s="17">
        <v>17.7</v>
      </c>
      <c r="AI680" s="17">
        <v>0</v>
      </c>
      <c r="AJ680" s="17">
        <v>3.28</v>
      </c>
      <c r="AL680" s="34"/>
      <c r="AM680" s="34"/>
      <c r="AN680" s="34"/>
      <c r="AO680" s="34"/>
      <c r="AP680" s="34"/>
      <c r="AQ680" s="34"/>
      <c r="AR680" s="34"/>
      <c r="AS680" s="84"/>
      <c r="AT680" s="34"/>
    </row>
    <row r="681" spans="2:46">
      <c r="B681" s="26">
        <v>38272</v>
      </c>
      <c r="C681" s="31">
        <v>18.3</v>
      </c>
      <c r="D681" s="31">
        <v>48.4</v>
      </c>
      <c r="E681" s="31">
        <v>1.2</v>
      </c>
      <c r="F681" s="31">
        <v>1.9</v>
      </c>
      <c r="G681" s="31">
        <v>14.9</v>
      </c>
      <c r="H681" s="31">
        <v>0</v>
      </c>
      <c r="I681" s="31">
        <v>3.12</v>
      </c>
      <c r="J681" s="22"/>
      <c r="K681" s="26">
        <v>38272</v>
      </c>
      <c r="L681" s="17">
        <v>17.7</v>
      </c>
      <c r="M681" s="17">
        <v>52.1</v>
      </c>
      <c r="N681" s="17">
        <v>0.7</v>
      </c>
      <c r="O681" s="17">
        <v>244.8</v>
      </c>
      <c r="P681" s="17">
        <v>14.4</v>
      </c>
      <c r="Q681" s="17">
        <v>0</v>
      </c>
      <c r="R681" s="17">
        <v>2.52</v>
      </c>
      <c r="S681" s="24"/>
      <c r="T681" s="26">
        <v>38272</v>
      </c>
      <c r="U681" s="17">
        <v>20</v>
      </c>
      <c r="V681" s="17">
        <v>40.799999999999997</v>
      </c>
      <c r="W681" s="17">
        <v>2.4</v>
      </c>
      <c r="X681" s="17">
        <v>282</v>
      </c>
      <c r="Y681" s="17">
        <v>14.9</v>
      </c>
      <c r="Z681" s="17">
        <v>0</v>
      </c>
      <c r="AA681" s="17">
        <v>4.5199999999999996</v>
      </c>
      <c r="AC681" s="26">
        <v>38272</v>
      </c>
      <c r="AD681" s="17">
        <v>17.399999999999999</v>
      </c>
      <c r="AE681" s="17">
        <v>54.6</v>
      </c>
      <c r="AF681" s="17">
        <v>1.4</v>
      </c>
      <c r="AG681" s="17">
        <v>359.5</v>
      </c>
      <c r="AH681" s="17">
        <v>14.2</v>
      </c>
      <c r="AI681" s="17">
        <v>0</v>
      </c>
      <c r="AJ681" s="17">
        <v>3</v>
      </c>
      <c r="AL681" s="34"/>
      <c r="AM681" s="34"/>
      <c r="AN681" s="34"/>
      <c r="AO681" s="34"/>
      <c r="AP681" s="34"/>
      <c r="AQ681" s="34"/>
      <c r="AR681" s="34"/>
      <c r="AS681" s="84"/>
      <c r="AT681" s="34"/>
    </row>
    <row r="682" spans="2:46">
      <c r="B682" s="26">
        <v>38273</v>
      </c>
      <c r="C682" s="31">
        <v>17.3</v>
      </c>
      <c r="D682" s="31">
        <v>53.9</v>
      </c>
      <c r="E682" s="31">
        <v>0.9</v>
      </c>
      <c r="F682" s="31">
        <v>83.3</v>
      </c>
      <c r="G682" s="31">
        <v>18.8</v>
      </c>
      <c r="H682" s="31">
        <v>0</v>
      </c>
      <c r="I682" s="31">
        <v>2.91</v>
      </c>
      <c r="J682" s="22"/>
      <c r="K682" s="26">
        <v>38273</v>
      </c>
      <c r="L682" s="17">
        <v>17.399999999999999</v>
      </c>
      <c r="M682" s="17">
        <v>56.8</v>
      </c>
      <c r="N682" s="17">
        <v>0.7</v>
      </c>
      <c r="O682" s="17">
        <v>194.4</v>
      </c>
      <c r="P682" s="17">
        <v>17.600000000000001</v>
      </c>
      <c r="Q682" s="17">
        <v>0</v>
      </c>
      <c r="R682" s="17">
        <v>2.73</v>
      </c>
      <c r="S682" s="24"/>
      <c r="T682" s="26">
        <v>38273</v>
      </c>
      <c r="U682" s="17">
        <v>17.899999999999999</v>
      </c>
      <c r="V682" s="17">
        <v>54.5</v>
      </c>
      <c r="W682" s="17">
        <v>1.9</v>
      </c>
      <c r="X682" s="17">
        <v>270.39999999999998</v>
      </c>
      <c r="Y682" s="17">
        <v>18.3</v>
      </c>
      <c r="Z682" s="17">
        <v>0</v>
      </c>
      <c r="AA682" s="17">
        <v>3.69</v>
      </c>
      <c r="AC682" s="26">
        <v>38273</v>
      </c>
      <c r="AD682" s="17">
        <v>17.100000000000001</v>
      </c>
      <c r="AE682" s="17">
        <v>56.1</v>
      </c>
      <c r="AF682" s="17">
        <v>0.9</v>
      </c>
      <c r="AG682" s="17">
        <v>106.1</v>
      </c>
      <c r="AH682" s="17">
        <v>17.600000000000001</v>
      </c>
      <c r="AI682" s="17">
        <v>0</v>
      </c>
      <c r="AJ682" s="17">
        <v>2.89</v>
      </c>
      <c r="AL682" s="34"/>
      <c r="AM682" s="34"/>
      <c r="AN682" s="34"/>
      <c r="AO682" s="34"/>
      <c r="AP682" s="34"/>
      <c r="AQ682" s="34"/>
      <c r="AR682" s="34"/>
      <c r="AS682" s="84"/>
      <c r="AT682" s="34"/>
    </row>
    <row r="683" spans="2:46">
      <c r="B683" s="26">
        <v>38274</v>
      </c>
      <c r="C683" s="31">
        <v>18.8</v>
      </c>
      <c r="D683" s="31">
        <v>43.9</v>
      </c>
      <c r="E683" s="31">
        <v>2</v>
      </c>
      <c r="F683" s="31">
        <v>343.2</v>
      </c>
      <c r="G683" s="31">
        <v>18</v>
      </c>
      <c r="H683" s="31">
        <v>0</v>
      </c>
      <c r="I683" s="31">
        <v>3.68</v>
      </c>
      <c r="J683" s="22"/>
      <c r="K683" s="26">
        <v>38274</v>
      </c>
      <c r="L683" s="17">
        <v>18.600000000000001</v>
      </c>
      <c r="M683" s="17">
        <v>47.8</v>
      </c>
      <c r="N683" s="17">
        <v>1.1000000000000001</v>
      </c>
      <c r="O683" s="17">
        <v>295.2</v>
      </c>
      <c r="P683" s="17">
        <v>17.100000000000001</v>
      </c>
      <c r="Q683" s="17">
        <v>0</v>
      </c>
      <c r="R683" s="17">
        <v>2.92</v>
      </c>
      <c r="S683" s="24"/>
      <c r="T683" s="26">
        <v>38274</v>
      </c>
      <c r="U683" s="17">
        <v>19.600000000000001</v>
      </c>
      <c r="V683" s="17">
        <v>40.200000000000003</v>
      </c>
      <c r="W683" s="17">
        <v>3.4</v>
      </c>
      <c r="X683" s="17">
        <v>299.5</v>
      </c>
      <c r="Y683" s="17">
        <v>17.5</v>
      </c>
      <c r="Z683" s="17">
        <v>0</v>
      </c>
      <c r="AA683" s="17">
        <v>4.96</v>
      </c>
      <c r="AC683" s="26">
        <v>38274</v>
      </c>
      <c r="AD683" s="17">
        <v>18.8</v>
      </c>
      <c r="AE683" s="17">
        <v>46.1</v>
      </c>
      <c r="AF683" s="17">
        <v>2.7</v>
      </c>
      <c r="AG683" s="17">
        <v>354.2</v>
      </c>
      <c r="AH683" s="17">
        <v>17</v>
      </c>
      <c r="AI683" s="17">
        <v>0</v>
      </c>
      <c r="AJ683" s="17">
        <v>3.95</v>
      </c>
      <c r="AL683" s="34"/>
      <c r="AM683" s="34"/>
      <c r="AN683" s="34"/>
      <c r="AO683" s="34"/>
      <c r="AP683" s="34"/>
      <c r="AQ683" s="34"/>
      <c r="AR683" s="34"/>
      <c r="AS683" s="84"/>
      <c r="AT683" s="34"/>
    </row>
    <row r="684" spans="2:46">
      <c r="B684" s="26">
        <v>38275</v>
      </c>
      <c r="C684" s="31">
        <v>18.600000000000001</v>
      </c>
      <c r="D684" s="31">
        <v>47.7</v>
      </c>
      <c r="E684" s="31">
        <v>1.8</v>
      </c>
      <c r="F684" s="31">
        <v>333.1</v>
      </c>
      <c r="G684" s="31">
        <v>13.3</v>
      </c>
      <c r="H684" s="31">
        <v>0</v>
      </c>
      <c r="I684" s="31">
        <v>3.09</v>
      </c>
      <c r="J684" s="22"/>
      <c r="K684" s="26">
        <v>38275</v>
      </c>
      <c r="L684" s="17">
        <v>18.7</v>
      </c>
      <c r="M684" s="17">
        <v>50.6</v>
      </c>
      <c r="N684" s="17">
        <v>0.9</v>
      </c>
      <c r="O684" s="17">
        <v>322.7</v>
      </c>
      <c r="P684" s="17">
        <v>16.399999999999999</v>
      </c>
      <c r="Q684" s="17">
        <v>0</v>
      </c>
      <c r="R684" s="17">
        <v>2.68</v>
      </c>
      <c r="S684" s="24"/>
      <c r="T684" s="26">
        <v>38275</v>
      </c>
      <c r="U684" s="17">
        <v>19</v>
      </c>
      <c r="V684" s="17">
        <v>44.8</v>
      </c>
      <c r="W684" s="17">
        <v>3.1</v>
      </c>
      <c r="X684" s="17">
        <v>300.89999999999998</v>
      </c>
      <c r="Y684" s="17">
        <v>15.9</v>
      </c>
      <c r="Z684" s="17">
        <v>0</v>
      </c>
      <c r="AA684" s="17">
        <v>4.57</v>
      </c>
      <c r="AC684" s="26">
        <v>38275</v>
      </c>
      <c r="AD684" s="17">
        <v>18.399999999999999</v>
      </c>
      <c r="AE684" s="17">
        <v>50.1</v>
      </c>
      <c r="AF684" s="17">
        <v>2.5</v>
      </c>
      <c r="AG684" s="17">
        <v>343.4</v>
      </c>
      <c r="AH684" s="17">
        <v>10.6</v>
      </c>
      <c r="AI684" s="17">
        <v>0</v>
      </c>
      <c r="AJ684" s="17">
        <v>3.33</v>
      </c>
      <c r="AL684" s="34"/>
      <c r="AM684" s="34"/>
      <c r="AN684" s="34"/>
      <c r="AO684" s="34"/>
      <c r="AP684" s="34"/>
      <c r="AQ684" s="34"/>
      <c r="AR684" s="34"/>
      <c r="AS684" s="84"/>
      <c r="AT684" s="34"/>
    </row>
    <row r="685" spans="2:46">
      <c r="B685" s="26">
        <v>38276</v>
      </c>
      <c r="C685" s="31">
        <v>19.600000000000001</v>
      </c>
      <c r="D685" s="31">
        <v>41</v>
      </c>
      <c r="E685" s="31">
        <v>1.8</v>
      </c>
      <c r="F685" s="31">
        <v>333.3</v>
      </c>
      <c r="G685" s="31">
        <v>18.5</v>
      </c>
      <c r="H685" s="31">
        <v>0</v>
      </c>
      <c r="I685" s="31">
        <v>3.81</v>
      </c>
      <c r="J685" s="22"/>
      <c r="K685" s="26">
        <v>38276</v>
      </c>
      <c r="L685" s="17">
        <v>18.600000000000001</v>
      </c>
      <c r="M685" s="17">
        <v>47.7</v>
      </c>
      <c r="N685" s="17">
        <v>0.8</v>
      </c>
      <c r="O685" s="17">
        <v>282.7</v>
      </c>
      <c r="P685" s="17">
        <v>17.399999999999999</v>
      </c>
      <c r="Q685" s="17">
        <v>0</v>
      </c>
      <c r="R685" s="17">
        <v>2.66</v>
      </c>
      <c r="S685" s="24"/>
      <c r="T685" s="26">
        <v>38276</v>
      </c>
      <c r="U685" s="17">
        <v>20</v>
      </c>
      <c r="V685" s="17">
        <v>38.6</v>
      </c>
      <c r="W685" s="17">
        <v>3.6</v>
      </c>
      <c r="X685" s="17">
        <v>293.39999999999998</v>
      </c>
      <c r="Y685" s="17">
        <v>18.100000000000001</v>
      </c>
      <c r="Z685" s="17">
        <v>0</v>
      </c>
      <c r="AA685" s="17">
        <v>5.48</v>
      </c>
      <c r="AC685" s="26">
        <v>38276</v>
      </c>
      <c r="AD685" s="17">
        <v>19</v>
      </c>
      <c r="AE685" s="17">
        <v>44.8</v>
      </c>
      <c r="AF685" s="17">
        <v>2.4</v>
      </c>
      <c r="AG685" s="17">
        <v>357.8</v>
      </c>
      <c r="AH685" s="17">
        <v>17.5</v>
      </c>
      <c r="AI685" s="17">
        <v>0</v>
      </c>
      <c r="AJ685" s="17">
        <v>4.01</v>
      </c>
      <c r="AL685" s="34"/>
      <c r="AM685" s="34"/>
      <c r="AN685" s="34"/>
      <c r="AO685" s="34"/>
      <c r="AP685" s="34"/>
      <c r="AQ685" s="34"/>
      <c r="AR685" s="34"/>
      <c r="AS685" s="84"/>
      <c r="AT685" s="34"/>
    </row>
    <row r="686" spans="2:46">
      <c r="B686" s="26">
        <v>38277</v>
      </c>
      <c r="C686" s="31">
        <v>17.3</v>
      </c>
      <c r="D686" s="31">
        <v>54.3</v>
      </c>
      <c r="E686" s="31">
        <v>0.9</v>
      </c>
      <c r="F686" s="31">
        <v>218</v>
      </c>
      <c r="G686" s="31">
        <v>17.100000000000001</v>
      </c>
      <c r="H686" s="31">
        <v>0</v>
      </c>
      <c r="I686" s="31">
        <v>2.59</v>
      </c>
      <c r="J686" s="22"/>
      <c r="K686" s="26">
        <v>38277</v>
      </c>
      <c r="L686" s="17">
        <v>17.5</v>
      </c>
      <c r="M686" s="17">
        <v>57.9</v>
      </c>
      <c r="N686" s="17">
        <v>0.8</v>
      </c>
      <c r="O686" s="17">
        <v>190.3</v>
      </c>
      <c r="P686" s="17">
        <v>17</v>
      </c>
      <c r="Q686" s="17">
        <v>0</v>
      </c>
      <c r="R686" s="17">
        <v>2.56</v>
      </c>
      <c r="S686" s="24"/>
      <c r="T686" s="26">
        <v>38277</v>
      </c>
      <c r="U686" s="17">
        <v>18.100000000000001</v>
      </c>
      <c r="V686" s="17">
        <v>55.4</v>
      </c>
      <c r="W686" s="17">
        <v>2.2000000000000002</v>
      </c>
      <c r="X686" s="17">
        <v>249.8</v>
      </c>
      <c r="Y686" s="17">
        <v>17.7</v>
      </c>
      <c r="Z686" s="17">
        <v>0</v>
      </c>
      <c r="AA686" s="17">
        <v>3.42</v>
      </c>
      <c r="AC686" s="26">
        <v>38277</v>
      </c>
      <c r="AD686" s="17">
        <v>17.7</v>
      </c>
      <c r="AE686" s="17">
        <v>54.7</v>
      </c>
      <c r="AF686" s="17">
        <v>1.3</v>
      </c>
      <c r="AG686" s="17">
        <v>41.9</v>
      </c>
      <c r="AH686" s="17">
        <v>16.100000000000001</v>
      </c>
      <c r="AI686" s="17">
        <v>0</v>
      </c>
      <c r="AJ686" s="17">
        <v>2.94</v>
      </c>
      <c r="AL686" s="34"/>
      <c r="AM686" s="34"/>
      <c r="AN686" s="34"/>
      <c r="AO686" s="34"/>
      <c r="AP686" s="34"/>
      <c r="AQ686" s="34"/>
      <c r="AR686" s="34"/>
      <c r="AS686" s="84"/>
      <c r="AT686" s="34"/>
    </row>
    <row r="687" spans="2:46">
      <c r="B687" s="26">
        <v>38278</v>
      </c>
      <c r="C687" s="31">
        <v>16.600000000000001</v>
      </c>
      <c r="D687" s="31">
        <v>63.6</v>
      </c>
      <c r="E687" s="31">
        <v>0.8</v>
      </c>
      <c r="F687" s="31">
        <v>57.7</v>
      </c>
      <c r="G687" s="31">
        <v>7.8</v>
      </c>
      <c r="H687" s="31">
        <v>1.4</v>
      </c>
      <c r="I687" s="31">
        <v>1.76</v>
      </c>
      <c r="J687" s="22"/>
      <c r="K687" s="26">
        <v>38278</v>
      </c>
      <c r="L687" s="17">
        <v>16.100000000000001</v>
      </c>
      <c r="M687" s="17">
        <v>67.099999999999994</v>
      </c>
      <c r="N687" s="17">
        <v>0.6</v>
      </c>
      <c r="O687" s="17">
        <v>88.3</v>
      </c>
      <c r="P687" s="17">
        <v>7.1</v>
      </c>
      <c r="Q687" s="17">
        <v>1</v>
      </c>
      <c r="R687" s="17">
        <v>1.55</v>
      </c>
      <c r="S687" s="24"/>
      <c r="T687" s="26">
        <v>38278</v>
      </c>
      <c r="U687" s="17">
        <v>16.399999999999999</v>
      </c>
      <c r="V687" s="17">
        <v>67</v>
      </c>
      <c r="W687" s="17">
        <v>1.6</v>
      </c>
      <c r="X687" s="17">
        <v>146.1</v>
      </c>
      <c r="Y687" s="17">
        <v>7.5</v>
      </c>
      <c r="Z687" s="17">
        <v>1.8</v>
      </c>
      <c r="AA687" s="17">
        <v>2.2000000000000002</v>
      </c>
      <c r="AC687" s="26">
        <v>38278</v>
      </c>
      <c r="AD687" s="17">
        <v>15.8</v>
      </c>
      <c r="AE687" s="17">
        <v>69.7</v>
      </c>
      <c r="AF687" s="17">
        <v>0.7</v>
      </c>
      <c r="AG687" s="17">
        <v>85.7</v>
      </c>
      <c r="AH687" s="17">
        <v>6.7</v>
      </c>
      <c r="AI687" s="17">
        <v>3</v>
      </c>
      <c r="AJ687" s="17">
        <v>1.64</v>
      </c>
      <c r="AL687" s="34"/>
      <c r="AM687" s="34"/>
      <c r="AN687" s="34"/>
      <c r="AO687" s="34"/>
      <c r="AP687" s="34"/>
      <c r="AQ687" s="34"/>
      <c r="AR687" s="34"/>
      <c r="AS687" s="84"/>
      <c r="AT687" s="34"/>
    </row>
    <row r="688" spans="2:46">
      <c r="B688" s="26">
        <v>38279</v>
      </c>
      <c r="C688" s="31">
        <v>18.600000000000001</v>
      </c>
      <c r="D688" s="31">
        <v>85.8</v>
      </c>
      <c r="E688" s="31">
        <v>0.7</v>
      </c>
      <c r="F688" s="31">
        <v>81.7</v>
      </c>
      <c r="G688" s="31">
        <v>4.9000000000000004</v>
      </c>
      <c r="H688" s="31">
        <v>6.2</v>
      </c>
      <c r="I688" s="31">
        <v>1.2</v>
      </c>
      <c r="J688" s="22"/>
      <c r="K688" s="26">
        <v>38279</v>
      </c>
      <c r="L688" s="17">
        <v>18.3</v>
      </c>
      <c r="M688" s="17">
        <v>89.5</v>
      </c>
      <c r="N688" s="17">
        <v>0.9</v>
      </c>
      <c r="O688" s="17">
        <v>82.9</v>
      </c>
      <c r="P688" s="17">
        <v>4.7</v>
      </c>
      <c r="Q688" s="17">
        <v>8</v>
      </c>
      <c r="R688" s="17">
        <v>1.1399999999999999</v>
      </c>
      <c r="S688" s="24"/>
      <c r="T688" s="26">
        <v>38279</v>
      </c>
      <c r="U688" s="17">
        <v>18.100000000000001</v>
      </c>
      <c r="V688" s="17">
        <v>84.3</v>
      </c>
      <c r="W688" s="17">
        <v>1.7</v>
      </c>
      <c r="X688" s="17">
        <v>122.4</v>
      </c>
      <c r="Y688" s="17">
        <v>4.2</v>
      </c>
      <c r="Z688" s="17">
        <v>3.8</v>
      </c>
      <c r="AA688" s="17">
        <v>1.31</v>
      </c>
      <c r="AC688" s="26">
        <v>38279</v>
      </c>
      <c r="AD688" s="17">
        <v>18.5</v>
      </c>
      <c r="AE688" s="17">
        <v>87.7</v>
      </c>
      <c r="AF688" s="17">
        <v>0.8</v>
      </c>
      <c r="AG688" s="17">
        <v>92.8</v>
      </c>
      <c r="AH688" s="17">
        <v>5.5</v>
      </c>
      <c r="AI688" s="17">
        <v>9</v>
      </c>
      <c r="AJ688" s="17">
        <v>1.29</v>
      </c>
      <c r="AL688" s="34"/>
      <c r="AM688" s="34"/>
      <c r="AN688" s="34"/>
      <c r="AO688" s="34"/>
      <c r="AP688" s="34"/>
      <c r="AQ688" s="34"/>
      <c r="AR688" s="34"/>
      <c r="AS688" s="84"/>
      <c r="AT688" s="34"/>
    </row>
    <row r="689" spans="1:46">
      <c r="B689" s="26">
        <v>38280</v>
      </c>
      <c r="C689" s="31">
        <v>21.6</v>
      </c>
      <c r="D689" s="31">
        <v>74.400000000000006</v>
      </c>
      <c r="E689" s="31">
        <v>1.3</v>
      </c>
      <c r="F689" s="31">
        <v>196.6</v>
      </c>
      <c r="G689" s="31">
        <v>12.6</v>
      </c>
      <c r="H689" s="31">
        <v>0</v>
      </c>
      <c r="I689" s="31">
        <v>2.5499999999999998</v>
      </c>
      <c r="J689" s="22"/>
      <c r="K689" s="26">
        <v>38280</v>
      </c>
      <c r="L689" s="17">
        <v>21.3</v>
      </c>
      <c r="M689" s="17">
        <v>77.5</v>
      </c>
      <c r="N689" s="17">
        <v>1.3</v>
      </c>
      <c r="O689" s="17">
        <v>164.7</v>
      </c>
      <c r="P689" s="17">
        <v>14.6</v>
      </c>
      <c r="Q689" s="17">
        <v>0</v>
      </c>
      <c r="R689" s="17">
        <v>2.64</v>
      </c>
      <c r="S689" s="24"/>
      <c r="T689" s="26">
        <v>38280</v>
      </c>
      <c r="U689" s="17">
        <v>21.6</v>
      </c>
      <c r="V689" s="17">
        <v>71.3</v>
      </c>
      <c r="W689" s="17">
        <v>1.2</v>
      </c>
      <c r="X689" s="17">
        <v>148</v>
      </c>
      <c r="Y689" s="17">
        <v>14.6</v>
      </c>
      <c r="Z689" s="17">
        <v>0</v>
      </c>
      <c r="AA689" s="17">
        <v>2.79</v>
      </c>
      <c r="AC689" s="26">
        <v>38280</v>
      </c>
      <c r="AD689" s="17">
        <v>20.9</v>
      </c>
      <c r="AE689" s="17">
        <v>78.7</v>
      </c>
      <c r="AF689" s="17">
        <v>1.3</v>
      </c>
      <c r="AG689" s="17">
        <v>175.5</v>
      </c>
      <c r="AH689" s="17">
        <v>14.5</v>
      </c>
      <c r="AI689" s="17">
        <v>0</v>
      </c>
      <c r="AJ689" s="17">
        <v>2.64</v>
      </c>
      <c r="AL689" s="34"/>
      <c r="AM689" s="34"/>
      <c r="AN689" s="34"/>
      <c r="AO689" s="34"/>
      <c r="AP689" s="34"/>
      <c r="AQ689" s="34"/>
      <c r="AR689" s="34"/>
      <c r="AS689" s="84"/>
      <c r="AT689" s="34"/>
    </row>
    <row r="690" spans="1:46">
      <c r="B690" s="26">
        <v>38281</v>
      </c>
      <c r="C690" s="31">
        <v>20.7</v>
      </c>
      <c r="D690" s="31">
        <v>76.099999999999994</v>
      </c>
      <c r="E690" s="31">
        <v>0.9</v>
      </c>
      <c r="F690" s="31">
        <v>107.7</v>
      </c>
      <c r="G690" s="31">
        <v>15.3</v>
      </c>
      <c r="H690" s="31">
        <v>0</v>
      </c>
      <c r="I690" s="31">
        <v>2.58</v>
      </c>
      <c r="J690" s="22"/>
      <c r="K690" s="26">
        <v>38281</v>
      </c>
      <c r="L690" s="17">
        <v>20.8</v>
      </c>
      <c r="M690" s="17">
        <v>78.5</v>
      </c>
      <c r="N690" s="17">
        <v>0.9</v>
      </c>
      <c r="O690" s="17">
        <v>191.1</v>
      </c>
      <c r="P690" s="17">
        <v>14.7</v>
      </c>
      <c r="Q690" s="17">
        <v>0</v>
      </c>
      <c r="R690" s="17">
        <v>2.6</v>
      </c>
      <c r="S690" s="24"/>
      <c r="T690" s="26">
        <v>38281</v>
      </c>
      <c r="U690" s="17">
        <v>20.399999999999999</v>
      </c>
      <c r="V690" s="17">
        <v>76.099999999999994</v>
      </c>
      <c r="W690" s="17">
        <v>1.1000000000000001</v>
      </c>
      <c r="X690" s="17">
        <v>183.8</v>
      </c>
      <c r="Y690" s="17">
        <v>13.9</v>
      </c>
      <c r="Z690" s="17">
        <v>0</v>
      </c>
      <c r="AA690" s="17">
        <v>2.62</v>
      </c>
      <c r="AC690" s="26">
        <v>38281</v>
      </c>
      <c r="AD690" s="17">
        <v>20.8</v>
      </c>
      <c r="AE690" s="17">
        <v>77.599999999999994</v>
      </c>
      <c r="AF690" s="17">
        <v>0.9</v>
      </c>
      <c r="AG690" s="17">
        <v>157.69999999999999</v>
      </c>
      <c r="AH690" s="17">
        <v>14.3</v>
      </c>
      <c r="AI690" s="17">
        <v>0</v>
      </c>
      <c r="AJ690" s="17">
        <v>2.63</v>
      </c>
      <c r="AL690" s="34"/>
      <c r="AM690" s="34"/>
      <c r="AN690" s="34"/>
      <c r="AO690" s="34"/>
      <c r="AP690" s="34"/>
      <c r="AQ690" s="34"/>
      <c r="AR690" s="34"/>
      <c r="AS690" s="84"/>
      <c r="AT690" s="34"/>
    </row>
    <row r="691" spans="1:46">
      <c r="B691" s="26">
        <v>38282</v>
      </c>
      <c r="C691" s="31">
        <v>19.899999999999999</v>
      </c>
      <c r="D691" s="31">
        <v>79.3</v>
      </c>
      <c r="E691" s="31">
        <v>0.6</v>
      </c>
      <c r="F691" s="31">
        <v>65.599999999999994</v>
      </c>
      <c r="G691" s="31">
        <v>8.4</v>
      </c>
      <c r="H691" s="31">
        <v>0</v>
      </c>
      <c r="I691" s="31">
        <v>1.66</v>
      </c>
      <c r="J691" s="22"/>
      <c r="K691" s="26">
        <v>38282</v>
      </c>
      <c r="L691" s="17">
        <v>19.7</v>
      </c>
      <c r="M691" s="17">
        <v>82.7</v>
      </c>
      <c r="N691" s="17">
        <v>0.5</v>
      </c>
      <c r="O691" s="17">
        <v>167.3</v>
      </c>
      <c r="P691" s="17">
        <v>8.3000000000000007</v>
      </c>
      <c r="Q691" s="17">
        <v>0</v>
      </c>
      <c r="R691" s="17">
        <v>1.6</v>
      </c>
      <c r="S691" s="24"/>
      <c r="T691" s="26">
        <v>38282</v>
      </c>
      <c r="U691" s="17">
        <v>19.600000000000001</v>
      </c>
      <c r="V691" s="17">
        <v>78.099999999999994</v>
      </c>
      <c r="W691" s="17">
        <v>1.2</v>
      </c>
      <c r="X691" s="17">
        <v>251</v>
      </c>
      <c r="Y691" s="17">
        <v>8.4</v>
      </c>
      <c r="Z691" s="17">
        <v>0</v>
      </c>
      <c r="AA691" s="17">
        <v>1.91</v>
      </c>
      <c r="AC691" s="26">
        <v>38282</v>
      </c>
      <c r="AD691" s="17">
        <v>19.8</v>
      </c>
      <c r="AE691" s="17">
        <v>81.599999999999994</v>
      </c>
      <c r="AF691" s="17">
        <v>0.8</v>
      </c>
      <c r="AG691" s="17">
        <v>64.900000000000006</v>
      </c>
      <c r="AH691" s="17">
        <v>8.3000000000000007</v>
      </c>
      <c r="AI691" s="17">
        <v>0</v>
      </c>
      <c r="AJ691" s="17">
        <v>1.78</v>
      </c>
      <c r="AL691" s="34"/>
      <c r="AM691" s="34"/>
      <c r="AN691" s="34"/>
      <c r="AO691" s="34"/>
      <c r="AP691" s="34"/>
      <c r="AQ691" s="34"/>
      <c r="AR691" s="34"/>
      <c r="AS691" s="84"/>
      <c r="AT691" s="34"/>
    </row>
    <row r="692" spans="1:46">
      <c r="B692" s="26">
        <v>38283</v>
      </c>
      <c r="C692" s="31">
        <v>20.5</v>
      </c>
      <c r="D692" s="31">
        <v>69.5</v>
      </c>
      <c r="E692" s="31">
        <v>0.9</v>
      </c>
      <c r="F692" s="31">
        <v>88.2</v>
      </c>
      <c r="G692" s="31">
        <v>15.8</v>
      </c>
      <c r="H692" s="31">
        <v>0.2</v>
      </c>
      <c r="I692" s="31">
        <v>2.73</v>
      </c>
      <c r="J692" s="22"/>
      <c r="K692" s="26">
        <v>38283</v>
      </c>
      <c r="L692" s="17">
        <v>20.5</v>
      </c>
      <c r="M692" s="17">
        <v>73.099999999999994</v>
      </c>
      <c r="N692" s="17">
        <v>0.7</v>
      </c>
      <c r="O692" s="17">
        <v>178.1</v>
      </c>
      <c r="P692" s="17">
        <v>14.9</v>
      </c>
      <c r="Q692" s="17">
        <v>0.2</v>
      </c>
      <c r="R692" s="17">
        <v>2.66</v>
      </c>
      <c r="S692" s="24"/>
      <c r="T692" s="26">
        <v>38283</v>
      </c>
      <c r="U692" s="17">
        <v>20.2</v>
      </c>
      <c r="V692" s="17">
        <v>70.7</v>
      </c>
      <c r="W692" s="17">
        <v>1.6</v>
      </c>
      <c r="X692" s="17">
        <v>249.8</v>
      </c>
      <c r="Y692" s="17">
        <v>15.6</v>
      </c>
      <c r="Z692" s="17">
        <v>0</v>
      </c>
      <c r="AA692" s="17">
        <v>3.34</v>
      </c>
      <c r="AC692" s="26">
        <v>38283</v>
      </c>
      <c r="AD692" s="17">
        <v>20.5</v>
      </c>
      <c r="AE692" s="17">
        <v>69.7</v>
      </c>
      <c r="AF692" s="17">
        <v>1.1000000000000001</v>
      </c>
      <c r="AG692" s="17">
        <v>72.2</v>
      </c>
      <c r="AH692" s="17">
        <v>15.2</v>
      </c>
      <c r="AI692" s="17">
        <v>0.2</v>
      </c>
      <c r="AJ692" s="17">
        <v>3.16</v>
      </c>
      <c r="AL692" s="34"/>
      <c r="AM692" s="34"/>
      <c r="AN692" s="34"/>
      <c r="AO692" s="34"/>
      <c r="AP692" s="34"/>
      <c r="AQ692" s="34"/>
      <c r="AR692" s="34"/>
      <c r="AS692" s="84"/>
      <c r="AT692" s="34"/>
    </row>
    <row r="693" spans="1:46">
      <c r="B693" s="26">
        <v>38284</v>
      </c>
      <c r="C693" s="31">
        <v>20.6</v>
      </c>
      <c r="D693" s="31">
        <v>63.9</v>
      </c>
      <c r="E693" s="31">
        <v>0.6</v>
      </c>
      <c r="F693" s="31">
        <v>287.60000000000002</v>
      </c>
      <c r="G693" s="31">
        <v>11.7</v>
      </c>
      <c r="H693" s="31">
        <v>0</v>
      </c>
      <c r="I693" s="31">
        <v>2.1800000000000002</v>
      </c>
      <c r="J693" s="22"/>
      <c r="K693" s="26">
        <v>38284</v>
      </c>
      <c r="L693" s="17">
        <v>20.5</v>
      </c>
      <c r="M693" s="17">
        <v>65.8</v>
      </c>
      <c r="N693" s="17">
        <v>0.5</v>
      </c>
      <c r="O693" s="17">
        <v>181.7</v>
      </c>
      <c r="P693" s="17">
        <v>12.1</v>
      </c>
      <c r="Q693" s="17">
        <v>0</v>
      </c>
      <c r="R693" s="17">
        <v>2.15</v>
      </c>
      <c r="S693" s="24"/>
      <c r="T693" s="26">
        <v>38284</v>
      </c>
      <c r="U693" s="17">
        <v>19.5</v>
      </c>
      <c r="V693" s="17">
        <v>68.900000000000006</v>
      </c>
      <c r="W693" s="17">
        <v>1.4</v>
      </c>
      <c r="X693" s="17">
        <v>231.8</v>
      </c>
      <c r="Y693" s="17">
        <v>12.4</v>
      </c>
      <c r="Z693" s="17">
        <v>0</v>
      </c>
      <c r="AA693" s="17">
        <v>2.88</v>
      </c>
      <c r="AC693" s="26">
        <v>38284</v>
      </c>
      <c r="AD693" s="17">
        <v>20.399999999999999</v>
      </c>
      <c r="AE693" s="17">
        <v>67.7</v>
      </c>
      <c r="AF693" s="17">
        <v>0.7</v>
      </c>
      <c r="AG693" s="17">
        <v>49.5</v>
      </c>
      <c r="AH693" s="17">
        <v>11.8</v>
      </c>
      <c r="AI693" s="17">
        <v>0</v>
      </c>
      <c r="AJ693" s="17">
        <v>2.38</v>
      </c>
      <c r="AL693" s="34"/>
      <c r="AM693" s="34"/>
      <c r="AN693" s="34"/>
      <c r="AO693" s="34"/>
      <c r="AP693" s="34"/>
      <c r="AQ693" s="34"/>
      <c r="AR693" s="34"/>
      <c r="AS693" s="84"/>
      <c r="AT693" s="34"/>
    </row>
    <row r="694" spans="1:46">
      <c r="B694" s="26">
        <v>38285</v>
      </c>
      <c r="C694" s="31">
        <v>18.5</v>
      </c>
      <c r="D694" s="31">
        <v>65.2</v>
      </c>
      <c r="E694" s="31">
        <v>1.3</v>
      </c>
      <c r="F694" s="31">
        <v>359.9</v>
      </c>
      <c r="G694" s="31">
        <v>4.5</v>
      </c>
      <c r="H694" s="31">
        <v>0</v>
      </c>
      <c r="I694" s="31">
        <v>1.92</v>
      </c>
      <c r="J694" s="22"/>
      <c r="K694" s="26">
        <v>38285</v>
      </c>
      <c r="L694" s="17">
        <v>18.7</v>
      </c>
      <c r="M694" s="17">
        <v>66</v>
      </c>
      <c r="N694" s="17">
        <v>0.7</v>
      </c>
      <c r="O694" s="17">
        <v>299.60000000000002</v>
      </c>
      <c r="P694" s="17">
        <v>4.5</v>
      </c>
      <c r="Q694" s="17">
        <v>0</v>
      </c>
      <c r="R694" s="17">
        <v>1.5</v>
      </c>
      <c r="S694" s="24"/>
      <c r="T694" s="26">
        <v>38285</v>
      </c>
      <c r="U694" s="17">
        <v>18.5</v>
      </c>
      <c r="V694" s="17">
        <v>65.099999999999994</v>
      </c>
      <c r="W694" s="17">
        <v>1.9</v>
      </c>
      <c r="X694" s="17">
        <v>290.2</v>
      </c>
      <c r="Y694" s="17">
        <v>4.4000000000000004</v>
      </c>
      <c r="Z694" s="17">
        <v>0.2</v>
      </c>
      <c r="AA694" s="17">
        <v>2.5</v>
      </c>
      <c r="AC694" s="26">
        <v>38285</v>
      </c>
      <c r="AD694" s="17">
        <v>18.8</v>
      </c>
      <c r="AE694" s="17">
        <v>64.900000000000006</v>
      </c>
      <c r="AF694" s="17">
        <v>2.2000000000000002</v>
      </c>
      <c r="AG694" s="17">
        <v>357.6</v>
      </c>
      <c r="AH694" s="17">
        <v>4.2</v>
      </c>
      <c r="AI694" s="17">
        <v>0</v>
      </c>
      <c r="AJ694" s="17">
        <v>2.33</v>
      </c>
      <c r="AL694" s="34"/>
      <c r="AM694" s="34"/>
      <c r="AN694" s="34"/>
      <c r="AO694" s="34"/>
      <c r="AP694" s="34"/>
      <c r="AQ694" s="34"/>
      <c r="AR694" s="34"/>
      <c r="AS694" s="84"/>
      <c r="AT694" s="34"/>
    </row>
    <row r="695" spans="1:46">
      <c r="B695" s="26">
        <v>38286</v>
      </c>
      <c r="C695" s="31">
        <v>17.8</v>
      </c>
      <c r="D695" s="31">
        <v>51.1</v>
      </c>
      <c r="E695" s="31">
        <v>1.2</v>
      </c>
      <c r="F695" s="31">
        <v>334.7</v>
      </c>
      <c r="G695" s="31">
        <v>15</v>
      </c>
      <c r="H695" s="31">
        <v>0</v>
      </c>
      <c r="I695" s="31">
        <v>2.68</v>
      </c>
      <c r="J695" s="22"/>
      <c r="K695" s="26">
        <v>38286</v>
      </c>
      <c r="L695" s="17">
        <v>17.100000000000001</v>
      </c>
      <c r="M695" s="17">
        <v>58</v>
      </c>
      <c r="N695" s="17">
        <v>0.5</v>
      </c>
      <c r="O695" s="17">
        <v>301.60000000000002</v>
      </c>
      <c r="P695" s="17">
        <v>14</v>
      </c>
      <c r="Q695" s="17">
        <v>0</v>
      </c>
      <c r="R695" s="17">
        <v>1.89</v>
      </c>
      <c r="S695" s="24"/>
      <c r="T695" s="26">
        <v>38286</v>
      </c>
      <c r="U695" s="17">
        <v>17.899999999999999</v>
      </c>
      <c r="V695" s="17">
        <v>49.8</v>
      </c>
      <c r="W695" s="17">
        <v>2.2000000000000002</v>
      </c>
      <c r="X695" s="17">
        <v>283.10000000000002</v>
      </c>
      <c r="Y695" s="17">
        <v>14.6</v>
      </c>
      <c r="Z695" s="17">
        <v>0</v>
      </c>
      <c r="AA695" s="17">
        <v>3.69</v>
      </c>
      <c r="AC695" s="26">
        <v>38286</v>
      </c>
      <c r="AD695" s="17">
        <v>16.8</v>
      </c>
      <c r="AE695" s="17">
        <v>57.1</v>
      </c>
      <c r="AF695" s="17">
        <v>1.9</v>
      </c>
      <c r="AG695" s="17">
        <v>5</v>
      </c>
      <c r="AH695" s="17">
        <v>14.1</v>
      </c>
      <c r="AI695" s="17">
        <v>0</v>
      </c>
      <c r="AJ695" s="17">
        <v>2.94</v>
      </c>
      <c r="AL695" s="34"/>
      <c r="AM695" s="34"/>
      <c r="AN695" s="34"/>
      <c r="AO695" s="34"/>
      <c r="AP695" s="34"/>
      <c r="AQ695" s="34"/>
      <c r="AR695" s="34"/>
      <c r="AS695" s="84"/>
      <c r="AT695" s="34"/>
    </row>
    <row r="696" spans="1:46">
      <c r="B696" s="26">
        <v>38287</v>
      </c>
      <c r="C696" s="31">
        <v>15.5</v>
      </c>
      <c r="D696" s="31">
        <v>75.5</v>
      </c>
      <c r="E696" s="31">
        <v>1.3</v>
      </c>
      <c r="F696" s="31">
        <v>126.5</v>
      </c>
      <c r="G696" s="31">
        <v>2.9</v>
      </c>
      <c r="H696" s="31">
        <v>9.4</v>
      </c>
      <c r="I696" s="31">
        <v>1.3</v>
      </c>
      <c r="J696" s="22"/>
      <c r="K696" s="26">
        <v>38287</v>
      </c>
      <c r="L696" s="17">
        <v>15.1</v>
      </c>
      <c r="M696" s="17">
        <v>83.5</v>
      </c>
      <c r="N696" s="17">
        <v>0.9</v>
      </c>
      <c r="O696" s="17">
        <v>161.30000000000001</v>
      </c>
      <c r="P696" s="17">
        <v>2.6</v>
      </c>
      <c r="Q696" s="17">
        <v>6.4</v>
      </c>
      <c r="R696" s="17">
        <v>1.05</v>
      </c>
      <c r="S696" s="24"/>
      <c r="T696" s="26">
        <v>38287</v>
      </c>
      <c r="U696" s="17">
        <v>15.1</v>
      </c>
      <c r="V696" s="17">
        <v>77</v>
      </c>
      <c r="W696" s="17">
        <v>1.3</v>
      </c>
      <c r="X696" s="17">
        <v>173</v>
      </c>
      <c r="Y696" s="17">
        <v>3.1</v>
      </c>
      <c r="Z696" s="17">
        <v>15.8</v>
      </c>
      <c r="AA696" s="17">
        <v>1.33</v>
      </c>
      <c r="AC696" s="26">
        <v>38287</v>
      </c>
      <c r="AD696" s="17">
        <v>15.2</v>
      </c>
      <c r="AE696" s="17">
        <v>82.1</v>
      </c>
      <c r="AF696" s="17">
        <v>1.5</v>
      </c>
      <c r="AG696" s="17">
        <v>138.4</v>
      </c>
      <c r="AH696" s="17">
        <v>2.9</v>
      </c>
      <c r="AI696" s="17">
        <v>10</v>
      </c>
      <c r="AJ696" s="17">
        <v>1.29</v>
      </c>
      <c r="AL696" s="34"/>
      <c r="AM696" s="34"/>
      <c r="AN696" s="34"/>
      <c r="AO696" s="34"/>
      <c r="AP696" s="34"/>
      <c r="AQ696" s="34"/>
      <c r="AR696" s="34"/>
      <c r="AS696" s="84"/>
      <c r="AT696" s="34"/>
    </row>
    <row r="697" spans="1:46">
      <c r="B697" s="26">
        <v>38288</v>
      </c>
      <c r="C697" s="31">
        <v>17.8</v>
      </c>
      <c r="D697" s="31">
        <v>68.7</v>
      </c>
      <c r="E697" s="31">
        <v>0.9</v>
      </c>
      <c r="F697" s="31">
        <v>46.1</v>
      </c>
      <c r="G697" s="31">
        <v>10.199999999999999</v>
      </c>
      <c r="H697" s="31">
        <v>0</v>
      </c>
      <c r="I697" s="31">
        <v>1.85</v>
      </c>
      <c r="J697" s="22"/>
      <c r="K697" s="26">
        <v>38288</v>
      </c>
      <c r="L697" s="17">
        <v>17.600000000000001</v>
      </c>
      <c r="M697" s="17">
        <v>72.599999999999994</v>
      </c>
      <c r="N697" s="17">
        <v>0.6</v>
      </c>
      <c r="O697" s="17">
        <v>195.6</v>
      </c>
      <c r="P697" s="17">
        <v>9.4</v>
      </c>
      <c r="Q697" s="17">
        <v>0.4</v>
      </c>
      <c r="R697" s="17">
        <v>1.61</v>
      </c>
      <c r="S697" s="24"/>
      <c r="T697" s="26">
        <v>38288</v>
      </c>
      <c r="U697" s="17">
        <v>18</v>
      </c>
      <c r="V697" s="17">
        <v>68.3</v>
      </c>
      <c r="W697" s="17">
        <v>1</v>
      </c>
      <c r="X697" s="17">
        <v>249.5</v>
      </c>
      <c r="Y697" s="17">
        <v>11.6</v>
      </c>
      <c r="Z697" s="17">
        <v>0.2</v>
      </c>
      <c r="AA697" s="17">
        <v>2.04</v>
      </c>
      <c r="AC697" s="26">
        <v>38288</v>
      </c>
      <c r="AD697" s="17">
        <v>17.600000000000001</v>
      </c>
      <c r="AE697" s="17">
        <v>70.599999999999994</v>
      </c>
      <c r="AF697" s="17">
        <v>1.1000000000000001</v>
      </c>
      <c r="AG697" s="17">
        <v>26.2</v>
      </c>
      <c r="AH697" s="17">
        <v>10</v>
      </c>
      <c r="AI697" s="17">
        <v>0</v>
      </c>
      <c r="AJ697" s="17">
        <v>1.93</v>
      </c>
      <c r="AL697" s="34"/>
      <c r="AM697" s="34"/>
      <c r="AN697" s="34"/>
      <c r="AO697" s="34"/>
      <c r="AP697" s="34"/>
      <c r="AQ697" s="34"/>
      <c r="AR697" s="34"/>
      <c r="AS697" s="84"/>
      <c r="AT697" s="34"/>
    </row>
    <row r="698" spans="1:46">
      <c r="B698" s="26">
        <v>38289</v>
      </c>
      <c r="C698" s="31">
        <v>16.2</v>
      </c>
      <c r="D698" s="31">
        <v>67.5</v>
      </c>
      <c r="E698" s="31">
        <v>1.2</v>
      </c>
      <c r="F698" s="31">
        <v>9.6</v>
      </c>
      <c r="G698" s="31">
        <v>11.4</v>
      </c>
      <c r="H698" s="31">
        <v>1.4</v>
      </c>
      <c r="I698" s="31">
        <v>2.04</v>
      </c>
      <c r="J698" s="22"/>
      <c r="K698" s="26">
        <v>38289</v>
      </c>
      <c r="L698" s="17">
        <v>16</v>
      </c>
      <c r="M698" s="17">
        <v>72.400000000000006</v>
      </c>
      <c r="N698" s="17">
        <v>0.5</v>
      </c>
      <c r="O698" s="17">
        <v>231.7</v>
      </c>
      <c r="P698" s="17">
        <v>10.3</v>
      </c>
      <c r="Q698" s="17">
        <v>2.2000000000000002</v>
      </c>
      <c r="R698" s="17">
        <v>1.52</v>
      </c>
      <c r="S698" s="24"/>
      <c r="T698" s="26">
        <v>38289</v>
      </c>
      <c r="U698" s="17">
        <v>16.3</v>
      </c>
      <c r="V698" s="17">
        <v>68.7</v>
      </c>
      <c r="W698" s="17">
        <v>1.2</v>
      </c>
      <c r="X698" s="17">
        <v>268.3</v>
      </c>
      <c r="Y698" s="17">
        <v>9.5</v>
      </c>
      <c r="Z698" s="17">
        <v>0.8</v>
      </c>
      <c r="AA698" s="17">
        <v>1.82</v>
      </c>
      <c r="AC698" s="26">
        <v>38289</v>
      </c>
      <c r="AD698" s="17">
        <v>15.8</v>
      </c>
      <c r="AE698" s="17">
        <v>70.3</v>
      </c>
      <c r="AF698" s="17">
        <v>1.3</v>
      </c>
      <c r="AG698" s="17">
        <v>9.5</v>
      </c>
      <c r="AH698" s="17">
        <v>9.1</v>
      </c>
      <c r="AI698" s="17">
        <v>2.2000000000000002</v>
      </c>
      <c r="AJ698" s="17">
        <v>1.92</v>
      </c>
      <c r="AL698" s="34"/>
      <c r="AM698" s="34"/>
      <c r="AN698" s="34"/>
      <c r="AO698" s="34"/>
      <c r="AP698" s="34"/>
      <c r="AQ698" s="34"/>
      <c r="AR698" s="34"/>
      <c r="AS698" s="84"/>
      <c r="AT698" s="34"/>
    </row>
    <row r="699" spans="1:46">
      <c r="B699" s="26">
        <v>38290</v>
      </c>
      <c r="C699" s="31">
        <v>13.8</v>
      </c>
      <c r="D699" s="31">
        <v>68.400000000000006</v>
      </c>
      <c r="E699" s="31">
        <v>1.5</v>
      </c>
      <c r="F699" s="31">
        <v>355</v>
      </c>
      <c r="G699" s="31">
        <v>14</v>
      </c>
      <c r="H699" s="31">
        <v>1.2</v>
      </c>
      <c r="I699" s="31">
        <v>2.2400000000000002</v>
      </c>
      <c r="J699" s="22"/>
      <c r="K699" s="26">
        <v>38290</v>
      </c>
      <c r="L699" s="17">
        <v>13.1</v>
      </c>
      <c r="M699" s="17">
        <v>74.7</v>
      </c>
      <c r="N699" s="17">
        <v>0.7</v>
      </c>
      <c r="O699" s="17">
        <v>274.39999999999998</v>
      </c>
      <c r="P699" s="17">
        <v>12</v>
      </c>
      <c r="Q699" s="17">
        <v>0.4</v>
      </c>
      <c r="R699" s="17">
        <v>1.67</v>
      </c>
      <c r="S699" s="24"/>
      <c r="T699" s="26">
        <v>38290</v>
      </c>
      <c r="U699" s="17">
        <v>14.2</v>
      </c>
      <c r="V699" s="17">
        <v>64.7</v>
      </c>
      <c r="W699" s="17">
        <v>2.6</v>
      </c>
      <c r="X699" s="17">
        <v>296.39999999999998</v>
      </c>
      <c r="Y699" s="17">
        <v>14.1</v>
      </c>
      <c r="Z699" s="17">
        <v>0.2</v>
      </c>
      <c r="AA699" s="17">
        <v>2.98</v>
      </c>
      <c r="AC699" s="26">
        <v>38290</v>
      </c>
      <c r="AD699" s="17">
        <v>12.9</v>
      </c>
      <c r="AE699" s="17">
        <v>74.2</v>
      </c>
      <c r="AF699" s="17">
        <v>1.6</v>
      </c>
      <c r="AG699" s="17">
        <v>4.8</v>
      </c>
      <c r="AH699" s="17">
        <v>10.4</v>
      </c>
      <c r="AI699" s="17">
        <v>0.6</v>
      </c>
      <c r="AJ699" s="17">
        <v>1.98</v>
      </c>
      <c r="AL699" s="34"/>
      <c r="AM699" s="34"/>
      <c r="AN699" s="34"/>
      <c r="AO699" s="34"/>
      <c r="AP699" s="34"/>
      <c r="AQ699" s="34"/>
      <c r="AR699" s="34"/>
      <c r="AS699" s="84"/>
      <c r="AT699" s="34"/>
    </row>
    <row r="700" spans="1:46">
      <c r="B700" s="26">
        <v>38291</v>
      </c>
      <c r="C700" s="31">
        <v>14.2</v>
      </c>
      <c r="D700" s="31">
        <v>66.599999999999994</v>
      </c>
      <c r="E700" s="31">
        <v>1.3</v>
      </c>
      <c r="F700" s="31">
        <v>2.4</v>
      </c>
      <c r="G700" s="31">
        <v>14.5</v>
      </c>
      <c r="H700" s="31">
        <v>0.2</v>
      </c>
      <c r="I700" s="31">
        <v>2.06</v>
      </c>
      <c r="J700" s="22"/>
      <c r="K700" s="26">
        <v>38291</v>
      </c>
      <c r="L700" s="17">
        <v>13.2</v>
      </c>
      <c r="M700" s="17">
        <v>73</v>
      </c>
      <c r="N700" s="17">
        <v>0.7</v>
      </c>
      <c r="O700" s="17">
        <v>260.7</v>
      </c>
      <c r="P700" s="17">
        <v>13.1</v>
      </c>
      <c r="Q700" s="17">
        <v>0.2</v>
      </c>
      <c r="R700" s="17">
        <v>1.67</v>
      </c>
      <c r="S700" s="24"/>
      <c r="T700" s="26">
        <v>38291</v>
      </c>
      <c r="U700" s="17">
        <v>14.1</v>
      </c>
      <c r="V700" s="17">
        <v>64.099999999999994</v>
      </c>
      <c r="W700" s="17">
        <v>1.8</v>
      </c>
      <c r="X700" s="17">
        <v>290.7</v>
      </c>
      <c r="Y700" s="17">
        <v>12.2</v>
      </c>
      <c r="Z700" s="17">
        <v>0</v>
      </c>
      <c r="AA700" s="17">
        <v>2.35</v>
      </c>
      <c r="AC700" s="26">
        <v>38291</v>
      </c>
      <c r="AD700" s="17">
        <v>13.1</v>
      </c>
      <c r="AE700" s="17">
        <v>73.400000000000006</v>
      </c>
      <c r="AF700" s="17">
        <v>1.6</v>
      </c>
      <c r="AG700" s="17">
        <v>7.4</v>
      </c>
      <c r="AH700" s="17">
        <v>13.2</v>
      </c>
      <c r="AI700" s="17">
        <v>0</v>
      </c>
      <c r="AJ700" s="17">
        <v>2.0499999999999998</v>
      </c>
      <c r="AL700" s="34"/>
      <c r="AM700" s="34"/>
      <c r="AN700" s="34"/>
      <c r="AO700" s="34"/>
      <c r="AP700" s="34"/>
      <c r="AQ700" s="34"/>
      <c r="AR700" s="34"/>
      <c r="AS700" s="84"/>
      <c r="AT700" s="34"/>
    </row>
    <row r="701" spans="1:46" s="99" customFormat="1">
      <c r="A701" s="101"/>
      <c r="B701" s="46" t="s">
        <v>74</v>
      </c>
      <c r="C701" s="97">
        <f>AVERAGE(C670:C700)</f>
        <v>19.100000000000005</v>
      </c>
      <c r="D701" s="97">
        <f t="shared" ref="D701:I701" si="20">AVERAGE(D670:D700)</f>
        <v>63.661290322580641</v>
      </c>
      <c r="E701" s="97">
        <f t="shared" si="20"/>
        <v>1.1161290322580644</v>
      </c>
      <c r="F701" s="97">
        <f t="shared" si="20"/>
        <v>139.20645161290318</v>
      </c>
      <c r="G701" s="97">
        <f t="shared" si="20"/>
        <v>13.938709677419356</v>
      </c>
      <c r="H701" s="97">
        <f>SUM(H670:H700)</f>
        <v>22.599999999999994</v>
      </c>
      <c r="I701" s="97">
        <f t="shared" si="20"/>
        <v>2.6551612903225807</v>
      </c>
      <c r="J701" s="93"/>
      <c r="K701" s="46" t="s">
        <v>74</v>
      </c>
      <c r="L701" s="97">
        <f>AVERAGE(L670:L700)</f>
        <v>18.809677419354845</v>
      </c>
      <c r="M701" s="97">
        <f>AVERAGE(M670:M700)</f>
        <v>67.264516129032259</v>
      </c>
      <c r="N701" s="97">
        <f>AVERAGE(N670:N700)</f>
        <v>0.75483870967741917</v>
      </c>
      <c r="O701" s="97">
        <f>AVERAGE(O670:O700)</f>
        <v>200.70645161290324</v>
      </c>
      <c r="P701" s="97">
        <f>AVERAGE(P670:P700)</f>
        <v>13.506451612903227</v>
      </c>
      <c r="Q701" s="97">
        <f>SUM(Q670:Q700)</f>
        <v>22.399999999999995</v>
      </c>
      <c r="R701" s="97">
        <f>AVERAGE(R670:R700)</f>
        <v>2.3848387096774197</v>
      </c>
      <c r="S701" s="93"/>
      <c r="T701" s="46" t="s">
        <v>74</v>
      </c>
      <c r="U701" s="97">
        <f>AVERAGE(U670:U700)</f>
        <v>19.122580645161293</v>
      </c>
      <c r="V701" s="97">
        <f>AVERAGE(V670:V700)</f>
        <v>63.503225806451603</v>
      </c>
      <c r="W701" s="97">
        <f>AVERAGE(W670:W700)</f>
        <v>1.774193548387097</v>
      </c>
      <c r="X701" s="97">
        <f>AVERAGE(X670:X700)</f>
        <v>241.90645161290323</v>
      </c>
      <c r="Y701" s="97">
        <f>AVERAGE(Y670:Y700)</f>
        <v>13.74193548387097</v>
      </c>
      <c r="Z701" s="97">
        <f>SUM(Z670:Z700)</f>
        <v>23.6</v>
      </c>
      <c r="AA701" s="97">
        <f>AVERAGE(AA670:AA700)</f>
        <v>3.1403225806451611</v>
      </c>
      <c r="AC701" s="46" t="s">
        <v>74</v>
      </c>
      <c r="AD701" s="97">
        <f>AVERAGE(AD670:AD700)</f>
        <v>18.72258064516129</v>
      </c>
      <c r="AE701" s="97">
        <f>AVERAGE(AE670:AE700)</f>
        <v>66.07741935483871</v>
      </c>
      <c r="AF701" s="97">
        <f>AVERAGE(AF670:AF700)</f>
        <v>1.3258064516129033</v>
      </c>
      <c r="AG701" s="97">
        <f>AVERAGE(AG670:AG700)</f>
        <v>129.03225806451613</v>
      </c>
      <c r="AH701" s="97">
        <f>AVERAGE(AH670:AH700)</f>
        <v>13.103225806451613</v>
      </c>
      <c r="AI701" s="97">
        <f>SUM(AI670:AI700)</f>
        <v>28.400000000000002</v>
      </c>
      <c r="AJ701" s="97">
        <f>AVERAGE(AJ670:AJ700)</f>
        <v>2.7670967741935484</v>
      </c>
      <c r="AL701" s="80"/>
      <c r="AM701" s="98"/>
      <c r="AN701" s="98"/>
      <c r="AO701" s="98"/>
      <c r="AP701" s="98"/>
      <c r="AQ701" s="98"/>
      <c r="AR701" s="98"/>
      <c r="AS701" s="98"/>
      <c r="AT701" s="101"/>
    </row>
    <row r="702" spans="1:46" s="34" customFormat="1">
      <c r="B702" s="41">
        <v>38292</v>
      </c>
      <c r="C702" s="42">
        <v>15.5</v>
      </c>
      <c r="D702" s="42">
        <v>61.9</v>
      </c>
      <c r="E702" s="42">
        <v>1.4</v>
      </c>
      <c r="F702" s="42">
        <v>343.5</v>
      </c>
      <c r="G702" s="42">
        <v>15.6</v>
      </c>
      <c r="H702" s="42">
        <v>0</v>
      </c>
      <c r="I702" s="42">
        <v>2.4300000000000002</v>
      </c>
      <c r="J702" s="43"/>
      <c r="K702" s="41">
        <v>38292</v>
      </c>
      <c r="L702" s="44">
        <v>14.8</v>
      </c>
      <c r="M702" s="44">
        <v>66.8</v>
      </c>
      <c r="N702" s="44">
        <v>0.6</v>
      </c>
      <c r="O702" s="44">
        <v>277.8</v>
      </c>
      <c r="P702" s="44">
        <v>14.8</v>
      </c>
      <c r="Q702" s="44">
        <v>0</v>
      </c>
      <c r="R702" s="44">
        <v>1.81</v>
      </c>
      <c r="S702" s="45"/>
      <c r="T702" s="41">
        <v>38292</v>
      </c>
      <c r="U702" s="44">
        <v>15.9</v>
      </c>
      <c r="V702" s="44">
        <v>57.6</v>
      </c>
      <c r="W702" s="44">
        <v>2.6</v>
      </c>
      <c r="X702" s="44">
        <v>293.2</v>
      </c>
      <c r="Y702" s="44">
        <v>15.4</v>
      </c>
      <c r="Z702" s="44">
        <v>0</v>
      </c>
      <c r="AA702" s="44">
        <v>3.37</v>
      </c>
      <c r="AC702" s="41">
        <v>38292</v>
      </c>
      <c r="AD702" s="44">
        <v>14.6</v>
      </c>
      <c r="AE702" s="44">
        <v>68.099999999999994</v>
      </c>
      <c r="AF702" s="44">
        <v>1.4</v>
      </c>
      <c r="AG702" s="44">
        <v>359.2</v>
      </c>
      <c r="AH702" s="44">
        <v>14.8</v>
      </c>
      <c r="AI702" s="44">
        <v>0</v>
      </c>
      <c r="AJ702" s="44">
        <v>2.2999999999999998</v>
      </c>
      <c r="AS702" s="84"/>
    </row>
    <row r="703" spans="1:46">
      <c r="B703" s="26">
        <v>38293</v>
      </c>
      <c r="C703" s="31">
        <v>15</v>
      </c>
      <c r="D703" s="31">
        <v>61.4</v>
      </c>
      <c r="E703" s="31">
        <v>1</v>
      </c>
      <c r="F703" s="31">
        <v>346.4</v>
      </c>
      <c r="G703" s="31">
        <v>15.4</v>
      </c>
      <c r="H703" s="31">
        <v>0</v>
      </c>
      <c r="I703" s="31">
        <v>2.2000000000000002</v>
      </c>
      <c r="J703" s="22"/>
      <c r="K703" s="26">
        <v>38293</v>
      </c>
      <c r="L703" s="17">
        <v>14.4</v>
      </c>
      <c r="M703" s="17">
        <v>63.8</v>
      </c>
      <c r="N703" s="17">
        <v>0.6</v>
      </c>
      <c r="O703" s="17">
        <v>249.9</v>
      </c>
      <c r="P703" s="17">
        <v>14.6</v>
      </c>
      <c r="Q703" s="17">
        <v>0</v>
      </c>
      <c r="R703" s="17">
        <v>1.8</v>
      </c>
      <c r="S703" s="24"/>
      <c r="T703" s="26">
        <v>38293</v>
      </c>
      <c r="U703" s="17">
        <v>16.100000000000001</v>
      </c>
      <c r="V703" s="17">
        <v>54.3</v>
      </c>
      <c r="W703" s="17">
        <v>2.2000000000000002</v>
      </c>
      <c r="X703" s="17">
        <v>290.2</v>
      </c>
      <c r="Y703" s="17">
        <v>15.4</v>
      </c>
      <c r="Z703" s="17">
        <v>0</v>
      </c>
      <c r="AA703" s="17">
        <v>3.33</v>
      </c>
      <c r="AC703" s="26">
        <v>38293</v>
      </c>
      <c r="AD703" s="17">
        <v>13.6</v>
      </c>
      <c r="AE703" s="17">
        <v>67.599999999999994</v>
      </c>
      <c r="AF703" s="17">
        <v>1.2</v>
      </c>
      <c r="AG703" s="17">
        <v>13.8</v>
      </c>
      <c r="AH703" s="17">
        <v>14.8</v>
      </c>
      <c r="AI703" s="17">
        <v>0.2</v>
      </c>
      <c r="AJ703" s="17">
        <v>2.21</v>
      </c>
      <c r="AL703" s="34"/>
      <c r="AM703" s="34"/>
      <c r="AN703" s="34"/>
      <c r="AO703" s="34"/>
      <c r="AP703" s="34"/>
      <c r="AQ703" s="34"/>
      <c r="AR703" s="34"/>
      <c r="AS703" s="84"/>
      <c r="AT703" s="34"/>
    </row>
    <row r="704" spans="1:46">
      <c r="B704" s="26">
        <v>38294</v>
      </c>
      <c r="C704" s="31">
        <v>14</v>
      </c>
      <c r="D704" s="31">
        <v>70.3</v>
      </c>
      <c r="E704" s="31">
        <v>0.7</v>
      </c>
      <c r="F704" s="31">
        <v>59.1</v>
      </c>
      <c r="G704" s="31">
        <v>10.199999999999999</v>
      </c>
      <c r="H704" s="31">
        <v>0</v>
      </c>
      <c r="I704" s="31">
        <v>1.63</v>
      </c>
      <c r="J704" s="22"/>
      <c r="K704" s="26">
        <v>38294</v>
      </c>
      <c r="L704" s="17">
        <v>14.5</v>
      </c>
      <c r="M704" s="17">
        <v>69.099999999999994</v>
      </c>
      <c r="N704" s="17">
        <v>0.6</v>
      </c>
      <c r="O704" s="17">
        <v>191.1</v>
      </c>
      <c r="P704" s="17">
        <v>9.9</v>
      </c>
      <c r="Q704" s="17">
        <v>0</v>
      </c>
      <c r="R704" s="17">
        <v>1.63</v>
      </c>
      <c r="S704" s="24"/>
      <c r="T704" s="26">
        <v>38294</v>
      </c>
      <c r="U704" s="17">
        <v>14.6</v>
      </c>
      <c r="V704" s="17">
        <v>66.8</v>
      </c>
      <c r="W704" s="17">
        <v>1.6</v>
      </c>
      <c r="X704" s="17">
        <v>285</v>
      </c>
      <c r="Y704" s="17">
        <v>10.8</v>
      </c>
      <c r="Z704" s="17">
        <v>0</v>
      </c>
      <c r="AA704" s="17">
        <v>2.0299999999999998</v>
      </c>
      <c r="AC704" s="26">
        <v>38294</v>
      </c>
      <c r="AD704" s="17">
        <v>14.8</v>
      </c>
      <c r="AE704" s="17">
        <v>66.3</v>
      </c>
      <c r="AF704" s="17">
        <v>0.8</v>
      </c>
      <c r="AG704" s="17">
        <v>15.4</v>
      </c>
      <c r="AH704" s="17">
        <v>10.1</v>
      </c>
      <c r="AI704" s="17">
        <v>0</v>
      </c>
      <c r="AJ704" s="17">
        <v>1.83</v>
      </c>
      <c r="AL704" s="34"/>
      <c r="AM704" s="34"/>
      <c r="AN704" s="34"/>
      <c r="AO704" s="34"/>
      <c r="AP704" s="34"/>
      <c r="AQ704" s="34"/>
      <c r="AR704" s="34"/>
      <c r="AS704" s="84"/>
      <c r="AT704" s="34"/>
    </row>
    <row r="705" spans="2:46">
      <c r="B705" s="26">
        <v>38295</v>
      </c>
      <c r="C705" s="31">
        <v>16</v>
      </c>
      <c r="D705" s="31">
        <v>69.2</v>
      </c>
      <c r="E705" s="31">
        <v>0.8</v>
      </c>
      <c r="F705" s="31">
        <v>157.1</v>
      </c>
      <c r="G705" s="31">
        <v>6.9</v>
      </c>
      <c r="H705" s="31">
        <v>0</v>
      </c>
      <c r="I705" s="31">
        <v>1.55</v>
      </c>
      <c r="J705" s="22"/>
      <c r="K705" s="26">
        <v>38295</v>
      </c>
      <c r="L705" s="17">
        <v>16</v>
      </c>
      <c r="M705" s="17">
        <v>73.900000000000006</v>
      </c>
      <c r="N705" s="17">
        <v>0.6</v>
      </c>
      <c r="O705" s="17">
        <v>154.5</v>
      </c>
      <c r="P705" s="17">
        <v>6.2</v>
      </c>
      <c r="Q705" s="17">
        <v>2</v>
      </c>
      <c r="R705" s="17">
        <v>1.31</v>
      </c>
      <c r="S705" s="24"/>
      <c r="T705" s="26">
        <v>38295</v>
      </c>
      <c r="U705" s="17">
        <v>16.2</v>
      </c>
      <c r="V705" s="17">
        <v>71.900000000000006</v>
      </c>
      <c r="W705" s="17">
        <v>1.4</v>
      </c>
      <c r="X705" s="17">
        <v>146.1</v>
      </c>
      <c r="Y705" s="17">
        <v>6.2</v>
      </c>
      <c r="Z705" s="17">
        <v>1.2</v>
      </c>
      <c r="AA705" s="17">
        <v>1.88</v>
      </c>
      <c r="AC705" s="26">
        <v>38295</v>
      </c>
      <c r="AD705" s="17">
        <v>16.100000000000001</v>
      </c>
      <c r="AE705" s="17">
        <v>71.8</v>
      </c>
      <c r="AF705" s="17">
        <v>0.8</v>
      </c>
      <c r="AG705" s="17">
        <v>154.80000000000001</v>
      </c>
      <c r="AH705" s="17">
        <v>6.5</v>
      </c>
      <c r="AI705" s="17">
        <v>2.2000000000000002</v>
      </c>
      <c r="AJ705" s="17">
        <v>1.43</v>
      </c>
      <c r="AL705" s="34"/>
      <c r="AM705" s="34"/>
      <c r="AN705" s="34"/>
      <c r="AO705" s="34"/>
      <c r="AP705" s="34"/>
      <c r="AQ705" s="34"/>
      <c r="AR705" s="34"/>
      <c r="AS705" s="84"/>
      <c r="AT705" s="34"/>
    </row>
    <row r="706" spans="2:46">
      <c r="B706" s="26">
        <v>38296</v>
      </c>
      <c r="C706" s="31">
        <v>15.5</v>
      </c>
      <c r="D706" s="31">
        <v>80</v>
      </c>
      <c r="E706" s="31">
        <v>0.9</v>
      </c>
      <c r="F706" s="31">
        <v>161.4</v>
      </c>
      <c r="G706" s="31">
        <v>2.6</v>
      </c>
      <c r="H706" s="31">
        <v>3.2</v>
      </c>
      <c r="I706" s="31">
        <v>1.1499999999999999</v>
      </c>
      <c r="J706" s="22"/>
      <c r="K706" s="26">
        <v>38296</v>
      </c>
      <c r="L706" s="17">
        <v>15.2</v>
      </c>
      <c r="M706" s="17">
        <v>83.8</v>
      </c>
      <c r="N706" s="17">
        <v>0.7</v>
      </c>
      <c r="O706" s="17">
        <v>97.5</v>
      </c>
      <c r="P706" s="17">
        <v>2.2000000000000002</v>
      </c>
      <c r="Q706" s="17">
        <v>2.2000000000000002</v>
      </c>
      <c r="R706" s="17">
        <v>0.94</v>
      </c>
      <c r="S706" s="24"/>
      <c r="T706" s="26">
        <v>38296</v>
      </c>
      <c r="U706" s="17">
        <v>15.9</v>
      </c>
      <c r="V706" s="17">
        <v>78.3</v>
      </c>
      <c r="W706" s="17">
        <v>1.1000000000000001</v>
      </c>
      <c r="X706" s="17">
        <v>134.5</v>
      </c>
      <c r="Y706" s="17">
        <v>1.8</v>
      </c>
      <c r="Z706" s="17">
        <v>7</v>
      </c>
      <c r="AA706" s="17">
        <v>1.04</v>
      </c>
      <c r="AC706" s="26">
        <v>38296</v>
      </c>
      <c r="AD706" s="17">
        <v>14.9</v>
      </c>
      <c r="AE706" s="17">
        <v>84.5</v>
      </c>
      <c r="AF706" s="17">
        <v>0.8</v>
      </c>
      <c r="AG706" s="17">
        <v>195.1</v>
      </c>
      <c r="AH706" s="17">
        <v>1.8</v>
      </c>
      <c r="AI706" s="17">
        <v>2.2000000000000002</v>
      </c>
      <c r="AJ706" s="17">
        <v>0.86</v>
      </c>
      <c r="AL706" s="34"/>
      <c r="AM706" s="34"/>
      <c r="AN706" s="34"/>
      <c r="AO706" s="34"/>
      <c r="AP706" s="34"/>
      <c r="AQ706" s="34"/>
      <c r="AR706" s="34"/>
      <c r="AS706" s="84"/>
      <c r="AT706" s="34"/>
    </row>
    <row r="707" spans="2:46">
      <c r="B707" s="26">
        <v>38297</v>
      </c>
      <c r="C707" s="31">
        <v>17.100000000000001</v>
      </c>
      <c r="D707" s="31">
        <v>81</v>
      </c>
      <c r="E707" s="31">
        <v>1.1000000000000001</v>
      </c>
      <c r="F707" s="31">
        <v>125.5</v>
      </c>
      <c r="G707" s="31">
        <v>9.1</v>
      </c>
      <c r="H707" s="31">
        <v>0</v>
      </c>
      <c r="I707" s="31">
        <v>1.55</v>
      </c>
      <c r="J707" s="22"/>
      <c r="K707" s="26">
        <v>38297</v>
      </c>
      <c r="L707" s="17">
        <v>17.600000000000001</v>
      </c>
      <c r="M707" s="17">
        <v>80.099999999999994</v>
      </c>
      <c r="N707" s="17">
        <v>0.7</v>
      </c>
      <c r="O707" s="17">
        <v>147.80000000000001</v>
      </c>
      <c r="P707" s="17">
        <v>9</v>
      </c>
      <c r="Q707" s="17">
        <v>0</v>
      </c>
      <c r="R707" s="17">
        <v>1.44</v>
      </c>
      <c r="S707" s="24"/>
      <c r="T707" s="26">
        <v>38297</v>
      </c>
      <c r="U707" s="17">
        <v>17.8</v>
      </c>
      <c r="V707" s="17">
        <v>76.599999999999994</v>
      </c>
      <c r="W707" s="17">
        <v>1</v>
      </c>
      <c r="X707" s="17">
        <v>160.30000000000001</v>
      </c>
      <c r="Y707" s="17">
        <v>8.5</v>
      </c>
      <c r="Z707" s="17">
        <v>0</v>
      </c>
      <c r="AA707" s="17">
        <v>1.53</v>
      </c>
      <c r="AC707" s="26">
        <v>38297</v>
      </c>
      <c r="AD707" s="17">
        <v>17.100000000000001</v>
      </c>
      <c r="AE707" s="17">
        <v>82.1</v>
      </c>
      <c r="AF707" s="17">
        <v>1</v>
      </c>
      <c r="AG707" s="17">
        <v>169.9</v>
      </c>
      <c r="AH707" s="17">
        <v>6.4</v>
      </c>
      <c r="AI707" s="17">
        <v>0</v>
      </c>
      <c r="AJ707" s="17">
        <v>1.32</v>
      </c>
      <c r="AL707" s="34"/>
      <c r="AM707" s="34"/>
      <c r="AN707" s="34"/>
      <c r="AO707" s="34"/>
      <c r="AP707" s="34"/>
      <c r="AQ707" s="34"/>
      <c r="AR707" s="34"/>
      <c r="AS707" s="84"/>
      <c r="AT707" s="34"/>
    </row>
    <row r="708" spans="2:46">
      <c r="B708" s="26">
        <v>38298</v>
      </c>
      <c r="C708" s="31">
        <v>17.7</v>
      </c>
      <c r="D708" s="31">
        <v>78.5</v>
      </c>
      <c r="E708" s="31">
        <v>0.8</v>
      </c>
      <c r="F708" s="31">
        <v>66.099999999999994</v>
      </c>
      <c r="G708" s="31">
        <v>13.6</v>
      </c>
      <c r="H708" s="31">
        <v>0</v>
      </c>
      <c r="I708" s="31">
        <v>1.88</v>
      </c>
      <c r="J708" s="22"/>
      <c r="K708" s="26">
        <v>38298</v>
      </c>
      <c r="L708" s="17">
        <v>17.8</v>
      </c>
      <c r="M708" s="17">
        <v>79.400000000000006</v>
      </c>
      <c r="N708" s="17">
        <v>0.5</v>
      </c>
      <c r="O708" s="17">
        <v>168.4</v>
      </c>
      <c r="P708" s="17">
        <v>12.9</v>
      </c>
      <c r="Q708" s="17">
        <v>0</v>
      </c>
      <c r="R708" s="17">
        <v>1.73</v>
      </c>
      <c r="S708" s="24"/>
      <c r="T708" s="26">
        <v>38298</v>
      </c>
      <c r="U708" s="17">
        <v>17.7</v>
      </c>
      <c r="V708" s="17">
        <v>78.2</v>
      </c>
      <c r="W708" s="17">
        <v>1.2</v>
      </c>
      <c r="X708" s="17">
        <v>247.2</v>
      </c>
      <c r="Y708" s="17">
        <v>13.3</v>
      </c>
      <c r="Z708" s="17">
        <v>0.2</v>
      </c>
      <c r="AA708" s="17">
        <v>1.95</v>
      </c>
      <c r="AC708" s="26">
        <v>38298</v>
      </c>
      <c r="AD708" s="17">
        <v>17.8</v>
      </c>
      <c r="AE708" s="17">
        <v>78.599999999999994</v>
      </c>
      <c r="AF708" s="17">
        <v>0.6</v>
      </c>
      <c r="AG708" s="17">
        <v>219.7</v>
      </c>
      <c r="AH708" s="17">
        <v>13.3</v>
      </c>
      <c r="AI708" s="17">
        <v>0</v>
      </c>
      <c r="AJ708" s="17">
        <v>1.83</v>
      </c>
      <c r="AL708" s="34"/>
      <c r="AM708" s="34"/>
      <c r="AN708" s="34"/>
      <c r="AO708" s="34"/>
      <c r="AP708" s="34"/>
      <c r="AQ708" s="34"/>
      <c r="AR708" s="34"/>
      <c r="AS708" s="84"/>
      <c r="AT708" s="34"/>
    </row>
    <row r="709" spans="2:46">
      <c r="B709" s="26">
        <v>38299</v>
      </c>
      <c r="C709" s="31">
        <v>15.2</v>
      </c>
      <c r="D709" s="31">
        <v>83.2</v>
      </c>
      <c r="E709" s="31">
        <v>0.8</v>
      </c>
      <c r="F709" s="31">
        <v>45.4</v>
      </c>
      <c r="G709" s="31">
        <v>11</v>
      </c>
      <c r="H709" s="31">
        <v>0</v>
      </c>
      <c r="I709" s="31">
        <v>1.48</v>
      </c>
      <c r="J709" s="22"/>
      <c r="K709" s="26">
        <v>38299</v>
      </c>
      <c r="L709" s="17">
        <v>14.7</v>
      </c>
      <c r="M709" s="17">
        <v>87.2</v>
      </c>
      <c r="N709" s="17">
        <v>0.4</v>
      </c>
      <c r="O709" s="17">
        <v>155.30000000000001</v>
      </c>
      <c r="P709" s="17">
        <v>8.5</v>
      </c>
      <c r="Q709" s="17">
        <v>0</v>
      </c>
      <c r="R709" s="17">
        <v>1.22</v>
      </c>
      <c r="S709" s="24"/>
      <c r="T709" s="26">
        <v>38299</v>
      </c>
      <c r="U709" s="17">
        <v>15.2</v>
      </c>
      <c r="V709" s="17">
        <v>83.4</v>
      </c>
      <c r="W709" s="17">
        <v>1.1000000000000001</v>
      </c>
      <c r="X709" s="17">
        <v>246.4</v>
      </c>
      <c r="Y709" s="17">
        <v>10</v>
      </c>
      <c r="Z709" s="17">
        <v>0</v>
      </c>
      <c r="AA709" s="17">
        <v>1.49</v>
      </c>
      <c r="AC709" s="26">
        <v>38299</v>
      </c>
      <c r="AD709" s="17">
        <v>14.7</v>
      </c>
      <c r="AE709" s="17">
        <v>86.4</v>
      </c>
      <c r="AF709" s="17">
        <v>0.6</v>
      </c>
      <c r="AG709" s="17">
        <v>283.3</v>
      </c>
      <c r="AH709" s="17">
        <v>9.1</v>
      </c>
      <c r="AI709" s="17">
        <v>0.2</v>
      </c>
      <c r="AJ709" s="17">
        <v>1.35</v>
      </c>
      <c r="AL709" s="34"/>
      <c r="AM709" s="34"/>
      <c r="AN709" s="34"/>
      <c r="AO709" s="34"/>
      <c r="AP709" s="34"/>
      <c r="AQ709" s="34"/>
      <c r="AR709" s="34"/>
      <c r="AS709" s="84"/>
      <c r="AT709" s="34"/>
    </row>
    <row r="710" spans="2:46">
      <c r="B710" s="26">
        <v>38300</v>
      </c>
      <c r="C710" s="31">
        <v>17.100000000000001</v>
      </c>
      <c r="D710" s="31">
        <v>69.099999999999994</v>
      </c>
      <c r="E710" s="31">
        <v>1</v>
      </c>
      <c r="F710" s="31">
        <v>19.5</v>
      </c>
      <c r="G710" s="31">
        <v>8</v>
      </c>
      <c r="H710" s="31">
        <v>0.2</v>
      </c>
      <c r="I710" s="31">
        <v>1.9</v>
      </c>
      <c r="J710" s="22"/>
      <c r="K710" s="26">
        <v>38300</v>
      </c>
      <c r="L710" s="17">
        <v>17</v>
      </c>
      <c r="M710" s="17">
        <v>69.599999999999994</v>
      </c>
      <c r="N710" s="17">
        <v>0.4</v>
      </c>
      <c r="O710" s="17">
        <v>239.7</v>
      </c>
      <c r="P710" s="17">
        <v>7.9</v>
      </c>
      <c r="Q710" s="17">
        <v>0.2</v>
      </c>
      <c r="R710" s="17">
        <v>1.38</v>
      </c>
      <c r="S710" s="24"/>
      <c r="T710" s="26">
        <v>38300</v>
      </c>
      <c r="U710" s="17">
        <v>16.899999999999999</v>
      </c>
      <c r="V710" s="17">
        <v>72.3</v>
      </c>
      <c r="W710" s="17">
        <v>1.4</v>
      </c>
      <c r="X710" s="17">
        <v>282.3</v>
      </c>
      <c r="Y710" s="17">
        <v>7.7</v>
      </c>
      <c r="Z710" s="17">
        <v>0.2</v>
      </c>
      <c r="AA710" s="17">
        <v>1.81</v>
      </c>
      <c r="AC710" s="26">
        <v>38300</v>
      </c>
      <c r="AD710" s="17">
        <v>16.899999999999999</v>
      </c>
      <c r="AE710" s="17">
        <v>69.099999999999994</v>
      </c>
      <c r="AF710" s="17">
        <v>1.2</v>
      </c>
      <c r="AG710" s="17">
        <v>4.5999999999999996</v>
      </c>
      <c r="AH710" s="17">
        <v>8.3000000000000007</v>
      </c>
      <c r="AI710" s="17">
        <v>0.2</v>
      </c>
      <c r="AJ710" s="17">
        <v>2.1</v>
      </c>
      <c r="AL710" s="34"/>
      <c r="AM710" s="34"/>
      <c r="AN710" s="34"/>
      <c r="AO710" s="34"/>
      <c r="AP710" s="34"/>
      <c r="AQ710" s="34"/>
      <c r="AR710" s="34"/>
      <c r="AS710" s="84"/>
      <c r="AT710" s="34"/>
    </row>
    <row r="711" spans="2:46">
      <c r="B711" s="26">
        <v>38301</v>
      </c>
      <c r="C711" s="31">
        <v>16.5</v>
      </c>
      <c r="D711" s="31">
        <v>51.2</v>
      </c>
      <c r="E711" s="31">
        <v>1.4</v>
      </c>
      <c r="F711" s="31">
        <v>3.5</v>
      </c>
      <c r="G711" s="31">
        <v>14.4</v>
      </c>
      <c r="H711" s="31">
        <v>0</v>
      </c>
      <c r="I711" s="31">
        <v>2.44</v>
      </c>
      <c r="J711" s="22"/>
      <c r="K711" s="26">
        <v>38301</v>
      </c>
      <c r="L711" s="17">
        <v>16.100000000000001</v>
      </c>
      <c r="M711" s="17">
        <v>55.5</v>
      </c>
      <c r="N711" s="17">
        <v>0.7</v>
      </c>
      <c r="O711" s="17">
        <v>274.2</v>
      </c>
      <c r="P711" s="17">
        <v>13.3</v>
      </c>
      <c r="Q711" s="17">
        <v>0</v>
      </c>
      <c r="R711" s="17">
        <v>1.75</v>
      </c>
      <c r="S711" s="24"/>
      <c r="T711" s="26">
        <v>38301</v>
      </c>
      <c r="U711" s="17">
        <v>17.600000000000001</v>
      </c>
      <c r="V711" s="17">
        <v>45.6</v>
      </c>
      <c r="W711" s="17">
        <v>3</v>
      </c>
      <c r="X711" s="17">
        <v>291.2</v>
      </c>
      <c r="Y711" s="17">
        <v>14.3</v>
      </c>
      <c r="Z711" s="17">
        <v>0</v>
      </c>
      <c r="AA711" s="17">
        <v>4</v>
      </c>
      <c r="AC711" s="26">
        <v>38301</v>
      </c>
      <c r="AD711" s="17">
        <v>16.2</v>
      </c>
      <c r="AE711" s="17">
        <v>53.6</v>
      </c>
      <c r="AF711" s="17">
        <v>1.8</v>
      </c>
      <c r="AG711" s="17">
        <v>358.8</v>
      </c>
      <c r="AH711" s="17">
        <v>13.9</v>
      </c>
      <c r="AI711" s="17">
        <v>0</v>
      </c>
      <c r="AJ711" s="17">
        <v>2.59</v>
      </c>
      <c r="AL711" s="34"/>
      <c r="AM711" s="34"/>
      <c r="AN711" s="34"/>
      <c r="AO711" s="34"/>
      <c r="AP711" s="34"/>
      <c r="AQ711" s="34"/>
      <c r="AR711" s="34"/>
      <c r="AS711" s="84"/>
      <c r="AT711" s="34"/>
    </row>
    <row r="712" spans="2:46">
      <c r="B712" s="26">
        <v>38302</v>
      </c>
      <c r="C712" s="31">
        <v>13.6</v>
      </c>
      <c r="D712" s="31">
        <v>39.6</v>
      </c>
      <c r="E712" s="31">
        <v>2.7</v>
      </c>
      <c r="F712" s="31">
        <v>10.5</v>
      </c>
      <c r="G712" s="31">
        <v>14.2</v>
      </c>
      <c r="H712" s="31">
        <v>0</v>
      </c>
      <c r="I712" s="31">
        <v>2.81</v>
      </c>
      <c r="J712" s="22"/>
      <c r="K712" s="26">
        <v>38302</v>
      </c>
      <c r="L712" s="17">
        <v>13</v>
      </c>
      <c r="M712" s="17">
        <v>46.1</v>
      </c>
      <c r="N712" s="17">
        <v>1.1000000000000001</v>
      </c>
      <c r="O712" s="17">
        <v>334.1</v>
      </c>
      <c r="P712" s="17">
        <v>12.5</v>
      </c>
      <c r="Q712" s="17">
        <v>0</v>
      </c>
      <c r="R712" s="17">
        <v>1.85</v>
      </c>
      <c r="S712" s="24"/>
      <c r="T712" s="26">
        <v>38302</v>
      </c>
      <c r="U712" s="17">
        <v>13.8</v>
      </c>
      <c r="V712" s="17">
        <v>39.6</v>
      </c>
      <c r="W712" s="17">
        <v>2.7</v>
      </c>
      <c r="X712" s="17">
        <v>309.7</v>
      </c>
      <c r="Y712" s="17">
        <v>13.8</v>
      </c>
      <c r="Z712" s="17">
        <v>0</v>
      </c>
      <c r="AA712" s="17">
        <v>3.16</v>
      </c>
      <c r="AC712" s="26">
        <v>38302</v>
      </c>
      <c r="AD712" s="17">
        <v>12.5</v>
      </c>
      <c r="AE712" s="17">
        <v>47.4</v>
      </c>
      <c r="AF712" s="17">
        <v>2.4</v>
      </c>
      <c r="AG712" s="17">
        <v>0.8</v>
      </c>
      <c r="AH712" s="17">
        <v>13.7</v>
      </c>
      <c r="AI712" s="17">
        <v>0</v>
      </c>
      <c r="AJ712" s="17">
        <v>2.41</v>
      </c>
      <c r="AL712" s="34"/>
      <c r="AM712" s="34"/>
      <c r="AN712" s="34"/>
      <c r="AO712" s="34"/>
      <c r="AP712" s="34"/>
      <c r="AQ712" s="34"/>
      <c r="AR712" s="34"/>
      <c r="AS712" s="84"/>
      <c r="AT712" s="34"/>
    </row>
    <row r="713" spans="2:46">
      <c r="B713" s="26">
        <v>38303</v>
      </c>
      <c r="C713" s="31">
        <v>10.1</v>
      </c>
      <c r="D713" s="31">
        <v>64.5</v>
      </c>
      <c r="E713" s="31">
        <v>0.7</v>
      </c>
      <c r="F713" s="31">
        <v>48.1</v>
      </c>
      <c r="G713" s="31">
        <v>8.3000000000000007</v>
      </c>
      <c r="H713" s="31">
        <v>0.4</v>
      </c>
      <c r="I713" s="31">
        <v>1.18</v>
      </c>
      <c r="J713" s="22"/>
      <c r="K713" s="26">
        <v>38303</v>
      </c>
      <c r="L713" s="17">
        <v>10.199999999999999</v>
      </c>
      <c r="M713" s="17">
        <v>64.2</v>
      </c>
      <c r="N713" s="17">
        <v>0.5</v>
      </c>
      <c r="O713" s="17">
        <v>213</v>
      </c>
      <c r="P713" s="17">
        <v>7.3</v>
      </c>
      <c r="Q713" s="17">
        <v>0.2</v>
      </c>
      <c r="R713" s="17">
        <v>1.0900000000000001</v>
      </c>
      <c r="S713" s="24"/>
      <c r="T713" s="26">
        <v>38303</v>
      </c>
      <c r="U713" s="17">
        <v>11.5</v>
      </c>
      <c r="V713" s="17">
        <v>56.3</v>
      </c>
      <c r="W713" s="17">
        <v>1.8</v>
      </c>
      <c r="X713" s="17">
        <v>279.60000000000002</v>
      </c>
      <c r="Y713" s="17">
        <v>7.4</v>
      </c>
      <c r="Z713" s="17">
        <v>0.6</v>
      </c>
      <c r="AA713" s="17">
        <v>1.9</v>
      </c>
      <c r="AC713" s="26">
        <v>38303</v>
      </c>
      <c r="AD713" s="17">
        <v>10.4</v>
      </c>
      <c r="AE713" s="17">
        <v>63.2</v>
      </c>
      <c r="AF713" s="17">
        <v>1.1000000000000001</v>
      </c>
      <c r="AG713" s="17">
        <v>359.2</v>
      </c>
      <c r="AH713" s="17">
        <v>9.3000000000000007</v>
      </c>
      <c r="AI713" s="17">
        <v>0</v>
      </c>
      <c r="AJ713" s="17">
        <v>1.47</v>
      </c>
      <c r="AL713" s="34"/>
      <c r="AM713" s="34"/>
      <c r="AN713" s="34"/>
      <c r="AO713" s="34"/>
      <c r="AP713" s="34"/>
      <c r="AQ713" s="34"/>
      <c r="AR713" s="34"/>
      <c r="AS713" s="84"/>
      <c r="AT713" s="34"/>
    </row>
    <row r="714" spans="2:46">
      <c r="B714" s="26">
        <v>38304</v>
      </c>
      <c r="C714" s="31">
        <v>13.5</v>
      </c>
      <c r="D714" s="31">
        <v>46.1</v>
      </c>
      <c r="E714" s="31">
        <v>1.5</v>
      </c>
      <c r="F714" s="31">
        <v>349</v>
      </c>
      <c r="G714" s="31">
        <v>13.9</v>
      </c>
      <c r="H714" s="31">
        <v>0</v>
      </c>
      <c r="I714" s="31">
        <v>2.3199999999999998</v>
      </c>
      <c r="J714" s="22"/>
      <c r="K714" s="26">
        <v>38304</v>
      </c>
      <c r="L714" s="17">
        <v>13.5</v>
      </c>
      <c r="M714" s="17">
        <v>46.6</v>
      </c>
      <c r="N714" s="17">
        <v>0.8</v>
      </c>
      <c r="O714" s="17">
        <v>266.8</v>
      </c>
      <c r="P714" s="17">
        <v>12.8</v>
      </c>
      <c r="Q714" s="17">
        <v>0</v>
      </c>
      <c r="R714" s="17">
        <v>1.68</v>
      </c>
      <c r="S714" s="24"/>
      <c r="T714" s="26">
        <v>38304</v>
      </c>
      <c r="U714" s="17">
        <v>15.3</v>
      </c>
      <c r="V714" s="17">
        <v>36.799999999999997</v>
      </c>
      <c r="W714" s="17">
        <v>4</v>
      </c>
      <c r="X714" s="17">
        <v>285.39999999999998</v>
      </c>
      <c r="Y714" s="17">
        <v>13.3</v>
      </c>
      <c r="Z714" s="17">
        <v>0</v>
      </c>
      <c r="AA714" s="17">
        <v>4.32</v>
      </c>
      <c r="AC714" s="26">
        <v>38304</v>
      </c>
      <c r="AD714" s="17">
        <v>13.4</v>
      </c>
      <c r="AE714" s="17">
        <v>45.7</v>
      </c>
      <c r="AF714" s="17">
        <v>2</v>
      </c>
      <c r="AG714" s="17">
        <v>355.8</v>
      </c>
      <c r="AH714" s="17">
        <v>13</v>
      </c>
      <c r="AI714" s="17">
        <v>0</v>
      </c>
      <c r="AJ714" s="17">
        <v>2.62</v>
      </c>
      <c r="AL714" s="34"/>
      <c r="AM714" s="34"/>
      <c r="AN714" s="34"/>
      <c r="AO714" s="34"/>
      <c r="AP714" s="34"/>
      <c r="AQ714" s="34"/>
      <c r="AR714" s="34"/>
      <c r="AS714" s="84"/>
      <c r="AT714" s="34"/>
    </row>
    <row r="715" spans="2:46">
      <c r="B715" s="26">
        <v>38305</v>
      </c>
      <c r="C715" s="31">
        <v>14.4</v>
      </c>
      <c r="D715" s="31">
        <v>36.1</v>
      </c>
      <c r="E715" s="31">
        <v>1.3</v>
      </c>
      <c r="F715" s="31">
        <v>317.60000000000002</v>
      </c>
      <c r="G715" s="31">
        <v>14.1</v>
      </c>
      <c r="H715" s="31">
        <v>0</v>
      </c>
      <c r="I715" s="31">
        <v>2.1800000000000002</v>
      </c>
      <c r="J715" s="22"/>
      <c r="K715" s="26">
        <v>38305</v>
      </c>
      <c r="L715" s="17">
        <v>13.6</v>
      </c>
      <c r="M715" s="17">
        <v>40.1</v>
      </c>
      <c r="N715" s="17">
        <v>0.8</v>
      </c>
      <c r="O715" s="17">
        <v>307.60000000000002</v>
      </c>
      <c r="P715" s="17">
        <v>12.9</v>
      </c>
      <c r="Q715" s="17">
        <v>0</v>
      </c>
      <c r="R715" s="17">
        <v>1.67</v>
      </c>
      <c r="S715" s="24"/>
      <c r="T715" s="26">
        <v>38305</v>
      </c>
      <c r="U715" s="17">
        <v>14.9</v>
      </c>
      <c r="V715" s="17">
        <v>33.200000000000003</v>
      </c>
      <c r="W715" s="17">
        <v>4.2</v>
      </c>
      <c r="X715" s="17">
        <v>279.7</v>
      </c>
      <c r="Y715" s="17">
        <v>14</v>
      </c>
      <c r="Z715" s="17">
        <v>0</v>
      </c>
      <c r="AA715" s="17">
        <v>4.7</v>
      </c>
      <c r="AC715" s="26">
        <v>38305</v>
      </c>
      <c r="AD715" s="17">
        <v>13.1</v>
      </c>
      <c r="AE715" s="17">
        <v>40.9</v>
      </c>
      <c r="AF715" s="17">
        <v>2.1</v>
      </c>
      <c r="AG715" s="17">
        <v>349.8</v>
      </c>
      <c r="AH715" s="17">
        <v>13.7</v>
      </c>
      <c r="AI715" s="17">
        <v>0</v>
      </c>
      <c r="AJ715" s="17">
        <v>2.73</v>
      </c>
      <c r="AL715" s="34"/>
      <c r="AM715" s="34"/>
      <c r="AN715" s="34"/>
      <c r="AO715" s="34"/>
      <c r="AP715" s="34"/>
      <c r="AQ715" s="34"/>
      <c r="AR715" s="34"/>
      <c r="AS715" s="84"/>
      <c r="AT715" s="34"/>
    </row>
    <row r="716" spans="2:46">
      <c r="B716" s="26">
        <v>38306</v>
      </c>
      <c r="C716" s="31">
        <v>12.5</v>
      </c>
      <c r="D716" s="31">
        <v>33.6</v>
      </c>
      <c r="E716" s="31">
        <v>1.1000000000000001</v>
      </c>
      <c r="F716" s="31">
        <v>324.7</v>
      </c>
      <c r="G716" s="31">
        <v>14.4</v>
      </c>
      <c r="H716" s="31">
        <v>0</v>
      </c>
      <c r="I716" s="31">
        <v>2.0099999999999998</v>
      </c>
      <c r="J716" s="22"/>
      <c r="K716" s="26">
        <v>38306</v>
      </c>
      <c r="L716" s="17">
        <v>12.2</v>
      </c>
      <c r="M716" s="17">
        <v>27.5</v>
      </c>
      <c r="N716" s="17">
        <v>0.8</v>
      </c>
      <c r="O716" s="17">
        <v>307.39999999999998</v>
      </c>
      <c r="P716" s="17">
        <v>13.1</v>
      </c>
      <c r="Q716" s="17">
        <v>0</v>
      </c>
      <c r="R716" s="17">
        <v>1.62</v>
      </c>
      <c r="S716" s="24"/>
      <c r="T716" s="26">
        <v>38306</v>
      </c>
      <c r="U716" s="17">
        <v>12.9</v>
      </c>
      <c r="V716" s="17">
        <v>34.200000000000003</v>
      </c>
      <c r="W716" s="17">
        <v>3.2</v>
      </c>
      <c r="X716" s="17">
        <v>271.8</v>
      </c>
      <c r="Y716" s="17">
        <v>13.9</v>
      </c>
      <c r="Z716" s="17">
        <v>0</v>
      </c>
      <c r="AA716" s="17">
        <v>3.7</v>
      </c>
      <c r="AC716" s="26">
        <v>38306</v>
      </c>
      <c r="AD716" s="17">
        <v>11.6</v>
      </c>
      <c r="AE716" s="17">
        <v>29.3</v>
      </c>
      <c r="AF716" s="17">
        <v>2</v>
      </c>
      <c r="AG716" s="17">
        <v>5.4</v>
      </c>
      <c r="AH716" s="17">
        <v>13.9</v>
      </c>
      <c r="AI716" s="17">
        <v>0</v>
      </c>
      <c r="AJ716" s="17">
        <v>2.85</v>
      </c>
      <c r="AL716" s="34"/>
      <c r="AM716" s="34"/>
      <c r="AN716" s="34"/>
      <c r="AO716" s="34"/>
      <c r="AP716" s="34"/>
      <c r="AQ716" s="34"/>
      <c r="AR716" s="34"/>
      <c r="AS716" s="84"/>
      <c r="AT716" s="34"/>
    </row>
    <row r="717" spans="2:46">
      <c r="B717" s="26">
        <v>38307</v>
      </c>
      <c r="C717" s="31">
        <v>9.6</v>
      </c>
      <c r="D717" s="31">
        <v>52.9</v>
      </c>
      <c r="E717" s="31">
        <v>1</v>
      </c>
      <c r="F717" s="31">
        <v>76.400000000000006</v>
      </c>
      <c r="G717" s="31">
        <v>13.7</v>
      </c>
      <c r="H717" s="31">
        <v>0</v>
      </c>
      <c r="I717" s="31">
        <v>1.65</v>
      </c>
      <c r="J717" s="22"/>
      <c r="K717" s="26">
        <v>38307</v>
      </c>
      <c r="L717" s="17">
        <v>9.1</v>
      </c>
      <c r="M717" s="17">
        <v>54.7</v>
      </c>
      <c r="N717" s="17">
        <v>0.5</v>
      </c>
      <c r="O717" s="17">
        <v>200.7</v>
      </c>
      <c r="P717" s="17">
        <v>12.4</v>
      </c>
      <c r="Q717" s="17">
        <v>0</v>
      </c>
      <c r="R717" s="17">
        <v>1.23</v>
      </c>
      <c r="S717" s="24"/>
      <c r="T717" s="26">
        <v>38307</v>
      </c>
      <c r="U717" s="17">
        <v>9.3000000000000007</v>
      </c>
      <c r="V717" s="17">
        <v>52.2</v>
      </c>
      <c r="W717" s="17">
        <v>1.6</v>
      </c>
      <c r="X717" s="17">
        <v>260.39999999999998</v>
      </c>
      <c r="Y717" s="17">
        <v>13.3</v>
      </c>
      <c r="Z717" s="17">
        <v>0</v>
      </c>
      <c r="AA717" s="17">
        <v>2.13</v>
      </c>
      <c r="AC717" s="26">
        <v>38307</v>
      </c>
      <c r="AD717" s="17">
        <v>9.4</v>
      </c>
      <c r="AE717" s="17">
        <v>51.8</v>
      </c>
      <c r="AF717" s="17">
        <v>1.4</v>
      </c>
      <c r="AG717" s="17">
        <v>26.7</v>
      </c>
      <c r="AH717" s="17">
        <v>13.2</v>
      </c>
      <c r="AI717" s="17">
        <v>0</v>
      </c>
      <c r="AJ717" s="17">
        <v>2.0499999999999998</v>
      </c>
      <c r="AL717" s="34"/>
      <c r="AM717" s="34"/>
      <c r="AN717" s="34"/>
      <c r="AO717" s="34"/>
      <c r="AP717" s="34"/>
      <c r="AQ717" s="34"/>
      <c r="AR717" s="34"/>
      <c r="AS717" s="84"/>
      <c r="AT717" s="34"/>
    </row>
    <row r="718" spans="2:46">
      <c r="B718" s="26">
        <v>38308</v>
      </c>
      <c r="C718" s="31">
        <v>10.199999999999999</v>
      </c>
      <c r="D718" s="31">
        <v>64.900000000000006</v>
      </c>
      <c r="E718" s="31">
        <v>0.9</v>
      </c>
      <c r="F718" s="31">
        <v>54.4</v>
      </c>
      <c r="G718" s="31">
        <v>13.5</v>
      </c>
      <c r="H718" s="31">
        <v>0</v>
      </c>
      <c r="I718" s="31">
        <v>1.54</v>
      </c>
      <c r="J718" s="22"/>
      <c r="K718" s="26">
        <v>38308</v>
      </c>
      <c r="L718" s="17">
        <v>9.5</v>
      </c>
      <c r="M718" s="17">
        <v>68.7</v>
      </c>
      <c r="N718" s="17">
        <v>0.4</v>
      </c>
      <c r="O718" s="17">
        <v>191.8</v>
      </c>
      <c r="P718" s="17">
        <v>12.4</v>
      </c>
      <c r="Q718" s="17">
        <v>0</v>
      </c>
      <c r="R718" s="17">
        <v>1.1299999999999999</v>
      </c>
      <c r="S718" s="24"/>
      <c r="T718" s="26">
        <v>38308</v>
      </c>
      <c r="U718" s="17">
        <v>9.8000000000000007</v>
      </c>
      <c r="V718" s="17">
        <v>69.099999999999994</v>
      </c>
      <c r="W718" s="17">
        <v>1.6</v>
      </c>
      <c r="X718" s="17">
        <v>258.5</v>
      </c>
      <c r="Y718" s="17">
        <v>13.3</v>
      </c>
      <c r="Z718" s="17">
        <v>0</v>
      </c>
      <c r="AA718" s="17">
        <v>1.9</v>
      </c>
      <c r="AC718" s="26">
        <v>38308</v>
      </c>
      <c r="AD718" s="17">
        <v>9.1</v>
      </c>
      <c r="AE718" s="17">
        <v>69.400000000000006</v>
      </c>
      <c r="AF718" s="17">
        <v>0.9</v>
      </c>
      <c r="AG718" s="17">
        <v>60.7</v>
      </c>
      <c r="AH718" s="17">
        <v>13</v>
      </c>
      <c r="AI718" s="17">
        <v>0</v>
      </c>
      <c r="AJ718" s="17">
        <v>1.63</v>
      </c>
      <c r="AL718" s="34"/>
      <c r="AM718" s="34"/>
      <c r="AN718" s="34"/>
      <c r="AO718" s="34"/>
      <c r="AP718" s="34"/>
      <c r="AQ718" s="34"/>
      <c r="AR718" s="34"/>
      <c r="AS718" s="84"/>
      <c r="AT718" s="34"/>
    </row>
    <row r="719" spans="2:46">
      <c r="B719" s="26">
        <v>38309</v>
      </c>
      <c r="C719" s="31">
        <v>11.4</v>
      </c>
      <c r="D719" s="31">
        <v>68.2</v>
      </c>
      <c r="E719" s="31">
        <v>0.7</v>
      </c>
      <c r="F719" s="31">
        <v>21.2</v>
      </c>
      <c r="G719" s="31">
        <v>13.3</v>
      </c>
      <c r="H719" s="31">
        <v>0</v>
      </c>
      <c r="I719" s="31">
        <v>1.39</v>
      </c>
      <c r="J719" s="22"/>
      <c r="K719" s="26">
        <v>38309</v>
      </c>
      <c r="L719" s="17">
        <v>10.5</v>
      </c>
      <c r="M719" s="17">
        <v>73.8</v>
      </c>
      <c r="N719" s="17">
        <v>0.4</v>
      </c>
      <c r="O719" s="17">
        <v>190.4</v>
      </c>
      <c r="P719" s="17">
        <v>12.1</v>
      </c>
      <c r="Q719" s="17">
        <v>0</v>
      </c>
      <c r="R719" s="17">
        <v>1.1499999999999999</v>
      </c>
      <c r="S719" s="24"/>
      <c r="T719" s="26">
        <v>38309</v>
      </c>
      <c r="U719" s="17">
        <v>10.8</v>
      </c>
      <c r="V719" s="17">
        <v>72</v>
      </c>
      <c r="W719" s="17">
        <v>1.5</v>
      </c>
      <c r="X719" s="17">
        <v>257.10000000000002</v>
      </c>
      <c r="Y719" s="17">
        <v>13.1</v>
      </c>
      <c r="Z719" s="17">
        <v>0</v>
      </c>
      <c r="AA719" s="17">
        <v>1.74</v>
      </c>
      <c r="AC719" s="26">
        <v>38309</v>
      </c>
      <c r="AD719" s="17">
        <v>10</v>
      </c>
      <c r="AE719" s="17">
        <v>73.599999999999994</v>
      </c>
      <c r="AF719" s="17">
        <v>0.7</v>
      </c>
      <c r="AG719" s="17">
        <v>46.4</v>
      </c>
      <c r="AH719" s="17">
        <v>12.7</v>
      </c>
      <c r="AI719" s="17">
        <v>0</v>
      </c>
      <c r="AJ719" s="17">
        <v>1.41</v>
      </c>
      <c r="AL719" s="34"/>
      <c r="AM719" s="34"/>
      <c r="AN719" s="34"/>
      <c r="AO719" s="34"/>
      <c r="AP719" s="34"/>
      <c r="AQ719" s="34"/>
      <c r="AR719" s="34"/>
      <c r="AS719" s="84"/>
      <c r="AT719" s="34"/>
    </row>
    <row r="720" spans="2:46">
      <c r="B720" s="26">
        <v>38310</v>
      </c>
      <c r="C720" s="31">
        <v>11.1</v>
      </c>
      <c r="D720" s="31">
        <v>64.400000000000006</v>
      </c>
      <c r="E720" s="31">
        <v>0.8</v>
      </c>
      <c r="F720" s="31">
        <v>58.8</v>
      </c>
      <c r="G720" s="31">
        <v>13.2</v>
      </c>
      <c r="H720" s="31">
        <v>0</v>
      </c>
      <c r="I720" s="31">
        <v>1.64</v>
      </c>
      <c r="J720" s="22"/>
      <c r="K720" s="26">
        <v>38310</v>
      </c>
      <c r="L720" s="17">
        <v>12.2</v>
      </c>
      <c r="M720" s="17">
        <v>59.5</v>
      </c>
      <c r="N720" s="17">
        <v>0.6</v>
      </c>
      <c r="O720" s="17">
        <v>214.6</v>
      </c>
      <c r="P720" s="17">
        <v>12.3</v>
      </c>
      <c r="Q720" s="17">
        <v>0</v>
      </c>
      <c r="R720" s="17">
        <v>1.56</v>
      </c>
      <c r="S720" s="24"/>
      <c r="T720" s="26">
        <v>38310</v>
      </c>
      <c r="U720" s="17">
        <v>11.7</v>
      </c>
      <c r="V720" s="17">
        <v>65.5</v>
      </c>
      <c r="W720" s="17">
        <v>1.6</v>
      </c>
      <c r="X720" s="17">
        <v>262.10000000000002</v>
      </c>
      <c r="Y720" s="17">
        <v>13.1</v>
      </c>
      <c r="Z720" s="17">
        <v>0</v>
      </c>
      <c r="AA720" s="17">
        <v>2.2599999999999998</v>
      </c>
      <c r="AC720" s="26">
        <v>38310</v>
      </c>
      <c r="AD720" s="17">
        <v>12.1</v>
      </c>
      <c r="AE720" s="17">
        <v>53.7</v>
      </c>
      <c r="AF720" s="17">
        <v>1.2</v>
      </c>
      <c r="AG720" s="17">
        <v>11.4</v>
      </c>
      <c r="AH720" s="17">
        <v>13</v>
      </c>
      <c r="AI720" s="17">
        <v>0</v>
      </c>
      <c r="AJ720" s="17">
        <v>2.27</v>
      </c>
      <c r="AL720" s="34"/>
      <c r="AM720" s="34"/>
      <c r="AN720" s="34"/>
      <c r="AO720" s="34"/>
      <c r="AP720" s="34"/>
      <c r="AQ720" s="34"/>
      <c r="AR720" s="34"/>
      <c r="AS720" s="84"/>
      <c r="AT720" s="34"/>
    </row>
    <row r="721" spans="1:46">
      <c r="B721" s="26">
        <v>38311</v>
      </c>
      <c r="C721" s="31">
        <v>11.7</v>
      </c>
      <c r="D721" s="31">
        <v>63</v>
      </c>
      <c r="E721" s="31">
        <v>1</v>
      </c>
      <c r="F721" s="31">
        <v>59.8</v>
      </c>
      <c r="G721" s="31">
        <v>12.7</v>
      </c>
      <c r="H721" s="31">
        <v>0</v>
      </c>
      <c r="I721" s="31">
        <v>1.68</v>
      </c>
      <c r="J721" s="22"/>
      <c r="K721" s="26">
        <v>38311</v>
      </c>
      <c r="L721" s="17">
        <v>11.6</v>
      </c>
      <c r="M721" s="17">
        <v>61.7</v>
      </c>
      <c r="N721" s="17">
        <v>0.6</v>
      </c>
      <c r="O721" s="17">
        <v>199</v>
      </c>
      <c r="P721" s="17">
        <v>12</v>
      </c>
      <c r="Q721" s="17">
        <v>0</v>
      </c>
      <c r="R721" s="17">
        <v>1.36</v>
      </c>
      <c r="S721" s="24"/>
      <c r="T721" s="26">
        <v>38311</v>
      </c>
      <c r="U721" s="17">
        <v>11.7</v>
      </c>
      <c r="V721" s="17">
        <v>67</v>
      </c>
      <c r="W721" s="17">
        <v>1.5</v>
      </c>
      <c r="X721" s="17">
        <v>252.9</v>
      </c>
      <c r="Y721" s="17">
        <v>11.8</v>
      </c>
      <c r="Z721" s="17">
        <v>0</v>
      </c>
      <c r="AA721" s="17">
        <v>1.91</v>
      </c>
      <c r="AC721" s="26">
        <v>38311</v>
      </c>
      <c r="AD721" s="17">
        <v>11.5</v>
      </c>
      <c r="AE721" s="17">
        <v>61.1</v>
      </c>
      <c r="AF721" s="17">
        <v>1</v>
      </c>
      <c r="AG721" s="17">
        <v>66.599999999999994</v>
      </c>
      <c r="AH721" s="17">
        <v>12.2</v>
      </c>
      <c r="AI721" s="17">
        <v>0</v>
      </c>
      <c r="AJ721" s="17">
        <v>1.72</v>
      </c>
      <c r="AL721" s="34"/>
      <c r="AM721" s="34"/>
      <c r="AN721" s="34"/>
      <c r="AO721" s="34"/>
      <c r="AP721" s="34"/>
      <c r="AQ721" s="34"/>
      <c r="AR721" s="34"/>
      <c r="AS721" s="84"/>
      <c r="AT721" s="34"/>
    </row>
    <row r="722" spans="1:46">
      <c r="B722" s="26">
        <v>38312</v>
      </c>
      <c r="C722" s="31">
        <v>13.8</v>
      </c>
      <c r="D722" s="31">
        <v>75.2</v>
      </c>
      <c r="E722" s="31">
        <v>0.7</v>
      </c>
      <c r="F722" s="31">
        <v>69.5</v>
      </c>
      <c r="G722" s="31">
        <v>7.4</v>
      </c>
      <c r="H722" s="31">
        <v>0</v>
      </c>
      <c r="I722" s="31">
        <v>1.1299999999999999</v>
      </c>
      <c r="J722" s="22"/>
      <c r="K722" s="26">
        <v>38312</v>
      </c>
      <c r="L722" s="17">
        <v>13.2</v>
      </c>
      <c r="M722" s="17">
        <v>77.5</v>
      </c>
      <c r="N722" s="17">
        <v>0.4</v>
      </c>
      <c r="O722" s="17">
        <v>156</v>
      </c>
      <c r="P722" s="17">
        <v>7.6</v>
      </c>
      <c r="Q722" s="17">
        <v>0</v>
      </c>
      <c r="R722" s="17">
        <v>0.98</v>
      </c>
      <c r="S722" s="24"/>
      <c r="T722" s="26">
        <v>38312</v>
      </c>
      <c r="U722" s="17">
        <v>13.7</v>
      </c>
      <c r="V722" s="17">
        <v>74</v>
      </c>
      <c r="W722" s="17">
        <v>1.2</v>
      </c>
      <c r="X722" s="17">
        <v>237.1</v>
      </c>
      <c r="Y722" s="17">
        <v>7.4</v>
      </c>
      <c r="Z722" s="17">
        <v>0</v>
      </c>
      <c r="AA722" s="17">
        <v>1.36</v>
      </c>
      <c r="AC722" s="26">
        <v>38312</v>
      </c>
      <c r="AD722" s="17">
        <v>12.8</v>
      </c>
      <c r="AE722" s="17">
        <v>79.7</v>
      </c>
      <c r="AF722" s="17">
        <v>0.7</v>
      </c>
      <c r="AG722" s="17">
        <v>106.6</v>
      </c>
      <c r="AH722" s="17">
        <v>7.3</v>
      </c>
      <c r="AI722" s="17">
        <v>0</v>
      </c>
      <c r="AJ722" s="17">
        <v>1.1200000000000001</v>
      </c>
      <c r="AL722" s="34"/>
      <c r="AM722" s="34"/>
      <c r="AN722" s="34"/>
      <c r="AO722" s="34"/>
      <c r="AP722" s="34"/>
      <c r="AQ722" s="34"/>
      <c r="AR722" s="34"/>
      <c r="AS722" s="84"/>
      <c r="AT722" s="34"/>
    </row>
    <row r="723" spans="1:46">
      <c r="B723" s="26">
        <v>38313</v>
      </c>
      <c r="C723" s="31">
        <v>15</v>
      </c>
      <c r="D723" s="31">
        <v>77.099999999999994</v>
      </c>
      <c r="E723" s="31">
        <v>0.9</v>
      </c>
      <c r="F723" s="31">
        <v>83.5</v>
      </c>
      <c r="G723" s="31">
        <v>7.9</v>
      </c>
      <c r="H723" s="31">
        <v>0</v>
      </c>
      <c r="I723" s="31">
        <v>1.29</v>
      </c>
      <c r="J723" s="22"/>
      <c r="K723" s="26">
        <v>38313</v>
      </c>
      <c r="L723" s="17">
        <v>14.1</v>
      </c>
      <c r="M723" s="17">
        <v>83.7</v>
      </c>
      <c r="N723" s="17">
        <v>0.4</v>
      </c>
      <c r="O723" s="17">
        <v>168.4</v>
      </c>
      <c r="P723" s="17">
        <v>6.1</v>
      </c>
      <c r="Q723" s="17">
        <v>0.4</v>
      </c>
      <c r="R723" s="17">
        <v>0.94</v>
      </c>
      <c r="S723" s="24"/>
      <c r="T723" s="26">
        <v>38313</v>
      </c>
      <c r="U723" s="17">
        <v>14.7</v>
      </c>
      <c r="V723" s="17">
        <v>77.7</v>
      </c>
      <c r="W723" s="17">
        <v>1</v>
      </c>
      <c r="X723" s="17">
        <v>239.6</v>
      </c>
      <c r="Y723" s="17">
        <v>7.5</v>
      </c>
      <c r="Z723" s="17">
        <v>0</v>
      </c>
      <c r="AA723" s="17">
        <v>1.3</v>
      </c>
      <c r="AC723" s="26">
        <v>38313</v>
      </c>
      <c r="AD723" s="17">
        <v>14.2</v>
      </c>
      <c r="AE723" s="17">
        <v>82.1</v>
      </c>
      <c r="AF723" s="17">
        <v>0.8</v>
      </c>
      <c r="AG723" s="17">
        <v>159.19999999999999</v>
      </c>
      <c r="AH723" s="17">
        <v>6.5</v>
      </c>
      <c r="AI723" s="17">
        <v>0</v>
      </c>
      <c r="AJ723" s="17">
        <v>1.1499999999999999</v>
      </c>
      <c r="AL723" s="34"/>
      <c r="AM723" s="34"/>
      <c r="AN723" s="34"/>
      <c r="AO723" s="34"/>
      <c r="AP723" s="34"/>
      <c r="AQ723" s="34"/>
      <c r="AR723" s="34"/>
      <c r="AS723" s="84"/>
      <c r="AT723" s="34"/>
    </row>
    <row r="724" spans="1:46">
      <c r="B724" s="26">
        <v>38314</v>
      </c>
      <c r="C724" s="31">
        <v>15.3</v>
      </c>
      <c r="D724" s="31">
        <v>74.900000000000006</v>
      </c>
      <c r="E724" s="31">
        <v>0.8</v>
      </c>
      <c r="F724" s="31">
        <v>115.3</v>
      </c>
      <c r="G724" s="31">
        <v>10.8</v>
      </c>
      <c r="H724" s="31">
        <v>0</v>
      </c>
      <c r="I724" s="31">
        <v>1.38</v>
      </c>
      <c r="J724" s="22"/>
      <c r="K724" s="26">
        <v>38314</v>
      </c>
      <c r="L724" s="17">
        <v>14.6</v>
      </c>
      <c r="M724" s="17">
        <v>79.2</v>
      </c>
      <c r="N724" s="17">
        <v>0.4</v>
      </c>
      <c r="O724" s="17">
        <v>175.8</v>
      </c>
      <c r="P724" s="17">
        <v>10</v>
      </c>
      <c r="Q724" s="17">
        <v>0</v>
      </c>
      <c r="R724" s="17">
        <v>1.1200000000000001</v>
      </c>
      <c r="S724" s="24"/>
      <c r="T724" s="26">
        <v>38314</v>
      </c>
      <c r="U724" s="17">
        <v>15</v>
      </c>
      <c r="V724" s="17">
        <v>74.2</v>
      </c>
      <c r="W724" s="17">
        <v>1.2</v>
      </c>
      <c r="X724" s="17">
        <v>237.7</v>
      </c>
      <c r="Y724" s="17">
        <v>11.2</v>
      </c>
      <c r="Z724" s="17">
        <v>0</v>
      </c>
      <c r="AA724" s="17">
        <v>1.58</v>
      </c>
      <c r="AC724" s="26">
        <v>38314</v>
      </c>
      <c r="AD724" s="17">
        <v>14.5</v>
      </c>
      <c r="AE724" s="17">
        <v>79.599999999999994</v>
      </c>
      <c r="AF724" s="17">
        <v>0.6</v>
      </c>
      <c r="AG724" s="17">
        <v>161.5</v>
      </c>
      <c r="AH724" s="17">
        <v>8</v>
      </c>
      <c r="AI724" s="17">
        <v>0</v>
      </c>
      <c r="AJ724" s="17">
        <v>1.1499999999999999</v>
      </c>
      <c r="AL724" s="34"/>
      <c r="AM724" s="34"/>
      <c r="AN724" s="34"/>
      <c r="AO724" s="34"/>
      <c r="AP724" s="34"/>
      <c r="AQ724" s="34"/>
      <c r="AR724" s="34"/>
      <c r="AS724" s="84"/>
      <c r="AT724" s="34"/>
    </row>
    <row r="725" spans="1:46">
      <c r="B725" s="26">
        <v>38315</v>
      </c>
      <c r="C725" s="31">
        <v>14.7</v>
      </c>
      <c r="D725" s="31">
        <v>74</v>
      </c>
      <c r="E725" s="31">
        <v>0.9</v>
      </c>
      <c r="F725" s="31">
        <v>97.8</v>
      </c>
      <c r="G725" s="31">
        <v>11.2</v>
      </c>
      <c r="H725" s="31">
        <v>0</v>
      </c>
      <c r="I725" s="31">
        <v>1.42</v>
      </c>
      <c r="J725" s="22"/>
      <c r="K725" s="26">
        <v>38315</v>
      </c>
      <c r="L725" s="17">
        <v>13.9</v>
      </c>
      <c r="M725" s="17">
        <v>78.599999999999994</v>
      </c>
      <c r="N725" s="17">
        <v>0.4</v>
      </c>
      <c r="O725" s="17">
        <v>135.4</v>
      </c>
      <c r="P725" s="17">
        <v>9.8000000000000007</v>
      </c>
      <c r="Q725" s="17">
        <v>0</v>
      </c>
      <c r="R725" s="17">
        <v>1.08</v>
      </c>
      <c r="S725" s="24"/>
      <c r="T725" s="26">
        <v>38315</v>
      </c>
      <c r="U725" s="17">
        <v>14.4</v>
      </c>
      <c r="V725" s="17">
        <v>73.3</v>
      </c>
      <c r="W725" s="17">
        <v>1.3</v>
      </c>
      <c r="X725" s="17">
        <v>246.2</v>
      </c>
      <c r="Y725" s="17">
        <v>12.1</v>
      </c>
      <c r="Z725" s="17">
        <v>0</v>
      </c>
      <c r="AA725" s="17">
        <v>1.97</v>
      </c>
      <c r="AC725" s="26">
        <v>38315</v>
      </c>
      <c r="AD725" s="17">
        <v>13.9</v>
      </c>
      <c r="AE725" s="17">
        <v>77.7</v>
      </c>
      <c r="AF725" s="17">
        <v>0.6</v>
      </c>
      <c r="AG725" s="17">
        <v>145</v>
      </c>
      <c r="AH725" s="17">
        <v>10.8</v>
      </c>
      <c r="AI725" s="17">
        <v>0</v>
      </c>
      <c r="AJ725" s="17">
        <v>1.22</v>
      </c>
      <c r="AL725" s="34"/>
      <c r="AM725" s="34"/>
      <c r="AN725" s="34"/>
      <c r="AO725" s="34"/>
      <c r="AP725" s="34"/>
      <c r="AQ725" s="34"/>
      <c r="AR725" s="34"/>
      <c r="AS725" s="84"/>
      <c r="AT725" s="34"/>
    </row>
    <row r="726" spans="1:46">
      <c r="B726" s="26">
        <v>38316</v>
      </c>
      <c r="C726" s="31">
        <v>13.3</v>
      </c>
      <c r="D726" s="31">
        <v>76.7</v>
      </c>
      <c r="E726" s="31">
        <v>0.8</v>
      </c>
      <c r="F726" s="31">
        <v>103.7</v>
      </c>
      <c r="G726" s="31">
        <v>9.8000000000000007</v>
      </c>
      <c r="H726" s="31">
        <v>0</v>
      </c>
      <c r="I726" s="31">
        <v>1.25</v>
      </c>
      <c r="J726" s="22"/>
      <c r="K726" s="26">
        <v>38316</v>
      </c>
      <c r="L726" s="17">
        <v>12</v>
      </c>
      <c r="M726" s="17">
        <v>80.2</v>
      </c>
      <c r="N726" s="17">
        <v>0.3</v>
      </c>
      <c r="O726" s="17">
        <v>196</v>
      </c>
      <c r="P726" s="17">
        <v>8</v>
      </c>
      <c r="Q726" s="17">
        <v>0</v>
      </c>
      <c r="R726" s="17">
        <v>0.92</v>
      </c>
      <c r="S726" s="24"/>
      <c r="T726" s="26">
        <v>38316</v>
      </c>
      <c r="U726" s="17">
        <v>13</v>
      </c>
      <c r="V726" s="17">
        <v>77.099999999999994</v>
      </c>
      <c r="W726" s="17">
        <v>1.3</v>
      </c>
      <c r="X726" s="17">
        <v>262.2</v>
      </c>
      <c r="Y726" s="17">
        <v>10.199999999999999</v>
      </c>
      <c r="Z726" s="17">
        <v>0</v>
      </c>
      <c r="AA726" s="17">
        <v>1.45</v>
      </c>
      <c r="AC726" s="26">
        <v>38316</v>
      </c>
      <c r="AD726" s="17">
        <v>11.4</v>
      </c>
      <c r="AE726" s="17">
        <v>81.2</v>
      </c>
      <c r="AF726" s="17">
        <v>0.6</v>
      </c>
      <c r="AG726" s="17">
        <v>67.5</v>
      </c>
      <c r="AH726" s="17">
        <v>6.9</v>
      </c>
      <c r="AI726" s="17">
        <v>0.2</v>
      </c>
      <c r="AJ726" s="17">
        <v>1.07</v>
      </c>
      <c r="AL726" s="34"/>
      <c r="AM726" s="34"/>
      <c r="AN726" s="34"/>
      <c r="AO726" s="34"/>
      <c r="AP726" s="34"/>
      <c r="AQ726" s="34"/>
      <c r="AR726" s="34"/>
      <c r="AS726" s="84"/>
      <c r="AT726" s="34"/>
    </row>
    <row r="727" spans="1:46">
      <c r="B727" s="26">
        <v>38317</v>
      </c>
      <c r="C727" s="31">
        <v>14.4</v>
      </c>
      <c r="D727" s="31">
        <v>74.3</v>
      </c>
      <c r="E727" s="31">
        <v>0.8</v>
      </c>
      <c r="F727" s="31">
        <v>110.4</v>
      </c>
      <c r="G727" s="31">
        <v>8.3000000000000007</v>
      </c>
      <c r="H727" s="31">
        <v>0</v>
      </c>
      <c r="I727" s="31">
        <v>1.21</v>
      </c>
      <c r="J727" s="22"/>
      <c r="K727" s="26">
        <v>38317</v>
      </c>
      <c r="L727" s="17">
        <v>13.1</v>
      </c>
      <c r="M727" s="17">
        <v>79.2</v>
      </c>
      <c r="N727" s="17">
        <v>0.5</v>
      </c>
      <c r="O727" s="17">
        <v>166.5</v>
      </c>
      <c r="P727" s="17">
        <v>4.4000000000000004</v>
      </c>
      <c r="Q727" s="17">
        <v>0</v>
      </c>
      <c r="R727" s="17">
        <v>0.88</v>
      </c>
      <c r="S727" s="24"/>
      <c r="T727" s="26">
        <v>38317</v>
      </c>
      <c r="U727" s="17">
        <v>14.1</v>
      </c>
      <c r="V727" s="17">
        <v>74.099999999999994</v>
      </c>
      <c r="W727" s="17">
        <v>1.2</v>
      </c>
      <c r="X727" s="17">
        <v>251.3</v>
      </c>
      <c r="Y727" s="17">
        <v>6.8</v>
      </c>
      <c r="Z727" s="17">
        <v>0</v>
      </c>
      <c r="AA727" s="17">
        <v>1.3</v>
      </c>
      <c r="AC727" s="26">
        <v>38317</v>
      </c>
      <c r="AD727" s="17">
        <v>13</v>
      </c>
      <c r="AE727" s="17">
        <v>80.3</v>
      </c>
      <c r="AF727" s="17">
        <v>0.7</v>
      </c>
      <c r="AG727" s="17">
        <v>172.6</v>
      </c>
      <c r="AH727" s="17">
        <v>5</v>
      </c>
      <c r="AI727" s="17">
        <v>0</v>
      </c>
      <c r="AJ727" s="17">
        <v>1.01</v>
      </c>
      <c r="AL727" s="34"/>
      <c r="AM727" s="34"/>
      <c r="AN727" s="34"/>
      <c r="AO727" s="34"/>
      <c r="AP727" s="34"/>
      <c r="AQ727" s="34"/>
      <c r="AR727" s="34"/>
      <c r="AS727" s="84"/>
      <c r="AT727" s="34"/>
    </row>
    <row r="728" spans="1:46">
      <c r="B728" s="26">
        <v>38318</v>
      </c>
      <c r="C728" s="31">
        <v>14.1</v>
      </c>
      <c r="D728" s="31">
        <v>74.400000000000006</v>
      </c>
      <c r="E728" s="31">
        <v>0.9</v>
      </c>
      <c r="F728" s="31">
        <v>83.3</v>
      </c>
      <c r="G728" s="31">
        <v>10.8</v>
      </c>
      <c r="H728" s="31">
        <v>0</v>
      </c>
      <c r="I728" s="31">
        <v>1.34</v>
      </c>
      <c r="J728" s="22"/>
      <c r="K728" s="26">
        <v>38318</v>
      </c>
      <c r="L728" s="17">
        <v>12.6</v>
      </c>
      <c r="M728" s="17">
        <v>82.2</v>
      </c>
      <c r="N728" s="17">
        <v>0.4</v>
      </c>
      <c r="O728" s="17">
        <v>194</v>
      </c>
      <c r="P728" s="17">
        <v>6.7</v>
      </c>
      <c r="Q728" s="17">
        <v>0</v>
      </c>
      <c r="R728" s="17">
        <v>0.92</v>
      </c>
      <c r="S728" s="24"/>
      <c r="T728" s="26">
        <v>38318</v>
      </c>
      <c r="U728" s="17">
        <v>13.7</v>
      </c>
      <c r="V728" s="17">
        <v>76.599999999999994</v>
      </c>
      <c r="W728" s="17">
        <v>1.2</v>
      </c>
      <c r="X728" s="17">
        <v>226.4</v>
      </c>
      <c r="Y728" s="17">
        <v>10</v>
      </c>
      <c r="Z728" s="17">
        <v>0</v>
      </c>
      <c r="AA728" s="17">
        <v>1.34</v>
      </c>
      <c r="AC728" s="26">
        <v>38318</v>
      </c>
      <c r="AD728" s="17">
        <v>12.8</v>
      </c>
      <c r="AE728" s="17">
        <v>81.400000000000006</v>
      </c>
      <c r="AF728" s="17">
        <v>0.7</v>
      </c>
      <c r="AG728" s="17">
        <v>175.2</v>
      </c>
      <c r="AH728" s="17">
        <v>9.5</v>
      </c>
      <c r="AI728" s="17">
        <v>0</v>
      </c>
      <c r="AJ728" s="17">
        <v>1.1399999999999999</v>
      </c>
      <c r="AL728" s="34"/>
      <c r="AM728" s="34"/>
      <c r="AN728" s="34"/>
      <c r="AO728" s="34"/>
      <c r="AP728" s="34"/>
      <c r="AQ728" s="34"/>
      <c r="AR728" s="34"/>
      <c r="AS728" s="84"/>
      <c r="AT728" s="34"/>
    </row>
    <row r="729" spans="1:46">
      <c r="B729" s="26">
        <v>38319</v>
      </c>
      <c r="C729" s="31">
        <v>14</v>
      </c>
      <c r="D729" s="31">
        <v>76.8</v>
      </c>
      <c r="E729" s="31">
        <v>0.7</v>
      </c>
      <c r="F729" s="31">
        <v>58.3</v>
      </c>
      <c r="G729" s="31">
        <v>6.6</v>
      </c>
      <c r="H729" s="31">
        <v>0</v>
      </c>
      <c r="I729" s="31">
        <v>1.1200000000000001</v>
      </c>
      <c r="J729" s="22"/>
      <c r="K729" s="26">
        <v>38319</v>
      </c>
      <c r="L729" s="17">
        <v>13.3</v>
      </c>
      <c r="M729" s="17">
        <v>82</v>
      </c>
      <c r="N729" s="17">
        <v>0.3</v>
      </c>
      <c r="O729" s="17">
        <v>183.5</v>
      </c>
      <c r="P729" s="17">
        <v>4.4000000000000004</v>
      </c>
      <c r="Q729" s="17">
        <v>0</v>
      </c>
      <c r="R729" s="17">
        <v>0.79</v>
      </c>
      <c r="S729" s="24"/>
      <c r="T729" s="26">
        <v>38319</v>
      </c>
      <c r="U729" s="17">
        <v>13.8</v>
      </c>
      <c r="V729" s="17">
        <v>76.400000000000006</v>
      </c>
      <c r="W729" s="17">
        <v>1.1000000000000001</v>
      </c>
      <c r="X729" s="17">
        <v>233.5</v>
      </c>
      <c r="Y729" s="17">
        <v>7.1</v>
      </c>
      <c r="Z729" s="17">
        <v>0</v>
      </c>
      <c r="AA729" s="17">
        <v>1.27</v>
      </c>
      <c r="AC729" s="26">
        <v>38319</v>
      </c>
      <c r="AD729" s="17">
        <v>13.1</v>
      </c>
      <c r="AE729" s="17">
        <v>82.2</v>
      </c>
      <c r="AF729" s="17">
        <v>0.5</v>
      </c>
      <c r="AG729" s="17">
        <v>187.8</v>
      </c>
      <c r="AH729" s="17">
        <v>4.7</v>
      </c>
      <c r="AI729" s="17">
        <v>0</v>
      </c>
      <c r="AJ729" s="17">
        <v>0.87</v>
      </c>
      <c r="AL729" s="34"/>
      <c r="AM729" s="34"/>
      <c r="AN729" s="34"/>
      <c r="AO729" s="34"/>
      <c r="AP729" s="34"/>
      <c r="AQ729" s="34"/>
      <c r="AR729" s="34"/>
      <c r="AS729" s="84"/>
      <c r="AT729" s="34"/>
    </row>
    <row r="730" spans="1:46">
      <c r="B730" s="26">
        <v>38320</v>
      </c>
      <c r="C730" s="31">
        <v>13.2</v>
      </c>
      <c r="D730" s="31">
        <v>82.4</v>
      </c>
      <c r="E730" s="31">
        <v>0.5</v>
      </c>
      <c r="F730" s="31">
        <v>26.3</v>
      </c>
      <c r="G730" s="31">
        <v>5.7</v>
      </c>
      <c r="H730" s="31">
        <v>0.2</v>
      </c>
      <c r="I730" s="31">
        <v>0.92</v>
      </c>
      <c r="J730" s="22"/>
      <c r="K730" s="26">
        <v>38320</v>
      </c>
      <c r="L730" s="17">
        <v>13.1</v>
      </c>
      <c r="M730" s="17">
        <v>85.9</v>
      </c>
      <c r="N730" s="17">
        <v>0.3</v>
      </c>
      <c r="O730" s="17">
        <v>207.2</v>
      </c>
      <c r="P730" s="17">
        <v>5</v>
      </c>
      <c r="Q730" s="17">
        <v>0.4</v>
      </c>
      <c r="R730" s="17">
        <v>0.78</v>
      </c>
      <c r="S730" s="24"/>
      <c r="T730" s="26">
        <v>38320</v>
      </c>
      <c r="U730" s="17">
        <v>13.3</v>
      </c>
      <c r="V730" s="17">
        <v>82.6</v>
      </c>
      <c r="W730" s="17">
        <v>1</v>
      </c>
      <c r="X730" s="17">
        <v>265.89999999999998</v>
      </c>
      <c r="Y730" s="17">
        <v>5.8</v>
      </c>
      <c r="Z730" s="17">
        <v>1.2</v>
      </c>
      <c r="AA730" s="17">
        <v>1.1100000000000001</v>
      </c>
      <c r="AC730" s="26">
        <v>38320</v>
      </c>
      <c r="AD730" s="17">
        <v>12.8</v>
      </c>
      <c r="AE730" s="17">
        <v>85.2</v>
      </c>
      <c r="AF730" s="17">
        <v>0.4</v>
      </c>
      <c r="AG730" s="17">
        <v>75</v>
      </c>
      <c r="AH730" s="17">
        <v>5.2</v>
      </c>
      <c r="AI730" s="17">
        <v>0.2</v>
      </c>
      <c r="AJ730" s="17">
        <v>0.83</v>
      </c>
      <c r="AL730" s="34"/>
      <c r="AM730" s="34"/>
      <c r="AN730" s="34"/>
      <c r="AO730" s="34"/>
      <c r="AP730" s="34"/>
      <c r="AQ730" s="34"/>
      <c r="AR730" s="34"/>
      <c r="AS730" s="84"/>
      <c r="AT730" s="34"/>
    </row>
    <row r="731" spans="1:46">
      <c r="B731" s="26">
        <v>38321</v>
      </c>
      <c r="C731" s="31">
        <v>12.9</v>
      </c>
      <c r="D731" s="31">
        <v>89.7</v>
      </c>
      <c r="E731" s="31">
        <v>0.4</v>
      </c>
      <c r="F731" s="31">
        <v>23.8</v>
      </c>
      <c r="G731" s="31">
        <v>1.5</v>
      </c>
      <c r="H731" s="31">
        <v>6.4</v>
      </c>
      <c r="I731" s="31">
        <v>0.62</v>
      </c>
      <c r="J731" s="22"/>
      <c r="K731" s="26">
        <v>38321</v>
      </c>
      <c r="L731" s="17">
        <v>12.8</v>
      </c>
      <c r="M731" s="17">
        <v>93.7</v>
      </c>
      <c r="N731" s="17">
        <v>0.2</v>
      </c>
      <c r="O731" s="17">
        <v>114.3</v>
      </c>
      <c r="P731" s="17">
        <v>0.9</v>
      </c>
      <c r="Q731" s="17">
        <v>10.199999999999999</v>
      </c>
      <c r="R731" s="17">
        <v>0.53</v>
      </c>
      <c r="S731" s="24"/>
      <c r="T731" s="26">
        <v>38321</v>
      </c>
      <c r="U731" s="17">
        <v>13.2</v>
      </c>
      <c r="V731" s="17">
        <v>86.8</v>
      </c>
      <c r="W731" s="17">
        <v>1.1000000000000001</v>
      </c>
      <c r="X731" s="17">
        <v>273.2</v>
      </c>
      <c r="Y731" s="17">
        <v>1.3</v>
      </c>
      <c r="Z731" s="17">
        <v>8.4</v>
      </c>
      <c r="AA731" s="17">
        <v>0.76</v>
      </c>
      <c r="AC731" s="26">
        <v>38321</v>
      </c>
      <c r="AD731" s="17">
        <v>12.6</v>
      </c>
      <c r="AE731" s="17">
        <v>92.8</v>
      </c>
      <c r="AF731" s="17">
        <v>0.3</v>
      </c>
      <c r="AG731" s="17">
        <v>353.7</v>
      </c>
      <c r="AH731" s="17">
        <v>1.2</v>
      </c>
      <c r="AI731" s="17">
        <v>10.4</v>
      </c>
      <c r="AJ731" s="17">
        <v>0.57999999999999996</v>
      </c>
      <c r="AL731" s="34"/>
      <c r="AM731" s="34"/>
      <c r="AN731" s="34"/>
      <c r="AO731" s="34"/>
      <c r="AP731" s="34"/>
      <c r="AQ731" s="34"/>
      <c r="AR731" s="34"/>
      <c r="AS731" s="84"/>
      <c r="AT731" s="34"/>
    </row>
    <row r="732" spans="1:46" s="100" customFormat="1">
      <c r="A732" s="102"/>
      <c r="B732" s="46" t="s">
        <v>75</v>
      </c>
      <c r="C732" s="97">
        <f>AVERAGE(C702:C731)</f>
        <v>13.946666666666665</v>
      </c>
      <c r="D732" s="97">
        <f t="shared" ref="D732:I732" si="21">AVERAGE(D702:D731)</f>
        <v>67.15333333333335</v>
      </c>
      <c r="E732" s="97">
        <f t="shared" si="21"/>
        <v>0.96666666666666656</v>
      </c>
      <c r="F732" s="97">
        <f t="shared" si="21"/>
        <v>113.9966666666667</v>
      </c>
      <c r="G732" s="97">
        <f t="shared" si="21"/>
        <v>10.603333333333333</v>
      </c>
      <c r="H732" s="97">
        <f>SUM(H702:H731)</f>
        <v>10.4</v>
      </c>
      <c r="I732" s="97">
        <f t="shared" si="21"/>
        <v>1.6096666666666668</v>
      </c>
      <c r="J732" s="97" t="e">
        <f>AVERAGE(J702:J731)</f>
        <v>#DIV/0!</v>
      </c>
      <c r="K732" s="46" t="s">
        <v>75</v>
      </c>
      <c r="L732" s="97">
        <f>AVERAGE(L702:L731)</f>
        <v>13.540000000000003</v>
      </c>
      <c r="M732" s="97">
        <f>AVERAGE(M702:M731)</f>
        <v>69.81</v>
      </c>
      <c r="N732" s="97">
        <f>AVERAGE(N702:N731)</f>
        <v>0.53000000000000014</v>
      </c>
      <c r="O732" s="97">
        <f>AVERAGE(O702:O731)</f>
        <v>202.62333333333333</v>
      </c>
      <c r="P732" s="97">
        <f>AVERAGE(P702:P731)</f>
        <v>9.3999999999999986</v>
      </c>
      <c r="Q732" s="97">
        <f>SUM(Q702:Q731)</f>
        <v>15.600000000000001</v>
      </c>
      <c r="R732" s="97">
        <f>AVERAGE(R702:R731)</f>
        <v>1.2763333333333335</v>
      </c>
      <c r="S732" s="97" t="e">
        <f>AVERAGE(S702:S731)</f>
        <v>#DIV/0!</v>
      </c>
      <c r="T732" s="46" t="s">
        <v>75</v>
      </c>
      <c r="U732" s="97">
        <f>AVERAGE(U702:U731)</f>
        <v>14.15</v>
      </c>
      <c r="V732" s="97">
        <f>AVERAGE(V702:V731)</f>
        <v>66.123333333333321</v>
      </c>
      <c r="W732" s="97">
        <f>AVERAGE(W702:W731)</f>
        <v>1.7300000000000004</v>
      </c>
      <c r="X732" s="97">
        <f>AVERAGE(X702:X731)</f>
        <v>252.22333333333333</v>
      </c>
      <c r="Y732" s="97">
        <f>AVERAGE(Y702:Y731)</f>
        <v>10.326666666666672</v>
      </c>
      <c r="Z732" s="97">
        <f>SUM(Z702:Z731)</f>
        <v>18.799999999999997</v>
      </c>
      <c r="AA732" s="97">
        <f>AVERAGE(AA702:AA731)</f>
        <v>2.1196666666666664</v>
      </c>
      <c r="AB732" s="97" t="e">
        <f>AVERAGE(AB702:AB731)</f>
        <v>#DIV/0!</v>
      </c>
      <c r="AC732" s="46" t="s">
        <v>75</v>
      </c>
      <c r="AD732" s="97">
        <f>AVERAGE(AD702:AD731)</f>
        <v>13.363333333333335</v>
      </c>
      <c r="AE732" s="97">
        <f>AVERAGE(AE702:AE731)</f>
        <v>69.546666666666667</v>
      </c>
      <c r="AF732" s="97">
        <f>AVERAGE(AF702:AF731)</f>
        <v>1.03</v>
      </c>
      <c r="AG732" s="97">
        <f>AVERAGE(AG702:AG731)</f>
        <v>155.3833333333333</v>
      </c>
      <c r="AH732" s="97">
        <f>AVERAGE(AH702:AH731)</f>
        <v>9.726666666666663</v>
      </c>
      <c r="AI732" s="97">
        <f>SUM(AI702:AI731)</f>
        <v>15.8</v>
      </c>
      <c r="AJ732" s="97">
        <f>AVERAGE(AJ702:AJ731)</f>
        <v>1.6373333333333331</v>
      </c>
      <c r="AK732" s="97" t="e">
        <f>AVERAGE(AK702:AK731)</f>
        <v>#DIV/0!</v>
      </c>
      <c r="AL732" s="80"/>
      <c r="AM732" s="98"/>
      <c r="AN732" s="98"/>
      <c r="AO732" s="98"/>
      <c r="AP732" s="98"/>
      <c r="AQ732" s="98"/>
      <c r="AR732" s="98"/>
      <c r="AS732" s="98"/>
      <c r="AT732" s="102"/>
    </row>
    <row r="733" spans="1:46">
      <c r="B733" s="26">
        <v>38322</v>
      </c>
      <c r="C733" s="31">
        <v>13.6</v>
      </c>
      <c r="D733" s="31">
        <v>70.2</v>
      </c>
      <c r="E733" s="31">
        <v>1.8</v>
      </c>
      <c r="F733" s="31">
        <v>48.3</v>
      </c>
      <c r="G733" s="31">
        <v>9.6999999999999993</v>
      </c>
      <c r="H733" s="31">
        <v>34.799999999999997</v>
      </c>
      <c r="I733" s="31">
        <v>1.77</v>
      </c>
      <c r="J733" s="22"/>
      <c r="K733" s="26">
        <v>38322</v>
      </c>
      <c r="L733" s="17">
        <v>13.3</v>
      </c>
      <c r="M733" s="17">
        <v>75</v>
      </c>
      <c r="N733" s="17">
        <v>1.1000000000000001</v>
      </c>
      <c r="O733" s="17">
        <v>186.9</v>
      </c>
      <c r="P733" s="17">
        <v>8.6</v>
      </c>
      <c r="Q733" s="17">
        <v>33.799999999999997</v>
      </c>
      <c r="R733" s="17">
        <v>1.33</v>
      </c>
      <c r="S733" s="24"/>
      <c r="T733" s="26">
        <v>38322</v>
      </c>
      <c r="U733" s="17">
        <v>14</v>
      </c>
      <c r="V733" s="17">
        <v>69.099999999999994</v>
      </c>
      <c r="W733" s="17">
        <v>2.8</v>
      </c>
      <c r="X733" s="17">
        <v>244.6</v>
      </c>
      <c r="Y733" s="17">
        <v>9</v>
      </c>
      <c r="Z733" s="17">
        <v>70.2</v>
      </c>
      <c r="AA733" s="17">
        <v>2.2400000000000002</v>
      </c>
      <c r="AC733" s="26">
        <v>38322</v>
      </c>
      <c r="AD733" s="17">
        <v>13.6</v>
      </c>
      <c r="AE733" s="17">
        <v>70.599999999999994</v>
      </c>
      <c r="AF733" s="17">
        <v>2.1</v>
      </c>
      <c r="AG733" s="17">
        <v>110.6</v>
      </c>
      <c r="AH733" s="17">
        <v>9.9</v>
      </c>
      <c r="AI733" s="17">
        <v>36.4</v>
      </c>
      <c r="AJ733" s="17">
        <v>1.79</v>
      </c>
      <c r="AL733" s="34"/>
      <c r="AM733" s="34"/>
      <c r="AN733" s="34"/>
      <c r="AO733" s="34"/>
      <c r="AP733" s="34"/>
      <c r="AQ733" s="34"/>
      <c r="AR733" s="34"/>
      <c r="AS733" s="84"/>
      <c r="AT733" s="34"/>
    </row>
    <row r="734" spans="1:46">
      <c r="B734" s="26">
        <v>38323</v>
      </c>
      <c r="C734" s="31">
        <v>10.8</v>
      </c>
      <c r="D734" s="31">
        <v>88.5</v>
      </c>
      <c r="E734" s="31">
        <v>0.4</v>
      </c>
      <c r="F734" s="31">
        <v>10.4</v>
      </c>
      <c r="G734" s="31">
        <v>2.6</v>
      </c>
      <c r="H734" s="31">
        <v>18.8</v>
      </c>
      <c r="I734" s="31">
        <v>0.66</v>
      </c>
      <c r="J734" s="22"/>
      <c r="K734" s="26">
        <v>38323</v>
      </c>
      <c r="L734" s="17">
        <v>10.3</v>
      </c>
      <c r="M734" s="17">
        <v>93.4</v>
      </c>
      <c r="N734" s="17">
        <v>0.2</v>
      </c>
      <c r="O734" s="17">
        <v>225.5</v>
      </c>
      <c r="P734" s="17">
        <v>2.4</v>
      </c>
      <c r="Q734" s="17">
        <v>23</v>
      </c>
      <c r="R734" s="17">
        <v>0.56000000000000005</v>
      </c>
      <c r="S734" s="24"/>
      <c r="T734" s="26">
        <v>38323</v>
      </c>
      <c r="U734" s="17">
        <v>10.8</v>
      </c>
      <c r="V734" s="17">
        <v>87.5</v>
      </c>
      <c r="W734" s="17">
        <v>0.9</v>
      </c>
      <c r="X734" s="17">
        <v>256.60000000000002</v>
      </c>
      <c r="Y734" s="17">
        <v>2.4</v>
      </c>
      <c r="Z734" s="17">
        <v>26</v>
      </c>
      <c r="AA734" s="17">
        <v>0.72</v>
      </c>
      <c r="AC734" s="26">
        <v>38323</v>
      </c>
      <c r="AD734" s="17">
        <v>10.3</v>
      </c>
      <c r="AE734" s="17">
        <v>91.7</v>
      </c>
      <c r="AF734" s="17">
        <v>0.4</v>
      </c>
      <c r="AG734" s="17">
        <v>232.1</v>
      </c>
      <c r="AH734" s="17">
        <v>2.8</v>
      </c>
      <c r="AI734" s="17">
        <v>17.8</v>
      </c>
      <c r="AJ734" s="17">
        <v>0.6</v>
      </c>
      <c r="AL734" s="34"/>
      <c r="AM734" s="34"/>
      <c r="AN734" s="34"/>
      <c r="AO734" s="34"/>
      <c r="AP734" s="34"/>
      <c r="AQ734" s="34"/>
      <c r="AR734" s="34"/>
      <c r="AS734" s="84"/>
      <c r="AT734" s="34"/>
    </row>
    <row r="735" spans="1:46">
      <c r="B735" s="26">
        <v>38324</v>
      </c>
      <c r="C735" s="31">
        <v>11.1</v>
      </c>
      <c r="D735" s="31">
        <v>89.3</v>
      </c>
      <c r="E735" s="31">
        <v>0.6</v>
      </c>
      <c r="F735" s="31">
        <v>143.80000000000001</v>
      </c>
      <c r="G735" s="31">
        <v>3.5</v>
      </c>
      <c r="H735" s="31">
        <v>38.6</v>
      </c>
      <c r="I735" s="31">
        <v>0.69</v>
      </c>
      <c r="J735" s="22"/>
      <c r="K735" s="26">
        <v>38324</v>
      </c>
      <c r="L735" s="17">
        <v>11</v>
      </c>
      <c r="M735" s="17">
        <v>93.5</v>
      </c>
      <c r="N735" s="17">
        <v>0.3</v>
      </c>
      <c r="O735" s="17">
        <v>210.2</v>
      </c>
      <c r="P735" s="17">
        <v>3.2</v>
      </c>
      <c r="Q735" s="17">
        <v>39.4</v>
      </c>
      <c r="R735" s="17">
        <v>0.61</v>
      </c>
      <c r="S735" s="24"/>
      <c r="T735" s="26">
        <v>38324</v>
      </c>
      <c r="U735" s="17">
        <v>11.2</v>
      </c>
      <c r="V735" s="17">
        <v>86.3</v>
      </c>
      <c r="W735" s="17">
        <v>1.8</v>
      </c>
      <c r="X735" s="17">
        <v>286.39999999999998</v>
      </c>
      <c r="Y735" s="17">
        <v>3.6</v>
      </c>
      <c r="Z735" s="17">
        <v>48.2</v>
      </c>
      <c r="AA735" s="17">
        <v>1.02</v>
      </c>
      <c r="AC735" s="26">
        <v>38324</v>
      </c>
      <c r="AD735" s="17">
        <v>11</v>
      </c>
      <c r="AE735" s="17">
        <v>92.4</v>
      </c>
      <c r="AF735" s="17">
        <v>0.6</v>
      </c>
      <c r="AG735" s="17">
        <v>9.3000000000000007</v>
      </c>
      <c r="AH735" s="17">
        <v>2.4</v>
      </c>
      <c r="AI735" s="17">
        <v>33.799999999999997</v>
      </c>
      <c r="AJ735" s="17">
        <v>0.61</v>
      </c>
      <c r="AL735" s="34"/>
      <c r="AM735" s="34"/>
      <c r="AN735" s="34"/>
      <c r="AO735" s="34"/>
      <c r="AP735" s="34"/>
      <c r="AQ735" s="34"/>
      <c r="AR735" s="34"/>
      <c r="AS735" s="84"/>
      <c r="AT735" s="34"/>
    </row>
    <row r="736" spans="1:46">
      <c r="B736" s="26">
        <v>38325</v>
      </c>
      <c r="C736" s="31">
        <v>11.2</v>
      </c>
      <c r="D736" s="31">
        <v>88.2</v>
      </c>
      <c r="E736" s="31">
        <v>0.3</v>
      </c>
      <c r="F736" s="31">
        <v>293.7</v>
      </c>
      <c r="G736" s="31">
        <v>3.7</v>
      </c>
      <c r="H736" s="31">
        <v>3</v>
      </c>
      <c r="I736" s="31">
        <v>0.67</v>
      </c>
      <c r="J736" s="22"/>
      <c r="K736" s="26">
        <v>38325</v>
      </c>
      <c r="L736" s="17">
        <v>10.8</v>
      </c>
      <c r="M736" s="17">
        <v>91.1</v>
      </c>
      <c r="N736" s="17">
        <v>0.2</v>
      </c>
      <c r="O736" s="17">
        <v>220.8</v>
      </c>
      <c r="P736" s="17">
        <v>3.9</v>
      </c>
      <c r="Q736" s="17">
        <v>1.4</v>
      </c>
      <c r="R736" s="17">
        <v>0.63</v>
      </c>
      <c r="S736" s="24"/>
      <c r="T736" s="26">
        <v>38325</v>
      </c>
      <c r="U736" s="17">
        <v>11.5</v>
      </c>
      <c r="V736" s="17">
        <v>81.900000000000006</v>
      </c>
      <c r="W736" s="17">
        <v>1.3</v>
      </c>
      <c r="X736" s="17">
        <v>292.2</v>
      </c>
      <c r="Y736" s="17">
        <v>3.9</v>
      </c>
      <c r="Z736" s="17">
        <v>1.2</v>
      </c>
      <c r="AA736" s="17">
        <v>1</v>
      </c>
      <c r="AC736" s="26">
        <v>38325</v>
      </c>
      <c r="AD736" s="17">
        <v>10.8</v>
      </c>
      <c r="AE736" s="17">
        <v>90</v>
      </c>
      <c r="AF736" s="17">
        <v>0.6</v>
      </c>
      <c r="AG736" s="17">
        <v>350.7</v>
      </c>
      <c r="AH736" s="17">
        <v>3.2</v>
      </c>
      <c r="AI736" s="17">
        <v>3.2</v>
      </c>
      <c r="AJ736" s="17">
        <v>0.68</v>
      </c>
      <c r="AL736" s="34"/>
      <c r="AM736" s="34"/>
      <c r="AN736" s="34"/>
      <c r="AO736" s="34"/>
      <c r="AP736" s="34"/>
      <c r="AQ736" s="34"/>
      <c r="AR736" s="34"/>
      <c r="AS736" s="84"/>
      <c r="AT736" s="34"/>
    </row>
    <row r="737" spans="2:46">
      <c r="B737" s="26">
        <v>38326</v>
      </c>
      <c r="C737" s="31">
        <v>10.1</v>
      </c>
      <c r="D737" s="31">
        <v>80.7</v>
      </c>
      <c r="E737" s="31">
        <v>0.6</v>
      </c>
      <c r="F737" s="31">
        <v>32.6</v>
      </c>
      <c r="G737" s="31">
        <v>8.3000000000000007</v>
      </c>
      <c r="H737" s="31">
        <v>0</v>
      </c>
      <c r="I737" s="31">
        <v>0.95</v>
      </c>
      <c r="J737" s="22"/>
      <c r="K737" s="26">
        <v>38326</v>
      </c>
      <c r="L737" s="17">
        <v>9.9</v>
      </c>
      <c r="M737" s="17">
        <v>85</v>
      </c>
      <c r="N737" s="17">
        <v>0.4</v>
      </c>
      <c r="O737" s="17">
        <v>214.4</v>
      </c>
      <c r="P737" s="17">
        <v>7.9</v>
      </c>
      <c r="Q737" s="17">
        <v>0</v>
      </c>
      <c r="R737" s="17">
        <v>0.82</v>
      </c>
      <c r="S737" s="24"/>
      <c r="T737" s="26">
        <v>38326</v>
      </c>
      <c r="U737" s="17">
        <v>10.3</v>
      </c>
      <c r="V737" s="17">
        <v>80.3</v>
      </c>
      <c r="W737" s="17">
        <v>1.4</v>
      </c>
      <c r="X737" s="17">
        <v>290.60000000000002</v>
      </c>
      <c r="Y737" s="17">
        <v>9.5</v>
      </c>
      <c r="Z737" s="17">
        <v>0</v>
      </c>
      <c r="AA737" s="17">
        <v>1.28</v>
      </c>
      <c r="AC737" s="26">
        <v>38326</v>
      </c>
      <c r="AD737" s="17">
        <v>9.5</v>
      </c>
      <c r="AE737" s="17">
        <v>85.3</v>
      </c>
      <c r="AF737" s="17">
        <v>0.9</v>
      </c>
      <c r="AG737" s="17">
        <v>3.5</v>
      </c>
      <c r="AH737" s="17">
        <v>7</v>
      </c>
      <c r="AI737" s="17">
        <v>0.2</v>
      </c>
      <c r="AJ737" s="17">
        <v>1.07</v>
      </c>
      <c r="AL737" s="34"/>
      <c r="AM737" s="34"/>
      <c r="AN737" s="34"/>
      <c r="AO737" s="34"/>
      <c r="AP737" s="34"/>
      <c r="AQ737" s="34"/>
      <c r="AR737" s="34"/>
      <c r="AS737" s="84"/>
      <c r="AT737" s="34"/>
    </row>
    <row r="738" spans="2:46">
      <c r="B738" s="26">
        <v>38327</v>
      </c>
      <c r="C738" s="31">
        <v>11.1</v>
      </c>
      <c r="D738" s="31">
        <v>75.400000000000006</v>
      </c>
      <c r="E738" s="31">
        <v>0.5</v>
      </c>
      <c r="F738" s="31">
        <v>64.099999999999994</v>
      </c>
      <c r="G738" s="31">
        <v>10.8</v>
      </c>
      <c r="H738" s="31">
        <v>0.2</v>
      </c>
      <c r="I738" s="31">
        <v>0.94</v>
      </c>
      <c r="J738" s="22"/>
      <c r="K738" s="26">
        <v>38327</v>
      </c>
      <c r="L738" s="17">
        <v>10.9</v>
      </c>
      <c r="M738" s="17">
        <v>80.099999999999994</v>
      </c>
      <c r="N738" s="17">
        <v>0.4</v>
      </c>
      <c r="O738" s="17">
        <v>216.1</v>
      </c>
      <c r="P738" s="17">
        <v>10</v>
      </c>
      <c r="Q738" s="17">
        <v>0.4</v>
      </c>
      <c r="R738" s="17">
        <v>0.92</v>
      </c>
      <c r="S738" s="24"/>
      <c r="T738" s="26">
        <v>38327</v>
      </c>
      <c r="U738" s="17">
        <v>10.7</v>
      </c>
      <c r="V738" s="17">
        <v>77.3</v>
      </c>
      <c r="W738" s="17">
        <v>1.2</v>
      </c>
      <c r="X738" s="17">
        <v>261.89999999999998</v>
      </c>
      <c r="Y738" s="17">
        <v>9.4</v>
      </c>
      <c r="Z738" s="17">
        <v>0</v>
      </c>
      <c r="AA738" s="17">
        <v>1.24</v>
      </c>
      <c r="AC738" s="26">
        <v>38327</v>
      </c>
      <c r="AD738" s="17">
        <v>11</v>
      </c>
      <c r="AE738" s="17">
        <v>76.599999999999994</v>
      </c>
      <c r="AF738" s="17">
        <v>0.9</v>
      </c>
      <c r="AG738" s="17">
        <v>2.4</v>
      </c>
      <c r="AH738" s="17">
        <v>11.1</v>
      </c>
      <c r="AI738" s="17">
        <v>0.2</v>
      </c>
      <c r="AJ738" s="17">
        <v>1.23</v>
      </c>
      <c r="AL738" s="34"/>
      <c r="AM738" s="34"/>
      <c r="AN738" s="34"/>
      <c r="AO738" s="34"/>
      <c r="AP738" s="34"/>
      <c r="AQ738" s="34"/>
      <c r="AR738" s="34"/>
      <c r="AS738" s="84"/>
      <c r="AT738" s="34"/>
    </row>
    <row r="739" spans="2:46">
      <c r="B739" s="26">
        <v>38328</v>
      </c>
      <c r="C739" s="31">
        <v>13</v>
      </c>
      <c r="D739" s="31">
        <v>71.099999999999994</v>
      </c>
      <c r="E739" s="31">
        <v>0.9</v>
      </c>
      <c r="F739" s="31">
        <v>331.3</v>
      </c>
      <c r="G739" s="31">
        <v>10.6</v>
      </c>
      <c r="H739" s="31">
        <v>0</v>
      </c>
      <c r="I739" s="31">
        <v>1.25</v>
      </c>
      <c r="J739" s="22"/>
      <c r="K739" s="26">
        <v>38328</v>
      </c>
      <c r="L739" s="17">
        <v>12</v>
      </c>
      <c r="M739" s="17">
        <v>76.8</v>
      </c>
      <c r="N739" s="17">
        <v>0.5</v>
      </c>
      <c r="O739" s="17">
        <v>245.3</v>
      </c>
      <c r="P739" s="17">
        <v>10</v>
      </c>
      <c r="Q739" s="17">
        <v>0</v>
      </c>
      <c r="R739" s="17">
        <v>0.99</v>
      </c>
      <c r="S739" s="24"/>
      <c r="T739" s="26">
        <v>38328</v>
      </c>
      <c r="U739" s="17">
        <v>13.1</v>
      </c>
      <c r="V739" s="17">
        <v>68.599999999999994</v>
      </c>
      <c r="W739" s="17">
        <v>1.9</v>
      </c>
      <c r="X739" s="17">
        <v>288.5</v>
      </c>
      <c r="Y739" s="17">
        <v>10.9</v>
      </c>
      <c r="Z739" s="17">
        <v>0.4</v>
      </c>
      <c r="AA739" s="17">
        <v>1.91</v>
      </c>
      <c r="AC739" s="26">
        <v>38328</v>
      </c>
      <c r="AD739" s="17">
        <v>11.9</v>
      </c>
      <c r="AE739" s="17">
        <v>76.2</v>
      </c>
      <c r="AF739" s="17">
        <v>1.1000000000000001</v>
      </c>
      <c r="AG739" s="17">
        <v>3</v>
      </c>
      <c r="AH739" s="17">
        <v>11.1</v>
      </c>
      <c r="AI739" s="17">
        <v>0.4</v>
      </c>
      <c r="AJ739" s="17">
        <v>1.32</v>
      </c>
      <c r="AL739" s="34"/>
      <c r="AM739" s="34"/>
      <c r="AN739" s="34"/>
      <c r="AO739" s="34"/>
      <c r="AP739" s="34"/>
      <c r="AQ739" s="34"/>
      <c r="AR739" s="34"/>
      <c r="AS739" s="84"/>
      <c r="AT739" s="34"/>
    </row>
    <row r="740" spans="2:46">
      <c r="B740" s="26">
        <v>38329</v>
      </c>
      <c r="C740" s="31">
        <v>12.9</v>
      </c>
      <c r="D740" s="31">
        <v>61.9</v>
      </c>
      <c r="E740" s="31">
        <v>1.8</v>
      </c>
      <c r="F740" s="31">
        <v>337.3</v>
      </c>
      <c r="G740" s="31">
        <v>11.5</v>
      </c>
      <c r="H740" s="31">
        <v>0</v>
      </c>
      <c r="I740" s="31">
        <v>1.77</v>
      </c>
      <c r="J740" s="22"/>
      <c r="K740" s="26">
        <v>38329</v>
      </c>
      <c r="L740" s="17">
        <v>11.6</v>
      </c>
      <c r="M740" s="17">
        <v>71</v>
      </c>
      <c r="N740" s="17">
        <v>0.9</v>
      </c>
      <c r="O740" s="17">
        <v>284.60000000000002</v>
      </c>
      <c r="P740" s="17">
        <v>10.5</v>
      </c>
      <c r="Q740" s="17">
        <v>0</v>
      </c>
      <c r="R740" s="17">
        <v>1.18</v>
      </c>
      <c r="S740" s="24"/>
      <c r="T740" s="26">
        <v>38329</v>
      </c>
      <c r="U740" s="17">
        <v>12.9</v>
      </c>
      <c r="V740" s="17">
        <v>60.6</v>
      </c>
      <c r="W740" s="17">
        <v>3.6</v>
      </c>
      <c r="X740" s="17">
        <v>295.5</v>
      </c>
      <c r="Y740" s="17">
        <v>10.6</v>
      </c>
      <c r="Z740" s="17">
        <v>0</v>
      </c>
      <c r="AA740" s="17">
        <v>2.5499999999999998</v>
      </c>
      <c r="AC740" s="26">
        <v>38329</v>
      </c>
      <c r="AD740" s="17">
        <v>12</v>
      </c>
      <c r="AE740" s="17">
        <v>68.8</v>
      </c>
      <c r="AF740" s="17">
        <v>2.1</v>
      </c>
      <c r="AG740" s="17">
        <v>0.9</v>
      </c>
      <c r="AH740" s="17">
        <v>11.1</v>
      </c>
      <c r="AI740" s="17">
        <v>0</v>
      </c>
      <c r="AJ740" s="17">
        <v>1.82</v>
      </c>
      <c r="AL740" s="34"/>
      <c r="AM740" s="34"/>
      <c r="AN740" s="34"/>
      <c r="AO740" s="34"/>
      <c r="AP740" s="34"/>
      <c r="AQ740" s="34"/>
      <c r="AR740" s="34"/>
      <c r="AS740" s="84"/>
      <c r="AT740" s="34"/>
    </row>
    <row r="741" spans="2:46">
      <c r="B741" s="26">
        <v>38330</v>
      </c>
      <c r="C741" s="31">
        <v>10.8</v>
      </c>
      <c r="D741" s="31">
        <v>71.400000000000006</v>
      </c>
      <c r="E741" s="31">
        <v>0.9</v>
      </c>
      <c r="F741" s="31">
        <v>348.2</v>
      </c>
      <c r="G741" s="31">
        <v>11</v>
      </c>
      <c r="H741" s="31">
        <v>0</v>
      </c>
      <c r="I741" s="31">
        <v>1.22</v>
      </c>
      <c r="J741" s="22"/>
      <c r="K741" s="26">
        <v>38330</v>
      </c>
      <c r="L741" s="17">
        <v>10.6</v>
      </c>
      <c r="M741" s="17">
        <v>73.3</v>
      </c>
      <c r="N741" s="17">
        <v>0.8</v>
      </c>
      <c r="O741" s="17">
        <v>219.7</v>
      </c>
      <c r="P741" s="17">
        <v>10.199999999999999</v>
      </c>
      <c r="Q741" s="17">
        <v>0</v>
      </c>
      <c r="R741" s="17">
        <v>1.1599999999999999</v>
      </c>
      <c r="S741" s="24"/>
      <c r="T741" s="26">
        <v>38330</v>
      </c>
      <c r="U741" s="17">
        <v>13</v>
      </c>
      <c r="V741" s="17">
        <v>58.2</v>
      </c>
      <c r="W741" s="17">
        <v>3.3</v>
      </c>
      <c r="X741" s="17">
        <v>281.39999999999998</v>
      </c>
      <c r="Y741" s="17">
        <v>11.4</v>
      </c>
      <c r="Z741" s="17">
        <v>0</v>
      </c>
      <c r="AA741" s="17">
        <v>2.63</v>
      </c>
      <c r="AC741" s="26">
        <v>38330</v>
      </c>
      <c r="AD741" s="17">
        <v>11.3</v>
      </c>
      <c r="AE741" s="17">
        <v>70.2</v>
      </c>
      <c r="AF741" s="17">
        <v>1.9</v>
      </c>
      <c r="AG741" s="17">
        <v>3.4</v>
      </c>
      <c r="AH741" s="17">
        <v>10.9</v>
      </c>
      <c r="AI741" s="17">
        <v>0</v>
      </c>
      <c r="AJ741" s="17">
        <v>1.65</v>
      </c>
      <c r="AL741" s="34"/>
      <c r="AM741" s="34"/>
      <c r="AN741" s="34"/>
      <c r="AO741" s="34"/>
      <c r="AP741" s="34"/>
      <c r="AQ741" s="34"/>
      <c r="AR741" s="34"/>
      <c r="AS741" s="84"/>
      <c r="AT741" s="34"/>
    </row>
    <row r="742" spans="2:46">
      <c r="B742" s="26">
        <v>38331</v>
      </c>
      <c r="C742" s="31">
        <v>11.2</v>
      </c>
      <c r="D742" s="31">
        <v>74.7</v>
      </c>
      <c r="E742" s="31">
        <v>0.8</v>
      </c>
      <c r="F742" s="31">
        <v>127.3</v>
      </c>
      <c r="G742" s="31">
        <v>10.8</v>
      </c>
      <c r="H742" s="31">
        <v>7.2</v>
      </c>
      <c r="I742" s="31">
        <v>1.1499999999999999</v>
      </c>
      <c r="J742" s="22"/>
      <c r="K742" s="26">
        <v>38331</v>
      </c>
      <c r="L742" s="17">
        <v>10.8</v>
      </c>
      <c r="M742" s="17">
        <v>76.2</v>
      </c>
      <c r="N742" s="17">
        <v>0.5</v>
      </c>
      <c r="O742" s="17">
        <v>198.4</v>
      </c>
      <c r="P742" s="17">
        <v>9.4</v>
      </c>
      <c r="Q742" s="17">
        <v>4.8</v>
      </c>
      <c r="R742" s="17">
        <v>0.95</v>
      </c>
      <c r="S742" s="24"/>
      <c r="T742" s="26">
        <v>38331</v>
      </c>
      <c r="U742" s="17">
        <v>12.4</v>
      </c>
      <c r="V742" s="17">
        <v>68.2</v>
      </c>
      <c r="W742" s="17">
        <v>1.9</v>
      </c>
      <c r="X742" s="17">
        <v>273.5</v>
      </c>
      <c r="Y742" s="17">
        <v>10.9</v>
      </c>
      <c r="Z742" s="17">
        <v>10.4</v>
      </c>
      <c r="AA742" s="17">
        <v>1.78</v>
      </c>
      <c r="AC742" s="26">
        <v>38331</v>
      </c>
      <c r="AD742" s="17">
        <v>11</v>
      </c>
      <c r="AE742" s="17">
        <v>75.2</v>
      </c>
      <c r="AF742" s="17">
        <v>1</v>
      </c>
      <c r="AG742" s="17">
        <v>38.9</v>
      </c>
      <c r="AH742" s="17">
        <v>10.6</v>
      </c>
      <c r="AI742" s="17">
        <v>6.2</v>
      </c>
      <c r="AJ742" s="17">
        <v>1.3</v>
      </c>
      <c r="AL742" s="34"/>
      <c r="AM742" s="34"/>
      <c r="AN742" s="34"/>
      <c r="AO742" s="34"/>
      <c r="AP742" s="34"/>
      <c r="AQ742" s="34"/>
      <c r="AR742" s="34"/>
      <c r="AS742" s="84"/>
      <c r="AT742" s="34"/>
    </row>
    <row r="743" spans="2:46">
      <c r="B743" s="26">
        <v>38332</v>
      </c>
      <c r="C743" s="31">
        <v>14.6</v>
      </c>
      <c r="D743" s="31">
        <v>74.099999999999994</v>
      </c>
      <c r="E743" s="31">
        <v>1.2</v>
      </c>
      <c r="F743" s="31">
        <v>126.2</v>
      </c>
      <c r="G743" s="31">
        <v>6</v>
      </c>
      <c r="H743" s="31">
        <v>6.2</v>
      </c>
      <c r="I743" s="31">
        <v>1.22</v>
      </c>
      <c r="J743" s="22"/>
      <c r="K743" s="26">
        <v>38332</v>
      </c>
      <c r="L743" s="17">
        <v>13.8</v>
      </c>
      <c r="M743" s="17">
        <v>82.5</v>
      </c>
      <c r="N743" s="17">
        <v>0.8</v>
      </c>
      <c r="O743" s="17">
        <v>139.30000000000001</v>
      </c>
      <c r="P743" s="17">
        <v>4.5</v>
      </c>
      <c r="Q743" s="17">
        <v>27.4</v>
      </c>
      <c r="R743" s="17">
        <v>0.93</v>
      </c>
      <c r="S743" s="24"/>
      <c r="T743" s="26">
        <v>38332</v>
      </c>
      <c r="U743" s="17">
        <v>14.9</v>
      </c>
      <c r="V743" s="17">
        <v>73.7</v>
      </c>
      <c r="W743" s="17">
        <v>2</v>
      </c>
      <c r="X743" s="17">
        <v>121.9</v>
      </c>
      <c r="Y743" s="17">
        <v>4.2</v>
      </c>
      <c r="Z743" s="17">
        <v>3.4</v>
      </c>
      <c r="AA743" s="17">
        <v>1.38</v>
      </c>
      <c r="AC743" s="26">
        <v>38332</v>
      </c>
      <c r="AD743" s="17">
        <v>13.6</v>
      </c>
      <c r="AE743" s="17">
        <v>82.8</v>
      </c>
      <c r="AF743" s="17">
        <v>0.7</v>
      </c>
      <c r="AG743" s="17">
        <v>182.2</v>
      </c>
      <c r="AH743" s="17">
        <v>3.7</v>
      </c>
      <c r="AI743" s="17">
        <v>20.2</v>
      </c>
      <c r="AJ743" s="17">
        <v>0.88</v>
      </c>
      <c r="AL743" s="34"/>
      <c r="AM743" s="34"/>
      <c r="AN743" s="34"/>
      <c r="AO743" s="34"/>
      <c r="AP743" s="34"/>
      <c r="AQ743" s="34"/>
      <c r="AR743" s="34"/>
      <c r="AS743" s="84"/>
      <c r="AT743" s="34"/>
    </row>
    <row r="744" spans="2:46">
      <c r="B744" s="26">
        <v>38333</v>
      </c>
      <c r="C744" s="31">
        <v>14.6</v>
      </c>
      <c r="D744" s="31">
        <v>76.8</v>
      </c>
      <c r="E744" s="31">
        <v>1.3</v>
      </c>
      <c r="F744" s="31">
        <v>139</v>
      </c>
      <c r="G744" s="31">
        <v>7.3</v>
      </c>
      <c r="H744" s="31">
        <v>0</v>
      </c>
      <c r="I744" s="31">
        <v>1.1399999999999999</v>
      </c>
      <c r="J744" s="22"/>
      <c r="K744" s="26">
        <v>38333</v>
      </c>
      <c r="L744" s="17">
        <v>15</v>
      </c>
      <c r="M744" s="17">
        <v>76.7</v>
      </c>
      <c r="N744" s="17">
        <v>1.1000000000000001</v>
      </c>
      <c r="O744" s="17">
        <v>132.1</v>
      </c>
      <c r="P744" s="17">
        <v>5.7</v>
      </c>
      <c r="Q744" s="17">
        <v>0.4</v>
      </c>
      <c r="R744" s="17">
        <v>1.1000000000000001</v>
      </c>
      <c r="S744" s="24"/>
      <c r="T744" s="26">
        <v>38333</v>
      </c>
      <c r="U744" s="17">
        <v>15.7</v>
      </c>
      <c r="V744" s="17">
        <v>71.8</v>
      </c>
      <c r="W744" s="17">
        <v>2.4</v>
      </c>
      <c r="X744" s="17">
        <v>122.8</v>
      </c>
      <c r="Y744" s="17">
        <v>7.6</v>
      </c>
      <c r="Z744" s="17">
        <v>0</v>
      </c>
      <c r="AA744" s="17">
        <v>1.67</v>
      </c>
      <c r="AC744" s="26">
        <v>38333</v>
      </c>
      <c r="AD744" s="17">
        <v>14.6</v>
      </c>
      <c r="AE744" s="17">
        <v>77.5</v>
      </c>
      <c r="AF744" s="17">
        <v>1.3</v>
      </c>
      <c r="AG744" s="17">
        <v>172.7</v>
      </c>
      <c r="AH744" s="17">
        <v>5.0999999999999996</v>
      </c>
      <c r="AI744" s="17">
        <v>1.6</v>
      </c>
      <c r="AJ744" s="17">
        <v>1.0900000000000001</v>
      </c>
      <c r="AL744" s="34"/>
      <c r="AM744" s="34"/>
      <c r="AN744" s="34"/>
      <c r="AO744" s="34"/>
      <c r="AP744" s="34"/>
      <c r="AQ744" s="34"/>
      <c r="AR744" s="34"/>
      <c r="AS744" s="84"/>
      <c r="AT744" s="34"/>
    </row>
    <row r="745" spans="2:46">
      <c r="B745" s="26">
        <v>38334</v>
      </c>
      <c r="C745" s="31">
        <v>13.9</v>
      </c>
      <c r="D745" s="31">
        <v>74.099999999999994</v>
      </c>
      <c r="E745" s="31">
        <v>1.2</v>
      </c>
      <c r="F745" s="31">
        <v>46.3</v>
      </c>
      <c r="G745" s="31">
        <v>9</v>
      </c>
      <c r="H745" s="31">
        <v>0</v>
      </c>
      <c r="I745" s="31">
        <v>1.53</v>
      </c>
      <c r="J745" s="22"/>
      <c r="K745" s="26">
        <v>38334</v>
      </c>
      <c r="L745" s="17">
        <v>13.7</v>
      </c>
      <c r="M745" s="17">
        <v>76.599999999999994</v>
      </c>
      <c r="N745" s="17">
        <v>0.4</v>
      </c>
      <c r="O745" s="17">
        <v>209.9</v>
      </c>
      <c r="P745" s="17">
        <v>8.1999999999999993</v>
      </c>
      <c r="Q745" s="17">
        <v>0</v>
      </c>
      <c r="R745" s="17">
        <v>0.95</v>
      </c>
      <c r="S745" s="24"/>
      <c r="T745" s="26">
        <v>38334</v>
      </c>
      <c r="U745" s="17">
        <v>14.3</v>
      </c>
      <c r="V745" s="17">
        <v>71.400000000000006</v>
      </c>
      <c r="W745" s="17">
        <v>1.1000000000000001</v>
      </c>
      <c r="X745" s="17">
        <v>244.7</v>
      </c>
      <c r="Y745" s="17">
        <v>9.5</v>
      </c>
      <c r="Z745" s="17">
        <v>0</v>
      </c>
      <c r="AA745" s="17">
        <v>1.49</v>
      </c>
      <c r="AC745" s="26">
        <v>38334</v>
      </c>
      <c r="AD745" s="17">
        <v>13.6</v>
      </c>
      <c r="AE745" s="17">
        <v>75.7</v>
      </c>
      <c r="AF745" s="17">
        <v>0.9</v>
      </c>
      <c r="AG745" s="17">
        <v>73</v>
      </c>
      <c r="AH745" s="17">
        <v>8.6999999999999993</v>
      </c>
      <c r="AI745" s="17">
        <v>0</v>
      </c>
      <c r="AJ745" s="17">
        <v>1.31</v>
      </c>
      <c r="AL745" s="34"/>
      <c r="AM745" s="34"/>
      <c r="AN745" s="34"/>
      <c r="AO745" s="34"/>
      <c r="AP745" s="34"/>
      <c r="AQ745" s="34"/>
      <c r="AR745" s="34"/>
      <c r="AS745" s="84"/>
      <c r="AT745" s="34"/>
    </row>
    <row r="746" spans="2:46">
      <c r="B746" s="26">
        <v>38335</v>
      </c>
      <c r="C746" s="31">
        <v>13.4</v>
      </c>
      <c r="D746" s="31">
        <v>75.099999999999994</v>
      </c>
      <c r="E746" s="31">
        <v>1.2</v>
      </c>
      <c r="F746" s="31">
        <v>47</v>
      </c>
      <c r="G746" s="31">
        <v>7.4</v>
      </c>
      <c r="H746" s="31">
        <v>0</v>
      </c>
      <c r="I746" s="31">
        <v>1.32</v>
      </c>
      <c r="J746" s="22"/>
      <c r="K746" s="26">
        <v>38335</v>
      </c>
      <c r="L746" s="17">
        <v>13.1</v>
      </c>
      <c r="M746" s="17">
        <v>82</v>
      </c>
      <c r="N746" s="17">
        <v>0.5</v>
      </c>
      <c r="O746" s="17">
        <v>191.3</v>
      </c>
      <c r="P746" s="17">
        <v>6.7</v>
      </c>
      <c r="Q746" s="17">
        <v>0</v>
      </c>
      <c r="R746" s="17">
        <v>0.89</v>
      </c>
      <c r="S746" s="24"/>
      <c r="T746" s="26">
        <v>38335</v>
      </c>
      <c r="U746" s="17">
        <v>13.6</v>
      </c>
      <c r="V746" s="17">
        <v>75.7</v>
      </c>
      <c r="W746" s="17">
        <v>1.4</v>
      </c>
      <c r="X746" s="17">
        <v>231.3</v>
      </c>
      <c r="Y746" s="17">
        <v>7.2</v>
      </c>
      <c r="Z746" s="17">
        <v>0</v>
      </c>
      <c r="AA746" s="17">
        <v>1.4</v>
      </c>
      <c r="AC746" s="26">
        <v>38335</v>
      </c>
      <c r="AD746" s="17">
        <v>12.7</v>
      </c>
      <c r="AE746" s="17">
        <v>81.599999999999994</v>
      </c>
      <c r="AF746" s="17">
        <v>0.8</v>
      </c>
      <c r="AG746" s="17">
        <v>58.5</v>
      </c>
      <c r="AH746" s="17">
        <v>7.1</v>
      </c>
      <c r="AI746" s="17">
        <v>0</v>
      </c>
      <c r="AJ746" s="17">
        <v>1</v>
      </c>
      <c r="AL746" s="34"/>
      <c r="AM746" s="34"/>
      <c r="AN746" s="34"/>
      <c r="AO746" s="34"/>
      <c r="AP746" s="34"/>
      <c r="AQ746" s="34"/>
      <c r="AR746" s="34"/>
      <c r="AS746" s="84"/>
      <c r="AT746" s="34"/>
    </row>
    <row r="747" spans="2:46">
      <c r="B747" s="26">
        <v>38336</v>
      </c>
      <c r="C747" s="31">
        <v>13.7</v>
      </c>
      <c r="D747" s="31">
        <v>71.400000000000006</v>
      </c>
      <c r="E747" s="31">
        <v>1.2</v>
      </c>
      <c r="F747" s="31">
        <v>33</v>
      </c>
      <c r="G747" s="31">
        <v>10.5</v>
      </c>
      <c r="H747" s="31">
        <v>0</v>
      </c>
      <c r="I747" s="31">
        <v>1.51</v>
      </c>
      <c r="J747" s="22"/>
      <c r="K747" s="26">
        <v>38336</v>
      </c>
      <c r="L747" s="17">
        <v>13</v>
      </c>
      <c r="M747" s="17">
        <v>78.2</v>
      </c>
      <c r="N747" s="17">
        <v>0.4</v>
      </c>
      <c r="O747" s="17">
        <v>210.5</v>
      </c>
      <c r="P747" s="17">
        <v>9.5</v>
      </c>
      <c r="Q747" s="17">
        <v>0.2</v>
      </c>
      <c r="R747" s="17">
        <v>0.93</v>
      </c>
      <c r="S747" s="24"/>
      <c r="T747" s="26">
        <v>38336</v>
      </c>
      <c r="U747" s="17">
        <v>13.5</v>
      </c>
      <c r="V747" s="17">
        <v>72.8</v>
      </c>
      <c r="W747" s="17">
        <v>1.3</v>
      </c>
      <c r="X747" s="17">
        <v>258.3</v>
      </c>
      <c r="Y747" s="17">
        <v>10.5</v>
      </c>
      <c r="Z747" s="17">
        <v>0</v>
      </c>
      <c r="AA747" s="17">
        <v>1.43</v>
      </c>
      <c r="AC747" s="26">
        <v>38336</v>
      </c>
      <c r="AD747" s="17">
        <v>12.9</v>
      </c>
      <c r="AE747" s="17">
        <v>78</v>
      </c>
      <c r="AF747" s="17">
        <v>0.9</v>
      </c>
      <c r="AG747" s="17">
        <v>37.299999999999997</v>
      </c>
      <c r="AH747" s="17">
        <v>10.199999999999999</v>
      </c>
      <c r="AI747" s="17">
        <v>0.2</v>
      </c>
      <c r="AJ747" s="17">
        <v>1.25</v>
      </c>
      <c r="AL747" s="34"/>
      <c r="AM747" s="34"/>
      <c r="AN747" s="34"/>
      <c r="AO747" s="34"/>
      <c r="AP747" s="34"/>
      <c r="AQ747" s="34"/>
      <c r="AR747" s="34"/>
      <c r="AS747" s="84"/>
      <c r="AT747" s="34"/>
    </row>
    <row r="748" spans="2:46">
      <c r="B748" s="26">
        <v>38337</v>
      </c>
      <c r="C748" s="31">
        <v>12.1</v>
      </c>
      <c r="D748" s="31">
        <v>77.7</v>
      </c>
      <c r="E748" s="31">
        <v>0.8</v>
      </c>
      <c r="F748" s="31">
        <v>23.8</v>
      </c>
      <c r="G748" s="31">
        <v>8.6</v>
      </c>
      <c r="H748" s="31">
        <v>0</v>
      </c>
      <c r="I748" s="31">
        <v>1.17</v>
      </c>
      <c r="J748" s="22"/>
      <c r="K748" s="26">
        <v>38337</v>
      </c>
      <c r="L748" s="17">
        <v>11.4</v>
      </c>
      <c r="M748" s="17">
        <v>83.5</v>
      </c>
      <c r="N748" s="17">
        <v>0.4</v>
      </c>
      <c r="O748" s="17">
        <v>214.3</v>
      </c>
      <c r="P748" s="17">
        <v>7.6</v>
      </c>
      <c r="Q748" s="17">
        <v>0</v>
      </c>
      <c r="R748" s="17">
        <v>0.87</v>
      </c>
      <c r="S748" s="24"/>
      <c r="T748" s="26">
        <v>38337</v>
      </c>
      <c r="U748" s="17">
        <v>12</v>
      </c>
      <c r="V748" s="17">
        <v>77.599999999999994</v>
      </c>
      <c r="W748" s="17">
        <v>1.6</v>
      </c>
      <c r="X748" s="17">
        <v>275.10000000000002</v>
      </c>
      <c r="Y748" s="17">
        <v>8.3000000000000007</v>
      </c>
      <c r="Z748" s="17">
        <v>0</v>
      </c>
      <c r="AA748" s="17">
        <v>1.55</v>
      </c>
      <c r="AC748" s="26">
        <v>38337</v>
      </c>
      <c r="AD748" s="17">
        <v>11.4</v>
      </c>
      <c r="AE748" s="17">
        <v>81.5</v>
      </c>
      <c r="AF748" s="17">
        <v>0.7</v>
      </c>
      <c r="AG748" s="17">
        <v>38.799999999999997</v>
      </c>
      <c r="AH748" s="17">
        <v>8.1999999999999993</v>
      </c>
      <c r="AI748" s="17">
        <v>0</v>
      </c>
      <c r="AJ748" s="17">
        <v>1.1000000000000001</v>
      </c>
      <c r="AL748" s="34"/>
      <c r="AM748" s="34"/>
      <c r="AN748" s="34"/>
      <c r="AO748" s="34"/>
      <c r="AP748" s="34"/>
      <c r="AQ748" s="34"/>
      <c r="AR748" s="34"/>
      <c r="AS748" s="84"/>
      <c r="AT748" s="34"/>
    </row>
    <row r="749" spans="2:46">
      <c r="B749" s="26">
        <v>38338</v>
      </c>
      <c r="C749" s="31">
        <v>13.5</v>
      </c>
      <c r="D749" s="31">
        <v>64.5</v>
      </c>
      <c r="E749" s="31">
        <v>1.7</v>
      </c>
      <c r="F749" s="31">
        <v>345.7</v>
      </c>
      <c r="G749" s="31">
        <v>11</v>
      </c>
      <c r="H749" s="31">
        <v>0</v>
      </c>
      <c r="I749" s="31">
        <v>1.72</v>
      </c>
      <c r="J749" s="22"/>
      <c r="K749" s="26">
        <v>38338</v>
      </c>
      <c r="L749" s="17">
        <v>13</v>
      </c>
      <c r="M749" s="17">
        <v>68.5</v>
      </c>
      <c r="N749" s="17">
        <v>1</v>
      </c>
      <c r="O749" s="17">
        <v>288.8</v>
      </c>
      <c r="P749" s="17">
        <v>10.199999999999999</v>
      </c>
      <c r="Q749" s="17">
        <v>0.2</v>
      </c>
      <c r="R749" s="17">
        <v>1.27</v>
      </c>
      <c r="S749" s="24"/>
      <c r="T749" s="26">
        <v>38338</v>
      </c>
      <c r="U749" s="17">
        <v>14.1</v>
      </c>
      <c r="V749" s="17">
        <v>60.9</v>
      </c>
      <c r="W749" s="17">
        <v>3.7</v>
      </c>
      <c r="X749" s="17">
        <v>301.39999999999998</v>
      </c>
      <c r="Y749" s="17">
        <v>11.3</v>
      </c>
      <c r="Z749" s="17">
        <v>0</v>
      </c>
      <c r="AA749" s="17">
        <v>2.66</v>
      </c>
      <c r="AC749" s="26">
        <v>38338</v>
      </c>
      <c r="AD749" s="17">
        <v>12.9</v>
      </c>
      <c r="AE749" s="17">
        <v>67.8</v>
      </c>
      <c r="AF749" s="17">
        <v>2.1</v>
      </c>
      <c r="AG749" s="17">
        <v>347.1</v>
      </c>
      <c r="AH749" s="17">
        <v>10.8</v>
      </c>
      <c r="AI749" s="17">
        <v>0.2</v>
      </c>
      <c r="AJ749" s="17">
        <v>1.8</v>
      </c>
      <c r="AL749" s="34"/>
      <c r="AM749" s="34"/>
      <c r="AN749" s="34"/>
      <c r="AO749" s="34"/>
      <c r="AP749" s="34"/>
      <c r="AQ749" s="34"/>
      <c r="AR749" s="34"/>
      <c r="AS749" s="84"/>
      <c r="AT749" s="34"/>
    </row>
    <row r="750" spans="2:46">
      <c r="B750" s="26">
        <v>38339</v>
      </c>
      <c r="C750" s="31">
        <v>16.3</v>
      </c>
      <c r="D750" s="31">
        <v>51.8</v>
      </c>
      <c r="E750" s="31">
        <v>2.2000000000000002</v>
      </c>
      <c r="F750" s="31">
        <v>337.4</v>
      </c>
      <c r="G750" s="31">
        <v>11.3</v>
      </c>
      <c r="H750" s="31">
        <v>0</v>
      </c>
      <c r="I750" s="31">
        <v>2.74</v>
      </c>
      <c r="J750" s="22"/>
      <c r="K750" s="26">
        <v>38339</v>
      </c>
      <c r="L750" s="17">
        <v>15.4</v>
      </c>
      <c r="M750" s="17">
        <v>58.4</v>
      </c>
      <c r="N750" s="17">
        <v>1</v>
      </c>
      <c r="O750" s="17">
        <v>316.5</v>
      </c>
      <c r="P750" s="17">
        <v>10.1</v>
      </c>
      <c r="Q750" s="17">
        <v>0</v>
      </c>
      <c r="R750" s="17">
        <v>1.43</v>
      </c>
      <c r="S750" s="24"/>
      <c r="T750" s="26">
        <v>38339</v>
      </c>
      <c r="U750" s="17">
        <v>16.100000000000001</v>
      </c>
      <c r="V750" s="17">
        <v>51.6</v>
      </c>
      <c r="W750" s="17">
        <v>4.5999999999999996</v>
      </c>
      <c r="X750" s="17">
        <v>281.10000000000002</v>
      </c>
      <c r="Y750" s="17">
        <v>11.4</v>
      </c>
      <c r="Z750" s="17">
        <v>0</v>
      </c>
      <c r="AA750" s="17">
        <v>3.73</v>
      </c>
      <c r="AC750" s="26">
        <v>38339</v>
      </c>
      <c r="AD750" s="17">
        <v>15</v>
      </c>
      <c r="AE750" s="17">
        <v>58.6</v>
      </c>
      <c r="AF750" s="17">
        <v>2.9</v>
      </c>
      <c r="AG750" s="17">
        <v>0.7</v>
      </c>
      <c r="AH750" s="17">
        <v>10.8</v>
      </c>
      <c r="AI750" s="17">
        <v>0</v>
      </c>
      <c r="AJ750" s="17">
        <v>2.56</v>
      </c>
      <c r="AL750" s="34"/>
      <c r="AM750" s="34"/>
      <c r="AN750" s="34"/>
      <c r="AO750" s="34"/>
      <c r="AP750" s="34"/>
      <c r="AQ750" s="34"/>
      <c r="AR750" s="34"/>
      <c r="AS750" s="84"/>
      <c r="AT750" s="34"/>
    </row>
    <row r="751" spans="2:46">
      <c r="B751" s="26">
        <v>38340</v>
      </c>
      <c r="C751" s="31">
        <v>14.3</v>
      </c>
      <c r="D751" s="31">
        <v>59.2</v>
      </c>
      <c r="E751" s="31">
        <v>2.5</v>
      </c>
      <c r="F751" s="31">
        <v>344.7</v>
      </c>
      <c r="G751" s="31">
        <v>11.6</v>
      </c>
      <c r="H751" s="31">
        <v>0</v>
      </c>
      <c r="I751" s="31">
        <v>1.84</v>
      </c>
      <c r="J751" s="22"/>
      <c r="K751" s="26">
        <v>38340</v>
      </c>
      <c r="L751" s="17">
        <v>13.8</v>
      </c>
      <c r="M751" s="17">
        <v>64.599999999999994</v>
      </c>
      <c r="N751" s="17">
        <v>1.3</v>
      </c>
      <c r="O751" s="17">
        <v>291</v>
      </c>
      <c r="P751" s="17">
        <v>10.4</v>
      </c>
      <c r="Q751" s="17">
        <v>0</v>
      </c>
      <c r="R751" s="17">
        <v>1.29</v>
      </c>
      <c r="S751" s="24"/>
      <c r="T751" s="26">
        <v>38340</v>
      </c>
      <c r="U751" s="17">
        <v>15.2</v>
      </c>
      <c r="V751" s="17">
        <v>54.6</v>
      </c>
      <c r="W751" s="17">
        <v>4.3</v>
      </c>
      <c r="X751" s="17">
        <v>292.5</v>
      </c>
      <c r="Y751" s="17">
        <v>11.7</v>
      </c>
      <c r="Z751" s="17">
        <v>0</v>
      </c>
      <c r="AA751" s="17">
        <v>2.94</v>
      </c>
      <c r="AC751" s="26">
        <v>38340</v>
      </c>
      <c r="AD751" s="17">
        <v>14.4</v>
      </c>
      <c r="AE751" s="17">
        <v>61.1</v>
      </c>
      <c r="AF751" s="17">
        <v>3.3</v>
      </c>
      <c r="AG751" s="17">
        <v>357.5</v>
      </c>
      <c r="AH751" s="17">
        <v>11.4</v>
      </c>
      <c r="AI751" s="17">
        <v>0</v>
      </c>
      <c r="AJ751" s="17">
        <v>2.08</v>
      </c>
      <c r="AL751" s="34"/>
      <c r="AM751" s="34"/>
      <c r="AN751" s="34"/>
      <c r="AO751" s="34"/>
      <c r="AP751" s="34"/>
      <c r="AQ751" s="34"/>
      <c r="AR751" s="34"/>
      <c r="AS751" s="84"/>
      <c r="AT751" s="34"/>
    </row>
    <row r="752" spans="2:46">
      <c r="B752" s="26">
        <v>38341</v>
      </c>
      <c r="C752" s="31">
        <v>13.2</v>
      </c>
      <c r="D752" s="31">
        <v>56.8</v>
      </c>
      <c r="E752" s="31">
        <v>2</v>
      </c>
      <c r="F752" s="31">
        <v>324.39999999999998</v>
      </c>
      <c r="G752" s="31">
        <v>11.5</v>
      </c>
      <c r="H752" s="31">
        <v>0</v>
      </c>
      <c r="I752" s="31">
        <v>1.81</v>
      </c>
      <c r="J752" s="22"/>
      <c r="K752" s="26">
        <v>38341</v>
      </c>
      <c r="L752" s="17">
        <v>12.8</v>
      </c>
      <c r="M752" s="17">
        <v>60.3</v>
      </c>
      <c r="N752" s="17">
        <v>1.3</v>
      </c>
      <c r="O752" s="17">
        <v>329.9</v>
      </c>
      <c r="P752" s="17">
        <v>10.4</v>
      </c>
      <c r="Q752" s="17">
        <v>0</v>
      </c>
      <c r="R752" s="17">
        <v>1.32</v>
      </c>
      <c r="S752" s="24"/>
      <c r="T752" s="26">
        <v>38341</v>
      </c>
      <c r="U752" s="17">
        <v>13.5</v>
      </c>
      <c r="V752" s="17">
        <v>54.6</v>
      </c>
      <c r="W752" s="17">
        <v>4.5999999999999996</v>
      </c>
      <c r="X752" s="17">
        <v>298</v>
      </c>
      <c r="Y752" s="17">
        <v>11.7</v>
      </c>
      <c r="Z752" s="17">
        <v>0</v>
      </c>
      <c r="AA752" s="17">
        <v>2.95</v>
      </c>
      <c r="AC752" s="26">
        <v>38341</v>
      </c>
      <c r="AD752" s="17">
        <v>12.6</v>
      </c>
      <c r="AE752" s="17">
        <v>59.9</v>
      </c>
      <c r="AF752" s="17">
        <v>2.7</v>
      </c>
      <c r="AG752" s="17">
        <v>351.9</v>
      </c>
      <c r="AH752" s="17">
        <v>11</v>
      </c>
      <c r="AI752" s="17">
        <v>0</v>
      </c>
      <c r="AJ752" s="17">
        <v>1.87</v>
      </c>
      <c r="AL752" s="34"/>
      <c r="AM752" s="34"/>
      <c r="AN752" s="34"/>
      <c r="AO752" s="34"/>
      <c r="AP752" s="34"/>
      <c r="AQ752" s="34"/>
      <c r="AR752" s="34"/>
      <c r="AS752" s="84"/>
      <c r="AT752" s="34"/>
    </row>
    <row r="753" spans="1:46">
      <c r="B753" s="26">
        <v>38342</v>
      </c>
      <c r="C753" s="31">
        <v>10.3</v>
      </c>
      <c r="D753" s="31">
        <v>72.5</v>
      </c>
      <c r="E753" s="31">
        <v>0.8</v>
      </c>
      <c r="F753" s="31">
        <v>82.5</v>
      </c>
      <c r="G753" s="31">
        <v>9.1999999999999993</v>
      </c>
      <c r="H753" s="31">
        <v>0.6</v>
      </c>
      <c r="I753" s="31">
        <v>1.03</v>
      </c>
      <c r="J753" s="22"/>
      <c r="K753" s="26">
        <v>38342</v>
      </c>
      <c r="L753" s="17">
        <v>10.1</v>
      </c>
      <c r="M753" s="17">
        <v>75.900000000000006</v>
      </c>
      <c r="N753" s="17">
        <v>0.6</v>
      </c>
      <c r="O753" s="17">
        <v>199.4</v>
      </c>
      <c r="P753" s="17">
        <v>8.8000000000000007</v>
      </c>
      <c r="Q753" s="17">
        <v>0</v>
      </c>
      <c r="R753" s="17">
        <v>0.94</v>
      </c>
      <c r="S753" s="24"/>
      <c r="T753" s="26">
        <v>38342</v>
      </c>
      <c r="U753" s="17">
        <v>11.5</v>
      </c>
      <c r="V753" s="17">
        <v>67</v>
      </c>
      <c r="W753" s="17">
        <v>1.9</v>
      </c>
      <c r="X753" s="17">
        <v>283</v>
      </c>
      <c r="Y753" s="17">
        <v>9.4</v>
      </c>
      <c r="Z753" s="17">
        <v>9.4</v>
      </c>
      <c r="AA753" s="17">
        <v>1.54</v>
      </c>
      <c r="AC753" s="26">
        <v>38342</v>
      </c>
      <c r="AD753" s="17">
        <v>10.6</v>
      </c>
      <c r="AE753" s="17">
        <v>70.7</v>
      </c>
      <c r="AF753" s="17">
        <v>1.6</v>
      </c>
      <c r="AG753" s="17">
        <v>6.6</v>
      </c>
      <c r="AH753" s="17">
        <v>9.5</v>
      </c>
      <c r="AI753" s="17">
        <v>0</v>
      </c>
      <c r="AJ753" s="17">
        <v>1.47</v>
      </c>
      <c r="AL753" s="34"/>
      <c r="AM753" s="34"/>
      <c r="AN753" s="34"/>
      <c r="AO753" s="34"/>
      <c r="AP753" s="34"/>
      <c r="AQ753" s="34"/>
      <c r="AR753" s="34"/>
      <c r="AS753" s="84"/>
      <c r="AT753" s="34"/>
    </row>
    <row r="754" spans="1:46">
      <c r="B754" s="26">
        <v>38343</v>
      </c>
      <c r="C754" s="31">
        <v>10.199999999999999</v>
      </c>
      <c r="D754" s="31">
        <v>80.7</v>
      </c>
      <c r="E754" s="31">
        <v>0.7</v>
      </c>
      <c r="F754" s="31">
        <v>18.3</v>
      </c>
      <c r="G754" s="31">
        <v>6.5</v>
      </c>
      <c r="H754" s="31">
        <v>7.6</v>
      </c>
      <c r="I754" s="31">
        <v>0.94</v>
      </c>
      <c r="J754" s="22"/>
      <c r="K754" s="26">
        <v>38343</v>
      </c>
      <c r="L754" s="17">
        <v>9.1999999999999993</v>
      </c>
      <c r="M754" s="17">
        <v>85.2</v>
      </c>
      <c r="N754" s="17">
        <v>0.3</v>
      </c>
      <c r="O754" s="17">
        <v>221.8</v>
      </c>
      <c r="P754" s="17">
        <v>6.1</v>
      </c>
      <c r="Q754" s="17">
        <v>11.4</v>
      </c>
      <c r="R754" s="17">
        <v>0.72</v>
      </c>
      <c r="S754" s="24"/>
      <c r="T754" s="26">
        <v>38343</v>
      </c>
      <c r="U754" s="17">
        <v>10.4</v>
      </c>
      <c r="V754" s="17">
        <v>78.5</v>
      </c>
      <c r="W754" s="17">
        <v>1.6</v>
      </c>
      <c r="X754" s="17">
        <v>273.60000000000002</v>
      </c>
      <c r="Y754" s="17">
        <v>6</v>
      </c>
      <c r="Z754" s="17">
        <v>5.6</v>
      </c>
      <c r="AA754" s="17">
        <v>1.39</v>
      </c>
      <c r="AC754" s="26">
        <v>38343</v>
      </c>
      <c r="AD754" s="17">
        <v>9.5</v>
      </c>
      <c r="AE754" s="17">
        <v>79.599999999999994</v>
      </c>
      <c r="AF754" s="17">
        <v>1.2</v>
      </c>
      <c r="AG754" s="17">
        <v>358</v>
      </c>
      <c r="AH754" s="17">
        <v>8.5</v>
      </c>
      <c r="AI754" s="17">
        <v>4.5999999999999996</v>
      </c>
      <c r="AJ754" s="17">
        <v>1.18</v>
      </c>
      <c r="AL754" s="34"/>
      <c r="AM754" s="34"/>
      <c r="AN754" s="34"/>
      <c r="AO754" s="34"/>
      <c r="AP754" s="34"/>
      <c r="AQ754" s="34"/>
      <c r="AR754" s="34"/>
      <c r="AS754" s="84"/>
      <c r="AT754" s="34"/>
    </row>
    <row r="755" spans="1:46">
      <c r="B755" s="26">
        <v>38344</v>
      </c>
      <c r="C755" s="31">
        <v>9.8000000000000007</v>
      </c>
      <c r="D755" s="31">
        <v>74.2</v>
      </c>
      <c r="E755" s="31">
        <v>1.1000000000000001</v>
      </c>
      <c r="F755" s="31">
        <v>83.3</v>
      </c>
      <c r="G755" s="31">
        <v>10</v>
      </c>
      <c r="H755" s="31">
        <v>0</v>
      </c>
      <c r="I755" s="31">
        <v>1.1499999999999999</v>
      </c>
      <c r="J755" s="22"/>
      <c r="K755" s="26">
        <v>38344</v>
      </c>
      <c r="L755" s="17">
        <v>10.1</v>
      </c>
      <c r="M755" s="17">
        <v>76.8</v>
      </c>
      <c r="N755" s="17">
        <v>0.7</v>
      </c>
      <c r="O755" s="17">
        <v>157.30000000000001</v>
      </c>
      <c r="P755" s="17">
        <v>9.6999999999999993</v>
      </c>
      <c r="Q755" s="17">
        <v>0</v>
      </c>
      <c r="R755" s="17">
        <v>0.96</v>
      </c>
      <c r="S755" s="24"/>
      <c r="T755" s="26">
        <v>38344</v>
      </c>
      <c r="U755" s="17">
        <v>10.6</v>
      </c>
      <c r="V755" s="17">
        <v>71.400000000000006</v>
      </c>
      <c r="W755" s="17">
        <v>2.4</v>
      </c>
      <c r="X755" s="17">
        <v>174.4</v>
      </c>
      <c r="Y755" s="17">
        <v>9.6999999999999993</v>
      </c>
      <c r="Z755" s="17">
        <v>0</v>
      </c>
      <c r="AA755" s="17">
        <v>1.66</v>
      </c>
      <c r="AC755" s="26">
        <v>38344</v>
      </c>
      <c r="AD755" s="17">
        <v>10</v>
      </c>
      <c r="AE755" s="17">
        <v>73.8</v>
      </c>
      <c r="AF755" s="17">
        <v>1.5</v>
      </c>
      <c r="AG755" s="17">
        <v>18.600000000000001</v>
      </c>
      <c r="AH755" s="17">
        <v>10.1</v>
      </c>
      <c r="AI755" s="17">
        <v>0</v>
      </c>
      <c r="AJ755" s="17">
        <v>1.39</v>
      </c>
      <c r="AL755" s="34"/>
      <c r="AM755" s="34"/>
      <c r="AN755" s="34"/>
      <c r="AO755" s="34"/>
      <c r="AP755" s="34"/>
      <c r="AQ755" s="34"/>
      <c r="AR755" s="34"/>
      <c r="AS755" s="84"/>
      <c r="AT755" s="34"/>
    </row>
    <row r="756" spans="1:46">
      <c r="B756" s="26">
        <v>38345</v>
      </c>
      <c r="C756" s="31">
        <v>9.8000000000000007</v>
      </c>
      <c r="D756" s="31">
        <v>74.2</v>
      </c>
      <c r="E756" s="31">
        <v>1.7</v>
      </c>
      <c r="F756" s="31">
        <v>51.8</v>
      </c>
      <c r="G756" s="31">
        <v>10.8</v>
      </c>
      <c r="H756" s="31">
        <v>0</v>
      </c>
      <c r="I756" s="31">
        <v>1.38</v>
      </c>
      <c r="J756" s="22"/>
      <c r="K756" s="26">
        <v>38345</v>
      </c>
      <c r="L756" s="17">
        <v>9</v>
      </c>
      <c r="M756" s="17">
        <v>84.1</v>
      </c>
      <c r="N756" s="17">
        <v>0.4</v>
      </c>
      <c r="O756" s="17">
        <v>195.4</v>
      </c>
      <c r="P756" s="17">
        <v>8.8000000000000007</v>
      </c>
      <c r="Q756" s="17">
        <v>0</v>
      </c>
      <c r="R756" s="17">
        <v>0.76</v>
      </c>
      <c r="S756" s="24"/>
      <c r="T756" s="26">
        <v>38345</v>
      </c>
      <c r="U756" s="17">
        <v>9.8000000000000007</v>
      </c>
      <c r="V756" s="17">
        <v>76.3</v>
      </c>
      <c r="W756" s="17">
        <v>1.6</v>
      </c>
      <c r="X756" s="17">
        <v>263.3</v>
      </c>
      <c r="Y756" s="17">
        <v>9.6999999999999993</v>
      </c>
      <c r="Z756" s="17">
        <v>0</v>
      </c>
      <c r="AA756" s="17">
        <v>1.28</v>
      </c>
      <c r="AC756" s="26">
        <v>38345</v>
      </c>
      <c r="AD756" s="17">
        <v>8.6999999999999993</v>
      </c>
      <c r="AE756" s="17">
        <v>81.2</v>
      </c>
      <c r="AF756" s="17">
        <v>0.9</v>
      </c>
      <c r="AG756" s="17">
        <v>35.299999999999997</v>
      </c>
      <c r="AH756" s="17">
        <v>9.8000000000000007</v>
      </c>
      <c r="AI756" s="17">
        <v>0</v>
      </c>
      <c r="AJ756" s="17">
        <v>1.02</v>
      </c>
      <c r="AL756" s="34"/>
      <c r="AM756" s="34"/>
      <c r="AN756" s="34"/>
      <c r="AO756" s="34"/>
      <c r="AP756" s="34"/>
      <c r="AQ756" s="34"/>
      <c r="AR756" s="34"/>
      <c r="AS756" s="84"/>
      <c r="AT756" s="34"/>
    </row>
    <row r="757" spans="1:46">
      <c r="B757" s="26">
        <v>38346</v>
      </c>
      <c r="C757" s="31">
        <v>9.1</v>
      </c>
      <c r="D757" s="31">
        <v>63.7</v>
      </c>
      <c r="E757" s="31">
        <v>1.8</v>
      </c>
      <c r="F757" s="31">
        <v>344.2</v>
      </c>
      <c r="G757" s="31">
        <v>9.3000000000000007</v>
      </c>
      <c r="H757" s="31">
        <v>0.2</v>
      </c>
      <c r="I757" s="31">
        <v>1.65</v>
      </c>
      <c r="J757" s="22"/>
      <c r="K757" s="26">
        <v>38346</v>
      </c>
      <c r="L757" s="17">
        <v>8.6</v>
      </c>
      <c r="M757" s="17">
        <v>66.8</v>
      </c>
      <c r="N757" s="17">
        <v>1.1000000000000001</v>
      </c>
      <c r="O757" s="17">
        <v>283.10000000000002</v>
      </c>
      <c r="P757" s="17">
        <v>7</v>
      </c>
      <c r="Q757" s="17">
        <v>0.2</v>
      </c>
      <c r="R757" s="17">
        <v>1.26</v>
      </c>
      <c r="S757" s="24"/>
      <c r="T757" s="26">
        <v>38346</v>
      </c>
      <c r="U757" s="17">
        <v>9.1</v>
      </c>
      <c r="V757" s="17">
        <v>62.6</v>
      </c>
      <c r="W757" s="17">
        <v>3.6</v>
      </c>
      <c r="X757" s="17">
        <v>302.10000000000002</v>
      </c>
      <c r="Y757" s="17">
        <v>9.1</v>
      </c>
      <c r="Z757" s="17">
        <v>0</v>
      </c>
      <c r="AA757" s="17">
        <v>2.44</v>
      </c>
      <c r="AC757" s="26">
        <v>38346</v>
      </c>
      <c r="AD757" s="17">
        <v>8.9</v>
      </c>
      <c r="AE757" s="17">
        <v>63.8</v>
      </c>
      <c r="AF757" s="17">
        <v>2.7</v>
      </c>
      <c r="AG757" s="17">
        <v>351.6</v>
      </c>
      <c r="AH757" s="17">
        <v>9.6</v>
      </c>
      <c r="AI757" s="17">
        <v>0.2</v>
      </c>
      <c r="AJ757" s="17">
        <v>2.09</v>
      </c>
      <c r="AL757" s="34"/>
      <c r="AM757" s="34"/>
      <c r="AN757" s="34"/>
      <c r="AO757" s="34"/>
      <c r="AP757" s="34"/>
      <c r="AQ757" s="34"/>
      <c r="AR757" s="34"/>
      <c r="AS757" s="84"/>
      <c r="AT757" s="34"/>
    </row>
    <row r="758" spans="1:46">
      <c r="B758" s="26">
        <v>38347</v>
      </c>
      <c r="C758" s="31">
        <v>9</v>
      </c>
      <c r="D758" s="31">
        <v>45</v>
      </c>
      <c r="E758" s="31">
        <v>2.9</v>
      </c>
      <c r="F758" s="31">
        <v>348.6</v>
      </c>
      <c r="G758" s="31">
        <v>10.1</v>
      </c>
      <c r="H758" s="31">
        <v>0</v>
      </c>
      <c r="I758" s="31">
        <v>2.31</v>
      </c>
      <c r="J758" s="22"/>
      <c r="K758" s="26">
        <v>38347</v>
      </c>
      <c r="L758" s="17">
        <v>8.8000000000000007</v>
      </c>
      <c r="M758" s="17">
        <v>48.7</v>
      </c>
      <c r="N758" s="17">
        <v>1.2</v>
      </c>
      <c r="O758" s="17">
        <v>329.6</v>
      </c>
      <c r="P758" s="17">
        <v>10.8</v>
      </c>
      <c r="Q758" s="17">
        <v>0</v>
      </c>
      <c r="R758" s="17">
        <v>1.29</v>
      </c>
      <c r="S758" s="24"/>
      <c r="T758" s="26">
        <v>38347</v>
      </c>
      <c r="U758" s="17">
        <v>9</v>
      </c>
      <c r="V758" s="17">
        <v>45.6</v>
      </c>
      <c r="W758" s="17">
        <v>4.3</v>
      </c>
      <c r="X758" s="17">
        <v>305.8</v>
      </c>
      <c r="Y758" s="17">
        <v>13</v>
      </c>
      <c r="Z758" s="17">
        <v>0</v>
      </c>
      <c r="AA758" s="17">
        <v>2.8</v>
      </c>
      <c r="AC758" s="26">
        <v>38347</v>
      </c>
      <c r="AD758" s="17">
        <v>8.9</v>
      </c>
      <c r="AE758" s="17">
        <v>46.1</v>
      </c>
      <c r="AF758" s="17">
        <v>2.9</v>
      </c>
      <c r="AG758" s="17">
        <v>342.5</v>
      </c>
      <c r="AH758" s="17">
        <v>10.6</v>
      </c>
      <c r="AI758" s="17">
        <v>0</v>
      </c>
      <c r="AJ758" s="17">
        <v>2.2599999999999998</v>
      </c>
      <c r="AL758" s="34"/>
      <c r="AM758" s="34"/>
      <c r="AN758" s="34"/>
      <c r="AO758" s="34"/>
      <c r="AP758" s="34"/>
      <c r="AQ758" s="34"/>
      <c r="AR758" s="34"/>
      <c r="AS758" s="84"/>
      <c r="AT758" s="34"/>
    </row>
    <row r="759" spans="1:46">
      <c r="B759" s="26">
        <v>38348</v>
      </c>
      <c r="C759" s="31">
        <v>7.3</v>
      </c>
      <c r="D759" s="31">
        <v>44.9</v>
      </c>
      <c r="E759" s="31">
        <v>2.8</v>
      </c>
      <c r="F759" s="31">
        <v>3.4</v>
      </c>
      <c r="G759" s="31">
        <v>11.8</v>
      </c>
      <c r="H759" s="31">
        <v>0</v>
      </c>
      <c r="I759" s="31">
        <v>1.97</v>
      </c>
      <c r="J759" s="22"/>
      <c r="K759" s="26">
        <v>38348</v>
      </c>
      <c r="L759" s="17">
        <v>6.9</v>
      </c>
      <c r="M759" s="17">
        <v>50.8</v>
      </c>
      <c r="N759" s="17">
        <v>1</v>
      </c>
      <c r="O759" s="17">
        <v>307.8</v>
      </c>
      <c r="P759" s="17">
        <v>10.7</v>
      </c>
      <c r="Q759" s="17">
        <v>0</v>
      </c>
      <c r="R759" s="17">
        <v>1.07</v>
      </c>
      <c r="S759" s="24"/>
      <c r="T759" s="26">
        <v>38348</v>
      </c>
      <c r="U759" s="17">
        <v>7.9</v>
      </c>
      <c r="V759" s="17">
        <v>42.6</v>
      </c>
      <c r="W759" s="17">
        <v>4.3</v>
      </c>
      <c r="X759" s="17">
        <v>303.2</v>
      </c>
      <c r="Y759" s="17">
        <v>11.9</v>
      </c>
      <c r="Z759" s="17">
        <v>0</v>
      </c>
      <c r="AA759" s="17">
        <v>2.78</v>
      </c>
      <c r="AC759" s="26">
        <v>38348</v>
      </c>
      <c r="AD759" s="17">
        <v>6.9</v>
      </c>
      <c r="AE759" s="17">
        <v>49.8</v>
      </c>
      <c r="AF759" s="17">
        <v>2.6</v>
      </c>
      <c r="AG759" s="17">
        <v>354.8</v>
      </c>
      <c r="AH759" s="17">
        <v>11.7</v>
      </c>
      <c r="AI759" s="17">
        <v>0</v>
      </c>
      <c r="AJ759" s="17">
        <v>1.68</v>
      </c>
      <c r="AL759" s="34"/>
      <c r="AM759" s="34"/>
      <c r="AN759" s="34"/>
      <c r="AO759" s="34"/>
      <c r="AP759" s="34"/>
      <c r="AQ759" s="34"/>
      <c r="AR759" s="34"/>
      <c r="AS759" s="84"/>
      <c r="AT759" s="34"/>
    </row>
    <row r="760" spans="1:46">
      <c r="B760" s="26">
        <v>38349</v>
      </c>
      <c r="C760" s="31">
        <v>8.3000000000000007</v>
      </c>
      <c r="D760" s="31">
        <v>47.5</v>
      </c>
      <c r="E760" s="31">
        <v>1.8</v>
      </c>
      <c r="F760" s="31">
        <v>339.9</v>
      </c>
      <c r="G760" s="31">
        <v>8.9</v>
      </c>
      <c r="H760" s="31">
        <v>0</v>
      </c>
      <c r="I760" s="31">
        <v>1.72</v>
      </c>
      <c r="J760" s="22"/>
      <c r="K760" s="26">
        <v>38349</v>
      </c>
      <c r="L760" s="17">
        <v>8</v>
      </c>
      <c r="M760" s="17">
        <v>53.1</v>
      </c>
      <c r="N760" s="17">
        <v>1</v>
      </c>
      <c r="O760" s="17">
        <v>285.10000000000002</v>
      </c>
      <c r="P760" s="17">
        <v>7.7</v>
      </c>
      <c r="Q760" s="17">
        <v>0</v>
      </c>
      <c r="R760" s="17">
        <v>1.22</v>
      </c>
      <c r="S760" s="24"/>
      <c r="T760" s="26">
        <v>38349</v>
      </c>
      <c r="U760" s="17">
        <v>9.4</v>
      </c>
      <c r="V760" s="17">
        <v>41.3</v>
      </c>
      <c r="W760" s="17">
        <v>3.8</v>
      </c>
      <c r="X760" s="17">
        <v>297.3</v>
      </c>
      <c r="Y760" s="17">
        <v>7.3</v>
      </c>
      <c r="Z760" s="17">
        <v>0</v>
      </c>
      <c r="AA760" s="17">
        <v>2.78</v>
      </c>
      <c r="AC760" s="26">
        <v>38349</v>
      </c>
      <c r="AD760" s="17">
        <v>7.9</v>
      </c>
      <c r="AE760" s="17">
        <v>52.3</v>
      </c>
      <c r="AF760" s="17">
        <v>2.4</v>
      </c>
      <c r="AG760" s="17">
        <v>354.1</v>
      </c>
      <c r="AH760" s="17">
        <v>8.6999999999999993</v>
      </c>
      <c r="AI760" s="17">
        <v>0</v>
      </c>
      <c r="AJ760" s="17">
        <v>1.9</v>
      </c>
      <c r="AL760" s="34"/>
      <c r="AM760" s="34"/>
      <c r="AN760" s="34"/>
      <c r="AO760" s="34"/>
      <c r="AP760" s="34"/>
      <c r="AQ760" s="34"/>
      <c r="AR760" s="34"/>
      <c r="AS760" s="84"/>
      <c r="AT760" s="34"/>
    </row>
    <row r="761" spans="1:46">
      <c r="B761" s="26">
        <v>38350</v>
      </c>
      <c r="C761" s="31">
        <v>13.9</v>
      </c>
      <c r="D761" s="31">
        <v>52.7</v>
      </c>
      <c r="E761" s="31">
        <v>1.8</v>
      </c>
      <c r="F761" s="31">
        <v>344.4</v>
      </c>
      <c r="G761" s="31">
        <v>10.6</v>
      </c>
      <c r="H761" s="31">
        <v>0.2</v>
      </c>
      <c r="I761" s="31">
        <v>1.96</v>
      </c>
      <c r="J761" s="22"/>
      <c r="K761" s="26">
        <v>38350</v>
      </c>
      <c r="L761" s="17">
        <v>13.6</v>
      </c>
      <c r="M761" s="17">
        <v>56.8</v>
      </c>
      <c r="N761" s="17">
        <v>0.8</v>
      </c>
      <c r="O761" s="17">
        <v>324</v>
      </c>
      <c r="P761" s="17">
        <v>9.5</v>
      </c>
      <c r="Q761" s="17">
        <v>0</v>
      </c>
      <c r="R761" s="17">
        <v>1.18</v>
      </c>
      <c r="S761" s="24"/>
      <c r="T761" s="26">
        <v>38350</v>
      </c>
      <c r="U761" s="17">
        <v>13.9</v>
      </c>
      <c r="V761" s="17">
        <v>51.8</v>
      </c>
      <c r="W761" s="17">
        <v>3</v>
      </c>
      <c r="X761" s="17">
        <v>295.89999999999998</v>
      </c>
      <c r="Y761" s="17">
        <v>11.3</v>
      </c>
      <c r="Z761" s="17">
        <v>0</v>
      </c>
      <c r="AA761" s="17">
        <v>2.6</v>
      </c>
      <c r="AC761" s="26">
        <v>38350</v>
      </c>
      <c r="AD761" s="17">
        <v>13.8</v>
      </c>
      <c r="AE761" s="17">
        <v>53.8</v>
      </c>
      <c r="AF761" s="17">
        <v>2.5</v>
      </c>
      <c r="AG761" s="17">
        <v>348.2</v>
      </c>
      <c r="AH761" s="17">
        <v>9.6</v>
      </c>
      <c r="AI761" s="17">
        <v>0</v>
      </c>
      <c r="AJ761" s="17">
        <v>2.23</v>
      </c>
      <c r="AL761" s="34"/>
      <c r="AM761" s="34"/>
      <c r="AN761" s="34"/>
      <c r="AO761" s="34"/>
      <c r="AP761" s="34"/>
      <c r="AQ761" s="34"/>
      <c r="AR761" s="34"/>
      <c r="AS761" s="84"/>
      <c r="AT761" s="34"/>
    </row>
    <row r="762" spans="1:46">
      <c r="B762" s="26">
        <v>38351</v>
      </c>
      <c r="C762" s="31">
        <v>10.6</v>
      </c>
      <c r="D762" s="31">
        <v>58.7</v>
      </c>
      <c r="E762" s="31">
        <v>1.3</v>
      </c>
      <c r="F762" s="31">
        <v>110</v>
      </c>
      <c r="G762" s="31">
        <v>10.199999999999999</v>
      </c>
      <c r="H762" s="31">
        <v>0</v>
      </c>
      <c r="I762" s="31">
        <v>1.54</v>
      </c>
      <c r="J762" s="22"/>
      <c r="K762" s="26">
        <v>38351</v>
      </c>
      <c r="L762" s="17">
        <v>10.6</v>
      </c>
      <c r="M762" s="17">
        <v>59.7</v>
      </c>
      <c r="N762" s="17">
        <v>0.9</v>
      </c>
      <c r="O762" s="17">
        <v>179</v>
      </c>
      <c r="P762" s="17">
        <v>10.1</v>
      </c>
      <c r="Q762" s="17">
        <v>0</v>
      </c>
      <c r="R762" s="17">
        <v>1.28</v>
      </c>
      <c r="S762" s="24"/>
      <c r="T762" s="26">
        <v>38351</v>
      </c>
      <c r="U762" s="17">
        <v>12</v>
      </c>
      <c r="V762" s="17">
        <v>50.2</v>
      </c>
      <c r="W762" s="17">
        <v>2.6</v>
      </c>
      <c r="X762" s="17">
        <v>203.8</v>
      </c>
      <c r="Y762" s="17">
        <v>9.9</v>
      </c>
      <c r="Z762" s="17">
        <v>0</v>
      </c>
      <c r="AA762" s="17">
        <v>2.5</v>
      </c>
      <c r="AC762" s="26">
        <v>38351</v>
      </c>
      <c r="AD762" s="17">
        <v>10.9</v>
      </c>
      <c r="AE762" s="17">
        <v>56.9</v>
      </c>
      <c r="AF762" s="17">
        <v>1.9</v>
      </c>
      <c r="AG762" s="17">
        <v>46</v>
      </c>
      <c r="AH762" s="17">
        <v>9.9</v>
      </c>
      <c r="AI762" s="17">
        <v>0</v>
      </c>
      <c r="AJ762" s="17">
        <v>1.93</v>
      </c>
      <c r="AL762" s="34"/>
      <c r="AM762" s="34"/>
      <c r="AN762" s="34"/>
      <c r="AO762" s="34"/>
      <c r="AP762" s="34"/>
      <c r="AQ762" s="34"/>
      <c r="AR762" s="34"/>
      <c r="AS762" s="84"/>
      <c r="AT762" s="34"/>
    </row>
    <row r="763" spans="1:46">
      <c r="B763" s="26">
        <v>38352</v>
      </c>
      <c r="C763" s="31">
        <v>9.5</v>
      </c>
      <c r="D763" s="31">
        <v>64.099999999999994</v>
      </c>
      <c r="E763" s="31">
        <v>1</v>
      </c>
      <c r="F763" s="31">
        <v>44.2</v>
      </c>
      <c r="G763" s="31">
        <v>11.5</v>
      </c>
      <c r="H763" s="31">
        <v>0</v>
      </c>
      <c r="I763" s="31">
        <v>1.29</v>
      </c>
      <c r="J763" s="22"/>
      <c r="K763" s="26">
        <v>38352</v>
      </c>
      <c r="L763" s="17">
        <v>8.6</v>
      </c>
      <c r="M763" s="17">
        <v>74.099999999999994</v>
      </c>
      <c r="N763" s="17">
        <v>0.3</v>
      </c>
      <c r="O763" s="17">
        <v>206.7</v>
      </c>
      <c r="P763" s="17">
        <v>10.3</v>
      </c>
      <c r="Q763" s="17">
        <v>0</v>
      </c>
      <c r="R763" s="17">
        <v>0.77</v>
      </c>
      <c r="S763" s="24"/>
      <c r="T763" s="26">
        <v>38352</v>
      </c>
      <c r="U763" s="17">
        <v>9.4</v>
      </c>
      <c r="V763" s="17">
        <v>67.5</v>
      </c>
      <c r="W763" s="17">
        <v>1.5</v>
      </c>
      <c r="X763" s="17">
        <v>258</v>
      </c>
      <c r="Y763" s="17">
        <v>11.5</v>
      </c>
      <c r="Z763" s="17">
        <v>0</v>
      </c>
      <c r="AA763" s="17">
        <v>1.62</v>
      </c>
      <c r="AC763" s="26">
        <v>38352</v>
      </c>
      <c r="AD763" s="17">
        <v>8.3000000000000007</v>
      </c>
      <c r="AE763" s="17">
        <v>71</v>
      </c>
      <c r="AF763" s="17">
        <v>0.8</v>
      </c>
      <c r="AG763" s="17">
        <v>43.3</v>
      </c>
      <c r="AH763" s="17">
        <v>11.2</v>
      </c>
      <c r="AI763" s="17">
        <v>0</v>
      </c>
      <c r="AJ763" s="17">
        <v>1.1599999999999999</v>
      </c>
      <c r="AL763" s="34"/>
      <c r="AM763" s="34"/>
      <c r="AN763" s="34"/>
      <c r="AO763" s="34"/>
      <c r="AP763" s="34"/>
      <c r="AQ763" s="34"/>
      <c r="AR763" s="34"/>
      <c r="AS763" s="84"/>
      <c r="AT763" s="34"/>
    </row>
    <row r="764" spans="1:46" s="100" customFormat="1">
      <c r="A764" s="102"/>
      <c r="B764" s="46" t="s">
        <v>76</v>
      </c>
      <c r="C764" s="97">
        <f>AVERAGE(C733:C763)</f>
        <v>11.716129032258065</v>
      </c>
      <c r="D764" s="97">
        <f t="shared" ref="D764:I764" si="22">AVERAGE(D733:D763)</f>
        <v>68.745161290322599</v>
      </c>
      <c r="E764" s="97">
        <f t="shared" si="22"/>
        <v>1.3419354838709674</v>
      </c>
      <c r="F764" s="97">
        <f t="shared" si="22"/>
        <v>170.16451612903225</v>
      </c>
      <c r="G764" s="97">
        <f t="shared" si="22"/>
        <v>9.2129032258064516</v>
      </c>
      <c r="H764" s="97">
        <f>SUM(H733:H763)</f>
        <v>117.39999999999999</v>
      </c>
      <c r="I764" s="97">
        <f t="shared" si="22"/>
        <v>1.4196774193548387</v>
      </c>
      <c r="J764" s="99"/>
      <c r="K764" s="46" t="s">
        <v>76</v>
      </c>
      <c r="L764" s="97">
        <f>AVERAGE(L733:L763)</f>
        <v>11.280645161290327</v>
      </c>
      <c r="M764" s="97">
        <f>AVERAGE(M733:M763)</f>
        <v>73.50645161290322</v>
      </c>
      <c r="N764" s="97">
        <f>AVERAGE(N733:N763)</f>
        <v>0.70322580645161292</v>
      </c>
      <c r="O764" s="97">
        <f>AVERAGE(O733:O763)</f>
        <v>233.37741935483874</v>
      </c>
      <c r="P764" s="97">
        <f>AVERAGE(P733:P763)</f>
        <v>8.3516129032258064</v>
      </c>
      <c r="Q764" s="97">
        <f>SUM(Q733:Q763)</f>
        <v>142.59999999999997</v>
      </c>
      <c r="R764" s="97">
        <f>AVERAGE(R733:R763)</f>
        <v>1.0187096774193547</v>
      </c>
      <c r="S764" s="99"/>
      <c r="T764" s="46" t="s">
        <v>76</v>
      </c>
      <c r="U764" s="97">
        <f>AVERAGE(U733:U763)</f>
        <v>12.122580645161287</v>
      </c>
      <c r="V764" s="97">
        <f>AVERAGE(V733:V763)</f>
        <v>66.370967741935473</v>
      </c>
      <c r="W764" s="97">
        <f>AVERAGE(W733:W763)</f>
        <v>2.5064516129032253</v>
      </c>
      <c r="X764" s="97">
        <f>AVERAGE(X733:X763)</f>
        <v>263.183870967742</v>
      </c>
      <c r="Y764" s="97">
        <f>AVERAGE(Y733:Y763)</f>
        <v>9.1548387096774171</v>
      </c>
      <c r="Z764" s="97">
        <f>SUM(Z733:Z763)</f>
        <v>174.8</v>
      </c>
      <c r="AA764" s="97">
        <f>AVERAGE(AA733:AA763)</f>
        <v>1.9664516129032257</v>
      </c>
      <c r="AC764" s="46" t="s">
        <v>76</v>
      </c>
      <c r="AD764" s="97">
        <f>AVERAGE(AD733:AD763)</f>
        <v>11.306451612903222</v>
      </c>
      <c r="AE764" s="97">
        <f>AVERAGE(AE733:AE763)</f>
        <v>71.629032258064498</v>
      </c>
      <c r="AF764" s="97">
        <f>AVERAGE(AF733:AF763)</f>
        <v>1.5774193548387097</v>
      </c>
      <c r="AG764" s="97">
        <f>AVERAGE(AG733:AG763)</f>
        <v>149.46774193548387</v>
      </c>
      <c r="AH764" s="97">
        <f>AVERAGE(AH733:AH763)</f>
        <v>8.9129032258064509</v>
      </c>
      <c r="AI764" s="97">
        <f>SUM(AI733:AI763)</f>
        <v>125.20000000000002</v>
      </c>
      <c r="AJ764" s="97">
        <f>AVERAGE(AJ733:AJ763)</f>
        <v>1.4619354838709673</v>
      </c>
      <c r="AL764" s="80"/>
      <c r="AM764" s="98"/>
      <c r="AN764" s="98"/>
      <c r="AO764" s="98"/>
      <c r="AP764" s="98"/>
      <c r="AQ764" s="98"/>
      <c r="AR764" s="98"/>
      <c r="AS764" s="98"/>
      <c r="AT764" s="102"/>
    </row>
    <row r="765" spans="1:46" s="93" customFormat="1">
      <c r="A765" s="104"/>
      <c r="B765" s="111" t="s">
        <v>78</v>
      </c>
      <c r="C765" s="50">
        <f>AVERAGE(C764,C732,C701,C669,C638,C606,C574,C543,C511,C480,C448,C418)</f>
        <v>18.015125139043381</v>
      </c>
      <c r="D765" s="50">
        <f>AVERAGE(D764,D732,D701,D669,D638,D606,D574,D543,D511,D480,D448,D418)</f>
        <v>63.097369917191941</v>
      </c>
      <c r="E765" s="50">
        <f>AVERAGE(E764,E732,E701,E669,E638,E606,E574,E543,E511,E480,E448,E418)</f>
        <v>1.2680716227907551</v>
      </c>
      <c r="F765" s="50">
        <f>AVERAGE(F764,F732,F701,F669,F638,F606,F574,F543,F511,F480,F448,F418)</f>
        <v>158.62294710171795</v>
      </c>
      <c r="G765" s="50">
        <f>AVERAGE(G764,G732,G701,G669,G638,G606,G574,G543,G511,G480,G448,G418)</f>
        <v>18.06590965270053</v>
      </c>
      <c r="H765" s="50">
        <f>SUM(H764,H732,H701,H669,H638,H606,H574,H543,H511,H480,H448,H418)</f>
        <v>561</v>
      </c>
      <c r="I765" s="50">
        <f>AVERAGE(I764,I732,I701,I669,I638,I606,I574,I543,I511,I480,I448,I418)</f>
        <v>3.4571966073414906</v>
      </c>
      <c r="K765" s="46" t="s">
        <v>78</v>
      </c>
      <c r="L765" s="50">
        <f>AVERAGE(L764,L732,L701,L669,L638,L606,L574,L543,L511,L480,L448,L418)</f>
        <v>17.885044184896795</v>
      </c>
      <c r="M765" s="50">
        <f>AVERAGE(M764,M732,M701,M669,M638,M606,M574,M543,M511,M480,M448,M418)</f>
        <v>66.152086577678901</v>
      </c>
      <c r="N765" s="50">
        <f>AVERAGE(N764,N732,N701,N669,N638,N606,N574,N543,N511,N480,N448,N418)</f>
        <v>0.86494129279446297</v>
      </c>
      <c r="O765" s="50">
        <f>AVERAGE(O764,O732,O701,O669,O638,O606,O574,O543,O511,O480,O448,O418)</f>
        <v>186.33886478803606</v>
      </c>
      <c r="P765" s="50">
        <f>AVERAGE(P764,P732,P701,P669,P638,P606,P574,P543,P511,P480,P448,P418)</f>
        <v>17.313768075639601</v>
      </c>
      <c r="Q765" s="50">
        <f>SUM(Q764,Q732,Q701,Q669,Q638,Q606,Q574,Q543,Q511,Q480,Q448,Q418)</f>
        <v>665.40000000000009</v>
      </c>
      <c r="R765" s="50">
        <f>AVERAGE(R764,R732,R701,R669,R638,R606,R574,R543,R511,R480,R448,R418)</f>
        <v>3.1825399826968237</v>
      </c>
      <c r="T765" s="46" t="s">
        <v>78</v>
      </c>
      <c r="U765" s="50">
        <f>AVERAGE(U764,U732,U701,U669,U638,U606,U574,U543,U511,U480,U448,U418)</f>
        <v>18.042533061426276</v>
      </c>
      <c r="V765" s="50">
        <f>AVERAGE(V764,V732,V701,V669,V638,V606,V574,V543,V511,V480,V448,V418)</f>
        <v>63.565151402793219</v>
      </c>
      <c r="W765" s="50">
        <f>AVERAGE(W764,W732,W701,W669,W638,W606,W574,W543,W511,W480,W448,W418)</f>
        <v>2.0008456927450253</v>
      </c>
      <c r="X765" s="50">
        <f>AVERAGE(X764,X732,X701,X669,X638,X606,X574,X543,X511,X480,X448,X418)</f>
        <v>222.83114417253739</v>
      </c>
      <c r="Y765" s="50">
        <f>AVERAGE(Y764,Y732,Y701,Y669,Y638,Y606,Y574,Y543,Y511,Y480,Y448,Y418)</f>
        <v>17.56619144728711</v>
      </c>
      <c r="Z765" s="50">
        <f>SUM(Z764,Z732,Z701,Z669,Z638,Z606,Z574,Z543,Z511,Z480,Z448,Z418)</f>
        <v>645.4</v>
      </c>
      <c r="AA765" s="50">
        <f>AVERAGE(AA764,AA732,AA701,AA669,AA638,AA606,AA574,AA543,AA511,AA480,AA448,AA418)</f>
        <v>3.8048519651464585</v>
      </c>
      <c r="AC765" s="46" t="s">
        <v>78</v>
      </c>
      <c r="AD765" s="50">
        <f>AVERAGE(AD764,AD732,AD701,AD669,AD638,AD606,AD574,AD543,AD511,AD480,AD448,AD418)</f>
        <v>18.013393585465334</v>
      </c>
      <c r="AE765" s="50">
        <f>AVERAGE(AE764,AE732,AE701,AE669,AE638,AE606,AE574,AE543,AE511,AE480,AE448,AE418)</f>
        <v>63.914593066370038</v>
      </c>
      <c r="AF765" s="50">
        <f>AVERAGE(AF764,AF732,AF701,AF669,AF638,AF606,AF574,AF543,AF511,AF480,AF448,AF418)</f>
        <v>1.4421224199728095</v>
      </c>
      <c r="AG765" s="50">
        <f>AVERAGE(AG764,AG732,AG701,AG669,AG638,AG606,AG574,AG543,AG511,AG480,AG448,AG418)</f>
        <v>146.06059294277594</v>
      </c>
      <c r="AH765" s="50">
        <f>AVERAGE(AH764,AH732,AH701,AH669,AH638,AH606,AH574,AH543,AH511,AH480,AH448,AH418)</f>
        <v>17.313286676554196</v>
      </c>
      <c r="AI765" s="50">
        <f>SUM(AI764,AI732,AI701,AI669,AI638,AI606,AI574,AI543,AI511,AI480,AI448,AI418)</f>
        <v>606</v>
      </c>
      <c r="AJ765" s="50">
        <f>AVERAGE(AJ764,AJ732,AJ701,AJ669,AJ638,AJ606,AJ574,AJ543,AJ511,AJ480,AJ448,AJ418)</f>
        <v>3.5913781053021876</v>
      </c>
      <c r="AL765" s="104"/>
      <c r="AM765" s="104"/>
      <c r="AN765" s="104"/>
      <c r="AO765" s="104"/>
      <c r="AP765" s="104"/>
      <c r="AQ765" s="104"/>
      <c r="AR765" s="104"/>
      <c r="AS765" s="112"/>
      <c r="AT765" s="104"/>
    </row>
    <row r="766" spans="1:46">
      <c r="B766" s="26">
        <v>38353</v>
      </c>
      <c r="C766" s="17">
        <v>10.8</v>
      </c>
      <c r="D766" s="17">
        <v>64.3</v>
      </c>
      <c r="E766" s="17">
        <v>0.8</v>
      </c>
      <c r="F766" s="17">
        <v>351.6</v>
      </c>
      <c r="G766" s="17">
        <v>11.5</v>
      </c>
      <c r="H766" s="17">
        <v>0</v>
      </c>
      <c r="I766" s="17">
        <v>1.41</v>
      </c>
      <c r="K766" s="26">
        <v>38353</v>
      </c>
      <c r="L766" s="17">
        <v>11.3</v>
      </c>
      <c r="M766" s="17">
        <v>64.400000000000006</v>
      </c>
      <c r="N766" s="17">
        <v>0.6</v>
      </c>
      <c r="O766" s="17">
        <v>220.6</v>
      </c>
      <c r="P766" s="17">
        <v>10.5</v>
      </c>
      <c r="Q766" s="17">
        <v>0</v>
      </c>
      <c r="R766" s="17">
        <v>1.23</v>
      </c>
      <c r="T766" s="26">
        <v>38353</v>
      </c>
      <c r="U766" s="17">
        <v>11.4</v>
      </c>
      <c r="V766" s="17">
        <v>61.4</v>
      </c>
      <c r="W766" s="17">
        <v>2.2000000000000002</v>
      </c>
      <c r="X766" s="17">
        <v>288.7</v>
      </c>
      <c r="Y766" s="17">
        <v>11.7</v>
      </c>
      <c r="Z766" s="17">
        <v>0</v>
      </c>
      <c r="AA766" s="17">
        <v>2.37</v>
      </c>
      <c r="AC766" s="26">
        <v>38353</v>
      </c>
      <c r="AD766" s="17">
        <v>11.1</v>
      </c>
      <c r="AE766" s="17">
        <v>63.4</v>
      </c>
      <c r="AF766" s="17">
        <v>1.4</v>
      </c>
      <c r="AG766" s="17">
        <v>25</v>
      </c>
      <c r="AH766" s="17">
        <v>11.2</v>
      </c>
      <c r="AI766" s="17">
        <v>0</v>
      </c>
      <c r="AJ766" s="17">
        <v>1.9</v>
      </c>
      <c r="AL766" s="34"/>
      <c r="AM766" s="34"/>
      <c r="AN766" s="34"/>
      <c r="AO766" s="34"/>
      <c r="AP766" s="34"/>
      <c r="AQ766" s="34"/>
      <c r="AR766" s="34"/>
      <c r="AS766" s="84"/>
      <c r="AT766" s="34"/>
    </row>
    <row r="767" spans="1:46">
      <c r="B767" s="26">
        <v>38354</v>
      </c>
      <c r="C767" s="17">
        <v>10.9</v>
      </c>
      <c r="D767" s="17">
        <v>72.099999999999994</v>
      </c>
      <c r="E767" s="17">
        <v>0.8</v>
      </c>
      <c r="F767" s="17">
        <v>54.3</v>
      </c>
      <c r="G767" s="17">
        <v>11.6</v>
      </c>
      <c r="H767" s="17">
        <v>0</v>
      </c>
      <c r="I767" s="17">
        <v>1.38</v>
      </c>
      <c r="K767" s="26">
        <v>38354</v>
      </c>
      <c r="L767" s="17">
        <v>11.6</v>
      </c>
      <c r="M767" s="17">
        <v>72.3</v>
      </c>
      <c r="N767" s="17">
        <v>0.8</v>
      </c>
      <c r="O767" s="17">
        <v>198.8</v>
      </c>
      <c r="P767" s="17">
        <v>10.6</v>
      </c>
      <c r="Q767" s="17">
        <v>0</v>
      </c>
      <c r="R767" s="17">
        <v>1.5</v>
      </c>
      <c r="T767" s="26">
        <v>38354</v>
      </c>
      <c r="U767" s="17">
        <v>12.3</v>
      </c>
      <c r="V767" s="17">
        <v>67.3</v>
      </c>
      <c r="W767" s="17">
        <v>2</v>
      </c>
      <c r="X767" s="17">
        <v>263</v>
      </c>
      <c r="Y767" s="17">
        <v>11.7</v>
      </c>
      <c r="Z767" s="17">
        <v>0</v>
      </c>
      <c r="AA767" s="17">
        <v>2.13</v>
      </c>
      <c r="AC767" s="26">
        <v>38354</v>
      </c>
      <c r="AD767" s="17">
        <v>11.9</v>
      </c>
      <c r="AE767" s="17">
        <v>67</v>
      </c>
      <c r="AF767" s="17">
        <v>1.1000000000000001</v>
      </c>
      <c r="AG767" s="17">
        <v>13.8</v>
      </c>
      <c r="AH767" s="17">
        <v>11.4</v>
      </c>
      <c r="AI767" s="17">
        <v>0</v>
      </c>
      <c r="AJ767" s="17">
        <v>1.63</v>
      </c>
      <c r="AL767" s="34"/>
      <c r="AM767" s="34"/>
      <c r="AN767" s="34"/>
      <c r="AO767" s="34"/>
      <c r="AP767" s="34"/>
      <c r="AQ767" s="34"/>
      <c r="AR767" s="34"/>
      <c r="AS767" s="84"/>
      <c r="AT767" s="34"/>
    </row>
    <row r="768" spans="1:46">
      <c r="B768" s="26">
        <v>38355</v>
      </c>
      <c r="C768" s="17">
        <v>11</v>
      </c>
      <c r="D768" s="17">
        <v>79</v>
      </c>
      <c r="E768" s="17">
        <v>1</v>
      </c>
      <c r="F768" s="17">
        <v>128.6</v>
      </c>
      <c r="G768" s="17">
        <v>3.4</v>
      </c>
      <c r="H768" s="17">
        <v>0</v>
      </c>
      <c r="I768" s="17">
        <v>0.91</v>
      </c>
      <c r="K768" s="26">
        <v>38355</v>
      </c>
      <c r="L768" s="17">
        <v>10.1</v>
      </c>
      <c r="M768" s="17">
        <v>84.8</v>
      </c>
      <c r="N768" s="17">
        <v>0.6</v>
      </c>
      <c r="O768" s="17">
        <v>160.80000000000001</v>
      </c>
      <c r="P768" s="17">
        <v>2.2999999999999998</v>
      </c>
      <c r="Q768" s="17">
        <v>0.2</v>
      </c>
      <c r="R768" s="17">
        <v>0.66</v>
      </c>
      <c r="T768" s="26">
        <v>38355</v>
      </c>
      <c r="U768" s="17">
        <v>11.1</v>
      </c>
      <c r="V768" s="17">
        <v>78.7</v>
      </c>
      <c r="W768" s="17">
        <v>1.9</v>
      </c>
      <c r="X768" s="17">
        <v>235.3</v>
      </c>
      <c r="Y768" s="17">
        <v>3.4</v>
      </c>
      <c r="Z768" s="17">
        <v>0</v>
      </c>
      <c r="AA768" s="17">
        <v>1.1299999999999999</v>
      </c>
      <c r="AC768" s="26">
        <v>38355</v>
      </c>
      <c r="AD768" s="17">
        <v>9.4</v>
      </c>
      <c r="AE768" s="17">
        <v>85.5</v>
      </c>
      <c r="AF768" s="17">
        <v>0.6</v>
      </c>
      <c r="AG768" s="17">
        <v>169.2</v>
      </c>
      <c r="AH768" s="17">
        <v>2.2000000000000002</v>
      </c>
      <c r="AI768" s="17">
        <v>0</v>
      </c>
      <c r="AJ768" s="17">
        <v>0.65</v>
      </c>
      <c r="AL768" s="34"/>
      <c r="AM768" s="34"/>
      <c r="AN768" s="34"/>
      <c r="AO768" s="34"/>
      <c r="AP768" s="34"/>
      <c r="AQ768" s="34"/>
      <c r="AR768" s="34"/>
      <c r="AS768" s="84"/>
      <c r="AT768" s="34"/>
    </row>
    <row r="769" spans="2:46">
      <c r="B769" s="26">
        <v>38356</v>
      </c>
      <c r="C769" s="17">
        <v>11.6</v>
      </c>
      <c r="D769" s="17">
        <v>74.8</v>
      </c>
      <c r="E769" s="17">
        <v>1.4</v>
      </c>
      <c r="F769" s="17">
        <v>83</v>
      </c>
      <c r="G769" s="17">
        <v>6.9</v>
      </c>
      <c r="H769" s="17">
        <v>0</v>
      </c>
      <c r="I769" s="17">
        <v>1.1499999999999999</v>
      </c>
      <c r="K769" s="26">
        <v>38356</v>
      </c>
      <c r="L769" s="17">
        <v>12.1</v>
      </c>
      <c r="M769" s="17">
        <v>80.099999999999994</v>
      </c>
      <c r="N769" s="17">
        <v>0.8</v>
      </c>
      <c r="O769" s="17">
        <v>141.6</v>
      </c>
      <c r="P769" s="17">
        <v>7.1</v>
      </c>
      <c r="Q769" s="17">
        <v>0</v>
      </c>
      <c r="R769" s="17">
        <v>0.98</v>
      </c>
      <c r="T769" s="26">
        <v>38356</v>
      </c>
      <c r="U769" s="17">
        <v>12.8</v>
      </c>
      <c r="V769" s="17">
        <v>72.2</v>
      </c>
      <c r="W769" s="17">
        <v>2.2000000000000002</v>
      </c>
      <c r="X769" s="17">
        <v>137.80000000000001</v>
      </c>
      <c r="Y769" s="17">
        <v>8.3000000000000007</v>
      </c>
      <c r="Z769" s="17">
        <v>0</v>
      </c>
      <c r="AA769" s="17">
        <v>1.46</v>
      </c>
      <c r="AC769" s="26">
        <v>38356</v>
      </c>
      <c r="AD769" s="17">
        <v>11.9</v>
      </c>
      <c r="AE769" s="17">
        <v>79.400000000000006</v>
      </c>
      <c r="AF769" s="17">
        <v>1</v>
      </c>
      <c r="AG769" s="17">
        <v>151.5</v>
      </c>
      <c r="AH769" s="17">
        <v>6.7</v>
      </c>
      <c r="AI769" s="17">
        <v>0</v>
      </c>
      <c r="AJ769" s="17">
        <v>1.03</v>
      </c>
      <c r="AL769" s="34"/>
      <c r="AM769" s="34"/>
      <c r="AN769" s="34"/>
      <c r="AO769" s="34"/>
      <c r="AP769" s="34"/>
      <c r="AQ769" s="34"/>
      <c r="AR769" s="34"/>
      <c r="AS769" s="84"/>
      <c r="AT769" s="34"/>
    </row>
    <row r="770" spans="2:46">
      <c r="B770" s="26">
        <v>38357</v>
      </c>
      <c r="C770" s="17">
        <v>10.6</v>
      </c>
      <c r="D770" s="17">
        <v>73.2</v>
      </c>
      <c r="E770" s="17">
        <v>1.1000000000000001</v>
      </c>
      <c r="F770" s="17">
        <v>67.599999999999994</v>
      </c>
      <c r="G770" s="17">
        <v>9.4</v>
      </c>
      <c r="H770" s="17">
        <v>0</v>
      </c>
      <c r="I770" s="17">
        <v>1.1299999999999999</v>
      </c>
      <c r="K770" s="26">
        <v>38357</v>
      </c>
      <c r="L770" s="17">
        <v>10.4</v>
      </c>
      <c r="M770" s="17">
        <v>78.900000000000006</v>
      </c>
      <c r="N770" s="17">
        <v>0.5</v>
      </c>
      <c r="O770" s="17">
        <v>150.69999999999999</v>
      </c>
      <c r="P770" s="17">
        <v>8.9</v>
      </c>
      <c r="Q770" s="17">
        <v>0</v>
      </c>
      <c r="R770" s="17">
        <v>0.89</v>
      </c>
      <c r="T770" s="26">
        <v>38357</v>
      </c>
      <c r="U770" s="17">
        <v>11</v>
      </c>
      <c r="V770" s="17">
        <v>71.8</v>
      </c>
      <c r="W770" s="17">
        <v>1.4</v>
      </c>
      <c r="X770" s="17">
        <v>213.9</v>
      </c>
      <c r="Y770" s="17">
        <v>11.7</v>
      </c>
      <c r="Z770" s="17">
        <v>0</v>
      </c>
      <c r="AA770" s="17">
        <v>1.26</v>
      </c>
      <c r="AC770" s="26">
        <v>38357</v>
      </c>
      <c r="AD770" s="17">
        <v>10.199999999999999</v>
      </c>
      <c r="AE770" s="17">
        <v>77.599999999999994</v>
      </c>
      <c r="AF770" s="17">
        <v>0.8</v>
      </c>
      <c r="AG770" s="17">
        <v>124.2</v>
      </c>
      <c r="AH770" s="17">
        <v>9.9</v>
      </c>
      <c r="AI770" s="17">
        <v>0</v>
      </c>
      <c r="AJ770" s="17">
        <v>1.03</v>
      </c>
      <c r="AL770" s="34"/>
      <c r="AM770" s="34"/>
      <c r="AN770" s="34"/>
      <c r="AO770" s="34"/>
      <c r="AP770" s="34"/>
      <c r="AQ770" s="34"/>
      <c r="AR770" s="34"/>
      <c r="AS770" s="84"/>
      <c r="AT770" s="34"/>
    </row>
    <row r="771" spans="2:46">
      <c r="B771" s="26">
        <v>38358</v>
      </c>
      <c r="C771" s="17">
        <v>9.3000000000000007</v>
      </c>
      <c r="D771" s="17">
        <v>78.2</v>
      </c>
      <c r="E771" s="17">
        <v>0.9</v>
      </c>
      <c r="F771" s="17">
        <v>64.7</v>
      </c>
      <c r="G771" s="17">
        <v>11.5</v>
      </c>
      <c r="H771" s="17">
        <v>0</v>
      </c>
      <c r="I771" s="17">
        <v>1.17</v>
      </c>
      <c r="K771" s="26">
        <v>38358</v>
      </c>
      <c r="L771" s="17">
        <v>8.5</v>
      </c>
      <c r="M771" s="17">
        <v>80.3</v>
      </c>
      <c r="N771" s="17">
        <v>0.5</v>
      </c>
      <c r="O771" s="17">
        <v>190.7</v>
      </c>
      <c r="P771" s="17">
        <v>10.6</v>
      </c>
      <c r="Q771" s="17">
        <v>0</v>
      </c>
      <c r="R771" s="17">
        <v>0.95</v>
      </c>
      <c r="T771" s="26">
        <v>38358</v>
      </c>
      <c r="U771" s="17">
        <v>9</v>
      </c>
      <c r="V771" s="17">
        <v>78.3</v>
      </c>
      <c r="W771" s="17">
        <v>1.5</v>
      </c>
      <c r="X771" s="17">
        <v>259.39999999999998</v>
      </c>
      <c r="Y771" s="17">
        <v>11.6</v>
      </c>
      <c r="Z771" s="17">
        <v>0</v>
      </c>
      <c r="AA771" s="17">
        <v>1.4</v>
      </c>
      <c r="AC771" s="26">
        <v>38358</v>
      </c>
      <c r="AD771" s="17">
        <v>8.1999999999999993</v>
      </c>
      <c r="AE771" s="17">
        <v>80.099999999999994</v>
      </c>
      <c r="AF771" s="17">
        <v>0.8</v>
      </c>
      <c r="AG771" s="17">
        <v>85</v>
      </c>
      <c r="AH771" s="17">
        <v>11.3</v>
      </c>
      <c r="AI771" s="17">
        <v>0</v>
      </c>
      <c r="AJ771" s="17">
        <v>1.18</v>
      </c>
      <c r="AL771" s="34"/>
      <c r="AM771" s="34"/>
      <c r="AN771" s="34"/>
      <c r="AO771" s="34"/>
      <c r="AP771" s="34"/>
      <c r="AQ771" s="34"/>
      <c r="AR771" s="34"/>
      <c r="AS771" s="84"/>
      <c r="AT771" s="34"/>
    </row>
    <row r="772" spans="2:46">
      <c r="B772" s="26">
        <v>38359</v>
      </c>
      <c r="C772" s="17">
        <v>9.6999999999999993</v>
      </c>
      <c r="D772" s="17">
        <v>75.900000000000006</v>
      </c>
      <c r="E772" s="17">
        <v>1</v>
      </c>
      <c r="F772" s="17">
        <v>83.4</v>
      </c>
      <c r="G772" s="17">
        <v>10.1</v>
      </c>
      <c r="H772" s="17">
        <v>0</v>
      </c>
      <c r="I772" s="17">
        <v>1.1100000000000001</v>
      </c>
      <c r="K772" s="26">
        <v>38359</v>
      </c>
      <c r="L772" s="17">
        <v>8.5</v>
      </c>
      <c r="M772" s="17">
        <v>80.7</v>
      </c>
      <c r="N772" s="17">
        <v>0.5</v>
      </c>
      <c r="O772" s="17">
        <v>158.69999999999999</v>
      </c>
      <c r="P772" s="17">
        <v>10.3</v>
      </c>
      <c r="Q772" s="17">
        <v>0.2</v>
      </c>
      <c r="R772" s="17">
        <v>0.89</v>
      </c>
      <c r="T772" s="26">
        <v>38359</v>
      </c>
      <c r="U772" s="17">
        <v>9.6999999999999993</v>
      </c>
      <c r="V772" s="17">
        <v>75.7</v>
      </c>
      <c r="W772" s="17">
        <v>1.5</v>
      </c>
      <c r="X772" s="17">
        <v>242.3</v>
      </c>
      <c r="Y772" s="17">
        <v>9.5</v>
      </c>
      <c r="Z772" s="17">
        <v>0</v>
      </c>
      <c r="AA772" s="17">
        <v>1.2</v>
      </c>
      <c r="AC772" s="26">
        <v>38359</v>
      </c>
      <c r="AD772" s="17">
        <v>8</v>
      </c>
      <c r="AE772" s="17">
        <v>81.8</v>
      </c>
      <c r="AF772" s="17">
        <v>0.7</v>
      </c>
      <c r="AG772" s="17">
        <v>156.19999999999999</v>
      </c>
      <c r="AH772" s="17">
        <v>10.5</v>
      </c>
      <c r="AI772" s="17">
        <v>0.2</v>
      </c>
      <c r="AJ772" s="17">
        <v>0.97</v>
      </c>
      <c r="AL772" s="34"/>
      <c r="AM772" s="34"/>
      <c r="AN772" s="34"/>
      <c r="AO772" s="34"/>
      <c r="AP772" s="34"/>
      <c r="AQ772" s="34"/>
      <c r="AR772" s="34"/>
      <c r="AS772" s="84"/>
      <c r="AT772" s="34"/>
    </row>
    <row r="773" spans="2:46">
      <c r="B773" s="26">
        <v>38360</v>
      </c>
      <c r="C773" s="17">
        <v>9.6</v>
      </c>
      <c r="D773" s="17">
        <v>74.099999999999994</v>
      </c>
      <c r="E773" s="17">
        <v>1.1000000000000001</v>
      </c>
      <c r="F773" s="17">
        <v>36.9</v>
      </c>
      <c r="G773" s="17">
        <v>9.6999999999999993</v>
      </c>
      <c r="H773" s="17">
        <v>0</v>
      </c>
      <c r="I773" s="17">
        <v>1.17</v>
      </c>
      <c r="K773" s="26">
        <v>38360</v>
      </c>
      <c r="L773" s="17">
        <v>8.1999999999999993</v>
      </c>
      <c r="M773" s="17">
        <v>81.5</v>
      </c>
      <c r="N773" s="17">
        <v>0.3</v>
      </c>
      <c r="O773" s="17">
        <v>199</v>
      </c>
      <c r="P773" s="17">
        <v>8.6999999999999993</v>
      </c>
      <c r="Q773" s="17">
        <v>0</v>
      </c>
      <c r="R773" s="17">
        <v>0.77</v>
      </c>
      <c r="T773" s="26">
        <v>38360</v>
      </c>
      <c r="U773" s="17">
        <v>9.4</v>
      </c>
      <c r="V773" s="17">
        <v>74.2</v>
      </c>
      <c r="W773" s="17">
        <v>1.3</v>
      </c>
      <c r="X773" s="17">
        <v>265.3</v>
      </c>
      <c r="Y773" s="17">
        <v>8.5</v>
      </c>
      <c r="Z773" s="17">
        <v>0</v>
      </c>
      <c r="AA773" s="17">
        <v>1.22</v>
      </c>
      <c r="AC773" s="26">
        <v>38360</v>
      </c>
      <c r="AD773" s="17">
        <v>7.6</v>
      </c>
      <c r="AE773" s="17">
        <v>81.8</v>
      </c>
      <c r="AF773" s="17">
        <v>0.5</v>
      </c>
      <c r="AG773" s="17">
        <v>126</v>
      </c>
      <c r="AH773" s="17">
        <v>9.4</v>
      </c>
      <c r="AI773" s="17">
        <v>0</v>
      </c>
      <c r="AJ773" s="17">
        <v>0.87</v>
      </c>
      <c r="AL773" s="34"/>
      <c r="AM773" s="34"/>
      <c r="AN773" s="34"/>
      <c r="AO773" s="34"/>
      <c r="AP773" s="34"/>
      <c r="AQ773" s="34"/>
      <c r="AR773" s="34"/>
      <c r="AS773" s="84"/>
      <c r="AT773" s="34"/>
    </row>
    <row r="774" spans="2:46">
      <c r="B774" s="26">
        <v>38361</v>
      </c>
      <c r="C774" s="17">
        <v>9.8000000000000007</v>
      </c>
      <c r="D774" s="17">
        <v>70.7</v>
      </c>
      <c r="E774" s="17">
        <v>1</v>
      </c>
      <c r="F774" s="17">
        <v>94.9</v>
      </c>
      <c r="G774" s="17">
        <v>7.5</v>
      </c>
      <c r="H774" s="17">
        <v>0</v>
      </c>
      <c r="I774" s="17">
        <v>1.04</v>
      </c>
      <c r="K774" s="26">
        <v>38361</v>
      </c>
      <c r="L774" s="17">
        <v>8.8000000000000007</v>
      </c>
      <c r="M774" s="17">
        <v>79.900000000000006</v>
      </c>
      <c r="N774" s="17">
        <v>0.4</v>
      </c>
      <c r="O774" s="17">
        <v>162.1</v>
      </c>
      <c r="P774" s="17">
        <v>6.3</v>
      </c>
      <c r="Q774" s="17">
        <v>0</v>
      </c>
      <c r="R774" s="17">
        <v>0.75</v>
      </c>
      <c r="T774" s="26">
        <v>38361</v>
      </c>
      <c r="U774" s="17">
        <v>9.8000000000000007</v>
      </c>
      <c r="V774" s="17">
        <v>71.900000000000006</v>
      </c>
      <c r="W774" s="17">
        <v>1.4</v>
      </c>
      <c r="X774" s="17">
        <v>278.3</v>
      </c>
      <c r="Y774" s="17">
        <v>5.7</v>
      </c>
      <c r="Z774" s="17">
        <v>0</v>
      </c>
      <c r="AA774" s="17">
        <v>1.1399999999999999</v>
      </c>
      <c r="AC774" s="26">
        <v>38361</v>
      </c>
      <c r="AD774" s="17">
        <v>8.4</v>
      </c>
      <c r="AE774" s="17">
        <v>81</v>
      </c>
      <c r="AF774" s="17">
        <v>0.7</v>
      </c>
      <c r="AG774" s="17">
        <v>162.1</v>
      </c>
      <c r="AH774" s="17">
        <v>6.8</v>
      </c>
      <c r="AI774" s="17">
        <v>0</v>
      </c>
      <c r="AJ774" s="17">
        <v>0.85</v>
      </c>
      <c r="AL774" s="34"/>
      <c r="AM774" s="34"/>
      <c r="AN774" s="34"/>
      <c r="AO774" s="34"/>
      <c r="AP774" s="34"/>
      <c r="AQ774" s="34"/>
      <c r="AR774" s="34"/>
      <c r="AS774" s="84"/>
      <c r="AT774" s="34"/>
    </row>
    <row r="775" spans="2:46">
      <c r="B775" s="26">
        <v>38362</v>
      </c>
      <c r="C775" s="17">
        <v>10.4</v>
      </c>
      <c r="D775" s="17">
        <v>66.400000000000006</v>
      </c>
      <c r="E775" s="17">
        <v>0.8</v>
      </c>
      <c r="F775" s="17">
        <v>29.5</v>
      </c>
      <c r="G775" s="17">
        <v>7.6</v>
      </c>
      <c r="H775" s="17">
        <v>0</v>
      </c>
      <c r="I775" s="17">
        <v>1.1299999999999999</v>
      </c>
      <c r="K775" s="26">
        <v>38362</v>
      </c>
      <c r="L775" s="17">
        <v>9.4</v>
      </c>
      <c r="M775" s="17">
        <v>77.599999999999994</v>
      </c>
      <c r="N775" s="17">
        <v>0.3</v>
      </c>
      <c r="O775" s="17">
        <v>203.3</v>
      </c>
      <c r="P775" s="17">
        <v>6.6</v>
      </c>
      <c r="Q775" s="17">
        <v>0</v>
      </c>
      <c r="R775" s="17">
        <v>0.79</v>
      </c>
      <c r="T775" s="26">
        <v>38362</v>
      </c>
      <c r="U775" s="17">
        <v>10.199999999999999</v>
      </c>
      <c r="V775" s="17">
        <v>69.400000000000006</v>
      </c>
      <c r="W775" s="17">
        <v>1.1000000000000001</v>
      </c>
      <c r="X775" s="17">
        <v>269.8</v>
      </c>
      <c r="Y775" s="17">
        <v>6.6</v>
      </c>
      <c r="Z775" s="17">
        <v>0</v>
      </c>
      <c r="AA775" s="17">
        <v>1.22</v>
      </c>
      <c r="AC775" s="26">
        <v>38362</v>
      </c>
      <c r="AD775" s="17">
        <v>9</v>
      </c>
      <c r="AE775" s="17">
        <v>78.3</v>
      </c>
      <c r="AF775" s="17">
        <v>0.5</v>
      </c>
      <c r="AG775" s="17">
        <v>62.1</v>
      </c>
      <c r="AH775" s="17">
        <v>7.7</v>
      </c>
      <c r="AI775" s="17">
        <v>0</v>
      </c>
      <c r="AJ775" s="17">
        <v>0.9</v>
      </c>
      <c r="AL775" s="34"/>
      <c r="AM775" s="34"/>
      <c r="AN775" s="34"/>
      <c r="AO775" s="34"/>
      <c r="AP775" s="34"/>
      <c r="AQ775" s="34"/>
      <c r="AR775" s="34"/>
      <c r="AS775" s="84"/>
      <c r="AT775" s="34"/>
    </row>
    <row r="776" spans="2:46">
      <c r="B776" s="26">
        <v>38363</v>
      </c>
      <c r="C776" s="17">
        <v>8.4</v>
      </c>
      <c r="D776" s="17">
        <v>74.3</v>
      </c>
      <c r="E776" s="17">
        <v>0.7</v>
      </c>
      <c r="F776" s="17">
        <v>24.2</v>
      </c>
      <c r="G776" s="17">
        <v>11.5</v>
      </c>
      <c r="H776" s="17">
        <v>0</v>
      </c>
      <c r="I776" s="17">
        <v>1.07</v>
      </c>
      <c r="K776" s="26">
        <v>38363</v>
      </c>
      <c r="L776" s="17">
        <v>7.5</v>
      </c>
      <c r="M776" s="17">
        <v>81</v>
      </c>
      <c r="N776" s="17">
        <v>0.4</v>
      </c>
      <c r="O776" s="17">
        <v>197.7</v>
      </c>
      <c r="P776" s="17">
        <v>10.4</v>
      </c>
      <c r="Q776" s="17">
        <v>0.2</v>
      </c>
      <c r="R776" s="17">
        <v>0.87</v>
      </c>
      <c r="T776" s="26">
        <v>38363</v>
      </c>
      <c r="U776" s="17">
        <v>8</v>
      </c>
      <c r="V776" s="17">
        <v>74.900000000000006</v>
      </c>
      <c r="W776" s="17">
        <v>1.5</v>
      </c>
      <c r="X776" s="17">
        <v>263</v>
      </c>
      <c r="Y776" s="17">
        <v>11.5</v>
      </c>
      <c r="Z776" s="17">
        <v>0</v>
      </c>
      <c r="AA776" s="17">
        <v>1.45</v>
      </c>
      <c r="AC776" s="26">
        <v>38363</v>
      </c>
      <c r="AD776" s="17">
        <v>7.1</v>
      </c>
      <c r="AE776" s="17">
        <v>79.599999999999994</v>
      </c>
      <c r="AF776" s="17">
        <v>0.7</v>
      </c>
      <c r="AG776" s="17">
        <v>43.6</v>
      </c>
      <c r="AH776" s="17">
        <v>11.1</v>
      </c>
      <c r="AI776" s="17">
        <v>0.2</v>
      </c>
      <c r="AJ776" s="17">
        <v>1.04</v>
      </c>
      <c r="AL776" s="34"/>
      <c r="AM776" s="34"/>
      <c r="AN776" s="34"/>
      <c r="AO776" s="34"/>
      <c r="AP776" s="34"/>
      <c r="AQ776" s="34"/>
      <c r="AR776" s="34"/>
      <c r="AS776" s="84"/>
      <c r="AT776" s="34"/>
    </row>
    <row r="777" spans="2:46">
      <c r="B777" s="26">
        <v>38364</v>
      </c>
      <c r="C777" s="17">
        <v>8.3000000000000007</v>
      </c>
      <c r="D777" s="17">
        <v>77.5</v>
      </c>
      <c r="E777" s="17">
        <v>0.6</v>
      </c>
      <c r="F777" s="17">
        <v>48.3</v>
      </c>
      <c r="G777" s="17">
        <v>11.5</v>
      </c>
      <c r="H777" s="17">
        <v>0.2</v>
      </c>
      <c r="I777" s="17">
        <v>1.05</v>
      </c>
      <c r="K777" s="26">
        <v>38364</v>
      </c>
      <c r="L777" s="17">
        <v>8.1999999999999993</v>
      </c>
      <c r="M777" s="17">
        <v>78.7</v>
      </c>
      <c r="N777" s="17">
        <v>0.3</v>
      </c>
      <c r="O777" s="17">
        <v>208.3</v>
      </c>
      <c r="P777" s="17">
        <v>10.7</v>
      </c>
      <c r="Q777" s="17">
        <v>0</v>
      </c>
      <c r="R777" s="17">
        <v>0.9</v>
      </c>
      <c r="T777" s="26">
        <v>38364</v>
      </c>
      <c r="U777" s="17">
        <v>8</v>
      </c>
      <c r="V777" s="17">
        <v>78</v>
      </c>
      <c r="W777" s="17">
        <v>1.5</v>
      </c>
      <c r="X777" s="17">
        <v>262.89999999999998</v>
      </c>
      <c r="Y777" s="17">
        <v>11.6</v>
      </c>
      <c r="Z777" s="17">
        <v>0</v>
      </c>
      <c r="AA777" s="17">
        <v>1.39</v>
      </c>
      <c r="AC777" s="26">
        <v>38364</v>
      </c>
      <c r="AD777" s="17">
        <v>7.9</v>
      </c>
      <c r="AE777" s="17">
        <v>75.5</v>
      </c>
      <c r="AF777" s="17">
        <v>0.8</v>
      </c>
      <c r="AG777" s="17">
        <v>13.7</v>
      </c>
      <c r="AH777" s="17">
        <v>11.4</v>
      </c>
      <c r="AI777" s="17">
        <v>0</v>
      </c>
      <c r="AJ777" s="17">
        <v>1.38</v>
      </c>
      <c r="AL777" s="34"/>
      <c r="AM777" s="34"/>
      <c r="AN777" s="34"/>
      <c r="AO777" s="34"/>
      <c r="AP777" s="34"/>
      <c r="AQ777" s="34"/>
      <c r="AR777" s="34"/>
      <c r="AS777" s="84"/>
      <c r="AT777" s="34"/>
    </row>
    <row r="778" spans="2:46">
      <c r="B778" s="26">
        <v>38365</v>
      </c>
      <c r="C778" s="17">
        <v>8.9</v>
      </c>
      <c r="D778" s="17">
        <v>72.3</v>
      </c>
      <c r="E778" s="17">
        <v>0.7</v>
      </c>
      <c r="F778" s="17">
        <v>15.7</v>
      </c>
      <c r="G778" s="17">
        <v>11.5</v>
      </c>
      <c r="H778" s="17">
        <v>0</v>
      </c>
      <c r="I778" s="17">
        <v>1.1599999999999999</v>
      </c>
      <c r="K778" s="26">
        <v>38365</v>
      </c>
      <c r="L778" s="17">
        <v>8.5</v>
      </c>
      <c r="M778" s="17">
        <v>70.400000000000006</v>
      </c>
      <c r="N778" s="17">
        <v>0.4</v>
      </c>
      <c r="O778" s="17">
        <v>199.7</v>
      </c>
      <c r="P778" s="17">
        <v>11</v>
      </c>
      <c r="Q778" s="17">
        <v>0</v>
      </c>
      <c r="R778" s="17">
        <v>0.99</v>
      </c>
      <c r="T778" s="26">
        <v>38365</v>
      </c>
      <c r="U778" s="17">
        <v>8.6</v>
      </c>
      <c r="V778" s="17">
        <v>72.2</v>
      </c>
      <c r="W778" s="17">
        <v>1.3</v>
      </c>
      <c r="X778" s="17">
        <v>253.4</v>
      </c>
      <c r="Y778" s="17">
        <v>11.8</v>
      </c>
      <c r="Z778" s="17">
        <v>0</v>
      </c>
      <c r="AA778" s="17">
        <v>1.39</v>
      </c>
      <c r="AC778" s="26">
        <v>38365</v>
      </c>
      <c r="AD778" s="17">
        <v>7.8</v>
      </c>
      <c r="AE778" s="17">
        <v>70.5</v>
      </c>
      <c r="AF778" s="17">
        <v>0.6</v>
      </c>
      <c r="AG778" s="17">
        <v>81.7</v>
      </c>
      <c r="AH778" s="17">
        <v>11.5</v>
      </c>
      <c r="AI778" s="17">
        <v>0</v>
      </c>
      <c r="AJ778" s="17">
        <v>1.1599999999999999</v>
      </c>
      <c r="AL778" s="34"/>
      <c r="AM778" s="34"/>
      <c r="AN778" s="34"/>
      <c r="AO778" s="34"/>
      <c r="AP778" s="34"/>
      <c r="AQ778" s="34"/>
      <c r="AR778" s="34"/>
      <c r="AS778" s="84"/>
      <c r="AT778" s="34"/>
    </row>
    <row r="779" spans="2:46">
      <c r="B779" s="26">
        <v>38366</v>
      </c>
      <c r="C779" s="17">
        <v>8.8000000000000007</v>
      </c>
      <c r="D779" s="17">
        <v>78.099999999999994</v>
      </c>
      <c r="E779" s="17">
        <v>0.7</v>
      </c>
      <c r="F779" s="17">
        <v>49.6</v>
      </c>
      <c r="G779" s="17">
        <v>11.6</v>
      </c>
      <c r="H779" s="17">
        <v>0</v>
      </c>
      <c r="I779" s="17">
        <v>1.0900000000000001</v>
      </c>
      <c r="K779" s="26">
        <v>38366</v>
      </c>
      <c r="L779" s="17">
        <v>8.1999999999999993</v>
      </c>
      <c r="M779" s="17">
        <v>76</v>
      </c>
      <c r="N779" s="17">
        <v>0.5</v>
      </c>
      <c r="O779" s="17">
        <v>183.2</v>
      </c>
      <c r="P779" s="17">
        <v>10.9</v>
      </c>
      <c r="Q779" s="17">
        <v>0.2</v>
      </c>
      <c r="R779" s="17">
        <v>1.01</v>
      </c>
      <c r="T779" s="26">
        <v>38366</v>
      </c>
      <c r="U779" s="17">
        <v>8.1999999999999993</v>
      </c>
      <c r="V779" s="17">
        <v>75.8</v>
      </c>
      <c r="W779" s="17">
        <v>1.5</v>
      </c>
      <c r="X779" s="17">
        <v>252.6</v>
      </c>
      <c r="Y779" s="17">
        <v>11.6</v>
      </c>
      <c r="Z779" s="17">
        <v>0</v>
      </c>
      <c r="AA779" s="17">
        <v>1.4</v>
      </c>
      <c r="AC779" s="26">
        <v>38366</v>
      </c>
      <c r="AD779" s="17">
        <v>7.5</v>
      </c>
      <c r="AE779" s="17">
        <v>75.099999999999994</v>
      </c>
      <c r="AF779" s="17">
        <v>0.8</v>
      </c>
      <c r="AG779" s="17">
        <v>52</v>
      </c>
      <c r="AH779" s="17">
        <v>11.6</v>
      </c>
      <c r="AI779" s="17">
        <v>0</v>
      </c>
      <c r="AJ779" s="17">
        <v>1.25</v>
      </c>
      <c r="AL779" s="34"/>
      <c r="AM779" s="34"/>
      <c r="AN779" s="34"/>
      <c r="AO779" s="34"/>
      <c r="AP779" s="34"/>
      <c r="AQ779" s="34"/>
      <c r="AR779" s="34"/>
      <c r="AS779" s="84"/>
      <c r="AT779" s="34"/>
    </row>
    <row r="780" spans="2:46">
      <c r="B780" s="26">
        <v>38367</v>
      </c>
      <c r="C780" s="17">
        <v>9.5</v>
      </c>
      <c r="D780" s="17">
        <v>81.7</v>
      </c>
      <c r="E780" s="17">
        <v>0.6</v>
      </c>
      <c r="F780" s="17">
        <v>163</v>
      </c>
      <c r="G780" s="17">
        <v>7.7</v>
      </c>
      <c r="H780" s="17">
        <v>0.2</v>
      </c>
      <c r="I780" s="17">
        <v>0.91</v>
      </c>
      <c r="K780" s="26">
        <v>38367</v>
      </c>
      <c r="L780" s="17">
        <v>8.6</v>
      </c>
      <c r="M780" s="17">
        <v>84.1</v>
      </c>
      <c r="N780" s="17">
        <v>0.4</v>
      </c>
      <c r="O780" s="17">
        <v>193</v>
      </c>
      <c r="P780" s="17">
        <v>7.6</v>
      </c>
      <c r="Q780" s="17">
        <v>0</v>
      </c>
      <c r="R780" s="17">
        <v>0.86</v>
      </c>
      <c r="T780" s="26">
        <v>38367</v>
      </c>
      <c r="U780" s="17">
        <v>9.1</v>
      </c>
      <c r="V780" s="17">
        <v>79.900000000000006</v>
      </c>
      <c r="W780" s="17">
        <v>1.3</v>
      </c>
      <c r="X780" s="17">
        <v>263.7</v>
      </c>
      <c r="Y780" s="17">
        <v>8.3000000000000007</v>
      </c>
      <c r="Z780" s="17">
        <v>0</v>
      </c>
      <c r="AA780" s="17">
        <v>1.1599999999999999</v>
      </c>
      <c r="AC780" s="26">
        <v>38367</v>
      </c>
      <c r="AD780" s="17">
        <v>8.4</v>
      </c>
      <c r="AE780" s="17">
        <v>82.9</v>
      </c>
      <c r="AF780" s="17">
        <v>0.7</v>
      </c>
      <c r="AG780" s="17">
        <v>99</v>
      </c>
      <c r="AH780" s="17">
        <v>8.6</v>
      </c>
      <c r="AI780" s="17">
        <v>0.2</v>
      </c>
      <c r="AJ780" s="17">
        <v>0.97</v>
      </c>
      <c r="AL780" s="34"/>
      <c r="AM780" s="34"/>
      <c r="AN780" s="34"/>
      <c r="AO780" s="34"/>
      <c r="AP780" s="34"/>
      <c r="AQ780" s="34"/>
      <c r="AR780" s="34"/>
      <c r="AS780" s="84"/>
      <c r="AT780" s="34"/>
    </row>
    <row r="781" spans="2:46">
      <c r="B781" s="26">
        <v>38368</v>
      </c>
      <c r="C781" s="17">
        <v>10.7</v>
      </c>
      <c r="D781" s="17">
        <v>76</v>
      </c>
      <c r="E781" s="17">
        <v>0.8</v>
      </c>
      <c r="F781" s="17">
        <v>55.4</v>
      </c>
      <c r="G781" s="17">
        <v>11.1</v>
      </c>
      <c r="H781" s="17">
        <v>0</v>
      </c>
      <c r="I781" s="17">
        <v>1.28</v>
      </c>
      <c r="K781" s="26">
        <v>38368</v>
      </c>
      <c r="L781" s="17">
        <v>10.199999999999999</v>
      </c>
      <c r="M781" s="17">
        <v>76.3</v>
      </c>
      <c r="N781" s="17">
        <v>0.4</v>
      </c>
      <c r="O781" s="17">
        <v>187.5</v>
      </c>
      <c r="P781" s="17">
        <v>10.6</v>
      </c>
      <c r="Q781" s="17">
        <v>0</v>
      </c>
      <c r="R781" s="17">
        <v>1.03</v>
      </c>
      <c r="T781" s="26">
        <v>38368</v>
      </c>
      <c r="U781" s="17">
        <v>10.6</v>
      </c>
      <c r="V781" s="17">
        <v>74.599999999999994</v>
      </c>
      <c r="W781" s="17">
        <v>1.4</v>
      </c>
      <c r="X781" s="17">
        <v>261.2</v>
      </c>
      <c r="Y781" s="17">
        <v>11.4</v>
      </c>
      <c r="Z781" s="17">
        <v>0</v>
      </c>
      <c r="AA781" s="17">
        <v>1.59</v>
      </c>
      <c r="AC781" s="26">
        <v>38368</v>
      </c>
      <c r="AD781" s="17">
        <v>9.8000000000000007</v>
      </c>
      <c r="AE781" s="17">
        <v>77.5</v>
      </c>
      <c r="AF781" s="17">
        <v>0.7</v>
      </c>
      <c r="AG781" s="17">
        <v>125.2</v>
      </c>
      <c r="AH781" s="17">
        <v>11.1</v>
      </c>
      <c r="AI781" s="17">
        <v>0</v>
      </c>
      <c r="AJ781" s="17">
        <v>1.26</v>
      </c>
      <c r="AL781" s="34"/>
      <c r="AM781" s="34"/>
      <c r="AN781" s="34"/>
      <c r="AO781" s="34"/>
      <c r="AP781" s="34"/>
      <c r="AQ781" s="34"/>
      <c r="AR781" s="34"/>
      <c r="AS781" s="84"/>
      <c r="AT781" s="34"/>
    </row>
    <row r="782" spans="2:46">
      <c r="B782" s="26">
        <v>38369</v>
      </c>
      <c r="C782" s="17">
        <v>11.5</v>
      </c>
      <c r="D782" s="17">
        <v>72.7</v>
      </c>
      <c r="E782" s="17">
        <v>1</v>
      </c>
      <c r="F782" s="17">
        <v>116.6</v>
      </c>
      <c r="G782" s="17">
        <v>9.4</v>
      </c>
      <c r="H782" s="17">
        <v>0</v>
      </c>
      <c r="I782" s="17">
        <v>1.21</v>
      </c>
      <c r="K782" s="26">
        <v>38369</v>
      </c>
      <c r="L782" s="17">
        <v>9.8000000000000007</v>
      </c>
      <c r="M782" s="17">
        <v>79.599999999999994</v>
      </c>
      <c r="N782" s="17">
        <v>0.5</v>
      </c>
      <c r="O782" s="17">
        <v>179.9</v>
      </c>
      <c r="P782" s="17">
        <v>10.199999999999999</v>
      </c>
      <c r="Q782" s="17">
        <v>0</v>
      </c>
      <c r="R782" s="17">
        <v>0.99</v>
      </c>
      <c r="T782" s="26">
        <v>38369</v>
      </c>
      <c r="U782" s="17">
        <v>11.2</v>
      </c>
      <c r="V782" s="17">
        <v>73.5</v>
      </c>
      <c r="W782" s="17">
        <v>1.2</v>
      </c>
      <c r="X782" s="17">
        <v>249.8</v>
      </c>
      <c r="Y782" s="17">
        <v>10.4</v>
      </c>
      <c r="Z782" s="17">
        <v>0</v>
      </c>
      <c r="AA782" s="17">
        <v>1.29</v>
      </c>
      <c r="AC782" s="26">
        <v>38369</v>
      </c>
      <c r="AD782" s="17">
        <v>9.4</v>
      </c>
      <c r="AE782" s="17">
        <v>80.3</v>
      </c>
      <c r="AF782" s="17">
        <v>0.7</v>
      </c>
      <c r="AG782" s="17">
        <v>133.1</v>
      </c>
      <c r="AH782" s="17">
        <v>9.6</v>
      </c>
      <c r="AI782" s="17">
        <v>0</v>
      </c>
      <c r="AJ782" s="17">
        <v>1.06</v>
      </c>
      <c r="AL782" s="34"/>
      <c r="AM782" s="34"/>
      <c r="AN782" s="34"/>
      <c r="AO782" s="34"/>
      <c r="AP782" s="34"/>
      <c r="AQ782" s="34"/>
      <c r="AR782" s="34"/>
      <c r="AS782" s="84"/>
      <c r="AT782" s="34"/>
    </row>
    <row r="783" spans="2:46">
      <c r="B783" s="26">
        <v>38370</v>
      </c>
      <c r="C783" s="17">
        <v>12.6</v>
      </c>
      <c r="D783" s="17">
        <v>57.3</v>
      </c>
      <c r="E783" s="17">
        <v>1.4</v>
      </c>
      <c r="F783" s="17">
        <v>351.1</v>
      </c>
      <c r="G783" s="17">
        <v>12.9</v>
      </c>
      <c r="H783" s="17">
        <v>0</v>
      </c>
      <c r="I783" s="17">
        <v>2.13</v>
      </c>
      <c r="K783" s="26">
        <v>38370</v>
      </c>
      <c r="L783" s="17">
        <v>12.1</v>
      </c>
      <c r="M783" s="17">
        <v>60.6</v>
      </c>
      <c r="N783" s="17">
        <v>0.9</v>
      </c>
      <c r="O783" s="17">
        <v>275.60000000000002</v>
      </c>
      <c r="P783" s="17">
        <v>11.5</v>
      </c>
      <c r="Q783" s="17">
        <v>0.2</v>
      </c>
      <c r="R783" s="17">
        <v>1.72</v>
      </c>
      <c r="T783" s="26">
        <v>38370</v>
      </c>
      <c r="U783" s="17">
        <v>12.8</v>
      </c>
      <c r="V783" s="17">
        <v>55</v>
      </c>
      <c r="W783" s="17">
        <v>2.7</v>
      </c>
      <c r="X783" s="17">
        <v>293.3</v>
      </c>
      <c r="Y783" s="17">
        <v>12.7</v>
      </c>
      <c r="Z783" s="17">
        <v>0</v>
      </c>
      <c r="AA783" s="17">
        <v>3.13</v>
      </c>
      <c r="AC783" s="26">
        <v>38370</v>
      </c>
      <c r="AD783" s="17">
        <v>12.3</v>
      </c>
      <c r="AE783" s="17">
        <v>58.1</v>
      </c>
      <c r="AF783" s="17">
        <v>2.4</v>
      </c>
      <c r="AG783" s="17">
        <v>360</v>
      </c>
      <c r="AH783" s="17">
        <v>12.4</v>
      </c>
      <c r="AI783" s="17">
        <v>0</v>
      </c>
      <c r="AJ783" s="17">
        <v>2.89</v>
      </c>
      <c r="AL783" s="34"/>
      <c r="AM783" s="34"/>
      <c r="AN783" s="34"/>
      <c r="AO783" s="34"/>
      <c r="AP783" s="34"/>
      <c r="AQ783" s="34"/>
      <c r="AR783" s="34"/>
      <c r="AS783" s="84"/>
      <c r="AT783" s="34"/>
    </row>
    <row r="784" spans="2:46">
      <c r="B784" s="26">
        <v>38371</v>
      </c>
      <c r="C784" s="17">
        <v>14.6</v>
      </c>
      <c r="D784" s="17">
        <v>42.3</v>
      </c>
      <c r="E784" s="17">
        <v>2.1</v>
      </c>
      <c r="F784" s="17">
        <v>347.4</v>
      </c>
      <c r="G784" s="17">
        <v>13</v>
      </c>
      <c r="H784" s="17">
        <v>0</v>
      </c>
      <c r="I784" s="17">
        <v>2.68</v>
      </c>
      <c r="K784" s="26">
        <v>38371</v>
      </c>
      <c r="L784" s="17">
        <v>13.9</v>
      </c>
      <c r="M784" s="17">
        <v>46.1</v>
      </c>
      <c r="N784" s="17">
        <v>1</v>
      </c>
      <c r="O784" s="17">
        <v>316.3</v>
      </c>
      <c r="P784" s="17">
        <v>11.8</v>
      </c>
      <c r="Q784" s="17">
        <v>0</v>
      </c>
      <c r="R784" s="17">
        <v>1.69</v>
      </c>
      <c r="T784" s="26">
        <v>38371</v>
      </c>
      <c r="U784" s="17">
        <v>14.8</v>
      </c>
      <c r="V784" s="17">
        <v>40.4</v>
      </c>
      <c r="W784" s="17">
        <v>4.0999999999999996</v>
      </c>
      <c r="X784" s="17">
        <v>282</v>
      </c>
      <c r="Y784" s="17">
        <v>12.7</v>
      </c>
      <c r="Z784" s="17">
        <v>0</v>
      </c>
      <c r="AA784" s="17">
        <v>4.24</v>
      </c>
      <c r="AC784" s="26">
        <v>38371</v>
      </c>
      <c r="AD784" s="17">
        <v>13.8</v>
      </c>
      <c r="AE784" s="17">
        <v>44.7</v>
      </c>
      <c r="AF784" s="17">
        <v>2.4</v>
      </c>
      <c r="AG784" s="17">
        <v>354.4</v>
      </c>
      <c r="AH784" s="17">
        <v>12.7</v>
      </c>
      <c r="AI784" s="17">
        <v>0</v>
      </c>
      <c r="AJ784" s="17">
        <v>2.76</v>
      </c>
      <c r="AL784" s="34"/>
      <c r="AM784" s="34"/>
      <c r="AN784" s="34"/>
      <c r="AO784" s="34"/>
      <c r="AP784" s="34"/>
      <c r="AQ784" s="34"/>
      <c r="AR784" s="34"/>
      <c r="AS784" s="84"/>
      <c r="AT784" s="34"/>
    </row>
    <row r="785" spans="1:46">
      <c r="B785" s="26">
        <v>38372</v>
      </c>
      <c r="C785" s="17">
        <v>12.5</v>
      </c>
      <c r="D785" s="17">
        <v>52.2</v>
      </c>
      <c r="E785" s="17">
        <v>0.9</v>
      </c>
      <c r="F785" s="17">
        <v>76</v>
      </c>
      <c r="G785" s="17">
        <v>13.3</v>
      </c>
      <c r="H785" s="17">
        <v>0</v>
      </c>
      <c r="I785" s="17">
        <v>1.72</v>
      </c>
      <c r="K785" s="26">
        <v>38372</v>
      </c>
      <c r="L785" s="17">
        <v>13.3</v>
      </c>
      <c r="M785" s="17">
        <v>54.8</v>
      </c>
      <c r="N785" s="17">
        <v>0.7</v>
      </c>
      <c r="O785" s="17">
        <v>205.5</v>
      </c>
      <c r="P785" s="17">
        <v>12</v>
      </c>
      <c r="Q785" s="17">
        <v>0</v>
      </c>
      <c r="R785" s="17">
        <v>1.53</v>
      </c>
      <c r="T785" s="26">
        <v>38372</v>
      </c>
      <c r="U785" s="17">
        <v>14.1</v>
      </c>
      <c r="V785" s="17">
        <v>53</v>
      </c>
      <c r="W785" s="17">
        <v>2.2000000000000002</v>
      </c>
      <c r="X785" s="17">
        <v>262.60000000000002</v>
      </c>
      <c r="Y785" s="17">
        <v>12.9</v>
      </c>
      <c r="Z785" s="17">
        <v>0</v>
      </c>
      <c r="AA785" s="17">
        <v>2.5499999999999998</v>
      </c>
      <c r="AC785" s="26">
        <v>38372</v>
      </c>
      <c r="AD785" s="17">
        <v>13.2</v>
      </c>
      <c r="AE785" s="17">
        <v>49.5</v>
      </c>
      <c r="AF785" s="17">
        <v>1.6</v>
      </c>
      <c r="AG785" s="17">
        <v>23.5</v>
      </c>
      <c r="AH785" s="17">
        <v>12.8</v>
      </c>
      <c r="AI785" s="17">
        <v>0</v>
      </c>
      <c r="AJ785" s="17">
        <v>2.34</v>
      </c>
      <c r="AL785" s="34"/>
      <c r="AM785" s="34"/>
      <c r="AN785" s="34"/>
      <c r="AO785" s="34"/>
      <c r="AP785" s="34"/>
      <c r="AQ785" s="34"/>
      <c r="AR785" s="34"/>
      <c r="AS785" s="84"/>
      <c r="AT785" s="34"/>
    </row>
    <row r="786" spans="1:46">
      <c r="B786" s="26">
        <v>38373</v>
      </c>
      <c r="C786" s="17">
        <v>11.6</v>
      </c>
      <c r="D786" s="17">
        <v>60.8</v>
      </c>
      <c r="E786" s="17">
        <v>0.8</v>
      </c>
      <c r="F786" s="17">
        <v>68.3</v>
      </c>
      <c r="G786" s="17">
        <v>13.6</v>
      </c>
      <c r="H786" s="17">
        <v>0</v>
      </c>
      <c r="I786" s="17">
        <v>1.7</v>
      </c>
      <c r="K786" s="26">
        <v>38373</v>
      </c>
      <c r="L786" s="17">
        <v>11.8</v>
      </c>
      <c r="M786" s="17">
        <v>64</v>
      </c>
      <c r="N786" s="17">
        <v>0.4</v>
      </c>
      <c r="O786" s="17">
        <v>202.7</v>
      </c>
      <c r="P786" s="17">
        <v>12.3</v>
      </c>
      <c r="Q786" s="17">
        <v>0</v>
      </c>
      <c r="R786" s="17">
        <v>1.32</v>
      </c>
      <c r="T786" s="26">
        <v>38373</v>
      </c>
      <c r="U786" s="17">
        <v>11.3</v>
      </c>
      <c r="V786" s="17">
        <v>64.3</v>
      </c>
      <c r="W786" s="17">
        <v>1.8</v>
      </c>
      <c r="X786" s="17">
        <v>274.89999999999998</v>
      </c>
      <c r="Y786" s="17">
        <v>13.1</v>
      </c>
      <c r="Z786" s="17">
        <v>0</v>
      </c>
      <c r="AA786" s="17">
        <v>2.54</v>
      </c>
      <c r="AC786" s="26">
        <v>38373</v>
      </c>
      <c r="AD786" s="17">
        <v>11.2</v>
      </c>
      <c r="AE786" s="17">
        <v>63.3</v>
      </c>
      <c r="AF786" s="17">
        <v>0.8</v>
      </c>
      <c r="AG786" s="17">
        <v>41.7</v>
      </c>
      <c r="AH786" s="17">
        <v>13.1</v>
      </c>
      <c r="AI786" s="17">
        <v>0</v>
      </c>
      <c r="AJ786" s="17">
        <v>1.81</v>
      </c>
      <c r="AL786" s="34"/>
      <c r="AM786" s="34"/>
      <c r="AN786" s="34"/>
      <c r="AO786" s="34"/>
      <c r="AP786" s="34"/>
      <c r="AQ786" s="34"/>
      <c r="AR786" s="34"/>
      <c r="AS786" s="84"/>
      <c r="AT786" s="34"/>
    </row>
    <row r="787" spans="1:46">
      <c r="B787" s="26">
        <v>38374</v>
      </c>
      <c r="C787" s="17">
        <v>13.1</v>
      </c>
      <c r="D787" s="17">
        <v>50.5</v>
      </c>
      <c r="E787" s="17">
        <v>1.2</v>
      </c>
      <c r="F787" s="17">
        <v>14.4</v>
      </c>
      <c r="G787" s="17">
        <v>13.8</v>
      </c>
      <c r="H787" s="17">
        <v>0</v>
      </c>
      <c r="I787" s="17">
        <v>2.2599999999999998</v>
      </c>
      <c r="K787" s="26">
        <v>38374</v>
      </c>
      <c r="L787" s="17">
        <v>13.3</v>
      </c>
      <c r="M787" s="17">
        <v>53.8</v>
      </c>
      <c r="N787" s="17">
        <v>0.8</v>
      </c>
      <c r="O787" s="17">
        <v>230.5</v>
      </c>
      <c r="P787" s="17">
        <v>12.5</v>
      </c>
      <c r="Q787" s="17">
        <v>0</v>
      </c>
      <c r="R787" s="17">
        <v>1.78</v>
      </c>
      <c r="T787" s="26">
        <v>38374</v>
      </c>
      <c r="U787" s="17">
        <v>14.5</v>
      </c>
      <c r="V787" s="17">
        <v>49.1</v>
      </c>
      <c r="W787" s="17">
        <v>2.6</v>
      </c>
      <c r="X787" s="17">
        <v>293.60000000000002</v>
      </c>
      <c r="Y787" s="17">
        <v>13.3</v>
      </c>
      <c r="Z787" s="17">
        <v>0</v>
      </c>
      <c r="AA787" s="17">
        <v>3.39</v>
      </c>
      <c r="AC787" s="26">
        <v>38374</v>
      </c>
      <c r="AD787" s="17">
        <v>13.3</v>
      </c>
      <c r="AE787" s="17">
        <v>52.2</v>
      </c>
      <c r="AF787" s="17">
        <v>1.8</v>
      </c>
      <c r="AG787" s="17">
        <v>6.9</v>
      </c>
      <c r="AH787" s="17">
        <v>13.3</v>
      </c>
      <c r="AI787" s="17">
        <v>0</v>
      </c>
      <c r="AJ787" s="17">
        <v>2.72</v>
      </c>
      <c r="AL787" s="34"/>
      <c r="AM787" s="34"/>
      <c r="AN787" s="34"/>
      <c r="AO787" s="34"/>
      <c r="AP787" s="34"/>
      <c r="AQ787" s="34"/>
      <c r="AR787" s="34"/>
      <c r="AS787" s="84"/>
      <c r="AT787" s="34"/>
    </row>
    <row r="788" spans="1:46">
      <c r="B788" s="26">
        <v>38375</v>
      </c>
      <c r="C788" s="17">
        <v>10.6</v>
      </c>
      <c r="D788" s="17">
        <v>69.400000000000006</v>
      </c>
      <c r="E788" s="17">
        <v>0.9</v>
      </c>
      <c r="F788" s="17">
        <v>51.9</v>
      </c>
      <c r="G788" s="17">
        <v>12.2</v>
      </c>
      <c r="H788" s="17">
        <v>0</v>
      </c>
      <c r="I788" s="17">
        <v>1.46</v>
      </c>
      <c r="K788" s="26">
        <v>38375</v>
      </c>
      <c r="L788" s="17">
        <v>10.3</v>
      </c>
      <c r="M788" s="17">
        <v>71.900000000000006</v>
      </c>
      <c r="N788" s="17">
        <v>0.5</v>
      </c>
      <c r="O788" s="17">
        <v>201.5</v>
      </c>
      <c r="P788" s="17">
        <v>11.2</v>
      </c>
      <c r="Q788" s="17">
        <v>0</v>
      </c>
      <c r="R788" s="17">
        <v>1.22</v>
      </c>
      <c r="T788" s="26">
        <v>38375</v>
      </c>
      <c r="U788" s="17">
        <v>11.2</v>
      </c>
      <c r="V788" s="17">
        <v>67.400000000000006</v>
      </c>
      <c r="W788" s="17">
        <v>1.6</v>
      </c>
      <c r="X788" s="17">
        <v>280.2</v>
      </c>
      <c r="Y788" s="17">
        <v>11.2</v>
      </c>
      <c r="Z788" s="17">
        <v>0</v>
      </c>
      <c r="AA788" s="17">
        <v>1.62</v>
      </c>
      <c r="AC788" s="26">
        <v>38375</v>
      </c>
      <c r="AD788" s="17">
        <v>10.4</v>
      </c>
      <c r="AE788" s="17">
        <v>71.5</v>
      </c>
      <c r="AF788" s="17">
        <v>0.8</v>
      </c>
      <c r="AG788" s="17">
        <v>358.4</v>
      </c>
      <c r="AH788" s="17">
        <v>11.2</v>
      </c>
      <c r="AI788" s="17">
        <v>0</v>
      </c>
      <c r="AJ788" s="17">
        <v>1.44</v>
      </c>
      <c r="AL788" s="34"/>
      <c r="AM788" s="34"/>
      <c r="AN788" s="34"/>
      <c r="AO788" s="34"/>
      <c r="AP788" s="34"/>
      <c r="AQ788" s="34"/>
      <c r="AR788" s="34"/>
      <c r="AS788" s="84"/>
      <c r="AT788" s="34"/>
    </row>
    <row r="789" spans="1:46">
      <c r="B789" s="26">
        <v>38376</v>
      </c>
      <c r="C789" s="17">
        <v>12.3</v>
      </c>
      <c r="D789" s="17">
        <v>62.4</v>
      </c>
      <c r="E789" s="17">
        <v>1.7</v>
      </c>
      <c r="F789" s="17">
        <v>338</v>
      </c>
      <c r="G789" s="17">
        <v>11.4</v>
      </c>
      <c r="H789" s="17">
        <v>0</v>
      </c>
      <c r="I789" s="17">
        <v>1.79</v>
      </c>
      <c r="K789" s="26">
        <v>38376</v>
      </c>
      <c r="L789" s="17">
        <v>12.4</v>
      </c>
      <c r="M789" s="17">
        <v>65.7</v>
      </c>
      <c r="N789" s="17">
        <v>0.9</v>
      </c>
      <c r="O789" s="17">
        <v>306.89999999999998</v>
      </c>
      <c r="P789" s="17">
        <v>9.6999999999999993</v>
      </c>
      <c r="Q789" s="17">
        <v>0</v>
      </c>
      <c r="R789" s="17">
        <v>1.4</v>
      </c>
      <c r="T789" s="26">
        <v>38376</v>
      </c>
      <c r="U789" s="17">
        <v>13.5</v>
      </c>
      <c r="V789" s="17">
        <v>57.8</v>
      </c>
      <c r="W789" s="17">
        <v>4.0999999999999996</v>
      </c>
      <c r="X789" s="17">
        <v>290.5</v>
      </c>
      <c r="Y789" s="17">
        <v>9.6999999999999993</v>
      </c>
      <c r="Z789" s="17">
        <v>0</v>
      </c>
      <c r="AA789" s="17">
        <v>2.99</v>
      </c>
      <c r="AC789" s="26">
        <v>38376</v>
      </c>
      <c r="AD789" s="17">
        <v>12.8</v>
      </c>
      <c r="AE789" s="17">
        <v>63.5</v>
      </c>
      <c r="AF789" s="17">
        <v>2.2999999999999998</v>
      </c>
      <c r="AG789" s="17">
        <v>357.8</v>
      </c>
      <c r="AH789" s="17">
        <v>11.4</v>
      </c>
      <c r="AI789" s="17">
        <v>0</v>
      </c>
      <c r="AJ789" s="17">
        <v>2.06</v>
      </c>
      <c r="AL789" s="34"/>
      <c r="AM789" s="34"/>
      <c r="AN789" s="34"/>
      <c r="AO789" s="34"/>
      <c r="AP789" s="34"/>
      <c r="AQ789" s="34"/>
      <c r="AR789" s="34"/>
      <c r="AS789" s="84"/>
      <c r="AT789" s="34"/>
    </row>
    <row r="790" spans="1:46">
      <c r="B790" s="26">
        <v>38377</v>
      </c>
      <c r="C790" s="17">
        <v>9.5</v>
      </c>
      <c r="D790" s="17">
        <v>31.3</v>
      </c>
      <c r="E790" s="17">
        <v>1.8</v>
      </c>
      <c r="F790" s="17">
        <v>4</v>
      </c>
      <c r="G790" s="17">
        <v>14.4</v>
      </c>
      <c r="H790" s="17">
        <v>0</v>
      </c>
      <c r="I790" s="17">
        <v>2.36</v>
      </c>
      <c r="K790" s="26">
        <v>38377</v>
      </c>
      <c r="L790" s="17">
        <v>8.5</v>
      </c>
      <c r="M790" s="17">
        <v>36.700000000000003</v>
      </c>
      <c r="N790" s="17">
        <v>1</v>
      </c>
      <c r="O790" s="17">
        <v>309.10000000000002</v>
      </c>
      <c r="P790" s="17">
        <v>12.3</v>
      </c>
      <c r="Q790" s="17">
        <v>0</v>
      </c>
      <c r="R790" s="17">
        <v>1.63</v>
      </c>
      <c r="T790" s="26">
        <v>38377</v>
      </c>
      <c r="U790" s="17">
        <v>9.4</v>
      </c>
      <c r="V790" s="17">
        <v>36.299999999999997</v>
      </c>
      <c r="W790" s="17">
        <v>2.9</v>
      </c>
      <c r="X790" s="17">
        <v>281.60000000000002</v>
      </c>
      <c r="Y790" s="17">
        <v>13.5</v>
      </c>
      <c r="Z790" s="17">
        <v>0</v>
      </c>
      <c r="AA790" s="17">
        <v>2.99</v>
      </c>
      <c r="AC790" s="26">
        <v>38377</v>
      </c>
      <c r="AD790" s="17">
        <v>7.9</v>
      </c>
      <c r="AE790" s="17">
        <v>37.700000000000003</v>
      </c>
      <c r="AF790" s="17">
        <v>2.2999999999999998</v>
      </c>
      <c r="AG790" s="17">
        <v>8.1999999999999993</v>
      </c>
      <c r="AH790" s="17">
        <v>14</v>
      </c>
      <c r="AI790" s="17">
        <v>0</v>
      </c>
      <c r="AJ790" s="17">
        <v>2.54</v>
      </c>
      <c r="AL790" s="34"/>
      <c r="AM790" s="34"/>
      <c r="AN790" s="34"/>
      <c r="AO790" s="34"/>
      <c r="AP790" s="34"/>
      <c r="AQ790" s="34"/>
      <c r="AR790" s="34"/>
      <c r="AS790" s="84"/>
      <c r="AT790" s="34"/>
    </row>
    <row r="791" spans="1:46">
      <c r="B791" s="26">
        <v>38378</v>
      </c>
      <c r="C791" s="17">
        <v>5.0999999999999996</v>
      </c>
      <c r="D791" s="17">
        <v>36.200000000000003</v>
      </c>
      <c r="E791" s="17">
        <v>1.9</v>
      </c>
      <c r="F791" s="17">
        <v>11.8</v>
      </c>
      <c r="G791" s="17">
        <v>12.1</v>
      </c>
      <c r="H791" s="17">
        <v>0</v>
      </c>
      <c r="I791" s="17">
        <v>2.0499999999999998</v>
      </c>
      <c r="K791" s="26">
        <v>38378</v>
      </c>
      <c r="L791" s="17">
        <v>5.2</v>
      </c>
      <c r="M791" s="17">
        <v>37.9</v>
      </c>
      <c r="N791" s="17">
        <v>0.9</v>
      </c>
      <c r="O791" s="17">
        <v>306.2</v>
      </c>
      <c r="P791" s="17">
        <v>12.3</v>
      </c>
      <c r="Q791" s="17">
        <v>0</v>
      </c>
      <c r="R791" s="17">
        <v>1.42</v>
      </c>
      <c r="T791" s="26">
        <v>38378</v>
      </c>
      <c r="U791" s="17">
        <v>5.9</v>
      </c>
      <c r="V791" s="17">
        <v>32.6</v>
      </c>
      <c r="W791" s="17">
        <v>3.1</v>
      </c>
      <c r="X791" s="17">
        <v>306.10000000000002</v>
      </c>
      <c r="Y791" s="17">
        <v>13.2</v>
      </c>
      <c r="Z791" s="17">
        <v>0</v>
      </c>
      <c r="AA791" s="17">
        <v>2.79</v>
      </c>
      <c r="AC791" s="26">
        <v>38378</v>
      </c>
      <c r="AD791" s="17">
        <v>4.9000000000000004</v>
      </c>
      <c r="AE791" s="17">
        <v>38.700000000000003</v>
      </c>
      <c r="AF791" s="17">
        <v>2.2999999999999998</v>
      </c>
      <c r="AG791" s="17">
        <v>2.1</v>
      </c>
      <c r="AH791" s="17">
        <v>13.1</v>
      </c>
      <c r="AI791" s="17">
        <v>0</v>
      </c>
      <c r="AJ791" s="17">
        <v>2.23</v>
      </c>
      <c r="AL791" s="34"/>
      <c r="AM791" s="34"/>
      <c r="AN791" s="34"/>
      <c r="AO791" s="34"/>
      <c r="AP791" s="34"/>
      <c r="AQ791" s="34"/>
      <c r="AR791" s="34"/>
      <c r="AS791" s="84"/>
      <c r="AT791" s="34"/>
    </row>
    <row r="792" spans="1:46">
      <c r="B792" s="26">
        <v>38379</v>
      </c>
      <c r="C792" s="17">
        <v>3.4</v>
      </c>
      <c r="D792" s="17">
        <v>29.6</v>
      </c>
      <c r="E792" s="17">
        <v>2.6</v>
      </c>
      <c r="F792" s="17">
        <v>11.8</v>
      </c>
      <c r="G792" s="17">
        <v>14.4</v>
      </c>
      <c r="H792" s="17">
        <v>0</v>
      </c>
      <c r="I792" s="17">
        <v>2.2799999999999998</v>
      </c>
      <c r="K792" s="26">
        <v>38379</v>
      </c>
      <c r="L792" s="17">
        <v>2.7</v>
      </c>
      <c r="M792" s="17">
        <v>36.9</v>
      </c>
      <c r="N792" s="17">
        <v>1.3</v>
      </c>
      <c r="O792" s="17">
        <v>341</v>
      </c>
      <c r="P792" s="17">
        <v>13.1</v>
      </c>
      <c r="Q792" s="17">
        <v>0</v>
      </c>
      <c r="R792" s="17">
        <v>1.53</v>
      </c>
      <c r="T792" s="26">
        <v>38379</v>
      </c>
      <c r="U792" s="17">
        <v>3.4</v>
      </c>
      <c r="V792" s="17">
        <v>30.2</v>
      </c>
      <c r="W792" s="17">
        <v>3.1</v>
      </c>
      <c r="X792" s="17">
        <v>299.89999999999998</v>
      </c>
      <c r="Y792" s="17">
        <v>13.4</v>
      </c>
      <c r="Z792" s="17">
        <v>0</v>
      </c>
      <c r="AA792" s="17">
        <v>2.59</v>
      </c>
      <c r="AC792" s="26">
        <v>38379</v>
      </c>
      <c r="AD792" s="17">
        <v>2.7</v>
      </c>
      <c r="AE792" s="17">
        <v>35.299999999999997</v>
      </c>
      <c r="AF792" s="17">
        <v>2.8</v>
      </c>
      <c r="AG792" s="17">
        <v>1.1000000000000001</v>
      </c>
      <c r="AH792" s="17">
        <v>14</v>
      </c>
      <c r="AI792" s="17">
        <v>0</v>
      </c>
      <c r="AJ792" s="17">
        <v>2.11</v>
      </c>
      <c r="AL792" s="34"/>
      <c r="AM792" s="34"/>
      <c r="AN792" s="34"/>
      <c r="AO792" s="34"/>
      <c r="AP792" s="34"/>
      <c r="AQ792" s="34"/>
      <c r="AR792" s="34"/>
      <c r="AS792" s="84"/>
      <c r="AT792" s="34"/>
    </row>
    <row r="793" spans="1:46">
      <c r="B793" s="26">
        <v>38380</v>
      </c>
      <c r="C793" s="17">
        <v>3.8</v>
      </c>
      <c r="D793" s="17">
        <v>36.799999999999997</v>
      </c>
      <c r="E793" s="17">
        <v>1.4</v>
      </c>
      <c r="F793" s="17">
        <v>336.1</v>
      </c>
      <c r="G793" s="17">
        <v>14.9</v>
      </c>
      <c r="H793" s="17">
        <v>0</v>
      </c>
      <c r="I793" s="17">
        <v>1.76</v>
      </c>
      <c r="K793" s="26">
        <v>38380</v>
      </c>
      <c r="L793" s="17">
        <v>3.9</v>
      </c>
      <c r="M793" s="17">
        <v>34.1</v>
      </c>
      <c r="N793" s="17">
        <v>0.8</v>
      </c>
      <c r="O793" s="17">
        <v>266.10000000000002</v>
      </c>
      <c r="P793" s="17">
        <v>13.4</v>
      </c>
      <c r="Q793" s="17">
        <v>0</v>
      </c>
      <c r="R793" s="17">
        <v>1.33</v>
      </c>
      <c r="T793" s="26">
        <v>38380</v>
      </c>
      <c r="U793" s="17">
        <v>5.6</v>
      </c>
      <c r="V793" s="17">
        <v>25.2</v>
      </c>
      <c r="W793" s="17">
        <v>3.8</v>
      </c>
      <c r="X793" s="17">
        <v>284.89999999999998</v>
      </c>
      <c r="Y793" s="17">
        <v>14.3</v>
      </c>
      <c r="Z793" s="17">
        <v>0</v>
      </c>
      <c r="AA793" s="17">
        <v>3.26</v>
      </c>
      <c r="AC793" s="26">
        <v>38380</v>
      </c>
      <c r="AD793" s="17">
        <v>3.7</v>
      </c>
      <c r="AE793" s="17">
        <v>35.200000000000003</v>
      </c>
      <c r="AF793" s="17">
        <v>2</v>
      </c>
      <c r="AG793" s="17">
        <v>358.3</v>
      </c>
      <c r="AH793" s="17">
        <v>14.4</v>
      </c>
      <c r="AI793" s="17">
        <v>0</v>
      </c>
      <c r="AJ793" s="17">
        <v>1.98</v>
      </c>
      <c r="AL793" s="34"/>
      <c r="AM793" s="34"/>
      <c r="AN793" s="34"/>
      <c r="AO793" s="34"/>
      <c r="AP793" s="34"/>
      <c r="AQ793" s="34"/>
      <c r="AR793" s="34"/>
      <c r="AS793" s="84"/>
      <c r="AT793" s="34"/>
    </row>
    <row r="794" spans="1:46">
      <c r="B794" s="26">
        <v>38381</v>
      </c>
      <c r="C794" s="17">
        <v>7.7</v>
      </c>
      <c r="D794" s="17">
        <v>37.700000000000003</v>
      </c>
      <c r="E794" s="17">
        <v>1.3</v>
      </c>
      <c r="F794" s="17">
        <v>1.8</v>
      </c>
      <c r="G794" s="17">
        <v>14.4</v>
      </c>
      <c r="H794" s="17">
        <v>0</v>
      </c>
      <c r="I794" s="17">
        <v>1.9</v>
      </c>
      <c r="K794" s="26">
        <v>38381</v>
      </c>
      <c r="L794" s="17">
        <v>6.8</v>
      </c>
      <c r="M794" s="17">
        <v>44.2</v>
      </c>
      <c r="N794" s="17">
        <v>0.8</v>
      </c>
      <c r="O794" s="17">
        <v>253.4</v>
      </c>
      <c r="P794" s="17">
        <v>13.3</v>
      </c>
      <c r="Q794" s="17">
        <v>0</v>
      </c>
      <c r="R794" s="17">
        <v>1.47</v>
      </c>
      <c r="T794" s="26">
        <v>38381</v>
      </c>
      <c r="U794" s="17">
        <v>8.1999999999999993</v>
      </c>
      <c r="V794" s="17">
        <v>36.200000000000003</v>
      </c>
      <c r="W794" s="17">
        <v>2.9</v>
      </c>
      <c r="X794" s="17">
        <v>293.8</v>
      </c>
      <c r="Y794" s="17">
        <v>14</v>
      </c>
      <c r="Z794" s="17">
        <v>0</v>
      </c>
      <c r="AA794" s="17">
        <v>2.9</v>
      </c>
      <c r="AC794" s="26">
        <v>38381</v>
      </c>
      <c r="AD794" s="17">
        <v>7.4</v>
      </c>
      <c r="AE794" s="17">
        <v>39.5</v>
      </c>
      <c r="AF794" s="17">
        <v>1.9</v>
      </c>
      <c r="AG794" s="17">
        <v>10.1</v>
      </c>
      <c r="AH794" s="17">
        <v>13.5</v>
      </c>
      <c r="AI794" s="17">
        <v>0</v>
      </c>
      <c r="AJ794" s="17">
        <v>2.17</v>
      </c>
      <c r="AL794" s="34"/>
      <c r="AM794" s="34"/>
      <c r="AN794" s="34"/>
      <c r="AO794" s="34"/>
      <c r="AP794" s="34"/>
      <c r="AQ794" s="34"/>
      <c r="AR794" s="34"/>
      <c r="AS794" s="84"/>
      <c r="AT794" s="34"/>
    </row>
    <row r="795" spans="1:46">
      <c r="B795" s="26">
        <v>38382</v>
      </c>
      <c r="C795" s="17">
        <v>8</v>
      </c>
      <c r="D795" s="17">
        <v>62.1</v>
      </c>
      <c r="E795" s="17">
        <v>1.4</v>
      </c>
      <c r="F795" s="17">
        <v>35</v>
      </c>
      <c r="G795" s="17">
        <v>10.199999999999999</v>
      </c>
      <c r="H795" s="17">
        <v>2.6</v>
      </c>
      <c r="I795" s="17">
        <v>1.63</v>
      </c>
      <c r="K795" s="26">
        <v>38382</v>
      </c>
      <c r="L795" s="17">
        <v>7.6</v>
      </c>
      <c r="M795" s="17">
        <v>67.599999999999994</v>
      </c>
      <c r="N795" s="17">
        <v>0.7</v>
      </c>
      <c r="O795" s="17">
        <v>262.39999999999998</v>
      </c>
      <c r="P795" s="17">
        <v>12.3</v>
      </c>
      <c r="Q795" s="17">
        <v>2.4</v>
      </c>
      <c r="R795" s="17">
        <v>1.29</v>
      </c>
      <c r="T795" s="26">
        <v>38382</v>
      </c>
      <c r="U795" s="17">
        <v>8.1999999999999993</v>
      </c>
      <c r="V795" s="17">
        <v>59.7</v>
      </c>
      <c r="W795" s="17">
        <v>2.8</v>
      </c>
      <c r="X795" s="17">
        <v>266.10000000000002</v>
      </c>
      <c r="Y795" s="17">
        <v>11.1</v>
      </c>
      <c r="Z795" s="17">
        <v>2.2000000000000002</v>
      </c>
      <c r="AA795" s="17">
        <v>2.17</v>
      </c>
      <c r="AC795" s="26">
        <v>38382</v>
      </c>
      <c r="AD795" s="17">
        <v>7.1</v>
      </c>
      <c r="AE795" s="17">
        <v>66.3</v>
      </c>
      <c r="AF795" s="17">
        <v>1.6</v>
      </c>
      <c r="AG795" s="17">
        <v>22.2</v>
      </c>
      <c r="AH795" s="17">
        <v>12.1</v>
      </c>
      <c r="AI795" s="17">
        <v>0.6</v>
      </c>
      <c r="AJ795" s="17">
        <v>1.75</v>
      </c>
      <c r="AL795" s="34"/>
      <c r="AM795" s="34"/>
      <c r="AN795" s="34"/>
      <c r="AO795" s="34"/>
      <c r="AP795" s="34"/>
      <c r="AQ795" s="34"/>
      <c r="AR795" s="34"/>
      <c r="AS795" s="84"/>
      <c r="AT795" s="34"/>
    </row>
    <row r="796" spans="1:46">
      <c r="B796" s="26">
        <v>38383</v>
      </c>
      <c r="C796" s="17">
        <v>7.1</v>
      </c>
      <c r="D796" s="17">
        <v>68.099999999999994</v>
      </c>
      <c r="E796" s="17">
        <v>1.2</v>
      </c>
      <c r="F796" s="17">
        <v>69.8</v>
      </c>
      <c r="G796" s="17">
        <v>12.7</v>
      </c>
      <c r="H796" s="17">
        <v>0</v>
      </c>
      <c r="I796" s="17">
        <v>1.61</v>
      </c>
      <c r="K796" s="26">
        <v>38383</v>
      </c>
      <c r="L796" s="17">
        <v>6.5</v>
      </c>
      <c r="M796" s="17">
        <v>75.8</v>
      </c>
      <c r="N796" s="17">
        <v>0.5</v>
      </c>
      <c r="O796" s="17">
        <v>182.5</v>
      </c>
      <c r="P796" s="17">
        <v>12.2</v>
      </c>
      <c r="Q796" s="17">
        <v>0</v>
      </c>
      <c r="R796" s="17">
        <v>1.17</v>
      </c>
      <c r="T796" s="26">
        <v>38383</v>
      </c>
      <c r="U796" s="17">
        <v>7.6</v>
      </c>
      <c r="V796" s="17">
        <v>70</v>
      </c>
      <c r="W796" s="17">
        <v>1.7</v>
      </c>
      <c r="X796" s="17">
        <v>254.7</v>
      </c>
      <c r="Y796" s="17">
        <v>14</v>
      </c>
      <c r="Z796" s="17">
        <v>0</v>
      </c>
      <c r="AA796" s="17">
        <v>1.73</v>
      </c>
      <c r="AC796" s="26">
        <v>38383</v>
      </c>
      <c r="AD796" s="17">
        <v>6.4</v>
      </c>
      <c r="AE796" s="17">
        <v>70.900000000000006</v>
      </c>
      <c r="AF796" s="17">
        <v>1.2</v>
      </c>
      <c r="AG796" s="17">
        <v>55.2</v>
      </c>
      <c r="AH796" s="17">
        <v>13.7</v>
      </c>
      <c r="AI796" s="17">
        <v>0</v>
      </c>
      <c r="AJ796" s="17">
        <v>1.68</v>
      </c>
      <c r="AL796" s="34"/>
      <c r="AM796" s="34"/>
      <c r="AN796" s="34"/>
      <c r="AO796" s="34"/>
      <c r="AP796" s="34"/>
      <c r="AQ796" s="34"/>
      <c r="AR796" s="34"/>
      <c r="AS796" s="84"/>
      <c r="AT796" s="34"/>
    </row>
    <row r="797" spans="1:46" s="100" customFormat="1">
      <c r="A797" s="102"/>
      <c r="B797" s="46" t="s">
        <v>65</v>
      </c>
      <c r="C797" s="97">
        <f>AVERAGE(C766:C796)</f>
        <v>9.7322580645161292</v>
      </c>
      <c r="D797" s="97">
        <f t="shared" ref="D797:I797" si="23">AVERAGE(D766:D796)</f>
        <v>63.161290322580641</v>
      </c>
      <c r="E797" s="97">
        <f t="shared" si="23"/>
        <v>1.1483870967741934</v>
      </c>
      <c r="F797" s="97">
        <f t="shared" si="23"/>
        <v>102.73225806451617</v>
      </c>
      <c r="G797" s="97">
        <f t="shared" si="23"/>
        <v>11.187096774193545</v>
      </c>
      <c r="H797" s="97">
        <f>SUM(H766:H796)</f>
        <v>3</v>
      </c>
      <c r="I797" s="97">
        <f t="shared" si="23"/>
        <v>1.5064516129032257</v>
      </c>
      <c r="J797" s="99"/>
      <c r="K797" s="46" t="s">
        <v>65</v>
      </c>
      <c r="L797" s="97">
        <f>AVERAGE(L766:L796)</f>
        <v>9.296774193548389</v>
      </c>
      <c r="M797" s="97">
        <f>AVERAGE(M766:M796)</f>
        <v>66.990322580645156</v>
      </c>
      <c r="N797" s="97">
        <f>AVERAGE(N766:N796)</f>
        <v>0.62580645161290327</v>
      </c>
      <c r="O797" s="97">
        <f>AVERAGE(O766:O796)</f>
        <v>219.2032258064516</v>
      </c>
      <c r="P797" s="97">
        <f>AVERAGE(P766:P796)</f>
        <v>10.425806451612903</v>
      </c>
      <c r="Q797" s="97">
        <f>SUM(Q766:Q796)</f>
        <v>3.4</v>
      </c>
      <c r="R797" s="97">
        <f>AVERAGE(R766:R796)</f>
        <v>1.1793548387096773</v>
      </c>
      <c r="S797" s="99"/>
      <c r="T797" s="46" t="s">
        <v>65</v>
      </c>
      <c r="U797" s="97">
        <f>AVERAGE(U766:U796)</f>
        <v>10.029032258064515</v>
      </c>
      <c r="V797" s="97">
        <f>AVERAGE(V766:V796)</f>
        <v>62.161290322580648</v>
      </c>
      <c r="W797" s="97">
        <f>AVERAGE(W766:W796)</f>
        <v>2.1161290322580641</v>
      </c>
      <c r="X797" s="97">
        <f>AVERAGE(X766:X796)</f>
        <v>265.30967741935484</v>
      </c>
      <c r="Y797" s="97">
        <f>AVERAGE(Y766:Y796)</f>
        <v>11.109677419354838</v>
      </c>
      <c r="Z797" s="97">
        <f>SUM(Z766:Z796)</f>
        <v>2.2000000000000002</v>
      </c>
      <c r="AA797" s="97">
        <f>AVERAGE(AA766:AA796)</f>
        <v>2.0351612903225806</v>
      </c>
      <c r="AC797" s="46" t="s">
        <v>65</v>
      </c>
      <c r="AD797" s="97">
        <f>AVERAGE(AD766:AD796)</f>
        <v>9.054838709677421</v>
      </c>
      <c r="AE797" s="97">
        <f>AVERAGE(AE766:AE796)</f>
        <v>65.9258064516129</v>
      </c>
      <c r="AF797" s="97">
        <f>AVERAGE(AF766:AF796)</f>
        <v>1.267741935483871</v>
      </c>
      <c r="AG797" s="97">
        <f>AVERAGE(AG766:AG796)</f>
        <v>115.59032258064515</v>
      </c>
      <c r="AH797" s="97">
        <f>AVERAGE(AH766:AH796)</f>
        <v>11.087096774193547</v>
      </c>
      <c r="AI797" s="97">
        <f>SUM(AI766:AI796)</f>
        <v>1.2000000000000002</v>
      </c>
      <c r="AJ797" s="97">
        <f>AVERAGE(AJ766:AJ796)</f>
        <v>1.6003225806451611</v>
      </c>
      <c r="AL797" s="80"/>
      <c r="AM797" s="98"/>
      <c r="AN797" s="98"/>
      <c r="AO797" s="98"/>
      <c r="AP797" s="98"/>
      <c r="AQ797" s="98"/>
      <c r="AR797" s="98"/>
      <c r="AS797" s="98"/>
      <c r="AT797" s="102"/>
    </row>
    <row r="798" spans="1:46">
      <c r="B798" s="26">
        <v>38384</v>
      </c>
      <c r="C798" s="17">
        <v>6.9</v>
      </c>
      <c r="D798" s="17">
        <v>70.900000000000006</v>
      </c>
      <c r="E798" s="17">
        <v>0.7</v>
      </c>
      <c r="F798" s="17">
        <v>47.7</v>
      </c>
      <c r="G798" s="17">
        <v>14.5</v>
      </c>
      <c r="H798" s="17">
        <v>0</v>
      </c>
      <c r="I798" s="17">
        <v>1.45</v>
      </c>
      <c r="K798" s="26">
        <v>38384</v>
      </c>
      <c r="L798" s="17">
        <v>6.9</v>
      </c>
      <c r="M798" s="17">
        <v>72.2</v>
      </c>
      <c r="N798" s="17">
        <v>0.4</v>
      </c>
      <c r="O798" s="17">
        <v>212.9</v>
      </c>
      <c r="P798" s="17">
        <v>13.6</v>
      </c>
      <c r="Q798" s="17">
        <v>0</v>
      </c>
      <c r="R798" s="17">
        <v>1.22</v>
      </c>
      <c r="T798" s="26">
        <v>38384</v>
      </c>
      <c r="U798" s="17">
        <v>7.2</v>
      </c>
      <c r="V798" s="17">
        <v>69.400000000000006</v>
      </c>
      <c r="W798" s="17">
        <v>1.7</v>
      </c>
      <c r="X798" s="17">
        <v>271.10000000000002</v>
      </c>
      <c r="Y798" s="17">
        <v>14</v>
      </c>
      <c r="Z798" s="17">
        <v>0</v>
      </c>
      <c r="AA798" s="17">
        <v>1.87</v>
      </c>
      <c r="AC798" s="26">
        <v>38384</v>
      </c>
      <c r="AD798" s="17">
        <v>6.2</v>
      </c>
      <c r="AE798" s="17">
        <v>68.2</v>
      </c>
      <c r="AF798" s="17">
        <v>0.8</v>
      </c>
      <c r="AG798" s="17">
        <v>24.1</v>
      </c>
      <c r="AH798" s="17">
        <v>14.2</v>
      </c>
      <c r="AI798" s="17">
        <v>0</v>
      </c>
      <c r="AJ798" s="17">
        <v>1.58</v>
      </c>
      <c r="AL798" s="34"/>
      <c r="AM798" s="34"/>
      <c r="AN798" s="34"/>
      <c r="AO798" s="34"/>
      <c r="AP798" s="34"/>
      <c r="AQ798" s="34"/>
      <c r="AR798" s="34"/>
      <c r="AS798" s="84"/>
      <c r="AT798" s="34"/>
    </row>
    <row r="799" spans="1:46">
      <c r="B799" s="26">
        <v>38385</v>
      </c>
      <c r="C799" s="17">
        <v>8.1</v>
      </c>
      <c r="D799" s="17">
        <v>63.8</v>
      </c>
      <c r="E799" s="17">
        <v>1.2</v>
      </c>
      <c r="F799" s="17">
        <v>69.2</v>
      </c>
      <c r="G799" s="17">
        <v>14.8</v>
      </c>
      <c r="H799" s="17">
        <v>0</v>
      </c>
      <c r="I799" s="17">
        <v>1.75</v>
      </c>
      <c r="K799" s="26">
        <v>38385</v>
      </c>
      <c r="L799" s="17">
        <v>7.7</v>
      </c>
      <c r="M799" s="17">
        <v>68.400000000000006</v>
      </c>
      <c r="N799" s="17">
        <v>0.6</v>
      </c>
      <c r="O799" s="17">
        <v>184.7</v>
      </c>
      <c r="P799" s="17">
        <v>13.6</v>
      </c>
      <c r="Q799" s="17">
        <v>0</v>
      </c>
      <c r="R799" s="17">
        <v>1.35</v>
      </c>
      <c r="T799" s="26">
        <v>38385</v>
      </c>
      <c r="U799" s="17">
        <v>8.8000000000000007</v>
      </c>
      <c r="V799" s="17">
        <v>62.8</v>
      </c>
      <c r="W799" s="17">
        <v>1.7</v>
      </c>
      <c r="X799" s="17">
        <v>255.6</v>
      </c>
      <c r="Y799" s="17">
        <v>14.2</v>
      </c>
      <c r="Z799" s="17">
        <v>0</v>
      </c>
      <c r="AA799" s="17">
        <v>1.89</v>
      </c>
      <c r="AC799" s="26">
        <v>38385</v>
      </c>
      <c r="AD799" s="17">
        <v>7</v>
      </c>
      <c r="AE799" s="17">
        <v>68.099999999999994</v>
      </c>
      <c r="AF799" s="17">
        <v>1.1000000000000001</v>
      </c>
      <c r="AG799" s="17">
        <v>94.5</v>
      </c>
      <c r="AH799" s="17">
        <v>14.2</v>
      </c>
      <c r="AI799" s="17">
        <v>0</v>
      </c>
      <c r="AJ799" s="17">
        <v>1.74</v>
      </c>
      <c r="AL799" s="34"/>
      <c r="AM799" s="34"/>
      <c r="AN799" s="34"/>
      <c r="AO799" s="34"/>
      <c r="AP799" s="34"/>
      <c r="AQ799" s="34"/>
      <c r="AR799" s="34"/>
      <c r="AS799" s="84"/>
      <c r="AT799" s="34"/>
    </row>
    <row r="800" spans="1:46">
      <c r="B800" s="26">
        <v>38386</v>
      </c>
      <c r="C800" s="17">
        <v>9.5</v>
      </c>
      <c r="D800" s="17">
        <v>74.5</v>
      </c>
      <c r="E800" s="17">
        <v>1</v>
      </c>
      <c r="F800" s="17">
        <v>93.2</v>
      </c>
      <c r="G800" s="17">
        <v>13.2</v>
      </c>
      <c r="H800" s="17">
        <v>0</v>
      </c>
      <c r="I800" s="17">
        <v>1.49</v>
      </c>
      <c r="K800" s="26">
        <v>38386</v>
      </c>
      <c r="L800" s="17">
        <v>8.5</v>
      </c>
      <c r="M800" s="17">
        <v>77.900000000000006</v>
      </c>
      <c r="N800" s="17">
        <v>0.5</v>
      </c>
      <c r="O800" s="17">
        <v>178.8</v>
      </c>
      <c r="P800" s="17">
        <v>9.8000000000000007</v>
      </c>
      <c r="Q800" s="17">
        <v>0</v>
      </c>
      <c r="R800" s="17">
        <v>1.18</v>
      </c>
      <c r="T800" s="26">
        <v>38386</v>
      </c>
      <c r="U800" s="17">
        <v>9</v>
      </c>
      <c r="V800" s="17">
        <v>74.8</v>
      </c>
      <c r="W800" s="17">
        <v>1.6</v>
      </c>
      <c r="X800" s="17">
        <v>249</v>
      </c>
      <c r="Y800" s="17">
        <v>13</v>
      </c>
      <c r="Z800" s="17">
        <v>0</v>
      </c>
      <c r="AA800" s="17">
        <v>1.62</v>
      </c>
      <c r="AC800" s="26">
        <v>38386</v>
      </c>
      <c r="AD800" s="17">
        <v>8.1</v>
      </c>
      <c r="AE800" s="17">
        <v>77.900000000000006</v>
      </c>
      <c r="AF800" s="17">
        <v>0.8</v>
      </c>
      <c r="AG800" s="17">
        <v>109.6</v>
      </c>
      <c r="AH800" s="17">
        <v>8.6999999999999993</v>
      </c>
      <c r="AI800" s="17">
        <v>0</v>
      </c>
      <c r="AJ800" s="17">
        <v>1.27</v>
      </c>
      <c r="AL800" s="34"/>
      <c r="AM800" s="34"/>
      <c r="AN800" s="34"/>
      <c r="AO800" s="34"/>
      <c r="AP800" s="34"/>
      <c r="AQ800" s="34"/>
      <c r="AR800" s="34"/>
      <c r="AS800" s="84"/>
      <c r="AT800" s="34"/>
    </row>
    <row r="801" spans="2:46">
      <c r="B801" s="26">
        <v>38387</v>
      </c>
      <c r="C801" s="17">
        <v>8.8000000000000007</v>
      </c>
      <c r="D801" s="17">
        <v>81.599999999999994</v>
      </c>
      <c r="E801" s="17">
        <v>0.8</v>
      </c>
      <c r="F801" s="17">
        <v>57.4</v>
      </c>
      <c r="G801" s="17">
        <v>3.7</v>
      </c>
      <c r="H801" s="17">
        <v>4</v>
      </c>
      <c r="I801" s="17">
        <v>1</v>
      </c>
      <c r="K801" s="26">
        <v>38387</v>
      </c>
      <c r="L801" s="17">
        <v>8.1999999999999993</v>
      </c>
      <c r="M801" s="17">
        <v>85.3</v>
      </c>
      <c r="N801" s="17">
        <v>0.4</v>
      </c>
      <c r="O801" s="17">
        <v>182.3</v>
      </c>
      <c r="P801" s="17">
        <v>4.4000000000000004</v>
      </c>
      <c r="Q801" s="17">
        <v>4.5999999999999996</v>
      </c>
      <c r="R801" s="17">
        <v>0.81</v>
      </c>
      <c r="T801" s="26">
        <v>38387</v>
      </c>
      <c r="U801" s="17">
        <v>9.6</v>
      </c>
      <c r="V801" s="17">
        <v>74.2</v>
      </c>
      <c r="W801" s="17">
        <v>1.7</v>
      </c>
      <c r="X801" s="17">
        <v>220.1</v>
      </c>
      <c r="Y801" s="17">
        <v>4.7</v>
      </c>
      <c r="Z801" s="17">
        <v>0</v>
      </c>
      <c r="AA801" s="17">
        <v>1.32</v>
      </c>
      <c r="AC801" s="26">
        <v>38387</v>
      </c>
      <c r="AD801" s="17">
        <v>7.8</v>
      </c>
      <c r="AE801" s="17">
        <v>84.5</v>
      </c>
      <c r="AF801" s="17">
        <v>0.6</v>
      </c>
      <c r="AG801" s="17">
        <v>125.4</v>
      </c>
      <c r="AH801" s="17">
        <v>5</v>
      </c>
      <c r="AI801" s="17">
        <v>2.4</v>
      </c>
      <c r="AJ801" s="17">
        <v>0.88</v>
      </c>
      <c r="AL801" s="34"/>
      <c r="AM801" s="34"/>
      <c r="AN801" s="34"/>
      <c r="AO801" s="34"/>
      <c r="AP801" s="34"/>
      <c r="AQ801" s="34"/>
      <c r="AR801" s="34"/>
      <c r="AS801" s="84"/>
      <c r="AT801" s="34"/>
    </row>
    <row r="802" spans="2:46">
      <c r="B802" s="26">
        <v>38388</v>
      </c>
      <c r="C802" s="17">
        <v>9.9</v>
      </c>
      <c r="D802" s="17">
        <v>74.400000000000006</v>
      </c>
      <c r="E802" s="17">
        <v>1</v>
      </c>
      <c r="F802" s="17">
        <v>94</v>
      </c>
      <c r="G802" s="17">
        <v>11.2</v>
      </c>
      <c r="H802" s="17">
        <v>3</v>
      </c>
      <c r="I802" s="17">
        <v>1.53</v>
      </c>
      <c r="K802" s="26">
        <v>38388</v>
      </c>
      <c r="L802" s="17">
        <v>10</v>
      </c>
      <c r="M802" s="17">
        <v>77.3</v>
      </c>
      <c r="N802" s="17">
        <v>0.4</v>
      </c>
      <c r="O802" s="17">
        <v>204.1</v>
      </c>
      <c r="P802" s="17">
        <v>12.5</v>
      </c>
      <c r="Q802" s="17">
        <v>7</v>
      </c>
      <c r="R802" s="17">
        <v>1.27</v>
      </c>
      <c r="T802" s="26">
        <v>38388</v>
      </c>
      <c r="U802" s="17">
        <v>10.199999999999999</v>
      </c>
      <c r="V802" s="17">
        <v>70.8</v>
      </c>
      <c r="W802" s="17">
        <v>1.7</v>
      </c>
      <c r="X802" s="17">
        <v>252.4</v>
      </c>
      <c r="Y802" s="17">
        <v>14.8</v>
      </c>
      <c r="Z802" s="17">
        <v>20.399999999999999</v>
      </c>
      <c r="AA802" s="17">
        <v>1.95</v>
      </c>
      <c r="AC802" s="26">
        <v>38388</v>
      </c>
      <c r="AD802" s="17">
        <v>10</v>
      </c>
      <c r="AE802" s="17">
        <v>74.5</v>
      </c>
      <c r="AF802" s="17">
        <v>0.7</v>
      </c>
      <c r="AG802" s="17">
        <v>137.5</v>
      </c>
      <c r="AH802" s="17">
        <v>12.4</v>
      </c>
      <c r="AI802" s="17">
        <v>5.4</v>
      </c>
      <c r="AJ802" s="17">
        <v>1.45</v>
      </c>
      <c r="AL802" s="34"/>
      <c r="AM802" s="34"/>
      <c r="AN802" s="34"/>
      <c r="AO802" s="34"/>
      <c r="AP802" s="34"/>
      <c r="AQ802" s="34"/>
      <c r="AR802" s="34"/>
      <c r="AS802" s="84"/>
      <c r="AT802" s="34"/>
    </row>
    <row r="803" spans="2:46">
      <c r="B803" s="26">
        <v>38389</v>
      </c>
      <c r="C803" s="17">
        <v>8.5</v>
      </c>
      <c r="D803" s="17">
        <v>82.6</v>
      </c>
      <c r="E803" s="17">
        <v>0.8</v>
      </c>
      <c r="F803" s="17">
        <v>47.9</v>
      </c>
      <c r="G803" s="17">
        <v>6</v>
      </c>
      <c r="H803" s="17">
        <v>10.8</v>
      </c>
      <c r="I803" s="17">
        <v>0.99</v>
      </c>
      <c r="K803" s="26">
        <v>38389</v>
      </c>
      <c r="L803" s="17">
        <v>8</v>
      </c>
      <c r="M803" s="17">
        <v>87.3</v>
      </c>
      <c r="N803" s="17">
        <v>0.3</v>
      </c>
      <c r="O803" s="17">
        <v>167.1</v>
      </c>
      <c r="P803" s="17">
        <v>5.3</v>
      </c>
      <c r="Q803" s="17">
        <v>4.4000000000000004</v>
      </c>
      <c r="R803" s="17">
        <v>0.78</v>
      </c>
      <c r="T803" s="26">
        <v>38389</v>
      </c>
      <c r="U803" s="17">
        <v>8.6</v>
      </c>
      <c r="V803" s="17">
        <v>80.7</v>
      </c>
      <c r="W803" s="17">
        <v>1</v>
      </c>
      <c r="X803" s="17">
        <v>237.8</v>
      </c>
      <c r="Y803" s="17">
        <v>5.7</v>
      </c>
      <c r="Z803" s="17">
        <v>12.6</v>
      </c>
      <c r="AA803" s="17">
        <v>1.05</v>
      </c>
      <c r="AC803" s="26">
        <v>38389</v>
      </c>
      <c r="AD803" s="17">
        <v>7.9</v>
      </c>
      <c r="AE803" s="17">
        <v>85.2</v>
      </c>
      <c r="AF803" s="17">
        <v>0.6</v>
      </c>
      <c r="AG803" s="17">
        <v>148.69999999999999</v>
      </c>
      <c r="AH803" s="17">
        <v>6.1</v>
      </c>
      <c r="AI803" s="17">
        <v>5</v>
      </c>
      <c r="AJ803" s="17">
        <v>0.92</v>
      </c>
      <c r="AL803" s="34"/>
      <c r="AM803" s="34"/>
      <c r="AN803" s="34"/>
      <c r="AO803" s="34"/>
      <c r="AP803" s="34"/>
      <c r="AQ803" s="34"/>
      <c r="AR803" s="34"/>
      <c r="AS803" s="84"/>
      <c r="AT803" s="34"/>
    </row>
    <row r="804" spans="2:46">
      <c r="B804" s="26">
        <v>38390</v>
      </c>
      <c r="C804" s="17">
        <v>8.9</v>
      </c>
      <c r="D804" s="17">
        <v>81.400000000000006</v>
      </c>
      <c r="E804" s="17">
        <v>0.9</v>
      </c>
      <c r="F804" s="17">
        <v>57.3</v>
      </c>
      <c r="G804" s="17">
        <v>10.1</v>
      </c>
      <c r="H804" s="17">
        <v>16.399999999999999</v>
      </c>
      <c r="I804" s="17">
        <v>1.26</v>
      </c>
      <c r="K804" s="26">
        <v>38390</v>
      </c>
      <c r="L804" s="17">
        <v>8.6</v>
      </c>
      <c r="M804" s="17">
        <v>84.2</v>
      </c>
      <c r="N804" s="17">
        <v>0.4</v>
      </c>
      <c r="O804" s="17">
        <v>190.2</v>
      </c>
      <c r="P804" s="17">
        <v>9.1</v>
      </c>
      <c r="Q804" s="17">
        <v>9.1999999999999993</v>
      </c>
      <c r="R804" s="17">
        <v>1.07</v>
      </c>
      <c r="T804" s="26">
        <v>38390</v>
      </c>
      <c r="U804" s="17">
        <v>9</v>
      </c>
      <c r="V804" s="17">
        <v>79.2</v>
      </c>
      <c r="W804" s="17">
        <v>1.2</v>
      </c>
      <c r="X804" s="17">
        <v>273.8</v>
      </c>
      <c r="Y804" s="17">
        <v>9.4</v>
      </c>
      <c r="Z804" s="17">
        <v>17.600000000000001</v>
      </c>
      <c r="AA804" s="17">
        <v>1.3</v>
      </c>
      <c r="AC804" s="26">
        <v>38390</v>
      </c>
      <c r="AD804" s="17">
        <v>8.5</v>
      </c>
      <c r="AE804" s="17">
        <v>83.6</v>
      </c>
      <c r="AF804" s="17">
        <v>0.7</v>
      </c>
      <c r="AG804" s="17">
        <v>151.19999999999999</v>
      </c>
      <c r="AH804" s="17">
        <v>9.1</v>
      </c>
      <c r="AI804" s="17">
        <v>8.8000000000000007</v>
      </c>
      <c r="AJ804" s="17">
        <v>1.1599999999999999</v>
      </c>
      <c r="AL804" s="34"/>
      <c r="AM804" s="34"/>
      <c r="AN804" s="34"/>
      <c r="AO804" s="34"/>
      <c r="AP804" s="34"/>
      <c r="AQ804" s="34"/>
      <c r="AR804" s="34"/>
      <c r="AS804" s="84"/>
      <c r="AT804" s="34"/>
    </row>
    <row r="805" spans="2:46">
      <c r="B805" s="26">
        <v>38391</v>
      </c>
      <c r="C805" s="17">
        <v>9.5</v>
      </c>
      <c r="D805" s="17">
        <v>78.400000000000006</v>
      </c>
      <c r="E805" s="17">
        <v>0.8</v>
      </c>
      <c r="F805" s="17">
        <v>97.6</v>
      </c>
      <c r="G805" s="17">
        <v>10.8</v>
      </c>
      <c r="H805" s="17">
        <v>5.6</v>
      </c>
      <c r="I805" s="17">
        <v>1.43</v>
      </c>
      <c r="K805" s="26">
        <v>38391</v>
      </c>
      <c r="L805" s="17">
        <v>9.5</v>
      </c>
      <c r="M805" s="17">
        <v>80.2</v>
      </c>
      <c r="N805" s="17">
        <v>0.4</v>
      </c>
      <c r="O805" s="17">
        <v>196.1</v>
      </c>
      <c r="P805" s="17">
        <v>11</v>
      </c>
      <c r="Q805" s="17">
        <v>2.2000000000000002</v>
      </c>
      <c r="R805" s="17">
        <v>1.27</v>
      </c>
      <c r="T805" s="26">
        <v>38391</v>
      </c>
      <c r="U805" s="17">
        <v>9.9</v>
      </c>
      <c r="V805" s="17">
        <v>75.599999999999994</v>
      </c>
      <c r="W805" s="17">
        <v>1.7</v>
      </c>
      <c r="X805" s="17">
        <v>288.2</v>
      </c>
      <c r="Y805" s="17">
        <v>10.199999999999999</v>
      </c>
      <c r="Z805" s="17">
        <v>4.5999999999999996</v>
      </c>
      <c r="AA805" s="17">
        <v>1.91</v>
      </c>
      <c r="AC805" s="26">
        <v>38391</v>
      </c>
      <c r="AD805" s="17">
        <v>9.5</v>
      </c>
      <c r="AE805" s="17">
        <v>77.8</v>
      </c>
      <c r="AF805" s="17">
        <v>1</v>
      </c>
      <c r="AG805" s="17">
        <v>3.1</v>
      </c>
      <c r="AH805" s="17">
        <v>11.7</v>
      </c>
      <c r="AI805" s="17">
        <v>1</v>
      </c>
      <c r="AJ805" s="17">
        <v>1.65</v>
      </c>
      <c r="AL805" s="34"/>
      <c r="AM805" s="34"/>
      <c r="AN805" s="34"/>
      <c r="AO805" s="34"/>
      <c r="AP805" s="34"/>
      <c r="AQ805" s="34"/>
      <c r="AR805" s="34"/>
      <c r="AS805" s="84"/>
      <c r="AT805" s="34"/>
    </row>
    <row r="806" spans="2:46">
      <c r="B806" s="26">
        <v>38392</v>
      </c>
      <c r="C806" s="17">
        <v>9.6999999999999993</v>
      </c>
      <c r="D806" s="17">
        <v>72.099999999999994</v>
      </c>
      <c r="E806" s="17">
        <v>1</v>
      </c>
      <c r="F806" s="17">
        <v>67.599999999999994</v>
      </c>
      <c r="G806" s="17">
        <v>15.4</v>
      </c>
      <c r="H806" s="17">
        <v>0</v>
      </c>
      <c r="I806" s="17">
        <v>1.74</v>
      </c>
      <c r="K806" s="26">
        <v>38392</v>
      </c>
      <c r="L806" s="17">
        <v>10</v>
      </c>
      <c r="M806" s="17">
        <v>72</v>
      </c>
      <c r="N806" s="17">
        <v>0.6</v>
      </c>
      <c r="O806" s="17">
        <v>178.4</v>
      </c>
      <c r="P806" s="17">
        <v>14.6</v>
      </c>
      <c r="Q806" s="17">
        <v>0</v>
      </c>
      <c r="R806" s="17">
        <v>1.55</v>
      </c>
      <c r="T806" s="26">
        <v>38392</v>
      </c>
      <c r="U806" s="17">
        <v>10.3</v>
      </c>
      <c r="V806" s="17">
        <v>69.400000000000006</v>
      </c>
      <c r="W806" s="17">
        <v>1.6</v>
      </c>
      <c r="X806" s="17">
        <v>271.2</v>
      </c>
      <c r="Y806" s="17">
        <v>15.4</v>
      </c>
      <c r="Z806" s="17">
        <v>0</v>
      </c>
      <c r="AA806" s="17">
        <v>1.97</v>
      </c>
      <c r="AC806" s="26">
        <v>38392</v>
      </c>
      <c r="AD806" s="17">
        <v>10.199999999999999</v>
      </c>
      <c r="AE806" s="17">
        <v>66.5</v>
      </c>
      <c r="AF806" s="17">
        <v>1.5</v>
      </c>
      <c r="AG806" s="17">
        <v>29.4</v>
      </c>
      <c r="AH806" s="17">
        <v>14.7</v>
      </c>
      <c r="AI806" s="17">
        <v>0</v>
      </c>
      <c r="AJ806" s="17">
        <v>2.09</v>
      </c>
      <c r="AL806" s="34"/>
      <c r="AM806" s="34"/>
      <c r="AN806" s="34"/>
      <c r="AO806" s="34"/>
      <c r="AP806" s="34"/>
      <c r="AQ806" s="34"/>
      <c r="AR806" s="34"/>
      <c r="AS806" s="84"/>
      <c r="AT806" s="34"/>
    </row>
    <row r="807" spans="2:46">
      <c r="B807" s="26">
        <v>38393</v>
      </c>
      <c r="C807" s="17">
        <v>11.2</v>
      </c>
      <c r="D807" s="17">
        <v>68</v>
      </c>
      <c r="E807" s="17">
        <v>1.5</v>
      </c>
      <c r="F807" s="17">
        <v>88.9</v>
      </c>
      <c r="G807" s="17">
        <v>15.1</v>
      </c>
      <c r="H807" s="17">
        <v>0</v>
      </c>
      <c r="I807" s="17">
        <v>1.95</v>
      </c>
      <c r="K807" s="26">
        <v>38393</v>
      </c>
      <c r="L807" s="17">
        <v>10.6</v>
      </c>
      <c r="M807" s="17">
        <v>75.3</v>
      </c>
      <c r="N807" s="17">
        <v>0.8</v>
      </c>
      <c r="O807" s="17">
        <v>134.80000000000001</v>
      </c>
      <c r="P807" s="17">
        <v>14.6</v>
      </c>
      <c r="Q807" s="17">
        <v>0</v>
      </c>
      <c r="R807" s="17">
        <v>1.63</v>
      </c>
      <c r="T807" s="26">
        <v>38393</v>
      </c>
      <c r="U807" s="17">
        <v>11.3</v>
      </c>
      <c r="V807" s="17">
        <v>69.3</v>
      </c>
      <c r="W807" s="17">
        <v>2.2999999999999998</v>
      </c>
      <c r="X807" s="17">
        <v>160.80000000000001</v>
      </c>
      <c r="Y807" s="17">
        <v>15.2</v>
      </c>
      <c r="Z807" s="17">
        <v>0</v>
      </c>
      <c r="AA807" s="17">
        <v>2.17</v>
      </c>
      <c r="AC807" s="26">
        <v>38393</v>
      </c>
      <c r="AD807" s="17">
        <v>10.3</v>
      </c>
      <c r="AE807" s="17">
        <v>73.5</v>
      </c>
      <c r="AF807" s="17">
        <v>1.5</v>
      </c>
      <c r="AG807" s="17">
        <v>91.3</v>
      </c>
      <c r="AH807" s="17">
        <v>15</v>
      </c>
      <c r="AI807" s="17">
        <v>0</v>
      </c>
      <c r="AJ807" s="17">
        <v>1.98</v>
      </c>
      <c r="AL807" s="34"/>
      <c r="AM807" s="34"/>
      <c r="AN807" s="34"/>
      <c r="AO807" s="34"/>
      <c r="AP807" s="34"/>
      <c r="AQ807" s="34"/>
      <c r="AR807" s="34"/>
      <c r="AS807" s="84"/>
      <c r="AT807" s="34"/>
    </row>
    <row r="808" spans="2:46">
      <c r="B808" s="26">
        <v>38394</v>
      </c>
      <c r="C808" s="17">
        <v>10.3</v>
      </c>
      <c r="D808" s="17">
        <v>68.400000000000006</v>
      </c>
      <c r="E808" s="17">
        <v>1.3</v>
      </c>
      <c r="F808" s="17">
        <v>58.6</v>
      </c>
      <c r="G808" s="17">
        <v>16.3</v>
      </c>
      <c r="H808" s="17">
        <v>0</v>
      </c>
      <c r="I808" s="17">
        <v>2.09</v>
      </c>
      <c r="K808" s="26">
        <v>38394</v>
      </c>
      <c r="L808" s="17">
        <v>9.9</v>
      </c>
      <c r="M808" s="17">
        <v>74.3</v>
      </c>
      <c r="N808" s="17">
        <v>0.5</v>
      </c>
      <c r="O808" s="17">
        <v>157.80000000000001</v>
      </c>
      <c r="P808" s="17">
        <v>15.1</v>
      </c>
      <c r="Q808" s="17">
        <v>0</v>
      </c>
      <c r="R808" s="17">
        <v>1.53</v>
      </c>
      <c r="T808" s="26">
        <v>38394</v>
      </c>
      <c r="U808" s="17">
        <v>10.3</v>
      </c>
      <c r="V808" s="17">
        <v>73.8</v>
      </c>
      <c r="W808" s="17">
        <v>1.5</v>
      </c>
      <c r="X808" s="17">
        <v>232</v>
      </c>
      <c r="Y808" s="17">
        <v>16</v>
      </c>
      <c r="Z808" s="17">
        <v>0</v>
      </c>
      <c r="AA808" s="17">
        <v>1.93</v>
      </c>
      <c r="AC808" s="26">
        <v>38394</v>
      </c>
      <c r="AD808" s="17">
        <v>9.6999999999999993</v>
      </c>
      <c r="AE808" s="17">
        <v>70.599999999999994</v>
      </c>
      <c r="AF808" s="17">
        <v>1.1000000000000001</v>
      </c>
      <c r="AG808" s="17">
        <v>62.2</v>
      </c>
      <c r="AH808" s="17">
        <v>15.8</v>
      </c>
      <c r="AI808" s="17">
        <v>0</v>
      </c>
      <c r="AJ808" s="17">
        <v>1.96</v>
      </c>
      <c r="AL808" s="34"/>
      <c r="AM808" s="34"/>
      <c r="AN808" s="34"/>
      <c r="AO808" s="34"/>
      <c r="AP808" s="34"/>
      <c r="AQ808" s="34"/>
      <c r="AR808" s="34"/>
      <c r="AS808" s="84"/>
      <c r="AT808" s="34"/>
    </row>
    <row r="809" spans="2:46">
      <c r="B809" s="26">
        <v>38395</v>
      </c>
      <c r="C809" s="17">
        <v>9.5</v>
      </c>
      <c r="D809" s="17">
        <v>63.8</v>
      </c>
      <c r="E809" s="17">
        <v>0.7</v>
      </c>
      <c r="F809" s="17">
        <v>51.1</v>
      </c>
      <c r="G809" s="17">
        <v>17</v>
      </c>
      <c r="H809" s="17">
        <v>0</v>
      </c>
      <c r="I809" s="17">
        <v>1.87</v>
      </c>
      <c r="K809" s="26">
        <v>38395</v>
      </c>
      <c r="L809" s="17">
        <v>9.6</v>
      </c>
      <c r="M809" s="17">
        <v>64</v>
      </c>
      <c r="N809" s="17">
        <v>0.4</v>
      </c>
      <c r="O809" s="17">
        <v>208.4</v>
      </c>
      <c r="P809" s="17">
        <v>16</v>
      </c>
      <c r="Q809" s="17">
        <v>0</v>
      </c>
      <c r="R809" s="17">
        <v>1.65</v>
      </c>
      <c r="T809" s="26">
        <v>38395</v>
      </c>
      <c r="U809" s="17">
        <v>9.1</v>
      </c>
      <c r="V809" s="17">
        <v>68.099999999999994</v>
      </c>
      <c r="W809" s="17">
        <v>1.5</v>
      </c>
      <c r="X809" s="17">
        <v>265.7</v>
      </c>
      <c r="Y809" s="17">
        <v>16.600000000000001</v>
      </c>
      <c r="Z809" s="17">
        <v>0</v>
      </c>
      <c r="AA809" s="17">
        <v>2.25</v>
      </c>
      <c r="AC809" s="26">
        <v>38395</v>
      </c>
      <c r="AD809" s="17">
        <v>9.4</v>
      </c>
      <c r="AE809" s="17">
        <v>63.7</v>
      </c>
      <c r="AF809" s="17">
        <v>0.8</v>
      </c>
      <c r="AG809" s="17">
        <v>42.1</v>
      </c>
      <c r="AH809" s="17">
        <v>16.5</v>
      </c>
      <c r="AI809" s="17">
        <v>0</v>
      </c>
      <c r="AJ809" s="17">
        <v>2.2000000000000002</v>
      </c>
      <c r="AL809" s="34"/>
      <c r="AM809" s="34"/>
      <c r="AN809" s="34"/>
      <c r="AO809" s="34"/>
      <c r="AP809" s="34"/>
      <c r="AQ809" s="34"/>
      <c r="AR809" s="34"/>
      <c r="AS809" s="84"/>
      <c r="AT809" s="34"/>
    </row>
    <row r="810" spans="2:46">
      <c r="B810" s="26">
        <v>38396</v>
      </c>
      <c r="C810" s="17">
        <v>15</v>
      </c>
      <c r="D810" s="17">
        <v>44.3</v>
      </c>
      <c r="E810" s="17">
        <v>1.6</v>
      </c>
      <c r="F810" s="17">
        <v>358.6</v>
      </c>
      <c r="G810" s="17">
        <v>16.100000000000001</v>
      </c>
      <c r="H810" s="17">
        <v>0</v>
      </c>
      <c r="I810" s="17">
        <v>3.27</v>
      </c>
      <c r="K810" s="26">
        <v>38396</v>
      </c>
      <c r="L810" s="17">
        <v>15.3</v>
      </c>
      <c r="M810" s="17">
        <v>41.2</v>
      </c>
      <c r="N810" s="17">
        <v>1</v>
      </c>
      <c r="O810" s="17">
        <v>304.7</v>
      </c>
      <c r="P810" s="17">
        <v>15.2</v>
      </c>
      <c r="Q810" s="17">
        <v>0</v>
      </c>
      <c r="R810" s="17">
        <v>2.59</v>
      </c>
      <c r="T810" s="26">
        <v>38396</v>
      </c>
      <c r="U810" s="17">
        <v>16.7</v>
      </c>
      <c r="V810" s="17">
        <v>34.5</v>
      </c>
      <c r="W810" s="17">
        <v>3.6</v>
      </c>
      <c r="X810" s="17">
        <v>283.7</v>
      </c>
      <c r="Y810" s="17">
        <v>15.6</v>
      </c>
      <c r="Z810" s="17">
        <v>0</v>
      </c>
      <c r="AA810" s="17">
        <v>4.5999999999999996</v>
      </c>
      <c r="AC810" s="26">
        <v>38396</v>
      </c>
      <c r="AD810" s="17">
        <v>15</v>
      </c>
      <c r="AE810" s="17">
        <v>42.1</v>
      </c>
      <c r="AF810" s="17">
        <v>2</v>
      </c>
      <c r="AG810" s="17">
        <v>357.8</v>
      </c>
      <c r="AH810" s="17">
        <v>15.5</v>
      </c>
      <c r="AI810" s="17">
        <v>0</v>
      </c>
      <c r="AJ810" s="17">
        <v>3.57</v>
      </c>
      <c r="AL810" s="34"/>
      <c r="AM810" s="34"/>
      <c r="AN810" s="34"/>
      <c r="AO810" s="34"/>
      <c r="AP810" s="34"/>
      <c r="AQ810" s="34"/>
      <c r="AR810" s="34"/>
      <c r="AS810" s="84"/>
      <c r="AT810" s="34"/>
    </row>
    <row r="811" spans="2:46">
      <c r="B811" s="26">
        <v>38397</v>
      </c>
      <c r="C811" s="17">
        <v>13.5</v>
      </c>
      <c r="D811" s="17">
        <v>45.5</v>
      </c>
      <c r="E811" s="17">
        <v>2.1</v>
      </c>
      <c r="F811" s="17">
        <v>49.8</v>
      </c>
      <c r="G811" s="17">
        <v>16.100000000000001</v>
      </c>
      <c r="H811" s="17">
        <v>0</v>
      </c>
      <c r="I811" s="17">
        <v>2.89</v>
      </c>
      <c r="K811" s="26">
        <v>38397</v>
      </c>
      <c r="L811" s="17">
        <v>13.5</v>
      </c>
      <c r="M811" s="17">
        <v>45.7</v>
      </c>
      <c r="N811" s="17">
        <v>1</v>
      </c>
      <c r="O811" s="17">
        <v>14.3</v>
      </c>
      <c r="P811" s="17">
        <v>15.6</v>
      </c>
      <c r="Q811" s="17">
        <v>0</v>
      </c>
      <c r="R811" s="17">
        <v>2.15</v>
      </c>
      <c r="T811" s="26">
        <v>38397</v>
      </c>
      <c r="U811" s="17">
        <v>13.4</v>
      </c>
      <c r="V811" s="17">
        <v>45.7</v>
      </c>
      <c r="W811" s="17">
        <v>2.7</v>
      </c>
      <c r="X811" s="17">
        <v>255.9</v>
      </c>
      <c r="Y811" s="17">
        <v>13.9</v>
      </c>
      <c r="Z811" s="17">
        <v>0</v>
      </c>
      <c r="AA811" s="17">
        <v>3.02</v>
      </c>
      <c r="AC811" s="26">
        <v>38397</v>
      </c>
      <c r="AD811" s="17">
        <v>13.7</v>
      </c>
      <c r="AE811" s="17">
        <v>42.5</v>
      </c>
      <c r="AF811" s="17">
        <v>2.2999999999999998</v>
      </c>
      <c r="AG811" s="17">
        <v>30.6</v>
      </c>
      <c r="AH811" s="17">
        <v>13.2</v>
      </c>
      <c r="AI811" s="17">
        <v>0</v>
      </c>
      <c r="AJ811" s="17">
        <v>2.97</v>
      </c>
      <c r="AL811" s="34"/>
      <c r="AM811" s="34"/>
      <c r="AN811" s="34"/>
      <c r="AO811" s="34"/>
      <c r="AP811" s="34"/>
      <c r="AQ811" s="34"/>
      <c r="AR811" s="34"/>
      <c r="AS811" s="84"/>
      <c r="AT811" s="34"/>
    </row>
    <row r="812" spans="2:46">
      <c r="B812" s="26">
        <v>38398</v>
      </c>
      <c r="C812" s="17">
        <v>10.8</v>
      </c>
      <c r="D812" s="17">
        <v>37.5</v>
      </c>
      <c r="E812" s="17">
        <v>1.8</v>
      </c>
      <c r="F812" s="17">
        <v>16.5</v>
      </c>
      <c r="G812" s="17">
        <v>17.8</v>
      </c>
      <c r="H812" s="17">
        <v>0</v>
      </c>
      <c r="I812" s="17">
        <v>2.86</v>
      </c>
      <c r="K812" s="26">
        <v>38398</v>
      </c>
      <c r="L812" s="17">
        <v>7.7</v>
      </c>
      <c r="M812" s="17">
        <v>48.4</v>
      </c>
      <c r="N812" s="17">
        <v>0.6</v>
      </c>
      <c r="O812" s="17">
        <v>243.6</v>
      </c>
      <c r="P812" s="17">
        <v>11</v>
      </c>
      <c r="Q812" s="17">
        <v>0</v>
      </c>
      <c r="R812" s="17">
        <v>1.68</v>
      </c>
      <c r="T812" s="26">
        <v>38398</v>
      </c>
      <c r="U812" s="17">
        <v>12.1</v>
      </c>
      <c r="V812" s="17">
        <v>31.2</v>
      </c>
      <c r="W812" s="17">
        <v>3</v>
      </c>
      <c r="X812" s="17">
        <v>293.89999999999998</v>
      </c>
      <c r="Y812" s="17">
        <v>17.2</v>
      </c>
      <c r="Z812" s="17">
        <v>0</v>
      </c>
      <c r="AA812" s="17">
        <v>3.86</v>
      </c>
      <c r="AC812" s="26">
        <v>38398</v>
      </c>
      <c r="AD812" s="17">
        <v>9.4</v>
      </c>
      <c r="AE812" s="17">
        <v>44</v>
      </c>
      <c r="AF812" s="17">
        <v>1.7</v>
      </c>
      <c r="AG812" s="17">
        <v>9.8000000000000007</v>
      </c>
      <c r="AH812" s="17">
        <v>17.100000000000001</v>
      </c>
      <c r="AI812" s="17">
        <v>0</v>
      </c>
      <c r="AJ812" s="17">
        <v>2.69</v>
      </c>
      <c r="AL812" s="34"/>
      <c r="AM812" s="34"/>
      <c r="AN812" s="34"/>
      <c r="AO812" s="34"/>
      <c r="AP812" s="34"/>
      <c r="AQ812" s="34"/>
      <c r="AR812" s="34"/>
      <c r="AS812" s="84"/>
      <c r="AT812" s="34"/>
    </row>
    <row r="813" spans="2:46">
      <c r="B813" s="26">
        <v>38399</v>
      </c>
      <c r="C813" s="17">
        <v>9.9</v>
      </c>
      <c r="D813" s="17">
        <v>34</v>
      </c>
      <c r="E813" s="17">
        <v>1.9</v>
      </c>
      <c r="F813" s="17">
        <v>41.9</v>
      </c>
      <c r="G813" s="17">
        <v>16.2</v>
      </c>
      <c r="H813" s="17">
        <v>0</v>
      </c>
      <c r="I813" s="17">
        <v>2.75</v>
      </c>
      <c r="K813" s="26">
        <v>38399</v>
      </c>
      <c r="L813" s="17">
        <v>7.9</v>
      </c>
      <c r="M813" s="17">
        <v>40.700000000000003</v>
      </c>
      <c r="N813" s="17">
        <v>0.8</v>
      </c>
      <c r="O813" s="17">
        <v>258.7</v>
      </c>
      <c r="P813" s="17">
        <v>16.7</v>
      </c>
      <c r="Q813" s="17">
        <v>0</v>
      </c>
      <c r="R813" s="17">
        <v>1.95</v>
      </c>
      <c r="T813" s="26">
        <v>38399</v>
      </c>
      <c r="U813" s="17">
        <v>8.9</v>
      </c>
      <c r="V813" s="17">
        <v>43.6</v>
      </c>
      <c r="W813" s="17">
        <v>2.2999999999999998</v>
      </c>
      <c r="X813" s="17">
        <v>249.3</v>
      </c>
      <c r="Y813" s="17">
        <v>16.399999999999999</v>
      </c>
      <c r="Z813" s="17">
        <v>0</v>
      </c>
      <c r="AA813" s="17">
        <v>2.73</v>
      </c>
      <c r="AC813" s="26">
        <v>38399</v>
      </c>
      <c r="AD813" s="17">
        <v>8.8000000000000007</v>
      </c>
      <c r="AE813" s="17">
        <v>35.299999999999997</v>
      </c>
      <c r="AF813" s="17">
        <v>1.8</v>
      </c>
      <c r="AG813" s="17">
        <v>3.5</v>
      </c>
      <c r="AH813" s="17">
        <v>16.3</v>
      </c>
      <c r="AI813" s="17">
        <v>0</v>
      </c>
      <c r="AJ813" s="17">
        <v>2.71</v>
      </c>
      <c r="AL813" s="34"/>
      <c r="AM813" s="34"/>
      <c r="AN813" s="34"/>
      <c r="AO813" s="34"/>
      <c r="AP813" s="34"/>
      <c r="AQ813" s="34"/>
      <c r="AR813" s="34"/>
      <c r="AS813" s="84"/>
      <c r="AT813" s="34"/>
    </row>
    <row r="814" spans="2:46">
      <c r="B814" s="26">
        <v>38400</v>
      </c>
      <c r="C814" s="17">
        <v>7.6</v>
      </c>
      <c r="D814" s="17">
        <v>49.3</v>
      </c>
      <c r="E814" s="17">
        <v>1.3</v>
      </c>
      <c r="F814" s="17">
        <v>28.8</v>
      </c>
      <c r="G814" s="17">
        <v>17.899999999999999</v>
      </c>
      <c r="H814" s="17">
        <v>0</v>
      </c>
      <c r="I814" s="17">
        <v>2.39</v>
      </c>
      <c r="K814" s="26">
        <v>38400</v>
      </c>
      <c r="L814" s="17">
        <v>7.5</v>
      </c>
      <c r="M814" s="17">
        <v>55.7</v>
      </c>
      <c r="N814" s="17">
        <v>0.6</v>
      </c>
      <c r="O814" s="17">
        <v>286.39999999999998</v>
      </c>
      <c r="P814" s="17">
        <v>16.7</v>
      </c>
      <c r="Q814" s="17">
        <v>0.8</v>
      </c>
      <c r="R814" s="17">
        <v>1.72</v>
      </c>
      <c r="T814" s="26">
        <v>38400</v>
      </c>
      <c r="U814" s="17">
        <v>7.6</v>
      </c>
      <c r="V814" s="17">
        <v>47.2</v>
      </c>
      <c r="W814" s="17">
        <v>2.1</v>
      </c>
      <c r="X814" s="17">
        <v>270</v>
      </c>
      <c r="Y814" s="17">
        <v>17.2</v>
      </c>
      <c r="Z814" s="17">
        <v>0</v>
      </c>
      <c r="AA814" s="17">
        <v>2.84</v>
      </c>
      <c r="AC814" s="26">
        <v>38400</v>
      </c>
      <c r="AD814" s="17">
        <v>7</v>
      </c>
      <c r="AE814" s="17">
        <v>46.4</v>
      </c>
      <c r="AF814" s="17">
        <v>1.5</v>
      </c>
      <c r="AG814" s="17">
        <v>3.9</v>
      </c>
      <c r="AH814" s="17">
        <v>17.399999999999999</v>
      </c>
      <c r="AI814" s="17">
        <v>0</v>
      </c>
      <c r="AJ814" s="17">
        <v>2.36</v>
      </c>
      <c r="AL814" s="34"/>
      <c r="AM814" s="34"/>
      <c r="AN814" s="34"/>
      <c r="AO814" s="34"/>
      <c r="AP814" s="34"/>
      <c r="AQ814" s="34"/>
      <c r="AR814" s="34"/>
      <c r="AS814" s="84"/>
      <c r="AT814" s="34"/>
    </row>
    <row r="815" spans="2:46">
      <c r="B815" s="26">
        <v>38401</v>
      </c>
      <c r="C815" s="17">
        <v>8.6</v>
      </c>
      <c r="D815" s="17">
        <v>62.1</v>
      </c>
      <c r="E815" s="17">
        <v>1.5</v>
      </c>
      <c r="F815" s="17">
        <v>93.2</v>
      </c>
      <c r="G815" s="17">
        <v>17.600000000000001</v>
      </c>
      <c r="H815" s="17">
        <v>0.2</v>
      </c>
      <c r="I815" s="17">
        <v>2.17</v>
      </c>
      <c r="K815" s="26">
        <v>38401</v>
      </c>
      <c r="L815" s="17">
        <v>7.7</v>
      </c>
      <c r="M815" s="17">
        <v>73</v>
      </c>
      <c r="N815" s="17">
        <v>0.6</v>
      </c>
      <c r="O815" s="17">
        <v>166.6</v>
      </c>
      <c r="P815" s="17">
        <v>15.4</v>
      </c>
      <c r="Q815" s="17">
        <v>0</v>
      </c>
      <c r="R815" s="17">
        <v>1.58</v>
      </c>
      <c r="T815" s="26">
        <v>38401</v>
      </c>
      <c r="U815" s="17">
        <v>9</v>
      </c>
      <c r="V815" s="17">
        <v>63.5</v>
      </c>
      <c r="W815" s="17">
        <v>2.1</v>
      </c>
      <c r="X815" s="17">
        <v>162.4</v>
      </c>
      <c r="Y815" s="17">
        <v>16.7</v>
      </c>
      <c r="Z815" s="17">
        <v>0.6</v>
      </c>
      <c r="AA815" s="17">
        <v>2.2599999999999998</v>
      </c>
      <c r="AC815" s="26">
        <v>38401</v>
      </c>
      <c r="AD815" s="17">
        <v>7.4</v>
      </c>
      <c r="AE815" s="17">
        <v>68.3</v>
      </c>
      <c r="AF815" s="17">
        <v>1.2</v>
      </c>
      <c r="AG815" s="17">
        <v>78.900000000000006</v>
      </c>
      <c r="AH815" s="17">
        <v>16.600000000000001</v>
      </c>
      <c r="AI815" s="17">
        <v>0.2</v>
      </c>
      <c r="AJ815" s="17">
        <v>1.91</v>
      </c>
      <c r="AL815" s="34"/>
      <c r="AM815" s="34"/>
      <c r="AN815" s="34"/>
      <c r="AO815" s="34"/>
      <c r="AP815" s="34"/>
      <c r="AQ815" s="34"/>
      <c r="AR815" s="34"/>
      <c r="AS815" s="84"/>
      <c r="AT815" s="34"/>
    </row>
    <row r="816" spans="2:46">
      <c r="B816" s="26">
        <v>38402</v>
      </c>
      <c r="C816" s="17">
        <v>10.6</v>
      </c>
      <c r="D816" s="17">
        <v>47.8</v>
      </c>
      <c r="E816" s="17">
        <v>1.1000000000000001</v>
      </c>
      <c r="F816" s="17">
        <v>353.4</v>
      </c>
      <c r="G816" s="17">
        <v>18.2</v>
      </c>
      <c r="H816" s="17">
        <v>0</v>
      </c>
      <c r="I816" s="17">
        <v>2.5099999999999998</v>
      </c>
      <c r="K816" s="26">
        <v>38402</v>
      </c>
      <c r="L816" s="17">
        <v>11.3</v>
      </c>
      <c r="M816" s="17">
        <v>40.4</v>
      </c>
      <c r="N816" s="17">
        <v>0.6</v>
      </c>
      <c r="O816" s="17">
        <v>268.10000000000002</v>
      </c>
      <c r="P816" s="17">
        <v>17</v>
      </c>
      <c r="Q816" s="17">
        <v>0</v>
      </c>
      <c r="R816" s="17">
        <v>1.96</v>
      </c>
      <c r="T816" s="26">
        <v>38402</v>
      </c>
      <c r="U816" s="17">
        <v>10.199999999999999</v>
      </c>
      <c r="V816" s="17">
        <v>53.1</v>
      </c>
      <c r="W816" s="17">
        <v>2.2000000000000002</v>
      </c>
      <c r="X816" s="17">
        <v>278.60000000000002</v>
      </c>
      <c r="Y816" s="17">
        <v>17.399999999999999</v>
      </c>
      <c r="Z816" s="17">
        <v>0</v>
      </c>
      <c r="AA816" s="17">
        <v>3.21</v>
      </c>
      <c r="AC816" s="26">
        <v>38402</v>
      </c>
      <c r="AD816" s="17">
        <v>10</v>
      </c>
      <c r="AE816" s="17">
        <v>50</v>
      </c>
      <c r="AF816" s="17">
        <v>1.5</v>
      </c>
      <c r="AG816" s="17">
        <v>7.6</v>
      </c>
      <c r="AH816" s="17">
        <v>17.5</v>
      </c>
      <c r="AI816" s="17">
        <v>0</v>
      </c>
      <c r="AJ816" s="17">
        <v>2.79</v>
      </c>
      <c r="AL816" s="34"/>
      <c r="AM816" s="34"/>
      <c r="AN816" s="34"/>
      <c r="AO816" s="34"/>
      <c r="AP816" s="34"/>
      <c r="AQ816" s="34"/>
      <c r="AR816" s="34"/>
      <c r="AS816" s="84"/>
      <c r="AT816" s="34"/>
    </row>
    <row r="817" spans="1:46">
      <c r="B817" s="26">
        <v>38403</v>
      </c>
      <c r="C817" s="17">
        <v>12.6</v>
      </c>
      <c r="D817" s="17">
        <v>36.200000000000003</v>
      </c>
      <c r="E817" s="17">
        <v>1.5</v>
      </c>
      <c r="F817" s="17">
        <v>344.1</v>
      </c>
      <c r="G817" s="17">
        <v>18.3</v>
      </c>
      <c r="H817" s="17">
        <v>0</v>
      </c>
      <c r="I817" s="17">
        <v>2.87</v>
      </c>
      <c r="K817" s="26">
        <v>38403</v>
      </c>
      <c r="L817" s="17">
        <v>11</v>
      </c>
      <c r="M817" s="17">
        <v>49.3</v>
      </c>
      <c r="N817" s="17">
        <v>0.9</v>
      </c>
      <c r="O817" s="17">
        <v>264.89999999999998</v>
      </c>
      <c r="P817" s="17">
        <v>17</v>
      </c>
      <c r="Q817" s="17">
        <v>0</v>
      </c>
      <c r="R817" s="17">
        <v>2.2799999999999998</v>
      </c>
      <c r="T817" s="26">
        <v>38403</v>
      </c>
      <c r="U817" s="17">
        <v>13.2</v>
      </c>
      <c r="V817" s="17">
        <v>34.200000000000003</v>
      </c>
      <c r="W817" s="17">
        <v>3.4</v>
      </c>
      <c r="X817" s="17">
        <v>291</v>
      </c>
      <c r="Y817" s="17">
        <v>17.600000000000001</v>
      </c>
      <c r="Z817" s="17">
        <v>0</v>
      </c>
      <c r="AA817" s="17">
        <v>3.97</v>
      </c>
      <c r="AC817" s="26">
        <v>38403</v>
      </c>
      <c r="AD817" s="17">
        <v>12.2</v>
      </c>
      <c r="AE817" s="17">
        <v>37.700000000000003</v>
      </c>
      <c r="AF817" s="17">
        <v>2</v>
      </c>
      <c r="AG817" s="17">
        <v>0.7</v>
      </c>
      <c r="AH817" s="17">
        <v>17.7</v>
      </c>
      <c r="AI817" s="17">
        <v>0</v>
      </c>
      <c r="AJ817" s="17">
        <v>3.26</v>
      </c>
      <c r="AL817" s="34"/>
      <c r="AM817" s="34"/>
      <c r="AN817" s="34"/>
      <c r="AO817" s="34"/>
      <c r="AP817" s="34"/>
      <c r="AQ817" s="34"/>
      <c r="AR817" s="34"/>
      <c r="AS817" s="84"/>
      <c r="AT817" s="34"/>
    </row>
    <row r="818" spans="1:46">
      <c r="B818" s="26">
        <v>38404</v>
      </c>
      <c r="C818" s="17">
        <v>10.199999999999999</v>
      </c>
      <c r="D818" s="17">
        <v>50.9</v>
      </c>
      <c r="E818" s="17">
        <v>1.7</v>
      </c>
      <c r="F818" s="17">
        <v>343.2</v>
      </c>
      <c r="G818" s="17">
        <v>14.5</v>
      </c>
      <c r="H818" s="17">
        <v>0</v>
      </c>
      <c r="I818" s="17">
        <v>2.5099999999999998</v>
      </c>
      <c r="K818" s="26">
        <v>38404</v>
      </c>
      <c r="L818" s="17">
        <v>8.8000000000000007</v>
      </c>
      <c r="M818" s="17">
        <v>56.9</v>
      </c>
      <c r="N818" s="17">
        <v>0.8</v>
      </c>
      <c r="O818" s="17">
        <v>280.39999999999998</v>
      </c>
      <c r="P818" s="17">
        <v>14.4</v>
      </c>
      <c r="Q818" s="17">
        <v>0</v>
      </c>
      <c r="R818" s="17">
        <v>1.9</v>
      </c>
      <c r="T818" s="26">
        <v>38404</v>
      </c>
      <c r="U818" s="17">
        <v>10.1</v>
      </c>
      <c r="V818" s="17">
        <v>50.3</v>
      </c>
      <c r="W818" s="17">
        <v>2.6</v>
      </c>
      <c r="X818" s="17">
        <v>294.10000000000002</v>
      </c>
      <c r="Y818" s="17">
        <v>15.9</v>
      </c>
      <c r="Z818" s="17">
        <v>0</v>
      </c>
      <c r="AA818" s="17">
        <v>3.07</v>
      </c>
      <c r="AC818" s="26">
        <v>38404</v>
      </c>
      <c r="AD818" s="17">
        <v>9.3000000000000007</v>
      </c>
      <c r="AE818" s="17">
        <v>54.7</v>
      </c>
      <c r="AF818" s="17">
        <v>1.9</v>
      </c>
      <c r="AG818" s="17">
        <v>354</v>
      </c>
      <c r="AH818" s="17">
        <v>13</v>
      </c>
      <c r="AI818" s="17">
        <v>0</v>
      </c>
      <c r="AJ818" s="17">
        <v>2.4500000000000002</v>
      </c>
      <c r="AL818" s="34"/>
      <c r="AM818" s="34"/>
      <c r="AN818" s="34"/>
      <c r="AO818" s="34"/>
      <c r="AP818" s="34"/>
      <c r="AQ818" s="34"/>
      <c r="AR818" s="34"/>
      <c r="AS818" s="84"/>
      <c r="AT818" s="34"/>
    </row>
    <row r="819" spans="1:46">
      <c r="B819" s="26">
        <v>38405</v>
      </c>
      <c r="C819" s="17">
        <v>9.4</v>
      </c>
      <c r="D819" s="17">
        <v>47.4</v>
      </c>
      <c r="E819" s="17">
        <v>1.6</v>
      </c>
      <c r="F819" s="17">
        <v>350.1</v>
      </c>
      <c r="G819" s="17">
        <v>18.899999999999999</v>
      </c>
      <c r="H819" s="17">
        <v>0</v>
      </c>
      <c r="I819" s="17">
        <v>2.78</v>
      </c>
      <c r="K819" s="26">
        <v>38405</v>
      </c>
      <c r="L819" s="17">
        <v>9.6</v>
      </c>
      <c r="M819" s="17">
        <v>51.2</v>
      </c>
      <c r="N819" s="17">
        <v>0.7</v>
      </c>
      <c r="O819" s="17">
        <v>215.8</v>
      </c>
      <c r="P819" s="17">
        <v>17.5</v>
      </c>
      <c r="Q819" s="17">
        <v>0</v>
      </c>
      <c r="R819" s="17">
        <v>2.0499999999999998</v>
      </c>
      <c r="T819" s="26">
        <v>38405</v>
      </c>
      <c r="U819" s="17">
        <v>9.1999999999999993</v>
      </c>
      <c r="V819" s="17">
        <v>48.9</v>
      </c>
      <c r="W819" s="17">
        <v>1.6</v>
      </c>
      <c r="X819" s="17">
        <v>285.10000000000002</v>
      </c>
      <c r="Y819" s="17">
        <v>18</v>
      </c>
      <c r="Z819" s="17">
        <v>0</v>
      </c>
      <c r="AA819" s="17">
        <v>2.72</v>
      </c>
      <c r="AC819" s="26">
        <v>38405</v>
      </c>
      <c r="AD819" s="17">
        <v>8.8000000000000007</v>
      </c>
      <c r="AE819" s="17">
        <v>52.2</v>
      </c>
      <c r="AF819" s="17">
        <v>1.5</v>
      </c>
      <c r="AG819" s="17">
        <v>14.2</v>
      </c>
      <c r="AH819" s="17">
        <v>18.100000000000001</v>
      </c>
      <c r="AI819" s="17">
        <v>0</v>
      </c>
      <c r="AJ819" s="17">
        <v>2.69</v>
      </c>
      <c r="AL819" s="34"/>
      <c r="AM819" s="34"/>
      <c r="AN819" s="34"/>
      <c r="AO819" s="34"/>
      <c r="AP819" s="34"/>
      <c r="AQ819" s="34"/>
      <c r="AR819" s="34"/>
      <c r="AS819" s="84"/>
      <c r="AT819" s="34"/>
    </row>
    <row r="820" spans="1:46">
      <c r="B820" s="26">
        <v>38406</v>
      </c>
      <c r="C820" s="17">
        <v>12.1</v>
      </c>
      <c r="D820" s="17">
        <v>52.8</v>
      </c>
      <c r="E820" s="17">
        <v>1.2</v>
      </c>
      <c r="F820" s="17">
        <v>6.5</v>
      </c>
      <c r="G820" s="17">
        <v>15.8</v>
      </c>
      <c r="H820" s="17">
        <v>0</v>
      </c>
      <c r="I820" s="17">
        <v>2.4500000000000002</v>
      </c>
      <c r="K820" s="26">
        <v>38406</v>
      </c>
      <c r="L820" s="17">
        <v>10.199999999999999</v>
      </c>
      <c r="M820" s="17">
        <v>65.900000000000006</v>
      </c>
      <c r="N820" s="17">
        <v>0.7</v>
      </c>
      <c r="O820" s="17">
        <v>209.6</v>
      </c>
      <c r="P820" s="17">
        <v>18</v>
      </c>
      <c r="Q820" s="17">
        <v>0</v>
      </c>
      <c r="R820" s="17">
        <v>2.08</v>
      </c>
      <c r="T820" s="26">
        <v>38406</v>
      </c>
      <c r="U820" s="17">
        <v>10.6</v>
      </c>
      <c r="V820" s="17">
        <v>60.3</v>
      </c>
      <c r="W820" s="17">
        <v>1.4</v>
      </c>
      <c r="X820" s="17">
        <v>272.5</v>
      </c>
      <c r="Y820" s="17">
        <v>17.7</v>
      </c>
      <c r="Z820" s="17">
        <v>0</v>
      </c>
      <c r="AA820" s="17">
        <v>2.5099999999999998</v>
      </c>
      <c r="AC820" s="26">
        <v>38406</v>
      </c>
      <c r="AD820" s="17">
        <v>11.7</v>
      </c>
      <c r="AE820" s="17">
        <v>55.5</v>
      </c>
      <c r="AF820" s="17">
        <v>1.4</v>
      </c>
      <c r="AG820" s="17">
        <v>355.8</v>
      </c>
      <c r="AH820" s="17">
        <v>14.6</v>
      </c>
      <c r="AI820" s="17">
        <v>0</v>
      </c>
      <c r="AJ820" s="17">
        <v>2.4500000000000002</v>
      </c>
      <c r="AL820" s="34"/>
      <c r="AM820" s="34"/>
      <c r="AN820" s="34"/>
      <c r="AO820" s="34"/>
      <c r="AP820" s="34"/>
      <c r="AQ820" s="34"/>
      <c r="AR820" s="34"/>
      <c r="AS820" s="84"/>
      <c r="AT820" s="34"/>
    </row>
    <row r="821" spans="1:46">
      <c r="B821" s="26">
        <v>38407</v>
      </c>
      <c r="C821" s="17">
        <v>9.9</v>
      </c>
      <c r="D821" s="17">
        <v>71.099999999999994</v>
      </c>
      <c r="E821" s="17">
        <v>0.9</v>
      </c>
      <c r="F821" s="17">
        <v>111.3</v>
      </c>
      <c r="G821" s="17">
        <v>13.6</v>
      </c>
      <c r="H821" s="17">
        <v>0</v>
      </c>
      <c r="I821" s="17">
        <v>1.87</v>
      </c>
      <c r="K821" s="26">
        <v>38407</v>
      </c>
      <c r="L821" s="17">
        <v>10</v>
      </c>
      <c r="M821" s="17">
        <v>73.2</v>
      </c>
      <c r="N821" s="17">
        <v>0.5</v>
      </c>
      <c r="O821" s="17">
        <v>184.8</v>
      </c>
      <c r="P821" s="17">
        <v>12.1</v>
      </c>
      <c r="Q821" s="17">
        <v>0</v>
      </c>
      <c r="R821" s="17">
        <v>1.64</v>
      </c>
      <c r="T821" s="26">
        <v>38407</v>
      </c>
      <c r="U821" s="17">
        <v>9.8000000000000007</v>
      </c>
      <c r="V821" s="17">
        <v>70.400000000000006</v>
      </c>
      <c r="W821" s="17">
        <v>1.8</v>
      </c>
      <c r="X821" s="17">
        <v>258.2</v>
      </c>
      <c r="Y821" s="17">
        <v>11.5</v>
      </c>
      <c r="Z821" s="17">
        <v>0</v>
      </c>
      <c r="AA821" s="17">
        <v>2.06</v>
      </c>
      <c r="AC821" s="26">
        <v>38407</v>
      </c>
      <c r="AD821" s="17">
        <v>9.3000000000000007</v>
      </c>
      <c r="AE821" s="17">
        <v>71.099999999999994</v>
      </c>
      <c r="AF821" s="17">
        <v>0.8</v>
      </c>
      <c r="AG821" s="17">
        <v>118.4</v>
      </c>
      <c r="AH821" s="17">
        <v>12.4</v>
      </c>
      <c r="AI821" s="17">
        <v>0</v>
      </c>
      <c r="AJ821" s="17">
        <v>1.84</v>
      </c>
      <c r="AL821" s="34"/>
      <c r="AM821" s="34"/>
      <c r="AN821" s="34"/>
      <c r="AO821" s="34"/>
      <c r="AP821" s="34"/>
      <c r="AQ821" s="34"/>
      <c r="AR821" s="34"/>
      <c r="AS821" s="84"/>
      <c r="AT821" s="34"/>
    </row>
    <row r="822" spans="1:46">
      <c r="B822" s="26">
        <v>38408</v>
      </c>
      <c r="C822" s="17">
        <v>9.1</v>
      </c>
      <c r="D822" s="17">
        <v>76.900000000000006</v>
      </c>
      <c r="E822" s="17">
        <v>0.8</v>
      </c>
      <c r="F822" s="17">
        <v>28.5</v>
      </c>
      <c r="G822" s="17">
        <v>12.4</v>
      </c>
      <c r="H822" s="17">
        <v>8</v>
      </c>
      <c r="I822" s="17">
        <v>1.71</v>
      </c>
      <c r="K822" s="26">
        <v>38408</v>
      </c>
      <c r="L822" s="17">
        <v>8.3000000000000007</v>
      </c>
      <c r="M822" s="17">
        <v>79.599999999999994</v>
      </c>
      <c r="N822" s="17">
        <v>0.5</v>
      </c>
      <c r="O822" s="17">
        <v>199.7</v>
      </c>
      <c r="P822" s="17">
        <v>10.8</v>
      </c>
      <c r="Q822" s="17">
        <v>3.6</v>
      </c>
      <c r="R822" s="17">
        <v>1.42</v>
      </c>
      <c r="T822" s="26">
        <v>38408</v>
      </c>
      <c r="U822" s="17">
        <v>9.1999999999999993</v>
      </c>
      <c r="V822" s="17">
        <v>77.400000000000006</v>
      </c>
      <c r="W822" s="17">
        <v>1.6</v>
      </c>
      <c r="X822" s="17">
        <v>277.39999999999998</v>
      </c>
      <c r="Y822" s="17">
        <v>10.199999999999999</v>
      </c>
      <c r="Z822" s="17">
        <v>4.4000000000000004</v>
      </c>
      <c r="AA822" s="17">
        <v>1.71</v>
      </c>
      <c r="AC822" s="26">
        <v>38408</v>
      </c>
      <c r="AD822" s="17">
        <v>9</v>
      </c>
      <c r="AE822" s="17">
        <v>76.5</v>
      </c>
      <c r="AF822" s="17">
        <v>0.7</v>
      </c>
      <c r="AG822" s="17">
        <v>102.8</v>
      </c>
      <c r="AH822" s="17">
        <v>11.6</v>
      </c>
      <c r="AI822" s="17">
        <v>2.4</v>
      </c>
      <c r="AJ822" s="17">
        <v>1.6</v>
      </c>
      <c r="AL822" s="34"/>
      <c r="AM822" s="34"/>
      <c r="AN822" s="34"/>
      <c r="AO822" s="34"/>
      <c r="AP822" s="34"/>
      <c r="AQ822" s="34"/>
      <c r="AR822" s="34"/>
      <c r="AS822" s="84"/>
      <c r="AT822" s="34"/>
    </row>
    <row r="823" spans="1:46">
      <c r="B823" s="26">
        <v>38409</v>
      </c>
      <c r="C823" s="17">
        <v>8.6999999999999993</v>
      </c>
      <c r="D823" s="17">
        <v>56.1</v>
      </c>
      <c r="E823" s="17">
        <v>1</v>
      </c>
      <c r="F823" s="17">
        <v>62.8</v>
      </c>
      <c r="G823" s="17">
        <v>18.8</v>
      </c>
      <c r="H823" s="17">
        <v>0</v>
      </c>
      <c r="I823" s="17">
        <v>2.31</v>
      </c>
      <c r="K823" s="26">
        <v>38409</v>
      </c>
      <c r="L823" s="17">
        <v>9.1</v>
      </c>
      <c r="M823" s="17">
        <v>50</v>
      </c>
      <c r="N823" s="17">
        <v>0.6</v>
      </c>
      <c r="O823" s="17">
        <v>213.6</v>
      </c>
      <c r="P823" s="17">
        <v>17.8</v>
      </c>
      <c r="Q823" s="17">
        <v>0.4</v>
      </c>
      <c r="R823" s="17">
        <v>2.0099999999999998</v>
      </c>
      <c r="T823" s="26">
        <v>38409</v>
      </c>
      <c r="U823" s="17">
        <v>9.1999999999999993</v>
      </c>
      <c r="V823" s="17">
        <v>53.1</v>
      </c>
      <c r="W823" s="17">
        <v>1.7</v>
      </c>
      <c r="X823" s="17">
        <v>273.5</v>
      </c>
      <c r="Y823" s="17">
        <v>18.5</v>
      </c>
      <c r="Z823" s="17">
        <v>0</v>
      </c>
      <c r="AA823" s="17">
        <v>2.78</v>
      </c>
      <c r="AC823" s="26">
        <v>38409</v>
      </c>
      <c r="AD823" s="17">
        <v>8.4</v>
      </c>
      <c r="AE823" s="17">
        <v>53</v>
      </c>
      <c r="AF823" s="17">
        <v>0.9</v>
      </c>
      <c r="AG823" s="17">
        <v>37.9</v>
      </c>
      <c r="AH823" s="17">
        <v>18.2</v>
      </c>
      <c r="AI823" s="17">
        <v>0</v>
      </c>
      <c r="AJ823" s="17">
        <v>2.2799999999999998</v>
      </c>
      <c r="AL823" s="34"/>
      <c r="AM823" s="34"/>
      <c r="AN823" s="34"/>
      <c r="AO823" s="34"/>
      <c r="AP823" s="34"/>
      <c r="AQ823" s="34"/>
      <c r="AR823" s="34"/>
      <c r="AS823" s="84"/>
      <c r="AT823" s="34"/>
    </row>
    <row r="824" spans="1:46">
      <c r="B824" s="26">
        <v>38410</v>
      </c>
      <c r="C824" s="17">
        <v>7.8</v>
      </c>
      <c r="D824" s="17">
        <v>80.7</v>
      </c>
      <c r="E824" s="17">
        <v>0.9</v>
      </c>
      <c r="F824" s="17">
        <v>147.1</v>
      </c>
      <c r="G824" s="17">
        <v>1.9</v>
      </c>
      <c r="H824" s="17">
        <v>12.2</v>
      </c>
      <c r="I824" s="17">
        <v>1.01</v>
      </c>
      <c r="K824" s="26">
        <v>38410</v>
      </c>
      <c r="L824" s="17">
        <v>8.1999999999999993</v>
      </c>
      <c r="M824" s="17">
        <v>90.2</v>
      </c>
      <c r="N824" s="17">
        <v>0.9</v>
      </c>
      <c r="O824" s="17">
        <v>141</v>
      </c>
      <c r="P824" s="17">
        <v>2</v>
      </c>
      <c r="Q824" s="17">
        <v>24.4</v>
      </c>
      <c r="R824" s="17">
        <v>0.71</v>
      </c>
      <c r="T824" s="26">
        <v>38410</v>
      </c>
      <c r="U824" s="17">
        <v>8</v>
      </c>
      <c r="V824" s="17">
        <v>75.3</v>
      </c>
      <c r="W824" s="17">
        <v>2.4</v>
      </c>
      <c r="X824" s="17">
        <v>229.4</v>
      </c>
      <c r="Y824" s="17">
        <v>1.5</v>
      </c>
      <c r="Z824" s="17">
        <v>13.4</v>
      </c>
      <c r="AA824" s="17">
        <v>1.45</v>
      </c>
      <c r="AC824" s="26">
        <v>38410</v>
      </c>
      <c r="AD824" s="17">
        <v>7.5</v>
      </c>
      <c r="AE824" s="17">
        <v>83.1</v>
      </c>
      <c r="AF824" s="17">
        <v>0.9</v>
      </c>
      <c r="AG824" s="17">
        <v>208.7</v>
      </c>
      <c r="AH824" s="17">
        <v>1.9</v>
      </c>
      <c r="AI824" s="17">
        <v>19</v>
      </c>
      <c r="AJ824" s="17">
        <v>0.95</v>
      </c>
      <c r="AL824" s="34"/>
      <c r="AM824" s="34"/>
      <c r="AN824" s="34"/>
      <c r="AO824" s="34"/>
      <c r="AP824" s="34"/>
      <c r="AQ824" s="34"/>
      <c r="AR824" s="34"/>
      <c r="AS824" s="84"/>
      <c r="AT824" s="34"/>
    </row>
    <row r="825" spans="1:46">
      <c r="B825" s="26">
        <v>38411</v>
      </c>
      <c r="C825" s="17">
        <v>8.6999999999999993</v>
      </c>
      <c r="D825" s="17">
        <v>86.7</v>
      </c>
      <c r="E825" s="17">
        <v>1.3</v>
      </c>
      <c r="F825" s="17">
        <v>124.8</v>
      </c>
      <c r="G825" s="17">
        <v>1.5</v>
      </c>
      <c r="H825" s="17">
        <v>25</v>
      </c>
      <c r="I825" s="17">
        <v>0.74</v>
      </c>
      <c r="K825" s="26">
        <v>38411</v>
      </c>
      <c r="L825" s="17">
        <v>7.8</v>
      </c>
      <c r="M825" s="17">
        <v>91.6</v>
      </c>
      <c r="N825" s="17">
        <v>0.8</v>
      </c>
      <c r="O825" s="17">
        <v>92.4</v>
      </c>
      <c r="P825" s="17">
        <v>1.5</v>
      </c>
      <c r="Q825" s="17">
        <v>32.200000000000003</v>
      </c>
      <c r="R825" s="17">
        <v>0.6</v>
      </c>
      <c r="T825" s="26">
        <v>38411</v>
      </c>
      <c r="U825" s="17">
        <v>9</v>
      </c>
      <c r="V825" s="17">
        <v>84.2</v>
      </c>
      <c r="W825" s="17">
        <v>3.5</v>
      </c>
      <c r="X825" s="17">
        <v>113.3</v>
      </c>
      <c r="Y825" s="17">
        <v>1.2</v>
      </c>
      <c r="Z825" s="17">
        <v>38</v>
      </c>
      <c r="AA825" s="17">
        <v>0.99</v>
      </c>
      <c r="AC825" s="26">
        <v>38411</v>
      </c>
      <c r="AD825" s="17">
        <v>8.4</v>
      </c>
      <c r="AE825" s="17">
        <v>90</v>
      </c>
      <c r="AF825" s="17">
        <v>1.6</v>
      </c>
      <c r="AG825" s="17">
        <v>174.8</v>
      </c>
      <c r="AH825" s="17">
        <v>1.1000000000000001</v>
      </c>
      <c r="AI825" s="17">
        <v>43.2</v>
      </c>
      <c r="AJ825" s="17">
        <v>0.68</v>
      </c>
      <c r="AL825" s="34"/>
      <c r="AM825" s="34"/>
      <c r="AN825" s="34"/>
      <c r="AO825" s="34"/>
      <c r="AP825" s="34"/>
      <c r="AQ825" s="34"/>
      <c r="AR825" s="34"/>
      <c r="AS825" s="84"/>
      <c r="AT825" s="34"/>
    </row>
    <row r="826" spans="1:46" s="93" customFormat="1">
      <c r="A826" s="104"/>
      <c r="B826" s="46" t="s">
        <v>66</v>
      </c>
      <c r="C826" s="96">
        <f>AVERAGE(C798:C825)</f>
        <v>9.8321428571428573</v>
      </c>
      <c r="D826" s="96">
        <f t="shared" ref="D826:J826" si="24">AVERAGE(D798:D825)</f>
        <v>62.828571428571422</v>
      </c>
      <c r="E826" s="96">
        <f t="shared" si="24"/>
        <v>1.2107142857142856</v>
      </c>
      <c r="F826" s="96">
        <f t="shared" si="24"/>
        <v>117.53928571428571</v>
      </c>
      <c r="G826" s="96">
        <f t="shared" si="24"/>
        <v>13.703571428571427</v>
      </c>
      <c r="H826" s="96">
        <f>SUM(H798:H825)</f>
        <v>85.2</v>
      </c>
      <c r="I826" s="96">
        <f t="shared" si="24"/>
        <v>1.9871428571428571</v>
      </c>
      <c r="J826" s="96" t="e">
        <f t="shared" si="24"/>
        <v>#DIV/0!</v>
      </c>
      <c r="K826" s="46" t="s">
        <v>66</v>
      </c>
      <c r="L826" s="96">
        <f>AVERAGE(L798:L825)</f>
        <v>9.3357142857142854</v>
      </c>
      <c r="M826" s="96">
        <f>AVERAGE(M798:M825)</f>
        <v>66.835714285714303</v>
      </c>
      <c r="N826" s="96">
        <f>AVERAGE(N798:N825)</f>
        <v>0.61785714285714288</v>
      </c>
      <c r="O826" s="96">
        <f>AVERAGE(O798:O825)</f>
        <v>197.8642857142857</v>
      </c>
      <c r="P826" s="96">
        <f>AVERAGE(P798:P825)</f>
        <v>12.796428571428569</v>
      </c>
      <c r="Q826" s="96">
        <f>SUM(Q798:Q825)</f>
        <v>88.800000000000011</v>
      </c>
      <c r="R826" s="96">
        <f>AVERAGE(R798:R825)</f>
        <v>1.5582142857142856</v>
      </c>
      <c r="T826" s="46" t="s">
        <v>66</v>
      </c>
      <c r="U826" s="96">
        <f>AVERAGE(U798:U825)</f>
        <v>9.9821428571428559</v>
      </c>
      <c r="V826" s="96">
        <f>AVERAGE(V798:V825)</f>
        <v>62.178571428571431</v>
      </c>
      <c r="W826" s="96">
        <f>AVERAGE(W798:W825)</f>
        <v>2.0428571428571431</v>
      </c>
      <c r="X826" s="96">
        <f>AVERAGE(X798:X825)</f>
        <v>252.35714285714286</v>
      </c>
      <c r="Y826" s="96">
        <f>AVERAGE(Y798:Y825)</f>
        <v>13.417857142857141</v>
      </c>
      <c r="Z826" s="96">
        <f>SUM(Z798:Z825)</f>
        <v>111.60000000000001</v>
      </c>
      <c r="AA826" s="96">
        <f>AVERAGE(AA798:AA825)</f>
        <v>2.3217857142857139</v>
      </c>
      <c r="AC826" s="46" t="s">
        <v>66</v>
      </c>
      <c r="AD826" s="96">
        <f>AVERAGE(AD798:AD825)</f>
        <v>9.3035714285714306</v>
      </c>
      <c r="AE826" s="96">
        <f>AVERAGE(AE798:AE825)</f>
        <v>64.160714285714292</v>
      </c>
      <c r="AF826" s="96">
        <f>AVERAGE(AF798:AF825)</f>
        <v>1.2464285714285714</v>
      </c>
      <c r="AG826" s="96">
        <f>AVERAGE(AG798:AG825)</f>
        <v>102.80357142857144</v>
      </c>
      <c r="AH826" s="96">
        <f>AVERAGE(AH798:AH825)</f>
        <v>13.057142857142859</v>
      </c>
      <c r="AI826" s="96">
        <f>SUM(AI798:AI825)</f>
        <v>87.4</v>
      </c>
      <c r="AJ826" s="96">
        <f>AVERAGE(AJ798:AJ825)</f>
        <v>2.0028571428571431</v>
      </c>
      <c r="AL826" s="80"/>
      <c r="AM826" s="103"/>
      <c r="AN826" s="103"/>
      <c r="AO826" s="103"/>
      <c r="AP826" s="103"/>
      <c r="AQ826" s="103"/>
      <c r="AR826" s="103"/>
      <c r="AS826" s="103"/>
      <c r="AT826" s="104"/>
    </row>
    <row r="827" spans="1:46">
      <c r="B827" s="26">
        <v>38412</v>
      </c>
      <c r="C827" s="17">
        <v>7.3</v>
      </c>
      <c r="D827" s="17">
        <v>86.2</v>
      </c>
      <c r="E827" s="17">
        <v>0.5</v>
      </c>
      <c r="F827" s="17">
        <v>115.2</v>
      </c>
      <c r="G827" s="17">
        <v>3.8</v>
      </c>
      <c r="H827" s="17">
        <v>22.8</v>
      </c>
      <c r="I827" s="17">
        <v>0.78</v>
      </c>
      <c r="K827" s="26">
        <v>38412</v>
      </c>
      <c r="L827" s="17">
        <v>7</v>
      </c>
      <c r="M827" s="17">
        <v>92.3</v>
      </c>
      <c r="N827" s="17">
        <v>0.4</v>
      </c>
      <c r="O827" s="17">
        <v>83.8</v>
      </c>
      <c r="P827" s="17">
        <v>3.8</v>
      </c>
      <c r="Q827" s="17">
        <v>16</v>
      </c>
      <c r="R827" s="17">
        <v>0.72</v>
      </c>
      <c r="T827" s="26">
        <v>38412</v>
      </c>
      <c r="U827" s="17">
        <v>7.5</v>
      </c>
      <c r="V827" s="17">
        <v>84.8</v>
      </c>
      <c r="W827" s="17">
        <v>1.7</v>
      </c>
      <c r="X827" s="17">
        <v>265.89999999999998</v>
      </c>
      <c r="Y827" s="17">
        <v>3.1</v>
      </c>
      <c r="Z827" s="17">
        <v>26.6</v>
      </c>
      <c r="AA827" s="17">
        <v>0.87</v>
      </c>
      <c r="AC827" s="26">
        <v>38412</v>
      </c>
      <c r="AD827" s="17">
        <v>6.9</v>
      </c>
      <c r="AE827" s="17">
        <v>88.7</v>
      </c>
      <c r="AF827" s="17">
        <v>1.1000000000000001</v>
      </c>
      <c r="AG827" s="17">
        <v>275.39999999999998</v>
      </c>
      <c r="AH827" s="17">
        <v>3.6</v>
      </c>
      <c r="AI827" s="17">
        <v>17.8</v>
      </c>
      <c r="AJ827" s="17">
        <v>0.8</v>
      </c>
      <c r="AL827" s="34"/>
      <c r="AM827" s="34"/>
      <c r="AN827" s="34"/>
      <c r="AO827" s="34"/>
      <c r="AP827" s="34"/>
      <c r="AQ827" s="34"/>
      <c r="AR827" s="34"/>
      <c r="AS827" s="84"/>
      <c r="AT827" s="34"/>
    </row>
    <row r="828" spans="1:46">
      <c r="B828" s="26">
        <v>38413</v>
      </c>
      <c r="C828" s="17">
        <v>9.5</v>
      </c>
      <c r="D828" s="17">
        <v>76.5</v>
      </c>
      <c r="E828" s="17">
        <v>0.8</v>
      </c>
      <c r="F828" s="17">
        <v>142.19999999999999</v>
      </c>
      <c r="G828" s="17">
        <v>9.6999999999999993</v>
      </c>
      <c r="H828" s="17">
        <v>8</v>
      </c>
      <c r="I828" s="17">
        <v>1.57</v>
      </c>
      <c r="K828" s="26">
        <v>38413</v>
      </c>
      <c r="L828" s="17">
        <v>8.6999999999999993</v>
      </c>
      <c r="M828" s="17">
        <v>78.400000000000006</v>
      </c>
      <c r="N828" s="17">
        <v>0.7</v>
      </c>
      <c r="O828" s="17">
        <v>200.9</v>
      </c>
      <c r="P828" s="17">
        <v>11.6</v>
      </c>
      <c r="Q828" s="17">
        <v>0.2</v>
      </c>
      <c r="R828" s="17">
        <v>1.61</v>
      </c>
      <c r="T828" s="26">
        <v>38413</v>
      </c>
      <c r="U828" s="17">
        <v>9.5</v>
      </c>
      <c r="V828" s="17">
        <v>72.900000000000006</v>
      </c>
      <c r="W828" s="17">
        <v>1.4</v>
      </c>
      <c r="X828" s="17">
        <v>244.9</v>
      </c>
      <c r="Y828" s="17">
        <v>9.4</v>
      </c>
      <c r="Z828" s="17">
        <v>17.2</v>
      </c>
      <c r="AA828" s="17">
        <v>1.84</v>
      </c>
      <c r="AC828" s="26">
        <v>38413</v>
      </c>
      <c r="AD828" s="17">
        <v>9</v>
      </c>
      <c r="AE828" s="17">
        <v>78.5</v>
      </c>
      <c r="AF828" s="17">
        <v>0.9</v>
      </c>
      <c r="AG828" s="17">
        <v>169.8</v>
      </c>
      <c r="AH828" s="17">
        <v>10.8</v>
      </c>
      <c r="AI828" s="17">
        <v>3</v>
      </c>
      <c r="AJ828" s="17">
        <v>1.68</v>
      </c>
      <c r="AL828" s="34"/>
      <c r="AM828" s="34"/>
      <c r="AN828" s="34"/>
      <c r="AO828" s="34"/>
      <c r="AP828" s="34"/>
      <c r="AQ828" s="34"/>
      <c r="AR828" s="34"/>
      <c r="AS828" s="84"/>
      <c r="AT828" s="34"/>
    </row>
    <row r="829" spans="1:46">
      <c r="B829" s="26">
        <v>38414</v>
      </c>
      <c r="C829" s="17">
        <v>9.4</v>
      </c>
      <c r="D829" s="17">
        <v>75.3</v>
      </c>
      <c r="E829" s="17">
        <v>0.5</v>
      </c>
      <c r="F829" s="17">
        <v>328.9</v>
      </c>
      <c r="G829" s="17">
        <v>9.9</v>
      </c>
      <c r="H829" s="17">
        <v>3</v>
      </c>
      <c r="I829" s="17">
        <v>1.43</v>
      </c>
      <c r="K829" s="26">
        <v>38414</v>
      </c>
      <c r="L829" s="17">
        <v>10.199999999999999</v>
      </c>
      <c r="M829" s="17">
        <v>78.900000000000006</v>
      </c>
      <c r="N829" s="17">
        <v>0.3</v>
      </c>
      <c r="O829" s="17">
        <v>228.6</v>
      </c>
      <c r="P829" s="17">
        <v>10.6</v>
      </c>
      <c r="Q829" s="17">
        <v>11.2</v>
      </c>
      <c r="R829" s="17">
        <v>1.4</v>
      </c>
      <c r="T829" s="26">
        <v>38414</v>
      </c>
      <c r="U829" s="17">
        <v>9.5</v>
      </c>
      <c r="V829" s="17">
        <v>72.7</v>
      </c>
      <c r="W829" s="17">
        <v>1.2</v>
      </c>
      <c r="X829" s="17">
        <v>272.60000000000002</v>
      </c>
      <c r="Y829" s="17">
        <v>10.199999999999999</v>
      </c>
      <c r="Z829" s="17">
        <v>3.6</v>
      </c>
      <c r="AA829" s="17">
        <v>1.77</v>
      </c>
      <c r="AC829" s="26">
        <v>38414</v>
      </c>
      <c r="AD829" s="17">
        <v>9</v>
      </c>
      <c r="AE829" s="17">
        <v>77.900000000000006</v>
      </c>
      <c r="AF829" s="17">
        <v>0.5</v>
      </c>
      <c r="AG829" s="17">
        <v>29.3</v>
      </c>
      <c r="AH829" s="17">
        <v>9.6999999999999993</v>
      </c>
      <c r="AI829" s="17">
        <v>2.8</v>
      </c>
      <c r="AJ829" s="17">
        <v>1.4</v>
      </c>
      <c r="AL829" s="34"/>
      <c r="AM829" s="34"/>
      <c r="AN829" s="34"/>
      <c r="AO829" s="34"/>
      <c r="AP829" s="34"/>
      <c r="AQ829" s="34"/>
      <c r="AR829" s="34"/>
      <c r="AS829" s="84"/>
      <c r="AT829" s="34"/>
    </row>
    <row r="830" spans="1:46">
      <c r="B830" s="26">
        <v>38415</v>
      </c>
      <c r="C830" s="17">
        <v>7.5</v>
      </c>
      <c r="D830" s="17">
        <v>82.2</v>
      </c>
      <c r="E830" s="17">
        <v>1.2</v>
      </c>
      <c r="F830" s="17">
        <v>335.4</v>
      </c>
      <c r="G830" s="17">
        <v>2.7</v>
      </c>
      <c r="H830" s="17">
        <v>23.8</v>
      </c>
      <c r="I830" s="17">
        <v>0.95</v>
      </c>
      <c r="K830" s="26">
        <v>38415</v>
      </c>
      <c r="L830" s="44"/>
      <c r="M830" s="44"/>
      <c r="N830" s="44"/>
      <c r="O830" s="44"/>
      <c r="P830" s="44"/>
      <c r="Q830" s="44"/>
      <c r="R830" s="44"/>
      <c r="T830" s="26">
        <v>38415</v>
      </c>
      <c r="U830" s="17">
        <v>7.4</v>
      </c>
      <c r="V830" s="17">
        <v>80.900000000000006</v>
      </c>
      <c r="W830" s="17">
        <v>2.8</v>
      </c>
      <c r="X830" s="17">
        <v>277.5</v>
      </c>
      <c r="Y830" s="17">
        <v>2.6</v>
      </c>
      <c r="Z830" s="17">
        <v>30</v>
      </c>
      <c r="AA830" s="17">
        <v>1.33</v>
      </c>
      <c r="AC830" s="26">
        <v>38415</v>
      </c>
      <c r="AD830" s="17">
        <v>7</v>
      </c>
      <c r="AE830" s="17">
        <v>82.4</v>
      </c>
      <c r="AF830" s="17">
        <v>1.7</v>
      </c>
      <c r="AG830" s="17">
        <v>353.7</v>
      </c>
      <c r="AH830" s="17">
        <v>2.8</v>
      </c>
      <c r="AI830" s="17">
        <v>18.600000000000001</v>
      </c>
      <c r="AJ830" s="17">
        <v>1.03</v>
      </c>
      <c r="AL830" s="34"/>
      <c r="AM830" s="34"/>
      <c r="AN830" s="34"/>
      <c r="AO830" s="34"/>
      <c r="AP830" s="34"/>
      <c r="AQ830" s="34"/>
      <c r="AR830" s="34"/>
      <c r="AS830" s="84"/>
      <c r="AT830" s="34"/>
    </row>
    <row r="831" spans="1:46">
      <c r="B831" s="26">
        <v>38416</v>
      </c>
      <c r="C831" s="17">
        <v>8.8000000000000007</v>
      </c>
      <c r="D831" s="17">
        <v>58.7</v>
      </c>
      <c r="E831" s="17">
        <v>1</v>
      </c>
      <c r="F831" s="17">
        <v>271.5</v>
      </c>
      <c r="G831" s="17">
        <v>20.7</v>
      </c>
      <c r="H831" s="17">
        <v>0</v>
      </c>
      <c r="I831" s="17">
        <v>2.4900000000000002</v>
      </c>
      <c r="K831" s="26">
        <v>38416</v>
      </c>
      <c r="L831" s="17">
        <v>8.3000000000000007</v>
      </c>
      <c r="M831" s="17">
        <v>59.7</v>
      </c>
      <c r="N831" s="17">
        <v>0.5</v>
      </c>
      <c r="O831" s="17">
        <v>242.1</v>
      </c>
      <c r="P831" s="17">
        <v>19.5</v>
      </c>
      <c r="Q831" s="17">
        <v>0</v>
      </c>
      <c r="R831" s="17">
        <v>2.1</v>
      </c>
      <c r="T831" s="26">
        <v>38416</v>
      </c>
      <c r="U831" s="17">
        <v>9.3000000000000007</v>
      </c>
      <c r="V831" s="17">
        <v>49.6</v>
      </c>
      <c r="W831" s="17">
        <v>2.2999999999999998</v>
      </c>
      <c r="X831" s="17">
        <v>278.10000000000002</v>
      </c>
      <c r="Y831" s="17">
        <v>20.5</v>
      </c>
      <c r="Z831" s="17">
        <v>0</v>
      </c>
      <c r="AA831" s="17">
        <v>3.31</v>
      </c>
      <c r="AC831" s="26">
        <v>38416</v>
      </c>
      <c r="AD831" s="17">
        <v>8.5</v>
      </c>
      <c r="AE831" s="17">
        <v>54</v>
      </c>
      <c r="AF831" s="17">
        <v>1.6</v>
      </c>
      <c r="AG831" s="17">
        <v>359.7</v>
      </c>
      <c r="AH831" s="17">
        <v>20.3</v>
      </c>
      <c r="AI831" s="17">
        <v>0</v>
      </c>
      <c r="AJ831" s="17">
        <v>2.84</v>
      </c>
      <c r="AL831" s="34"/>
      <c r="AM831" s="34"/>
      <c r="AN831" s="34"/>
      <c r="AO831" s="34"/>
      <c r="AP831" s="34"/>
      <c r="AQ831" s="34"/>
      <c r="AR831" s="34"/>
      <c r="AS831" s="84"/>
      <c r="AT831" s="34"/>
    </row>
    <row r="832" spans="1:46">
      <c r="B832" s="26">
        <v>38417</v>
      </c>
      <c r="C832" s="17">
        <v>9.6</v>
      </c>
      <c r="D832" s="17">
        <v>60.1</v>
      </c>
      <c r="E832" s="17">
        <v>1.3</v>
      </c>
      <c r="F832" s="17">
        <v>8.9</v>
      </c>
      <c r="G832" s="17">
        <v>20.9</v>
      </c>
      <c r="H832" s="17">
        <v>0</v>
      </c>
      <c r="I832" s="17">
        <v>2.72</v>
      </c>
      <c r="K832" s="26">
        <v>38417</v>
      </c>
      <c r="L832" s="17">
        <v>10.199999999999999</v>
      </c>
      <c r="M832" s="17">
        <v>62.6</v>
      </c>
      <c r="N832" s="17">
        <v>0.7</v>
      </c>
      <c r="O832" s="17">
        <v>256.5</v>
      </c>
      <c r="P832" s="17">
        <v>19.100000000000001</v>
      </c>
      <c r="Q832" s="17">
        <v>0</v>
      </c>
      <c r="R832" s="17">
        <v>2.27</v>
      </c>
      <c r="T832" s="26">
        <v>38417</v>
      </c>
      <c r="U832" s="17">
        <v>9.8000000000000007</v>
      </c>
      <c r="V832" s="17">
        <v>57.9</v>
      </c>
      <c r="W832" s="17">
        <v>2.2999999999999998</v>
      </c>
      <c r="X832" s="17">
        <v>295.89999999999998</v>
      </c>
      <c r="Y832" s="17">
        <v>20.100000000000001</v>
      </c>
      <c r="Z832" s="17">
        <v>0</v>
      </c>
      <c r="AA832" s="17">
        <v>3.15</v>
      </c>
      <c r="AC832" s="26">
        <v>38417</v>
      </c>
      <c r="AD832" s="17">
        <v>8.6</v>
      </c>
      <c r="AE832" s="17">
        <v>65.5</v>
      </c>
      <c r="AF832" s="17">
        <v>1.4</v>
      </c>
      <c r="AG832" s="17">
        <v>7.3</v>
      </c>
      <c r="AH832" s="17">
        <v>19.399999999999999</v>
      </c>
      <c r="AI832" s="17">
        <v>0</v>
      </c>
      <c r="AJ832" s="17">
        <v>2.59</v>
      </c>
      <c r="AL832" s="34"/>
      <c r="AM832" s="34"/>
      <c r="AN832" s="34"/>
      <c r="AO832" s="34"/>
      <c r="AP832" s="34"/>
      <c r="AQ832" s="34"/>
      <c r="AR832" s="34"/>
      <c r="AS832" s="84"/>
      <c r="AT832" s="34"/>
    </row>
    <row r="833" spans="2:46">
      <c r="B833" s="26">
        <v>38418</v>
      </c>
      <c r="C833" s="17">
        <v>10.7</v>
      </c>
      <c r="D833" s="17">
        <v>48.9</v>
      </c>
      <c r="E833" s="17">
        <v>1.3</v>
      </c>
      <c r="F833" s="17">
        <v>7</v>
      </c>
      <c r="G833" s="17">
        <v>21.5</v>
      </c>
      <c r="H833" s="17">
        <v>0</v>
      </c>
      <c r="I833" s="17">
        <v>2.96</v>
      </c>
      <c r="K833" s="26">
        <v>38418</v>
      </c>
      <c r="L833" s="17">
        <v>9.3000000000000007</v>
      </c>
      <c r="M833" s="17">
        <v>51.8</v>
      </c>
      <c r="N833" s="17">
        <v>0.7</v>
      </c>
      <c r="O833" s="17">
        <v>287.7</v>
      </c>
      <c r="P833" s="17">
        <v>20.2</v>
      </c>
      <c r="Q833" s="17">
        <v>0</v>
      </c>
      <c r="R833" s="17">
        <v>2.36</v>
      </c>
      <c r="T833" s="26">
        <v>38418</v>
      </c>
      <c r="U833" s="17">
        <v>11.3</v>
      </c>
      <c r="V833" s="17">
        <v>44.7</v>
      </c>
      <c r="W833" s="17">
        <v>2.5</v>
      </c>
      <c r="X833" s="17">
        <v>287.3</v>
      </c>
      <c r="Y833" s="17">
        <v>21</v>
      </c>
      <c r="Z833" s="17">
        <v>0</v>
      </c>
      <c r="AA833" s="17">
        <v>3.73</v>
      </c>
      <c r="AC833" s="26">
        <v>38418</v>
      </c>
      <c r="AD833" s="17">
        <v>10.1</v>
      </c>
      <c r="AE833" s="17">
        <v>48.2</v>
      </c>
      <c r="AF833" s="17">
        <v>1.8</v>
      </c>
      <c r="AG833" s="17">
        <v>0.5</v>
      </c>
      <c r="AH833" s="17">
        <v>20.9</v>
      </c>
      <c r="AI833" s="17">
        <v>0</v>
      </c>
      <c r="AJ833" s="17">
        <v>3.21</v>
      </c>
      <c r="AL833" s="34"/>
      <c r="AM833" s="34"/>
      <c r="AN833" s="34"/>
      <c r="AO833" s="34"/>
      <c r="AP833" s="34"/>
      <c r="AQ833" s="34"/>
      <c r="AR833" s="34"/>
      <c r="AS833" s="84"/>
      <c r="AT833" s="34"/>
    </row>
    <row r="834" spans="2:46">
      <c r="B834" s="26">
        <v>38419</v>
      </c>
      <c r="C834" s="17">
        <v>9.1</v>
      </c>
      <c r="D834" s="17">
        <v>62.8</v>
      </c>
      <c r="E834" s="17">
        <v>1.8</v>
      </c>
      <c r="F834" s="17">
        <v>82</v>
      </c>
      <c r="G834" s="17">
        <v>17</v>
      </c>
      <c r="H834" s="17">
        <v>0</v>
      </c>
      <c r="I834" s="17">
        <v>2.4500000000000002</v>
      </c>
      <c r="K834" s="26">
        <v>38419</v>
      </c>
      <c r="L834" s="17">
        <v>7.8</v>
      </c>
      <c r="M834" s="17">
        <v>73.400000000000006</v>
      </c>
      <c r="N834" s="17">
        <v>0.7</v>
      </c>
      <c r="O834" s="17">
        <v>154.5</v>
      </c>
      <c r="P834" s="17">
        <v>13.9</v>
      </c>
      <c r="Q834" s="17">
        <v>0</v>
      </c>
      <c r="R834" s="17">
        <v>1.74</v>
      </c>
      <c r="T834" s="26">
        <v>38419</v>
      </c>
      <c r="U834" s="17">
        <v>9.4</v>
      </c>
      <c r="V834" s="17">
        <v>61.2</v>
      </c>
      <c r="W834" s="17">
        <v>2.1</v>
      </c>
      <c r="X834" s="17">
        <v>181</v>
      </c>
      <c r="Y834" s="17">
        <v>16.2</v>
      </c>
      <c r="Z834" s="17">
        <v>0</v>
      </c>
      <c r="AA834" s="17">
        <v>2.41</v>
      </c>
      <c r="AC834" s="26">
        <v>38419</v>
      </c>
      <c r="AD834" s="17">
        <v>7.9</v>
      </c>
      <c r="AE834" s="17">
        <v>67.400000000000006</v>
      </c>
      <c r="AF834" s="17">
        <v>1.3</v>
      </c>
      <c r="AG834" s="17">
        <v>92</v>
      </c>
      <c r="AH834" s="17">
        <v>15.1</v>
      </c>
      <c r="AI834" s="17">
        <v>0</v>
      </c>
      <c r="AJ834" s="17">
        <v>2.11</v>
      </c>
      <c r="AL834" s="34"/>
      <c r="AM834" s="34"/>
      <c r="AN834" s="34"/>
      <c r="AO834" s="34"/>
      <c r="AP834" s="34"/>
      <c r="AQ834" s="34"/>
      <c r="AR834" s="34"/>
      <c r="AS834" s="84"/>
      <c r="AT834" s="34"/>
    </row>
    <row r="835" spans="2:46">
      <c r="B835" s="26">
        <v>38420</v>
      </c>
      <c r="C835" s="17">
        <v>8.9</v>
      </c>
      <c r="D835" s="17">
        <v>67.599999999999994</v>
      </c>
      <c r="E835" s="17">
        <v>1.4</v>
      </c>
      <c r="F835" s="17">
        <v>78.8</v>
      </c>
      <c r="G835" s="17">
        <v>20.100000000000001</v>
      </c>
      <c r="H835" s="17">
        <v>0</v>
      </c>
      <c r="I835" s="17">
        <v>2.58</v>
      </c>
      <c r="K835" s="26">
        <v>38420</v>
      </c>
      <c r="L835" s="17">
        <v>8.1999999999999993</v>
      </c>
      <c r="M835" s="17">
        <v>71.7</v>
      </c>
      <c r="N835" s="17">
        <v>0.6</v>
      </c>
      <c r="O835" s="17">
        <v>168.1</v>
      </c>
      <c r="P835" s="17">
        <v>17.899999999999999</v>
      </c>
      <c r="Q835" s="17">
        <v>0</v>
      </c>
      <c r="R835" s="17">
        <v>2.08</v>
      </c>
      <c r="T835" s="26">
        <v>38420</v>
      </c>
      <c r="U835" s="17">
        <v>8.5</v>
      </c>
      <c r="V835" s="17">
        <v>70.099999999999994</v>
      </c>
      <c r="W835" s="17">
        <v>1.6</v>
      </c>
      <c r="X835" s="17">
        <v>236</v>
      </c>
      <c r="Y835" s="17">
        <v>18.600000000000001</v>
      </c>
      <c r="Z835" s="17">
        <v>0</v>
      </c>
      <c r="AA835" s="17">
        <v>2.4300000000000002</v>
      </c>
      <c r="AC835" s="26">
        <v>38420</v>
      </c>
      <c r="AD835" s="17">
        <v>7.8</v>
      </c>
      <c r="AE835" s="17">
        <v>72</v>
      </c>
      <c r="AF835" s="17">
        <v>1</v>
      </c>
      <c r="AG835" s="17">
        <v>83</v>
      </c>
      <c r="AH835" s="17">
        <v>18.8</v>
      </c>
      <c r="AI835" s="17">
        <v>0</v>
      </c>
      <c r="AJ835" s="17">
        <v>2.33</v>
      </c>
      <c r="AL835" s="34"/>
      <c r="AM835" s="34"/>
      <c r="AN835" s="34"/>
      <c r="AO835" s="34"/>
      <c r="AP835" s="34"/>
      <c r="AQ835" s="34"/>
      <c r="AR835" s="34"/>
      <c r="AS835" s="84"/>
      <c r="AT835" s="34"/>
    </row>
    <row r="836" spans="2:46">
      <c r="B836" s="26">
        <v>38421</v>
      </c>
      <c r="C836" s="17">
        <v>10.1</v>
      </c>
      <c r="D836" s="17">
        <v>67.2</v>
      </c>
      <c r="E836" s="17">
        <v>0.7</v>
      </c>
      <c r="F836" s="17">
        <v>95.9</v>
      </c>
      <c r="G836" s="17">
        <v>16.8</v>
      </c>
      <c r="H836" s="17">
        <v>0.6</v>
      </c>
      <c r="I836" s="17">
        <v>2.15</v>
      </c>
      <c r="K836" s="26">
        <v>38421</v>
      </c>
      <c r="L836" s="17">
        <v>11.1</v>
      </c>
      <c r="M836" s="17">
        <v>67.8</v>
      </c>
      <c r="N836" s="17">
        <v>0.6</v>
      </c>
      <c r="O836" s="17">
        <v>123.5</v>
      </c>
      <c r="P836" s="17">
        <v>16.2</v>
      </c>
      <c r="Q836" s="17">
        <v>0.8</v>
      </c>
      <c r="R836" s="17">
        <v>2.15</v>
      </c>
      <c r="T836" s="26">
        <v>38421</v>
      </c>
      <c r="U836" s="17">
        <v>9.6</v>
      </c>
      <c r="V836" s="17">
        <v>69.099999999999994</v>
      </c>
      <c r="W836" s="17">
        <v>1.6</v>
      </c>
      <c r="X836" s="17">
        <v>244.2</v>
      </c>
      <c r="Y836" s="17">
        <v>16.7</v>
      </c>
      <c r="Z836" s="17">
        <v>0.6</v>
      </c>
      <c r="AA836" s="17">
        <v>2.41</v>
      </c>
      <c r="AC836" s="26">
        <v>38421</v>
      </c>
      <c r="AD836" s="17">
        <v>9.8000000000000007</v>
      </c>
      <c r="AE836" s="17">
        <v>65.7</v>
      </c>
      <c r="AF836" s="17">
        <v>0.9</v>
      </c>
      <c r="AG836" s="17">
        <v>104.8</v>
      </c>
      <c r="AH836" s="17">
        <v>16.2</v>
      </c>
      <c r="AI836" s="17">
        <v>0.8</v>
      </c>
      <c r="AJ836" s="17">
        <v>2.37</v>
      </c>
      <c r="AL836" s="34"/>
      <c r="AM836" s="34"/>
      <c r="AN836" s="34"/>
      <c r="AO836" s="34"/>
      <c r="AP836" s="34"/>
      <c r="AQ836" s="34"/>
      <c r="AR836" s="34"/>
      <c r="AS836" s="84"/>
      <c r="AT836" s="34"/>
    </row>
    <row r="837" spans="2:46">
      <c r="B837" s="26">
        <v>38422</v>
      </c>
      <c r="C837" s="17">
        <v>12.4</v>
      </c>
      <c r="D837" s="17">
        <v>73.099999999999994</v>
      </c>
      <c r="E837" s="17">
        <v>0.5</v>
      </c>
      <c r="F837" s="17">
        <v>220.1</v>
      </c>
      <c r="G837" s="17">
        <v>12.6</v>
      </c>
      <c r="H837" s="17">
        <v>0.2</v>
      </c>
      <c r="I837" s="17">
        <v>1.88</v>
      </c>
      <c r="K837" s="26">
        <v>38422</v>
      </c>
      <c r="L837" s="17">
        <v>12.9</v>
      </c>
      <c r="M837" s="17">
        <v>76.5</v>
      </c>
      <c r="N837" s="17">
        <v>0.6</v>
      </c>
      <c r="O837" s="17">
        <v>111.4</v>
      </c>
      <c r="P837" s="17">
        <v>11.7</v>
      </c>
      <c r="Q837" s="17">
        <v>0.4</v>
      </c>
      <c r="R837" s="17">
        <v>1.87</v>
      </c>
      <c r="T837" s="26">
        <v>38422</v>
      </c>
      <c r="U837" s="17">
        <v>11.9</v>
      </c>
      <c r="V837" s="17">
        <v>73.599999999999994</v>
      </c>
      <c r="W837" s="17">
        <v>1.1000000000000001</v>
      </c>
      <c r="X837" s="17">
        <v>266.39999999999998</v>
      </c>
      <c r="Y837" s="17">
        <v>12.3</v>
      </c>
      <c r="Z837" s="17">
        <v>0</v>
      </c>
      <c r="AA837" s="17">
        <v>2.04</v>
      </c>
      <c r="AC837" s="26">
        <v>38422</v>
      </c>
      <c r="AD837" s="17">
        <v>12.2</v>
      </c>
      <c r="AE837" s="17">
        <v>74.900000000000006</v>
      </c>
      <c r="AF837" s="17">
        <v>0.8</v>
      </c>
      <c r="AG837" s="17">
        <v>208.1</v>
      </c>
      <c r="AH837" s="17">
        <v>12.5</v>
      </c>
      <c r="AI837" s="17">
        <v>0.2</v>
      </c>
      <c r="AJ837" s="17">
        <v>2.02</v>
      </c>
      <c r="AL837" s="34"/>
      <c r="AM837" s="34"/>
      <c r="AN837" s="34"/>
      <c r="AO837" s="34"/>
      <c r="AP837" s="34"/>
      <c r="AQ837" s="34"/>
      <c r="AR837" s="34"/>
      <c r="AS837" s="84"/>
      <c r="AT837" s="34"/>
    </row>
    <row r="838" spans="2:46">
      <c r="B838" s="26">
        <v>38423</v>
      </c>
      <c r="C838" s="17">
        <v>12.7</v>
      </c>
      <c r="D838" s="17">
        <v>78.2</v>
      </c>
      <c r="E838" s="17">
        <v>1.3</v>
      </c>
      <c r="F838" s="17">
        <v>141.4</v>
      </c>
      <c r="G838" s="17">
        <v>4.3</v>
      </c>
      <c r="H838" s="17">
        <v>0</v>
      </c>
      <c r="I838" s="17">
        <v>1.18</v>
      </c>
      <c r="K838" s="26">
        <v>38423</v>
      </c>
      <c r="L838" s="17">
        <v>11.2</v>
      </c>
      <c r="M838" s="17">
        <v>83.8</v>
      </c>
      <c r="N838" s="17">
        <v>0.6</v>
      </c>
      <c r="O838" s="17">
        <v>149.9</v>
      </c>
      <c r="P838" s="17">
        <v>4.5999999999999996</v>
      </c>
      <c r="Q838" s="17">
        <v>0</v>
      </c>
      <c r="R838" s="17">
        <v>1.07</v>
      </c>
      <c r="T838" s="26">
        <v>38423</v>
      </c>
      <c r="U838" s="17">
        <v>13</v>
      </c>
      <c r="V838" s="17">
        <v>75.7</v>
      </c>
      <c r="W838" s="17">
        <v>1.8</v>
      </c>
      <c r="X838" s="17">
        <v>133.69999999999999</v>
      </c>
      <c r="Y838" s="17">
        <v>5.5</v>
      </c>
      <c r="Z838" s="17">
        <v>0</v>
      </c>
      <c r="AA838" s="17">
        <v>1.45</v>
      </c>
      <c r="AC838" s="26">
        <v>38423</v>
      </c>
      <c r="AD838" s="17">
        <v>12.4</v>
      </c>
      <c r="AE838" s="17">
        <v>80.400000000000006</v>
      </c>
      <c r="AF838" s="17">
        <v>1.5</v>
      </c>
      <c r="AG838" s="17">
        <v>144</v>
      </c>
      <c r="AH838" s="17">
        <v>4.4000000000000004</v>
      </c>
      <c r="AI838" s="17">
        <v>0</v>
      </c>
      <c r="AJ838" s="17">
        <v>1.26</v>
      </c>
      <c r="AL838" s="34"/>
      <c r="AM838" s="34"/>
      <c r="AN838" s="34"/>
      <c r="AO838" s="34"/>
      <c r="AP838" s="34"/>
      <c r="AQ838" s="34"/>
      <c r="AR838" s="34"/>
      <c r="AS838" s="84"/>
      <c r="AT838" s="34"/>
    </row>
    <row r="839" spans="2:46">
      <c r="B839" s="26">
        <v>38424</v>
      </c>
      <c r="C839" s="17">
        <v>12.2</v>
      </c>
      <c r="D839" s="17">
        <v>78.599999999999994</v>
      </c>
      <c r="E839" s="17">
        <v>1</v>
      </c>
      <c r="F839" s="17">
        <v>69.400000000000006</v>
      </c>
      <c r="G839" s="17">
        <v>19.399999999999999</v>
      </c>
      <c r="H839" s="17">
        <v>0.2</v>
      </c>
      <c r="I839" s="17">
        <v>2.5</v>
      </c>
      <c r="K839" s="26">
        <v>38424</v>
      </c>
      <c r="L839" s="17">
        <v>13.3</v>
      </c>
      <c r="M839" s="17">
        <v>81.599999999999994</v>
      </c>
      <c r="N839" s="17">
        <v>0.7</v>
      </c>
      <c r="O839" s="17">
        <v>124.7</v>
      </c>
      <c r="P839" s="17">
        <v>17.600000000000001</v>
      </c>
      <c r="Q839" s="17">
        <v>0</v>
      </c>
      <c r="R839" s="17">
        <v>2.37</v>
      </c>
      <c r="T839" s="26">
        <v>38424</v>
      </c>
      <c r="U839" s="17">
        <v>12.2</v>
      </c>
      <c r="V839" s="17">
        <v>78.599999999999994</v>
      </c>
      <c r="W839" s="17">
        <v>1.5</v>
      </c>
      <c r="X839" s="17">
        <v>207.2</v>
      </c>
      <c r="Y839" s="17">
        <v>19.5</v>
      </c>
      <c r="Z839" s="17">
        <v>0</v>
      </c>
      <c r="AA839" s="17">
        <v>2.5499999999999998</v>
      </c>
      <c r="AC839" s="26">
        <v>38424</v>
      </c>
      <c r="AD839" s="17">
        <v>12.5</v>
      </c>
      <c r="AE839" s="17">
        <v>78.5</v>
      </c>
      <c r="AF839" s="17">
        <v>0.8</v>
      </c>
      <c r="AG839" s="17">
        <v>116.7</v>
      </c>
      <c r="AH839" s="17">
        <v>18</v>
      </c>
      <c r="AI839" s="17">
        <v>0</v>
      </c>
      <c r="AJ839" s="17">
        <v>2.4900000000000002</v>
      </c>
      <c r="AL839" s="34"/>
      <c r="AM839" s="34"/>
      <c r="AN839" s="34"/>
      <c r="AO839" s="34"/>
      <c r="AP839" s="34"/>
      <c r="AQ839" s="34"/>
      <c r="AR839" s="34"/>
      <c r="AS839" s="84"/>
      <c r="AT839" s="34"/>
    </row>
    <row r="840" spans="2:46">
      <c r="B840" s="26">
        <v>38425</v>
      </c>
      <c r="C840" s="17">
        <v>13.1</v>
      </c>
      <c r="D840" s="17">
        <v>78.8</v>
      </c>
      <c r="E840" s="17">
        <v>1</v>
      </c>
      <c r="F840" s="17">
        <v>119</v>
      </c>
      <c r="G840" s="17">
        <v>11.2</v>
      </c>
      <c r="H840" s="17">
        <v>0</v>
      </c>
      <c r="I840" s="17">
        <v>1.81</v>
      </c>
      <c r="K840" s="26">
        <v>38425</v>
      </c>
      <c r="L840" s="17">
        <v>12.7</v>
      </c>
      <c r="M840" s="17">
        <v>81.3</v>
      </c>
      <c r="N840" s="17">
        <v>0.6</v>
      </c>
      <c r="O840" s="17">
        <v>131.69999999999999</v>
      </c>
      <c r="P840" s="17">
        <v>15.6</v>
      </c>
      <c r="Q840" s="17">
        <v>0</v>
      </c>
      <c r="R840" s="17">
        <v>2.1</v>
      </c>
      <c r="T840" s="26">
        <v>38425</v>
      </c>
      <c r="U840" s="17">
        <v>13</v>
      </c>
      <c r="V840" s="17">
        <v>79.099999999999994</v>
      </c>
      <c r="W840" s="17">
        <v>1.2</v>
      </c>
      <c r="X840" s="17">
        <v>231.9</v>
      </c>
      <c r="Y840" s="17">
        <v>11.4</v>
      </c>
      <c r="Z840" s="17">
        <v>0</v>
      </c>
      <c r="AA840" s="17">
        <v>1.91</v>
      </c>
      <c r="AC840" s="26">
        <v>38425</v>
      </c>
      <c r="AD840" s="17">
        <v>13.5</v>
      </c>
      <c r="AE840" s="17">
        <v>78.400000000000006</v>
      </c>
      <c r="AF840" s="17">
        <v>1.1000000000000001</v>
      </c>
      <c r="AG840" s="17">
        <v>71.2</v>
      </c>
      <c r="AH840" s="17">
        <v>17.8</v>
      </c>
      <c r="AI840" s="17">
        <v>0</v>
      </c>
      <c r="AJ840" s="17">
        <v>2.41</v>
      </c>
      <c r="AL840" s="34"/>
      <c r="AM840" s="34"/>
      <c r="AN840" s="34"/>
      <c r="AO840" s="34"/>
      <c r="AP840" s="34"/>
      <c r="AQ840" s="34"/>
      <c r="AR840" s="34"/>
      <c r="AS840" s="84"/>
      <c r="AT840" s="34"/>
    </row>
    <row r="841" spans="2:46">
      <c r="B841" s="26">
        <v>38426</v>
      </c>
      <c r="C841" s="17">
        <v>13.2</v>
      </c>
      <c r="D841" s="17">
        <v>77.099999999999994</v>
      </c>
      <c r="E841" s="17">
        <v>1.3</v>
      </c>
      <c r="F841" s="17">
        <v>145.9</v>
      </c>
      <c r="G841" s="17">
        <v>14.5</v>
      </c>
      <c r="H841" s="17">
        <v>0</v>
      </c>
      <c r="I841" s="17">
        <v>2.35</v>
      </c>
      <c r="K841" s="26">
        <v>38426</v>
      </c>
      <c r="L841" s="17">
        <v>14.1</v>
      </c>
      <c r="M841" s="17">
        <v>79.099999999999994</v>
      </c>
      <c r="N841" s="17">
        <v>0.5</v>
      </c>
      <c r="O841" s="17">
        <v>151.5</v>
      </c>
      <c r="P841" s="17">
        <v>11.1</v>
      </c>
      <c r="Q841" s="17">
        <v>0</v>
      </c>
      <c r="R841" s="17">
        <v>1.84</v>
      </c>
      <c r="T841" s="26">
        <v>38426</v>
      </c>
      <c r="U841" s="17">
        <v>13.1</v>
      </c>
      <c r="V841" s="17">
        <v>76.400000000000006</v>
      </c>
      <c r="W841" s="17">
        <v>1.6</v>
      </c>
      <c r="X841" s="17">
        <v>202.8</v>
      </c>
      <c r="Y841" s="17">
        <v>14.8</v>
      </c>
      <c r="Z841" s="17">
        <v>0</v>
      </c>
      <c r="AA841" s="17">
        <v>2.4</v>
      </c>
      <c r="AC841" s="26">
        <v>38426</v>
      </c>
      <c r="AD841" s="17">
        <v>12.8</v>
      </c>
      <c r="AE841" s="17">
        <v>78.3</v>
      </c>
      <c r="AF841" s="17">
        <v>1.1000000000000001</v>
      </c>
      <c r="AG841" s="17">
        <v>123.8</v>
      </c>
      <c r="AH841" s="17">
        <v>13.5</v>
      </c>
      <c r="AI841" s="17">
        <v>0</v>
      </c>
      <c r="AJ841" s="17">
        <v>2.25</v>
      </c>
      <c r="AL841" s="34"/>
      <c r="AM841" s="34"/>
      <c r="AN841" s="34"/>
      <c r="AO841" s="34"/>
      <c r="AP841" s="34"/>
      <c r="AQ841" s="34"/>
      <c r="AR841" s="34"/>
      <c r="AS841" s="84"/>
      <c r="AT841" s="34"/>
    </row>
    <row r="842" spans="2:46">
      <c r="B842" s="26">
        <v>38427</v>
      </c>
      <c r="C842" s="17">
        <v>14.2</v>
      </c>
      <c r="D842" s="17">
        <v>77.900000000000006</v>
      </c>
      <c r="E842" s="17">
        <v>1.2</v>
      </c>
      <c r="F842" s="17">
        <v>157</v>
      </c>
      <c r="G842" s="17">
        <v>7.1</v>
      </c>
      <c r="H842" s="17">
        <v>0</v>
      </c>
      <c r="I842" s="17">
        <v>1.67</v>
      </c>
      <c r="K842" s="26">
        <v>38427</v>
      </c>
      <c r="L842" s="17">
        <v>13.8</v>
      </c>
      <c r="M842" s="17">
        <v>78</v>
      </c>
      <c r="N842" s="17">
        <v>0.6</v>
      </c>
      <c r="O842" s="17">
        <v>145</v>
      </c>
      <c r="P842" s="17">
        <v>9.4</v>
      </c>
      <c r="Q842" s="17">
        <v>0.2</v>
      </c>
      <c r="R842" s="17">
        <v>1.71</v>
      </c>
      <c r="T842" s="26">
        <v>38427</v>
      </c>
      <c r="U842" s="17">
        <v>14.5</v>
      </c>
      <c r="V842" s="17">
        <v>74.7</v>
      </c>
      <c r="W842" s="17">
        <v>1.5</v>
      </c>
      <c r="X842" s="17">
        <v>137.69999999999999</v>
      </c>
      <c r="Y842" s="17">
        <v>11.2</v>
      </c>
      <c r="Z842" s="17">
        <v>0.2</v>
      </c>
      <c r="AA842" s="17">
        <v>2.1800000000000002</v>
      </c>
      <c r="AC842" s="26">
        <v>38427</v>
      </c>
      <c r="AD842" s="17">
        <v>14.3</v>
      </c>
      <c r="AE842" s="17">
        <v>77.2</v>
      </c>
      <c r="AF842" s="17">
        <v>1.1000000000000001</v>
      </c>
      <c r="AG842" s="17">
        <v>159.5</v>
      </c>
      <c r="AH842" s="17">
        <v>7.9</v>
      </c>
      <c r="AI842" s="17">
        <v>0.2</v>
      </c>
      <c r="AJ842" s="17">
        <v>1.81</v>
      </c>
      <c r="AL842" s="34"/>
      <c r="AM842" s="34"/>
      <c r="AN842" s="34"/>
      <c r="AO842" s="34"/>
      <c r="AP842" s="34"/>
      <c r="AQ842" s="34"/>
      <c r="AR842" s="34"/>
      <c r="AS842" s="84"/>
      <c r="AT842" s="34"/>
    </row>
    <row r="843" spans="2:46">
      <c r="B843" s="26">
        <v>38428</v>
      </c>
      <c r="C843" s="17">
        <v>14.1</v>
      </c>
      <c r="D843" s="17">
        <v>74.5</v>
      </c>
      <c r="E843" s="17">
        <v>1.9</v>
      </c>
      <c r="F843" s="17">
        <v>156.69999999999999</v>
      </c>
      <c r="G843" s="17">
        <v>13.3</v>
      </c>
      <c r="H843" s="17">
        <v>0</v>
      </c>
      <c r="I843" s="17">
        <v>2.41</v>
      </c>
      <c r="K843" s="26">
        <v>38428</v>
      </c>
      <c r="L843" s="17">
        <v>14.3</v>
      </c>
      <c r="M843" s="17">
        <v>73.8</v>
      </c>
      <c r="N843" s="17">
        <v>1.2</v>
      </c>
      <c r="O843" s="17">
        <v>130.30000000000001</v>
      </c>
      <c r="P843" s="17">
        <v>10.5</v>
      </c>
      <c r="Q843" s="17">
        <v>0</v>
      </c>
      <c r="R843" s="17">
        <v>2</v>
      </c>
      <c r="T843" s="26">
        <v>38428</v>
      </c>
      <c r="U843" s="17">
        <v>14.5</v>
      </c>
      <c r="V843" s="17">
        <v>72.3</v>
      </c>
      <c r="W843" s="17">
        <v>2.7</v>
      </c>
      <c r="X843" s="17">
        <v>129.80000000000001</v>
      </c>
      <c r="Y843" s="17">
        <v>15.8</v>
      </c>
      <c r="Z843" s="17">
        <v>0</v>
      </c>
      <c r="AA843" s="17">
        <v>2.73</v>
      </c>
      <c r="AC843" s="26">
        <v>38428</v>
      </c>
      <c r="AD843" s="17">
        <v>13.8</v>
      </c>
      <c r="AE843" s="17">
        <v>75.7</v>
      </c>
      <c r="AF843" s="17">
        <v>1.5</v>
      </c>
      <c r="AG843" s="17">
        <v>166.3</v>
      </c>
      <c r="AH843" s="17">
        <v>11.7</v>
      </c>
      <c r="AI843" s="17">
        <v>0</v>
      </c>
      <c r="AJ843" s="17">
        <v>2.13</v>
      </c>
      <c r="AL843" s="34"/>
      <c r="AM843" s="34"/>
      <c r="AN843" s="34"/>
      <c r="AO843" s="34"/>
      <c r="AP843" s="34"/>
      <c r="AQ843" s="34"/>
      <c r="AR843" s="34"/>
      <c r="AS843" s="84"/>
      <c r="AT843" s="34"/>
    </row>
    <row r="844" spans="2:46">
      <c r="B844" s="26">
        <v>38429</v>
      </c>
      <c r="C844" s="17">
        <v>14.5</v>
      </c>
      <c r="D844" s="17">
        <v>69.7</v>
      </c>
      <c r="E844" s="17">
        <v>2.1</v>
      </c>
      <c r="F844" s="17">
        <v>153.30000000000001</v>
      </c>
      <c r="G844" s="17">
        <v>12.1</v>
      </c>
      <c r="H844" s="17">
        <v>0</v>
      </c>
      <c r="I844" s="17">
        <v>2.5</v>
      </c>
      <c r="K844" s="26">
        <v>38429</v>
      </c>
      <c r="L844" s="17">
        <v>14.2</v>
      </c>
      <c r="M844" s="17">
        <v>74.599999999999994</v>
      </c>
      <c r="N844" s="17">
        <v>1</v>
      </c>
      <c r="O844" s="17">
        <v>131.6</v>
      </c>
      <c r="P844" s="17">
        <v>8.8000000000000007</v>
      </c>
      <c r="Q844" s="17">
        <v>0</v>
      </c>
      <c r="R844" s="17">
        <v>1.76</v>
      </c>
      <c r="T844" s="26">
        <v>38429</v>
      </c>
      <c r="U844" s="17">
        <v>14.6</v>
      </c>
      <c r="V844" s="17">
        <v>69.400000000000006</v>
      </c>
      <c r="W844" s="17">
        <v>3</v>
      </c>
      <c r="X844" s="17">
        <v>127</v>
      </c>
      <c r="Y844" s="17">
        <v>14.1</v>
      </c>
      <c r="Z844" s="17">
        <v>0</v>
      </c>
      <c r="AA844" s="17">
        <v>2.88</v>
      </c>
      <c r="AC844" s="26">
        <v>38429</v>
      </c>
      <c r="AD844" s="17">
        <v>14.2</v>
      </c>
      <c r="AE844" s="17">
        <v>71.400000000000006</v>
      </c>
      <c r="AF844" s="17">
        <v>1.7</v>
      </c>
      <c r="AG844" s="17">
        <v>167.1</v>
      </c>
      <c r="AH844" s="17">
        <v>7.7</v>
      </c>
      <c r="AI844" s="17">
        <v>0</v>
      </c>
      <c r="AJ844" s="17">
        <v>2</v>
      </c>
      <c r="AL844" s="34"/>
      <c r="AM844" s="34"/>
      <c r="AN844" s="34"/>
      <c r="AO844" s="34"/>
      <c r="AP844" s="34"/>
      <c r="AQ844" s="34"/>
      <c r="AR844" s="34"/>
      <c r="AS844" s="84"/>
      <c r="AT844" s="34"/>
    </row>
    <row r="845" spans="2:46">
      <c r="B845" s="26">
        <v>38430</v>
      </c>
      <c r="C845" s="17">
        <v>14.3</v>
      </c>
      <c r="D845" s="17">
        <v>74.5</v>
      </c>
      <c r="E845" s="17">
        <v>1.2</v>
      </c>
      <c r="F845" s="17">
        <v>150.19999999999999</v>
      </c>
      <c r="G845" s="17">
        <v>9.1</v>
      </c>
      <c r="H845" s="17">
        <v>0</v>
      </c>
      <c r="I845" s="17">
        <v>1.87</v>
      </c>
      <c r="K845" s="26">
        <v>38430</v>
      </c>
      <c r="L845" s="17">
        <v>13.5</v>
      </c>
      <c r="M845" s="17">
        <v>81.2</v>
      </c>
      <c r="N845" s="17">
        <v>0.5</v>
      </c>
      <c r="O845" s="17">
        <v>113.6</v>
      </c>
      <c r="P845" s="17">
        <v>6.5</v>
      </c>
      <c r="Q845" s="17">
        <v>0</v>
      </c>
      <c r="R845" s="17">
        <v>1.34</v>
      </c>
      <c r="T845" s="26">
        <v>38430</v>
      </c>
      <c r="U845" s="17">
        <v>14.4</v>
      </c>
      <c r="V845" s="17">
        <v>73.3</v>
      </c>
      <c r="W845" s="17">
        <v>1.8</v>
      </c>
      <c r="X845" s="17">
        <v>128.9</v>
      </c>
      <c r="Y845" s="17">
        <v>10.6</v>
      </c>
      <c r="Z845" s="17">
        <v>0</v>
      </c>
      <c r="AA845" s="17">
        <v>2.12</v>
      </c>
      <c r="AC845" s="26">
        <v>38430</v>
      </c>
      <c r="AD845" s="17">
        <v>13.9</v>
      </c>
      <c r="AE845" s="17">
        <v>77.5</v>
      </c>
      <c r="AF845" s="17">
        <v>0.8</v>
      </c>
      <c r="AG845" s="17">
        <v>175.2</v>
      </c>
      <c r="AH845" s="17">
        <v>6.7</v>
      </c>
      <c r="AI845" s="17">
        <v>0</v>
      </c>
      <c r="AJ845" s="17">
        <v>1.49</v>
      </c>
      <c r="AL845" s="34"/>
      <c r="AM845" s="34"/>
      <c r="AN845" s="34"/>
      <c r="AO845" s="34"/>
      <c r="AP845" s="34"/>
      <c r="AQ845" s="34"/>
      <c r="AR845" s="34"/>
      <c r="AS845" s="84"/>
      <c r="AT845" s="34"/>
    </row>
    <row r="846" spans="2:46">
      <c r="B846" s="26">
        <v>38431</v>
      </c>
      <c r="C846" s="17">
        <v>15.4</v>
      </c>
      <c r="D846" s="17">
        <v>78</v>
      </c>
      <c r="E846" s="17">
        <v>0.6</v>
      </c>
      <c r="F846" s="17">
        <v>254.2</v>
      </c>
      <c r="G846" s="17">
        <v>13.8</v>
      </c>
      <c r="H846" s="17">
        <v>0</v>
      </c>
      <c r="I846" s="17">
        <v>2.19</v>
      </c>
      <c r="K846" s="26">
        <v>38431</v>
      </c>
      <c r="L846" s="17">
        <v>15.8</v>
      </c>
      <c r="M846" s="17">
        <v>80.400000000000006</v>
      </c>
      <c r="N846" s="17">
        <v>0.6</v>
      </c>
      <c r="O846" s="17">
        <v>95.6</v>
      </c>
      <c r="P846" s="17">
        <v>13.6</v>
      </c>
      <c r="Q846" s="17">
        <v>0</v>
      </c>
      <c r="R846" s="17">
        <v>2.23</v>
      </c>
      <c r="T846" s="26">
        <v>38431</v>
      </c>
      <c r="U846" s="17">
        <v>14.4</v>
      </c>
      <c r="V846" s="17">
        <v>79.8</v>
      </c>
      <c r="W846" s="17">
        <v>1.3</v>
      </c>
      <c r="X846" s="17">
        <v>148</v>
      </c>
      <c r="Y846" s="17">
        <v>13.9</v>
      </c>
      <c r="Z846" s="17">
        <v>0</v>
      </c>
      <c r="AA846" s="17">
        <v>2.21</v>
      </c>
      <c r="AC846" s="26">
        <v>38431</v>
      </c>
      <c r="AD846" s="17">
        <v>15.6</v>
      </c>
      <c r="AE846" s="17">
        <v>76.5</v>
      </c>
      <c r="AF846" s="17">
        <v>0.7</v>
      </c>
      <c r="AG846" s="17">
        <v>183.5</v>
      </c>
      <c r="AH846" s="17">
        <v>13.8</v>
      </c>
      <c r="AI846" s="17">
        <v>0</v>
      </c>
      <c r="AJ846" s="17">
        <v>2.36</v>
      </c>
      <c r="AL846" s="34"/>
      <c r="AM846" s="34"/>
      <c r="AN846" s="34"/>
      <c r="AO846" s="34"/>
      <c r="AP846" s="34"/>
      <c r="AQ846" s="34"/>
      <c r="AR846" s="34"/>
      <c r="AS846" s="84"/>
      <c r="AT846" s="34"/>
    </row>
    <row r="847" spans="2:46">
      <c r="B847" s="26">
        <v>38432</v>
      </c>
      <c r="C847" s="17">
        <v>17.100000000000001</v>
      </c>
      <c r="D847" s="17">
        <v>71.900000000000006</v>
      </c>
      <c r="E847" s="17">
        <v>0.9</v>
      </c>
      <c r="F847" s="17">
        <v>116.9</v>
      </c>
      <c r="G847" s="17">
        <v>18.3</v>
      </c>
      <c r="H847" s="17">
        <v>0</v>
      </c>
      <c r="I847" s="17">
        <v>3.16</v>
      </c>
      <c r="K847" s="26">
        <v>38432</v>
      </c>
      <c r="L847" s="17">
        <v>17.2</v>
      </c>
      <c r="M847" s="17">
        <v>74.7</v>
      </c>
      <c r="N847" s="17">
        <v>0.7</v>
      </c>
      <c r="O847" s="17">
        <v>177</v>
      </c>
      <c r="P847" s="17">
        <v>16.2</v>
      </c>
      <c r="Q847" s="17">
        <v>1.2</v>
      </c>
      <c r="R847" s="17">
        <v>2.97</v>
      </c>
      <c r="T847" s="26">
        <v>38432</v>
      </c>
      <c r="U847" s="17">
        <v>16.3</v>
      </c>
      <c r="V847" s="17">
        <v>75.2</v>
      </c>
      <c r="W847" s="17">
        <v>1.3</v>
      </c>
      <c r="X847" s="17">
        <v>265.39999999999998</v>
      </c>
      <c r="Y847" s="17">
        <v>16.3</v>
      </c>
      <c r="Z847" s="17">
        <v>0</v>
      </c>
      <c r="AA847" s="17">
        <v>2.96</v>
      </c>
      <c r="AC847" s="26">
        <v>38432</v>
      </c>
      <c r="AD847" s="17">
        <v>17.399999999999999</v>
      </c>
      <c r="AE847" s="17">
        <v>72</v>
      </c>
      <c r="AF847" s="17">
        <v>1</v>
      </c>
      <c r="AG847" s="17">
        <v>142.80000000000001</v>
      </c>
      <c r="AH847" s="17">
        <v>18.399999999999999</v>
      </c>
      <c r="AI847" s="17">
        <v>0</v>
      </c>
      <c r="AJ847" s="17">
        <v>3.39</v>
      </c>
      <c r="AL847" s="34"/>
      <c r="AM847" s="34"/>
      <c r="AN847" s="34"/>
      <c r="AO847" s="34"/>
      <c r="AP847" s="34"/>
      <c r="AQ847" s="34"/>
      <c r="AR847" s="34"/>
      <c r="AS847" s="84"/>
      <c r="AT847" s="34"/>
    </row>
    <row r="848" spans="2:46">
      <c r="B848" s="26">
        <v>38433</v>
      </c>
      <c r="C848" s="17">
        <v>17.899999999999999</v>
      </c>
      <c r="D848" s="17">
        <v>72.599999999999994</v>
      </c>
      <c r="E848" s="17">
        <v>0.9</v>
      </c>
      <c r="F848" s="17">
        <v>57.4</v>
      </c>
      <c r="G848" s="17">
        <v>16.5</v>
      </c>
      <c r="H848" s="17">
        <v>1.4</v>
      </c>
      <c r="I848" s="17">
        <v>2.94</v>
      </c>
      <c r="K848" s="26">
        <v>38433</v>
      </c>
      <c r="L848" s="17">
        <v>17.2</v>
      </c>
      <c r="M848" s="17">
        <v>79.7</v>
      </c>
      <c r="N848" s="17">
        <v>0.5</v>
      </c>
      <c r="O848" s="17">
        <v>204.4</v>
      </c>
      <c r="P848" s="17">
        <v>13.6</v>
      </c>
      <c r="Q848" s="17">
        <v>1.4</v>
      </c>
      <c r="R848" s="17">
        <v>2.37</v>
      </c>
      <c r="T848" s="26">
        <v>38433</v>
      </c>
      <c r="U848" s="17">
        <v>17.600000000000001</v>
      </c>
      <c r="V848" s="17">
        <v>74.099999999999994</v>
      </c>
      <c r="W848" s="17">
        <v>1.1000000000000001</v>
      </c>
      <c r="X848" s="17">
        <v>250.5</v>
      </c>
      <c r="Y848" s="17">
        <v>15.5</v>
      </c>
      <c r="Z848" s="17">
        <v>2</v>
      </c>
      <c r="AA848" s="17">
        <v>2.91</v>
      </c>
      <c r="AC848" s="26">
        <v>38433</v>
      </c>
      <c r="AD848" s="17">
        <v>17.3</v>
      </c>
      <c r="AE848" s="17">
        <v>78.7</v>
      </c>
      <c r="AF848" s="17">
        <v>0.8</v>
      </c>
      <c r="AG848" s="17">
        <v>160.69999999999999</v>
      </c>
      <c r="AH848" s="17">
        <v>12.9</v>
      </c>
      <c r="AI848" s="17">
        <v>2.8</v>
      </c>
      <c r="AJ848" s="17">
        <v>2.46</v>
      </c>
      <c r="AL848" s="34"/>
      <c r="AM848" s="34"/>
      <c r="AN848" s="34"/>
      <c r="AO848" s="34"/>
      <c r="AP848" s="34"/>
      <c r="AQ848" s="34"/>
      <c r="AR848" s="34"/>
      <c r="AS848" s="84"/>
      <c r="AT848" s="34"/>
    </row>
    <row r="849" spans="1:55">
      <c r="B849" s="26">
        <v>38434</v>
      </c>
      <c r="C849" s="17">
        <v>16.100000000000001</v>
      </c>
      <c r="D849" s="17">
        <v>81.900000000000006</v>
      </c>
      <c r="E849" s="17">
        <v>0.6</v>
      </c>
      <c r="F849" s="17">
        <v>56.4</v>
      </c>
      <c r="G849" s="17">
        <v>8.6</v>
      </c>
      <c r="H849" s="17">
        <v>4.4000000000000004</v>
      </c>
      <c r="I849" s="17">
        <v>1.73</v>
      </c>
      <c r="K849" s="26">
        <v>38434</v>
      </c>
      <c r="L849" s="17">
        <v>15.2</v>
      </c>
      <c r="M849" s="17">
        <v>85.9</v>
      </c>
      <c r="N849" s="17">
        <v>0.6</v>
      </c>
      <c r="O849" s="17">
        <v>175.8</v>
      </c>
      <c r="P849" s="17">
        <v>9.4</v>
      </c>
      <c r="Q849" s="17">
        <v>3</v>
      </c>
      <c r="R849" s="17">
        <v>1.78</v>
      </c>
      <c r="T849" s="26">
        <v>38434</v>
      </c>
      <c r="U849" s="17">
        <v>15.8</v>
      </c>
      <c r="V849" s="17">
        <v>81.900000000000006</v>
      </c>
      <c r="W849" s="17">
        <v>1</v>
      </c>
      <c r="X849" s="17">
        <v>302.5</v>
      </c>
      <c r="Y849" s="17">
        <v>8</v>
      </c>
      <c r="Z849" s="17">
        <v>1.2</v>
      </c>
      <c r="AA849" s="17">
        <v>1.78</v>
      </c>
      <c r="AC849" s="26">
        <v>38434</v>
      </c>
      <c r="AD849" s="17">
        <v>15.9</v>
      </c>
      <c r="AE849" s="17">
        <v>83.8</v>
      </c>
      <c r="AF849" s="17">
        <v>0.7</v>
      </c>
      <c r="AG849" s="17">
        <v>132.69999999999999</v>
      </c>
      <c r="AH849" s="17">
        <v>9.8000000000000007</v>
      </c>
      <c r="AI849" s="17">
        <v>1.6</v>
      </c>
      <c r="AJ849" s="17">
        <v>1.88</v>
      </c>
      <c r="AL849" s="34"/>
      <c r="AM849" s="34"/>
      <c r="AN849" s="34"/>
      <c r="AO849" s="34"/>
      <c r="AP849" s="34"/>
      <c r="AQ849" s="34"/>
      <c r="AR849" s="34"/>
      <c r="AS849" s="84"/>
      <c r="AT849" s="34"/>
      <c r="BC849" s="52"/>
    </row>
    <row r="850" spans="1:55">
      <c r="B850" s="26">
        <v>38435</v>
      </c>
      <c r="C850" s="17">
        <v>15.4</v>
      </c>
      <c r="D850" s="17">
        <v>75.5</v>
      </c>
      <c r="E850" s="17">
        <v>0.9</v>
      </c>
      <c r="F850" s="17">
        <v>100.4</v>
      </c>
      <c r="G850" s="17">
        <v>19.8</v>
      </c>
      <c r="H850" s="17">
        <v>0.2</v>
      </c>
      <c r="I850" s="17">
        <v>3.07</v>
      </c>
      <c r="K850" s="26">
        <v>38435</v>
      </c>
      <c r="L850" s="17">
        <v>15.8</v>
      </c>
      <c r="M850" s="17">
        <v>75.5</v>
      </c>
      <c r="N850" s="17">
        <v>0.7</v>
      </c>
      <c r="O850" s="17">
        <v>151.5</v>
      </c>
      <c r="P850" s="17">
        <v>19.7</v>
      </c>
      <c r="Q850" s="17">
        <v>0</v>
      </c>
      <c r="R850" s="17">
        <v>3.04</v>
      </c>
      <c r="T850" s="26">
        <v>38435</v>
      </c>
      <c r="U850" s="17">
        <v>15</v>
      </c>
      <c r="V850" s="17">
        <v>76.400000000000006</v>
      </c>
      <c r="W850" s="17">
        <v>1.4</v>
      </c>
      <c r="X850" s="17">
        <v>193.5</v>
      </c>
      <c r="Y850" s="17">
        <v>20.7</v>
      </c>
      <c r="Z850" s="17">
        <v>0.2</v>
      </c>
      <c r="AA850" s="17">
        <v>3.12</v>
      </c>
      <c r="AC850" s="26">
        <v>38435</v>
      </c>
      <c r="AD850" s="17">
        <v>15.7</v>
      </c>
      <c r="AE850" s="17">
        <v>71.900000000000006</v>
      </c>
      <c r="AF850" s="17">
        <v>1</v>
      </c>
      <c r="AG850" s="17">
        <v>134.6</v>
      </c>
      <c r="AH850" s="17">
        <v>20.399999999999999</v>
      </c>
      <c r="AI850" s="17">
        <v>0.2</v>
      </c>
      <c r="AJ850" s="17">
        <v>3.27</v>
      </c>
      <c r="AL850" s="34"/>
      <c r="AM850" s="34"/>
      <c r="AN850" s="34"/>
      <c r="AO850" s="34"/>
      <c r="AP850" s="34"/>
      <c r="AQ850" s="34"/>
      <c r="AR850" s="34"/>
      <c r="AS850" s="84"/>
      <c r="AT850" s="34"/>
    </row>
    <row r="851" spans="1:55">
      <c r="B851" s="26">
        <v>38436</v>
      </c>
      <c r="C851" s="17">
        <v>16.100000000000001</v>
      </c>
      <c r="D851" s="17">
        <v>72.599999999999994</v>
      </c>
      <c r="E851" s="17">
        <v>1.5</v>
      </c>
      <c r="F851" s="17">
        <v>105.4</v>
      </c>
      <c r="G851" s="17">
        <v>21.4</v>
      </c>
      <c r="H851" s="17">
        <v>0</v>
      </c>
      <c r="I851" s="17">
        <v>3.36</v>
      </c>
      <c r="K851" s="26">
        <v>38436</v>
      </c>
      <c r="L851" s="17">
        <v>16.2</v>
      </c>
      <c r="M851" s="17">
        <v>76.900000000000006</v>
      </c>
      <c r="N851" s="17">
        <v>1.1000000000000001</v>
      </c>
      <c r="O851" s="17">
        <v>107.8</v>
      </c>
      <c r="P851" s="17">
        <v>21.4</v>
      </c>
      <c r="Q851" s="17">
        <v>0.2</v>
      </c>
      <c r="R851" s="17">
        <v>3.53</v>
      </c>
      <c r="T851" s="26">
        <v>38436</v>
      </c>
      <c r="U851" s="17">
        <v>15.8</v>
      </c>
      <c r="V851" s="17">
        <v>77.400000000000006</v>
      </c>
      <c r="W851" s="17">
        <v>1.9</v>
      </c>
      <c r="X851" s="17">
        <v>129.30000000000001</v>
      </c>
      <c r="Y851" s="17">
        <v>21.6</v>
      </c>
      <c r="Z851" s="17">
        <v>0</v>
      </c>
      <c r="AA851" s="17">
        <v>3.4</v>
      </c>
      <c r="AC851" s="26">
        <v>38436</v>
      </c>
      <c r="AD851" s="17">
        <v>15.9</v>
      </c>
      <c r="AE851" s="17">
        <v>74.7</v>
      </c>
      <c r="AF851" s="17">
        <v>1.1000000000000001</v>
      </c>
      <c r="AG851" s="17">
        <v>132.19999999999999</v>
      </c>
      <c r="AH851" s="17">
        <v>21.1</v>
      </c>
      <c r="AI851" s="17">
        <v>0</v>
      </c>
      <c r="AJ851" s="17">
        <v>3.43</v>
      </c>
      <c r="AL851" s="34"/>
      <c r="AM851" s="34"/>
      <c r="AN851" s="34"/>
      <c r="AO851" s="34"/>
      <c r="AP851" s="34"/>
      <c r="AQ851" s="34"/>
      <c r="AR851" s="34"/>
      <c r="AS851" s="84"/>
      <c r="AT851" s="34"/>
    </row>
    <row r="852" spans="1:55">
      <c r="B852" s="26">
        <v>38437</v>
      </c>
      <c r="C852" s="17">
        <v>14.4</v>
      </c>
      <c r="D852" s="17">
        <v>74.3</v>
      </c>
      <c r="E852" s="17">
        <v>1</v>
      </c>
      <c r="F852" s="17">
        <v>31</v>
      </c>
      <c r="G852" s="17">
        <v>8</v>
      </c>
      <c r="H852" s="17">
        <v>1.2</v>
      </c>
      <c r="I852" s="17">
        <v>1.87</v>
      </c>
      <c r="K852" s="26">
        <v>38437</v>
      </c>
      <c r="L852" s="17">
        <v>13.5</v>
      </c>
      <c r="M852" s="17">
        <v>73</v>
      </c>
      <c r="N852" s="17">
        <v>0.7</v>
      </c>
      <c r="O852" s="17">
        <v>205.6</v>
      </c>
      <c r="P852" s="17">
        <v>8.6</v>
      </c>
      <c r="Q852" s="17">
        <v>2</v>
      </c>
      <c r="R852" s="17">
        <v>1.91</v>
      </c>
      <c r="T852" s="26">
        <v>38437</v>
      </c>
      <c r="U852" s="17">
        <v>15</v>
      </c>
      <c r="V852" s="17">
        <v>76.400000000000006</v>
      </c>
      <c r="W852" s="17">
        <v>1.2</v>
      </c>
      <c r="X852" s="17">
        <v>179.3</v>
      </c>
      <c r="Y852" s="17">
        <v>8.9</v>
      </c>
      <c r="Z852" s="17">
        <v>2.4</v>
      </c>
      <c r="AA852" s="17">
        <v>1.84</v>
      </c>
      <c r="AC852" s="26">
        <v>38437</v>
      </c>
      <c r="AD852" s="17">
        <v>14.2</v>
      </c>
      <c r="AE852" s="17">
        <v>72.7</v>
      </c>
      <c r="AF852" s="17">
        <v>1.1000000000000001</v>
      </c>
      <c r="AG852" s="17">
        <v>1.5</v>
      </c>
      <c r="AH852" s="17">
        <v>9.6999999999999993</v>
      </c>
      <c r="AI852" s="17">
        <v>2.2000000000000002</v>
      </c>
      <c r="AJ852" s="17">
        <v>2.34</v>
      </c>
      <c r="AL852" s="34"/>
      <c r="AM852" s="34"/>
      <c r="AN852" s="34"/>
      <c r="AO852" s="34"/>
      <c r="AP852" s="34"/>
      <c r="AQ852" s="34"/>
      <c r="AR852" s="34"/>
      <c r="AS852" s="84"/>
      <c r="AT852" s="34"/>
    </row>
    <row r="853" spans="1:55">
      <c r="B853" s="26">
        <v>38438</v>
      </c>
      <c r="C853" s="17">
        <v>15.9</v>
      </c>
      <c r="D853" s="17">
        <v>51.3</v>
      </c>
      <c r="E853" s="17">
        <v>1.9</v>
      </c>
      <c r="F853" s="17">
        <v>348.7</v>
      </c>
      <c r="G853" s="17">
        <v>20</v>
      </c>
      <c r="H853" s="17">
        <v>0</v>
      </c>
      <c r="I853" s="17">
        <v>3.73</v>
      </c>
      <c r="K853" s="26">
        <v>38438</v>
      </c>
      <c r="L853" s="17">
        <v>16.2</v>
      </c>
      <c r="M853" s="17">
        <v>54</v>
      </c>
      <c r="N853" s="17">
        <v>1</v>
      </c>
      <c r="O853" s="17">
        <v>329.9</v>
      </c>
      <c r="P853" s="17">
        <v>19.600000000000001</v>
      </c>
      <c r="Q853" s="17">
        <v>0</v>
      </c>
      <c r="R853" s="17">
        <v>3.21</v>
      </c>
      <c r="T853" s="26">
        <v>38438</v>
      </c>
      <c r="U853" s="17">
        <v>14.9</v>
      </c>
      <c r="V853" s="17">
        <v>55.9</v>
      </c>
      <c r="W853" s="17">
        <v>2.2000000000000002</v>
      </c>
      <c r="X853" s="17">
        <v>296.89999999999998</v>
      </c>
      <c r="Y853" s="17">
        <v>20.2</v>
      </c>
      <c r="Z853" s="17">
        <v>0</v>
      </c>
      <c r="AA853" s="17">
        <v>3.68</v>
      </c>
      <c r="AC853" s="26">
        <v>38438</v>
      </c>
      <c r="AD853" s="17">
        <v>15.8</v>
      </c>
      <c r="AE853" s="17">
        <v>52.9</v>
      </c>
      <c r="AF853" s="17">
        <v>2.2999999999999998</v>
      </c>
      <c r="AG853" s="17">
        <v>351.8</v>
      </c>
      <c r="AH853" s="17">
        <v>20.3</v>
      </c>
      <c r="AI853" s="17">
        <v>0</v>
      </c>
      <c r="AJ853" s="17">
        <v>3.8</v>
      </c>
      <c r="AL853" s="34"/>
      <c r="AM853" s="34"/>
      <c r="AN853" s="34"/>
      <c r="AO853" s="34"/>
      <c r="AP853" s="34"/>
      <c r="AQ853" s="34"/>
      <c r="AR853" s="34"/>
      <c r="AS853" s="84"/>
      <c r="AT853" s="34"/>
    </row>
    <row r="854" spans="1:55">
      <c r="B854" s="26">
        <v>38439</v>
      </c>
      <c r="C854" s="17">
        <v>17.5</v>
      </c>
      <c r="D854" s="17">
        <v>53.1</v>
      </c>
      <c r="E854" s="17">
        <v>1.8</v>
      </c>
      <c r="F854" s="17">
        <v>354.1</v>
      </c>
      <c r="G854" s="17">
        <v>19.600000000000001</v>
      </c>
      <c r="H854" s="17">
        <v>0</v>
      </c>
      <c r="I854" s="17">
        <v>4.01</v>
      </c>
      <c r="K854" s="26">
        <v>38439</v>
      </c>
      <c r="L854" s="17">
        <v>16.8</v>
      </c>
      <c r="M854" s="17">
        <v>61.8</v>
      </c>
      <c r="N854" s="17">
        <v>1</v>
      </c>
      <c r="O854" s="17">
        <v>323.10000000000002</v>
      </c>
      <c r="P854" s="17">
        <v>20.8</v>
      </c>
      <c r="Q854" s="17">
        <v>0</v>
      </c>
      <c r="R854" s="17">
        <v>3.43</v>
      </c>
      <c r="T854" s="26">
        <v>38439</v>
      </c>
      <c r="U854" s="17">
        <v>17.100000000000001</v>
      </c>
      <c r="V854" s="17">
        <v>54.7</v>
      </c>
      <c r="W854" s="17">
        <v>2.4</v>
      </c>
      <c r="X854" s="17">
        <v>299.60000000000002</v>
      </c>
      <c r="Y854" s="17">
        <v>22.6</v>
      </c>
      <c r="Z854" s="17">
        <v>0</v>
      </c>
      <c r="AA854" s="17">
        <v>4.43</v>
      </c>
      <c r="AC854" s="26">
        <v>38439</v>
      </c>
      <c r="AD854" s="17">
        <v>17.3</v>
      </c>
      <c r="AE854" s="17">
        <v>54.6</v>
      </c>
      <c r="AF854" s="17">
        <v>2.2999999999999998</v>
      </c>
      <c r="AG854" s="17">
        <v>355</v>
      </c>
      <c r="AH854" s="17">
        <v>21.7</v>
      </c>
      <c r="AI854" s="17">
        <v>0</v>
      </c>
      <c r="AJ854" s="17">
        <v>4.45</v>
      </c>
      <c r="AL854" s="34"/>
      <c r="AM854" s="34"/>
      <c r="AN854" s="34"/>
      <c r="AO854" s="34"/>
      <c r="AP854" s="34"/>
      <c r="AQ854" s="34"/>
      <c r="AR854" s="34"/>
      <c r="AS854" s="84"/>
      <c r="AT854" s="34"/>
    </row>
    <row r="855" spans="1:55">
      <c r="B855" s="26">
        <v>38440</v>
      </c>
      <c r="C855" s="17">
        <v>18.5</v>
      </c>
      <c r="D855" s="17">
        <v>53.1</v>
      </c>
      <c r="E855" s="17">
        <v>1.8</v>
      </c>
      <c r="F855" s="17">
        <v>338.3</v>
      </c>
      <c r="G855" s="17">
        <v>19.8</v>
      </c>
      <c r="H855" s="17">
        <v>0</v>
      </c>
      <c r="I855" s="17">
        <v>4.04</v>
      </c>
      <c r="K855" s="26">
        <v>38440</v>
      </c>
      <c r="L855" s="17">
        <v>17.8</v>
      </c>
      <c r="M855" s="17">
        <v>59.5</v>
      </c>
      <c r="N855" s="17">
        <v>0.9</v>
      </c>
      <c r="O855" s="17">
        <v>295.39999999999998</v>
      </c>
      <c r="P855" s="17">
        <v>19.600000000000001</v>
      </c>
      <c r="Q855" s="17">
        <v>0</v>
      </c>
      <c r="R855" s="17">
        <v>3.37</v>
      </c>
      <c r="T855" s="26">
        <v>38440</v>
      </c>
      <c r="U855" s="17">
        <v>17.899999999999999</v>
      </c>
      <c r="V855" s="17">
        <v>55.4</v>
      </c>
      <c r="W855" s="17">
        <v>2.8</v>
      </c>
      <c r="X855" s="17">
        <v>294.60000000000002</v>
      </c>
      <c r="Y855" s="17">
        <v>22</v>
      </c>
      <c r="Z855" s="17">
        <v>0</v>
      </c>
      <c r="AA855" s="17">
        <v>4.58</v>
      </c>
      <c r="AC855" s="26">
        <v>38440</v>
      </c>
      <c r="AD855" s="17">
        <v>18.3</v>
      </c>
      <c r="AE855" s="17">
        <v>55</v>
      </c>
      <c r="AF855" s="17">
        <v>2.2999999999999998</v>
      </c>
      <c r="AG855" s="17">
        <v>352</v>
      </c>
      <c r="AH855" s="17">
        <v>20.9</v>
      </c>
      <c r="AI855" s="17">
        <v>0</v>
      </c>
      <c r="AJ855" s="17">
        <v>4.3</v>
      </c>
      <c r="AL855" s="34"/>
      <c r="AM855" s="34"/>
      <c r="AN855" s="34"/>
      <c r="AO855" s="34"/>
      <c r="AP855" s="34"/>
      <c r="AQ855" s="34"/>
      <c r="AR855" s="34"/>
      <c r="AS855" s="84"/>
      <c r="AT855" s="34"/>
    </row>
    <row r="856" spans="1:55">
      <c r="B856" s="26">
        <v>38441</v>
      </c>
      <c r="C856" s="17">
        <v>19.600000000000001</v>
      </c>
      <c r="D856" s="17">
        <v>50.1</v>
      </c>
      <c r="E856" s="17">
        <v>1.5</v>
      </c>
      <c r="F856" s="17">
        <v>331.4</v>
      </c>
      <c r="G856" s="17">
        <v>22.2</v>
      </c>
      <c r="H856" s="17">
        <v>0</v>
      </c>
      <c r="I856" s="17">
        <v>4.66</v>
      </c>
      <c r="K856" s="26">
        <v>38441</v>
      </c>
      <c r="L856" s="17">
        <v>18.899999999999999</v>
      </c>
      <c r="M856" s="17">
        <v>56.2</v>
      </c>
      <c r="N856" s="17">
        <v>0.7</v>
      </c>
      <c r="O856" s="17">
        <v>254.1</v>
      </c>
      <c r="P856" s="17">
        <v>22.6</v>
      </c>
      <c r="Q856" s="17">
        <v>0</v>
      </c>
      <c r="R856" s="17">
        <v>3.81</v>
      </c>
      <c r="T856" s="26">
        <v>38441</v>
      </c>
      <c r="U856" s="17">
        <v>19.3</v>
      </c>
      <c r="V856" s="17">
        <v>51.5</v>
      </c>
      <c r="W856" s="17">
        <v>2.6</v>
      </c>
      <c r="X856" s="17">
        <v>269.60000000000002</v>
      </c>
      <c r="Y856" s="17">
        <v>22.6</v>
      </c>
      <c r="Z856" s="17">
        <v>0</v>
      </c>
      <c r="AA856" s="17">
        <v>5.24</v>
      </c>
      <c r="AC856" s="26">
        <v>38441</v>
      </c>
      <c r="AD856" s="17">
        <v>19.3</v>
      </c>
      <c r="AE856" s="17">
        <v>53.7</v>
      </c>
      <c r="AF856" s="17">
        <v>1.1000000000000001</v>
      </c>
      <c r="AG856" s="17">
        <v>5.2</v>
      </c>
      <c r="AH856" s="17">
        <v>22.6</v>
      </c>
      <c r="AI856" s="17">
        <v>0</v>
      </c>
      <c r="AJ856" s="17">
        <v>4.2</v>
      </c>
      <c r="AL856" s="34"/>
      <c r="AM856" s="34"/>
      <c r="AN856" s="34"/>
      <c r="AO856" s="34"/>
      <c r="AP856" s="34"/>
      <c r="AQ856" s="34"/>
      <c r="AR856" s="34"/>
      <c r="AS856" s="84"/>
      <c r="AT856" s="34"/>
    </row>
    <row r="857" spans="1:55">
      <c r="B857" s="26">
        <v>38442</v>
      </c>
      <c r="C857" s="17">
        <v>17.399999999999999</v>
      </c>
      <c r="D857" s="17">
        <v>54.8</v>
      </c>
      <c r="E857" s="17">
        <v>1.5</v>
      </c>
      <c r="F857" s="17">
        <v>112.1</v>
      </c>
      <c r="G857" s="17">
        <v>22.6</v>
      </c>
      <c r="H857" s="17">
        <v>0</v>
      </c>
      <c r="I857" s="17">
        <v>4.1500000000000004</v>
      </c>
      <c r="K857" s="26">
        <v>38442</v>
      </c>
      <c r="L857" s="17">
        <v>16.5</v>
      </c>
      <c r="M857" s="17">
        <v>56.5</v>
      </c>
      <c r="N857" s="17">
        <v>0.8</v>
      </c>
      <c r="O857" s="17">
        <v>159.4</v>
      </c>
      <c r="P857" s="17">
        <v>22.8</v>
      </c>
      <c r="Q857" s="17">
        <v>0</v>
      </c>
      <c r="R857" s="17">
        <v>3.67</v>
      </c>
      <c r="T857" s="26">
        <v>38442</v>
      </c>
      <c r="U857" s="17">
        <v>17.5</v>
      </c>
      <c r="V857" s="17">
        <v>57</v>
      </c>
      <c r="W857" s="17">
        <v>1.4</v>
      </c>
      <c r="X857" s="17">
        <v>170.5</v>
      </c>
      <c r="Y857" s="17">
        <v>22.7</v>
      </c>
      <c r="Z857" s="17">
        <v>0</v>
      </c>
      <c r="AA857" s="17">
        <v>3.93</v>
      </c>
      <c r="AC857" s="26">
        <v>38442</v>
      </c>
      <c r="AD857" s="17">
        <v>17.100000000000001</v>
      </c>
      <c r="AE857" s="17">
        <v>57.2</v>
      </c>
      <c r="AF857" s="17">
        <v>1.3</v>
      </c>
      <c r="AG857" s="17">
        <v>133.30000000000001</v>
      </c>
      <c r="AH857" s="17">
        <v>22.9</v>
      </c>
      <c r="AI857" s="17">
        <v>0</v>
      </c>
      <c r="AJ857" s="17">
        <v>4.01</v>
      </c>
      <c r="AL857" s="34"/>
      <c r="AM857" s="34"/>
      <c r="AN857" s="34"/>
      <c r="AO857" s="34"/>
      <c r="AP857" s="34"/>
      <c r="AQ857" s="34"/>
      <c r="AR857" s="34"/>
      <c r="AS857" s="84"/>
      <c r="AT857" s="34"/>
    </row>
    <row r="858" spans="1:55" s="93" customFormat="1">
      <c r="A858" s="104"/>
      <c r="B858" s="46" t="s">
        <v>67</v>
      </c>
      <c r="C858" s="50">
        <f>AVERAGE(C827:C857)</f>
        <v>13.319354838709675</v>
      </c>
      <c r="D858" s="50">
        <f t="shared" ref="D858:J858" si="25">AVERAGE(D827:D857)</f>
        <v>69.58387096774193</v>
      </c>
      <c r="E858" s="50">
        <f t="shared" si="25"/>
        <v>1.1903225806451609</v>
      </c>
      <c r="F858" s="50">
        <f t="shared" si="25"/>
        <v>160.80967741935484</v>
      </c>
      <c r="G858" s="50">
        <f t="shared" si="25"/>
        <v>14.751612903225809</v>
      </c>
      <c r="H858" s="50">
        <f>SUM(H827:H857)</f>
        <v>65.800000000000011</v>
      </c>
      <c r="I858" s="50">
        <f t="shared" si="25"/>
        <v>2.4890322580645159</v>
      </c>
      <c r="J858" s="50" t="e">
        <f t="shared" si="25"/>
        <v>#DIV/0!</v>
      </c>
      <c r="K858" s="46" t="s">
        <v>67</v>
      </c>
      <c r="L858" s="50">
        <f>AVERAGE(L827:L857)</f>
        <v>13.263333333333332</v>
      </c>
      <c r="M858" s="50">
        <f>AVERAGE(M827:M857)</f>
        <v>72.686666666666667</v>
      </c>
      <c r="N858" s="50">
        <f>AVERAGE(N827:N857)</f>
        <v>0.69333333333333313</v>
      </c>
      <c r="O858" s="50">
        <f>AVERAGE(O827:O857)</f>
        <v>180.5</v>
      </c>
      <c r="P858" s="50">
        <f>AVERAGE(P827:P857)</f>
        <v>14.550000000000002</v>
      </c>
      <c r="Q858" s="50">
        <f>SUM(Q827:Q857)</f>
        <v>36.599999999999994</v>
      </c>
      <c r="R858" s="50">
        <f>AVERAGE(R827:R857)</f>
        <v>2.2603333333333335</v>
      </c>
      <c r="S858" s="50" t="e">
        <f>AVERAGE(S827:S857)</f>
        <v>#DIV/0!</v>
      </c>
      <c r="T858" s="46" t="s">
        <v>67</v>
      </c>
      <c r="U858" s="50">
        <f>AVERAGE(U827:U857)</f>
        <v>13.212903225806452</v>
      </c>
      <c r="V858" s="50">
        <f>AVERAGE(V827:V857)</f>
        <v>69.441935483870992</v>
      </c>
      <c r="W858" s="50">
        <f>AVERAGE(W827:W857)</f>
        <v>1.8161290322580643</v>
      </c>
      <c r="X858" s="50">
        <f>AVERAGE(X827:X857)</f>
        <v>224.14516129032259</v>
      </c>
      <c r="Y858" s="50">
        <f>AVERAGE(Y827:Y857)</f>
        <v>15.116129032258065</v>
      </c>
      <c r="Z858" s="50">
        <f>SUM(Z827:Z857)</f>
        <v>84.000000000000014</v>
      </c>
      <c r="AA858" s="50">
        <f>AVERAGE(AA827:AA857)</f>
        <v>2.6964516129032261</v>
      </c>
      <c r="AB858" s="50" t="e">
        <f>AVERAGE(AB827:AB857)</f>
        <v>#DIV/0!</v>
      </c>
      <c r="AC858" s="46" t="s">
        <v>67</v>
      </c>
      <c r="AD858" s="50">
        <f>AVERAGE(AD827:AD857)</f>
        <v>13.032258064516132</v>
      </c>
      <c r="AE858" s="50">
        <f>AVERAGE(AE827:AE857)</f>
        <v>70.848387096774204</v>
      </c>
      <c r="AF858" s="50">
        <f>AVERAGE(AF827:AF857)</f>
        <v>1.235483870967742</v>
      </c>
      <c r="AG858" s="50">
        <f>AVERAGE(AG827:AG857)</f>
        <v>157.8290322580645</v>
      </c>
      <c r="AH858" s="50">
        <f>AVERAGE(AH827:AH857)</f>
        <v>14.590322580645159</v>
      </c>
      <c r="AI858" s="50">
        <f>SUM(AI827:AI857)</f>
        <v>50.20000000000001</v>
      </c>
      <c r="AJ858" s="50">
        <f>AVERAGE(AJ827:AJ857)</f>
        <v>2.519677419354839</v>
      </c>
      <c r="AK858" s="50" t="e">
        <f>AVERAGE(AK827:AK857)</f>
        <v>#DIV/0!</v>
      </c>
      <c r="AL858" s="80"/>
      <c r="AM858" s="45"/>
      <c r="AN858" s="45"/>
      <c r="AO858" s="45"/>
      <c r="AP858" s="45"/>
      <c r="AQ858" s="45"/>
      <c r="AR858" s="45"/>
      <c r="AS858" s="45"/>
      <c r="AT858" s="104"/>
    </row>
    <row r="859" spans="1:55">
      <c r="B859" s="26">
        <v>38443</v>
      </c>
      <c r="C859" s="17">
        <v>16.100000000000001</v>
      </c>
      <c r="D859" s="17">
        <v>53.6</v>
      </c>
      <c r="E859" s="17">
        <v>1.5</v>
      </c>
      <c r="F859" s="17">
        <v>120.7</v>
      </c>
      <c r="G859" s="17">
        <v>18.100000000000001</v>
      </c>
      <c r="H859" s="17">
        <v>0</v>
      </c>
      <c r="I859" s="17">
        <v>3.46</v>
      </c>
      <c r="K859" s="26">
        <v>38443</v>
      </c>
      <c r="L859" s="17">
        <v>16.8</v>
      </c>
      <c r="M859" s="17">
        <v>57.4</v>
      </c>
      <c r="N859" s="17">
        <v>1</v>
      </c>
      <c r="O859" s="17">
        <v>127.5</v>
      </c>
      <c r="P859" s="17">
        <v>18.2</v>
      </c>
      <c r="Q859" s="17">
        <v>1.4</v>
      </c>
      <c r="R859" s="17">
        <v>3.36</v>
      </c>
      <c r="T859" s="26">
        <v>38443</v>
      </c>
      <c r="U859" s="17">
        <v>15.7</v>
      </c>
      <c r="V859" s="17">
        <v>56.8</v>
      </c>
      <c r="W859" s="17">
        <v>1.7</v>
      </c>
      <c r="X859" s="17">
        <v>178.1</v>
      </c>
      <c r="Y859" s="17">
        <v>18</v>
      </c>
      <c r="Z859" s="17">
        <v>0</v>
      </c>
      <c r="AA859" s="17">
        <v>3.54</v>
      </c>
      <c r="AC859" s="26">
        <v>38443</v>
      </c>
      <c r="AD859" s="17">
        <v>15.1</v>
      </c>
      <c r="AE859" s="17">
        <v>58.9</v>
      </c>
      <c r="AF859" s="17">
        <v>1.4</v>
      </c>
      <c r="AG859" s="17">
        <v>166</v>
      </c>
      <c r="AH859" s="17">
        <v>18.5</v>
      </c>
      <c r="AI859" s="17">
        <v>0</v>
      </c>
      <c r="AJ859" s="17">
        <v>3.66</v>
      </c>
      <c r="AL859" s="34"/>
      <c r="AM859" s="34"/>
      <c r="AN859" s="34"/>
      <c r="AO859" s="34"/>
      <c r="AP859" s="34"/>
      <c r="AQ859" s="34"/>
      <c r="AR859" s="34"/>
      <c r="AS859" s="84"/>
      <c r="AT859" s="34"/>
    </row>
    <row r="860" spans="1:55">
      <c r="B860" s="26">
        <v>38444</v>
      </c>
      <c r="C860" s="17">
        <v>13.4</v>
      </c>
      <c r="D860" s="17">
        <v>79.900000000000006</v>
      </c>
      <c r="E860" s="17">
        <v>1.1000000000000001</v>
      </c>
      <c r="F860" s="17">
        <v>88.9</v>
      </c>
      <c r="G860" s="17">
        <v>5.9</v>
      </c>
      <c r="H860" s="17">
        <v>5.6</v>
      </c>
      <c r="I860" s="17">
        <v>1.48</v>
      </c>
      <c r="K860" s="26">
        <v>38444</v>
      </c>
      <c r="L860" s="17">
        <v>11.9</v>
      </c>
      <c r="M860" s="17">
        <v>89.4</v>
      </c>
      <c r="N860" s="17">
        <v>0.4</v>
      </c>
      <c r="O860" s="17">
        <v>153.1</v>
      </c>
      <c r="P860" s="17">
        <v>4.3</v>
      </c>
      <c r="Q860" s="17">
        <v>8.6</v>
      </c>
      <c r="R860" s="17">
        <v>1.02</v>
      </c>
      <c r="T860" s="26">
        <v>38444</v>
      </c>
      <c r="U860" s="17">
        <v>13.6</v>
      </c>
      <c r="V860" s="17">
        <v>81.099999999999994</v>
      </c>
      <c r="W860" s="17">
        <v>1.4</v>
      </c>
      <c r="X860" s="17">
        <v>135.5</v>
      </c>
      <c r="Y860" s="17">
        <v>6.9</v>
      </c>
      <c r="Z860" s="17">
        <v>23</v>
      </c>
      <c r="AA860" s="17">
        <v>1.56</v>
      </c>
      <c r="AC860" s="26">
        <v>38444</v>
      </c>
      <c r="AD860" s="17">
        <v>12.6</v>
      </c>
      <c r="AE860" s="17">
        <v>85.8</v>
      </c>
      <c r="AF860" s="17">
        <v>0.7</v>
      </c>
      <c r="AG860" s="17">
        <v>142.9</v>
      </c>
      <c r="AH860" s="17">
        <v>3.6</v>
      </c>
      <c r="AI860" s="17">
        <v>4.4000000000000004</v>
      </c>
      <c r="AJ860" s="17">
        <v>1.02</v>
      </c>
      <c r="AL860" s="34"/>
      <c r="AM860" s="34"/>
      <c r="AN860" s="34"/>
      <c r="AO860" s="34"/>
      <c r="AP860" s="34"/>
      <c r="AQ860" s="34"/>
      <c r="AR860" s="34"/>
      <c r="AS860" s="84"/>
      <c r="AT860" s="34"/>
    </row>
    <row r="861" spans="1:55">
      <c r="B861" s="26">
        <v>38445</v>
      </c>
      <c r="C861" s="17">
        <v>14.1</v>
      </c>
      <c r="D861" s="17">
        <v>75.2</v>
      </c>
      <c r="E861" s="17">
        <v>1.2</v>
      </c>
      <c r="F861" s="17">
        <v>124.5</v>
      </c>
      <c r="G861" s="17">
        <v>19</v>
      </c>
      <c r="H861" s="17">
        <v>0</v>
      </c>
      <c r="I861" s="17">
        <v>2.94</v>
      </c>
      <c r="K861" s="26">
        <v>38445</v>
      </c>
      <c r="L861" s="17">
        <v>14.4</v>
      </c>
      <c r="M861" s="17">
        <v>81.5</v>
      </c>
      <c r="N861" s="17">
        <v>0.6</v>
      </c>
      <c r="O861" s="17">
        <v>113</v>
      </c>
      <c r="P861" s="17">
        <v>11.1</v>
      </c>
      <c r="Q861" s="17">
        <v>0</v>
      </c>
      <c r="R861" s="17">
        <v>2.04</v>
      </c>
      <c r="T861" s="26">
        <v>38445</v>
      </c>
      <c r="U861" s="17">
        <v>14</v>
      </c>
      <c r="V861" s="17">
        <v>77.8</v>
      </c>
      <c r="W861" s="17">
        <v>1.4</v>
      </c>
      <c r="X861" s="17">
        <v>160.5</v>
      </c>
      <c r="Y861" s="17">
        <v>21.9</v>
      </c>
      <c r="Z861" s="17">
        <v>0</v>
      </c>
      <c r="AA861" s="17">
        <v>3.13</v>
      </c>
      <c r="AC861" s="26">
        <v>38445</v>
      </c>
      <c r="AD861" s="17">
        <v>13.5</v>
      </c>
      <c r="AE861" s="17">
        <v>79.099999999999994</v>
      </c>
      <c r="AF861" s="17">
        <v>0.8</v>
      </c>
      <c r="AG861" s="17">
        <v>111.4</v>
      </c>
      <c r="AH861" s="17">
        <v>14.6</v>
      </c>
      <c r="AI861" s="17">
        <v>0.2</v>
      </c>
      <c r="AJ861" s="17">
        <v>2.4</v>
      </c>
      <c r="AL861" s="34"/>
      <c r="AM861" s="34"/>
      <c r="AN861" s="34"/>
      <c r="AO861" s="34"/>
      <c r="AP861" s="34"/>
      <c r="AQ861" s="34"/>
      <c r="AR861" s="34"/>
      <c r="AS861" s="84"/>
      <c r="AT861" s="34"/>
    </row>
    <row r="862" spans="1:55">
      <c r="B862" s="26">
        <v>38446</v>
      </c>
      <c r="C862" s="17">
        <v>15.1</v>
      </c>
      <c r="D862" s="17">
        <v>74.900000000000006</v>
      </c>
      <c r="E862" s="17">
        <v>1.1000000000000001</v>
      </c>
      <c r="F862" s="17">
        <v>138.19999999999999</v>
      </c>
      <c r="G862" s="17">
        <v>17</v>
      </c>
      <c r="H862" s="17">
        <v>0.2</v>
      </c>
      <c r="I862" s="17">
        <v>2.8</v>
      </c>
      <c r="K862" s="26">
        <v>38446</v>
      </c>
      <c r="L862" s="17">
        <v>13.8</v>
      </c>
      <c r="M862" s="17">
        <v>79.099999999999994</v>
      </c>
      <c r="N862" s="17">
        <v>0.7</v>
      </c>
      <c r="O862" s="17">
        <v>116.1</v>
      </c>
      <c r="P862" s="17">
        <v>18.3</v>
      </c>
      <c r="Q862" s="17">
        <v>0</v>
      </c>
      <c r="R862" s="17">
        <v>2.78</v>
      </c>
      <c r="T862" s="26">
        <v>38446</v>
      </c>
      <c r="U862" s="17">
        <v>15.1</v>
      </c>
      <c r="V862" s="17">
        <v>77.099999999999994</v>
      </c>
      <c r="W862" s="17">
        <v>1.1000000000000001</v>
      </c>
      <c r="X862" s="17">
        <v>151</v>
      </c>
      <c r="Y862" s="17">
        <v>20.8</v>
      </c>
      <c r="Z862" s="17">
        <v>0</v>
      </c>
      <c r="AA862" s="17">
        <v>3.08</v>
      </c>
      <c r="AC862" s="26">
        <v>38446</v>
      </c>
      <c r="AD862" s="17">
        <v>15</v>
      </c>
      <c r="AE862" s="17">
        <v>75.7</v>
      </c>
      <c r="AF862" s="17">
        <v>1.1000000000000001</v>
      </c>
      <c r="AG862" s="17">
        <v>151.5</v>
      </c>
      <c r="AH862" s="17">
        <v>18.8</v>
      </c>
      <c r="AI862" s="17">
        <v>0</v>
      </c>
      <c r="AJ862" s="17">
        <v>3.02</v>
      </c>
      <c r="AL862" s="34"/>
      <c r="AM862" s="34"/>
      <c r="AN862" s="34"/>
      <c r="AO862" s="34"/>
      <c r="AP862" s="34"/>
      <c r="AQ862" s="34"/>
      <c r="AR862" s="34"/>
      <c r="AS862" s="84"/>
      <c r="AT862" s="34"/>
    </row>
    <row r="863" spans="1:55">
      <c r="B863" s="26">
        <v>38447</v>
      </c>
      <c r="C863" s="17">
        <v>14.1</v>
      </c>
      <c r="D863" s="17">
        <v>76.099999999999994</v>
      </c>
      <c r="E863" s="17">
        <v>1.6</v>
      </c>
      <c r="F863" s="17">
        <v>157.4</v>
      </c>
      <c r="G863" s="17">
        <v>14.2</v>
      </c>
      <c r="H863" s="17">
        <v>0</v>
      </c>
      <c r="I863" s="17">
        <v>2.5499999999999998</v>
      </c>
      <c r="K863" s="26">
        <v>38447</v>
      </c>
      <c r="L863" s="17">
        <v>15.1</v>
      </c>
      <c r="M863" s="17">
        <v>76.400000000000006</v>
      </c>
      <c r="N863" s="17">
        <v>1.1000000000000001</v>
      </c>
      <c r="O863" s="17">
        <v>136.19999999999999</v>
      </c>
      <c r="P863" s="17">
        <v>14.3</v>
      </c>
      <c r="Q863" s="17">
        <v>0</v>
      </c>
      <c r="R863" s="17">
        <v>2.4300000000000002</v>
      </c>
      <c r="T863" s="26">
        <v>38447</v>
      </c>
      <c r="U863" s="17">
        <v>13.9</v>
      </c>
      <c r="V863" s="17">
        <v>78.7</v>
      </c>
      <c r="W863" s="17">
        <v>1.9</v>
      </c>
      <c r="X863" s="17">
        <v>156.80000000000001</v>
      </c>
      <c r="Y863" s="17">
        <v>16.100000000000001</v>
      </c>
      <c r="Z863" s="17">
        <v>0</v>
      </c>
      <c r="AA863" s="17">
        <v>2.59</v>
      </c>
      <c r="AC863" s="26">
        <v>38447</v>
      </c>
      <c r="AD863" s="17">
        <v>13.3</v>
      </c>
      <c r="AE863" s="17">
        <v>79.5</v>
      </c>
      <c r="AF863" s="17">
        <v>1.2</v>
      </c>
      <c r="AG863" s="17">
        <v>164.3</v>
      </c>
      <c r="AH863" s="17">
        <v>15.1</v>
      </c>
      <c r="AI863" s="17">
        <v>0</v>
      </c>
      <c r="AJ863" s="17">
        <v>2.5</v>
      </c>
      <c r="AL863" s="34"/>
      <c r="AM863" s="34"/>
      <c r="AN863" s="34"/>
      <c r="AO863" s="34"/>
      <c r="AP863" s="34"/>
      <c r="AQ863" s="34"/>
      <c r="AR863" s="34"/>
      <c r="AS863" s="84"/>
      <c r="AT863" s="34"/>
    </row>
    <row r="864" spans="1:55">
      <c r="B864" s="26">
        <v>38448</v>
      </c>
      <c r="C864" s="17">
        <v>15.7</v>
      </c>
      <c r="D864" s="17">
        <v>67.900000000000006</v>
      </c>
      <c r="E864" s="17">
        <v>1.9</v>
      </c>
      <c r="F864" s="17">
        <v>150.30000000000001</v>
      </c>
      <c r="G864" s="17">
        <v>16.399999999999999</v>
      </c>
      <c r="H864" s="17">
        <v>0</v>
      </c>
      <c r="I864" s="17">
        <v>3.08</v>
      </c>
      <c r="K864" s="26">
        <v>38448</v>
      </c>
      <c r="L864" s="17">
        <v>14.5</v>
      </c>
      <c r="M864" s="17">
        <v>70.599999999999994</v>
      </c>
      <c r="N864" s="17">
        <v>0.9</v>
      </c>
      <c r="O864" s="17">
        <v>151.19999999999999</v>
      </c>
      <c r="P864" s="17">
        <v>20.100000000000001</v>
      </c>
      <c r="Q864" s="17">
        <v>0</v>
      </c>
      <c r="R864" s="17">
        <v>3.13</v>
      </c>
      <c r="T864" s="26">
        <v>38448</v>
      </c>
      <c r="U864" s="17">
        <v>15.7</v>
      </c>
      <c r="V864" s="17">
        <v>68.8</v>
      </c>
      <c r="W864" s="17">
        <v>1.9</v>
      </c>
      <c r="X864" s="17">
        <v>130.5</v>
      </c>
      <c r="Y864" s="17">
        <v>20.3</v>
      </c>
      <c r="Z864" s="17">
        <v>0</v>
      </c>
      <c r="AA864" s="17">
        <v>3.31</v>
      </c>
      <c r="AC864" s="26">
        <v>38448</v>
      </c>
      <c r="AD864" s="17">
        <v>15.6</v>
      </c>
      <c r="AE864" s="17">
        <v>66.7</v>
      </c>
      <c r="AF864" s="17">
        <v>1.6</v>
      </c>
      <c r="AG864" s="17">
        <v>172.2</v>
      </c>
      <c r="AH864" s="17">
        <v>18.7</v>
      </c>
      <c r="AI864" s="17">
        <v>0</v>
      </c>
      <c r="AJ864" s="17">
        <v>3.33</v>
      </c>
      <c r="AL864" s="34"/>
      <c r="AM864" s="34"/>
      <c r="AN864" s="34"/>
      <c r="AO864" s="34"/>
      <c r="AP864" s="34"/>
      <c r="AQ864" s="34"/>
      <c r="AR864" s="34"/>
      <c r="AS864" s="84"/>
      <c r="AT864" s="34"/>
    </row>
    <row r="865" spans="2:46">
      <c r="B865" s="26">
        <v>38449</v>
      </c>
      <c r="C865" s="17">
        <v>15.1</v>
      </c>
      <c r="D865" s="17">
        <v>73.400000000000006</v>
      </c>
      <c r="E865" s="17">
        <v>1.2</v>
      </c>
      <c r="F865" s="17">
        <v>120.9</v>
      </c>
      <c r="G865" s="17">
        <v>17.5</v>
      </c>
      <c r="H865" s="17">
        <v>0</v>
      </c>
      <c r="I865" s="17">
        <v>2.88</v>
      </c>
      <c r="K865" s="26">
        <v>38449</v>
      </c>
      <c r="L865" s="17">
        <v>15.1</v>
      </c>
      <c r="M865" s="17">
        <v>76.099999999999994</v>
      </c>
      <c r="N865" s="17">
        <v>0.9</v>
      </c>
      <c r="O865" s="17">
        <v>99</v>
      </c>
      <c r="P865" s="17">
        <v>21.7</v>
      </c>
      <c r="Q865" s="17">
        <v>0</v>
      </c>
      <c r="R865" s="17">
        <v>3.3</v>
      </c>
      <c r="T865" s="26">
        <v>38449</v>
      </c>
      <c r="U865" s="17">
        <v>14.9</v>
      </c>
      <c r="V865" s="17">
        <v>74.2</v>
      </c>
      <c r="W865" s="17">
        <v>1.4</v>
      </c>
      <c r="X865" s="17">
        <v>162.19999999999999</v>
      </c>
      <c r="Y865" s="17">
        <v>21.5</v>
      </c>
      <c r="Z865" s="17">
        <v>0</v>
      </c>
      <c r="AA865" s="17">
        <v>3.18</v>
      </c>
      <c r="AC865" s="26">
        <v>38449</v>
      </c>
      <c r="AD865" s="17">
        <v>14.3</v>
      </c>
      <c r="AE865" s="17">
        <v>74.7</v>
      </c>
      <c r="AF865" s="17">
        <v>1</v>
      </c>
      <c r="AG865" s="17">
        <v>164.9</v>
      </c>
      <c r="AH865" s="17">
        <v>20.5</v>
      </c>
      <c r="AI865" s="17">
        <v>0</v>
      </c>
      <c r="AJ865" s="17">
        <v>3.22</v>
      </c>
      <c r="AL865" s="34"/>
      <c r="AM865" s="34"/>
      <c r="AN865" s="34"/>
      <c r="AO865" s="34"/>
      <c r="AP865" s="34"/>
      <c r="AQ865" s="34"/>
      <c r="AR865" s="34"/>
      <c r="AS865" s="84"/>
      <c r="AT865" s="34"/>
    </row>
    <row r="866" spans="2:46">
      <c r="B866" s="26">
        <v>38450</v>
      </c>
      <c r="C866" s="17">
        <v>17.8</v>
      </c>
      <c r="D866" s="17">
        <v>59.8</v>
      </c>
      <c r="E866" s="17">
        <v>1.7</v>
      </c>
      <c r="F866" s="17">
        <v>349.4</v>
      </c>
      <c r="G866" s="17">
        <v>19.899999999999999</v>
      </c>
      <c r="H866" s="17">
        <v>0</v>
      </c>
      <c r="I866" s="17">
        <v>4.3</v>
      </c>
      <c r="K866" s="26">
        <v>38450</v>
      </c>
      <c r="L866" s="17">
        <v>18.100000000000001</v>
      </c>
      <c r="M866" s="17">
        <v>60.1</v>
      </c>
      <c r="N866" s="17">
        <v>0.9</v>
      </c>
      <c r="O866" s="17">
        <v>252.7</v>
      </c>
      <c r="P866" s="17">
        <v>23</v>
      </c>
      <c r="Q866" s="17">
        <v>0.6</v>
      </c>
      <c r="R866" s="17">
        <v>3.87</v>
      </c>
      <c r="T866" s="26">
        <v>38450</v>
      </c>
      <c r="U866" s="17">
        <v>17.7</v>
      </c>
      <c r="V866" s="17">
        <v>62.2</v>
      </c>
      <c r="W866" s="17">
        <v>1.6</v>
      </c>
      <c r="X866" s="17">
        <v>289.60000000000002</v>
      </c>
      <c r="Y866" s="17">
        <v>21.4</v>
      </c>
      <c r="Z866" s="17">
        <v>0.2</v>
      </c>
      <c r="AA866" s="17">
        <v>4.2300000000000004</v>
      </c>
      <c r="AC866" s="26">
        <v>38450</v>
      </c>
      <c r="AD866" s="17">
        <v>17.600000000000001</v>
      </c>
      <c r="AE866" s="17">
        <v>61.6</v>
      </c>
      <c r="AF866" s="17">
        <v>1.5</v>
      </c>
      <c r="AG866" s="17">
        <v>341.7</v>
      </c>
      <c r="AH866" s="17">
        <v>23.4</v>
      </c>
      <c r="AI866" s="17">
        <v>0</v>
      </c>
      <c r="AJ866" s="17">
        <v>4.41</v>
      </c>
      <c r="AL866" s="34"/>
      <c r="AM866" s="34"/>
      <c r="AN866" s="34"/>
      <c r="AO866" s="34"/>
      <c r="AP866" s="34"/>
      <c r="AQ866" s="34"/>
      <c r="AR866" s="34"/>
      <c r="AS866" s="84"/>
      <c r="AT866" s="34"/>
    </row>
    <row r="867" spans="2:46">
      <c r="B867" s="26">
        <v>38451</v>
      </c>
      <c r="C867" s="17">
        <v>15.5</v>
      </c>
      <c r="D867" s="17">
        <v>47.7</v>
      </c>
      <c r="E867" s="17">
        <v>1.9</v>
      </c>
      <c r="F867" s="17">
        <v>4.9000000000000004</v>
      </c>
      <c r="G867" s="17">
        <v>23.9</v>
      </c>
      <c r="H867" s="17">
        <v>0</v>
      </c>
      <c r="I867" s="17">
        <v>4.55</v>
      </c>
      <c r="K867" s="26">
        <v>38451</v>
      </c>
      <c r="L867" s="17">
        <v>14.1</v>
      </c>
      <c r="M867" s="17">
        <v>41.2</v>
      </c>
      <c r="N867" s="17">
        <v>1.1000000000000001</v>
      </c>
      <c r="O867" s="17">
        <v>333.5</v>
      </c>
      <c r="P867" s="17">
        <v>25.8</v>
      </c>
      <c r="Q867" s="17">
        <v>0</v>
      </c>
      <c r="R867" s="17">
        <v>4.0199999999999996</v>
      </c>
      <c r="T867" s="26">
        <v>38451</v>
      </c>
      <c r="U867" s="17">
        <v>15.1</v>
      </c>
      <c r="V867" s="17">
        <v>52.1</v>
      </c>
      <c r="W867" s="17">
        <v>2.5</v>
      </c>
      <c r="X867" s="17">
        <v>267.5</v>
      </c>
      <c r="Y867" s="17">
        <v>25.7</v>
      </c>
      <c r="Z867" s="17">
        <v>0</v>
      </c>
      <c r="AA867" s="17">
        <v>4.87</v>
      </c>
      <c r="AC867" s="26">
        <v>38451</v>
      </c>
      <c r="AD867" s="17">
        <v>15.3</v>
      </c>
      <c r="AE867" s="17">
        <v>39.299999999999997</v>
      </c>
      <c r="AF867" s="17">
        <v>2.7</v>
      </c>
      <c r="AG867" s="17">
        <v>2.4</v>
      </c>
      <c r="AH867" s="17">
        <v>26</v>
      </c>
      <c r="AI867" s="17">
        <v>0.2</v>
      </c>
      <c r="AJ867" s="17">
        <v>4.93</v>
      </c>
      <c r="AL867" s="34"/>
      <c r="AM867" s="34"/>
      <c r="AN867" s="34"/>
      <c r="AO867" s="34"/>
      <c r="AP867" s="34"/>
      <c r="AQ867" s="34"/>
      <c r="AR867" s="34"/>
      <c r="AS867" s="84"/>
      <c r="AT867" s="34"/>
    </row>
    <row r="868" spans="2:46">
      <c r="B868" s="26">
        <v>38452</v>
      </c>
      <c r="C868" s="17">
        <v>13.6</v>
      </c>
      <c r="D868" s="17">
        <v>43</v>
      </c>
      <c r="E868" s="17">
        <v>2.4</v>
      </c>
      <c r="F868" s="17">
        <v>36.9</v>
      </c>
      <c r="G868" s="17">
        <v>24.3</v>
      </c>
      <c r="H868" s="17">
        <v>0</v>
      </c>
      <c r="I868" s="17">
        <v>4.4800000000000004</v>
      </c>
      <c r="K868" s="26">
        <v>38452</v>
      </c>
      <c r="L868" s="17">
        <v>13.3</v>
      </c>
      <c r="M868" s="17">
        <v>46.6</v>
      </c>
      <c r="N868" s="17">
        <v>0.8</v>
      </c>
      <c r="O868" s="17">
        <v>232.4</v>
      </c>
      <c r="P868" s="17">
        <v>25.9</v>
      </c>
      <c r="Q868" s="17">
        <v>0</v>
      </c>
      <c r="R868" s="17">
        <v>3.68</v>
      </c>
      <c r="T868" s="26">
        <v>38452</v>
      </c>
      <c r="U868" s="17">
        <v>13</v>
      </c>
      <c r="V868" s="17">
        <v>45.1</v>
      </c>
      <c r="W868" s="17">
        <v>2.6</v>
      </c>
      <c r="X868" s="17">
        <v>263.2</v>
      </c>
      <c r="Y868" s="17">
        <v>26.1</v>
      </c>
      <c r="Z868" s="17">
        <v>0</v>
      </c>
      <c r="AA868" s="17">
        <v>4.38</v>
      </c>
      <c r="AC868" s="26">
        <v>38452</v>
      </c>
      <c r="AD868" s="17">
        <v>13.7</v>
      </c>
      <c r="AE868" s="17">
        <v>34.6</v>
      </c>
      <c r="AF868" s="17">
        <v>2.1</v>
      </c>
      <c r="AG868" s="17">
        <v>356.5</v>
      </c>
      <c r="AH868" s="17">
        <v>26.2</v>
      </c>
      <c r="AI868" s="17">
        <v>0</v>
      </c>
      <c r="AJ868" s="17">
        <v>4.95</v>
      </c>
      <c r="AL868" s="34"/>
      <c r="AM868" s="34"/>
      <c r="AN868" s="34"/>
      <c r="AO868" s="34"/>
      <c r="AP868" s="34"/>
      <c r="AQ868" s="34"/>
      <c r="AR868" s="34"/>
      <c r="AS868" s="84"/>
      <c r="AT868" s="34"/>
    </row>
    <row r="869" spans="2:46">
      <c r="B869" s="26">
        <v>38453</v>
      </c>
      <c r="C869" s="17">
        <v>15.2</v>
      </c>
      <c r="D869" s="17">
        <v>48</v>
      </c>
      <c r="E869" s="17">
        <v>1.6</v>
      </c>
      <c r="F869" s="17">
        <v>6.3</v>
      </c>
      <c r="G869" s="17">
        <v>24.7</v>
      </c>
      <c r="H869" s="17">
        <v>0</v>
      </c>
      <c r="I869" s="17">
        <v>4.68</v>
      </c>
      <c r="K869" s="26">
        <v>38453</v>
      </c>
      <c r="L869" s="17">
        <v>14.9</v>
      </c>
      <c r="M869" s="17">
        <v>57.2</v>
      </c>
      <c r="N869" s="17">
        <v>1</v>
      </c>
      <c r="O869" s="17">
        <v>300.3</v>
      </c>
      <c r="P869" s="17">
        <v>26.2</v>
      </c>
      <c r="Q869" s="17">
        <v>0</v>
      </c>
      <c r="R869" s="17">
        <v>4.18</v>
      </c>
      <c r="T869" s="26">
        <v>38453</v>
      </c>
      <c r="U869" s="17">
        <v>15.3</v>
      </c>
      <c r="V869" s="17">
        <v>50.1</v>
      </c>
      <c r="W869" s="17">
        <v>2.6</v>
      </c>
      <c r="X869" s="17">
        <v>249.2</v>
      </c>
      <c r="Y869" s="17">
        <v>26</v>
      </c>
      <c r="Z869" s="17">
        <v>0</v>
      </c>
      <c r="AA869" s="17">
        <v>5.31</v>
      </c>
      <c r="AC869" s="26">
        <v>38453</v>
      </c>
      <c r="AD869" s="17">
        <v>15.6</v>
      </c>
      <c r="AE869" s="17">
        <v>42.9</v>
      </c>
      <c r="AF869" s="17">
        <v>2</v>
      </c>
      <c r="AG869" s="17">
        <v>353.7</v>
      </c>
      <c r="AH869" s="17">
        <v>26.3</v>
      </c>
      <c r="AI869" s="17">
        <v>0</v>
      </c>
      <c r="AJ869" s="17">
        <v>4.9400000000000004</v>
      </c>
      <c r="AL869" s="34"/>
      <c r="AM869" s="34"/>
      <c r="AN869" s="34"/>
      <c r="AO869" s="34"/>
      <c r="AP869" s="34"/>
      <c r="AQ869" s="34"/>
      <c r="AR869" s="34"/>
      <c r="AS869" s="84"/>
      <c r="AT869" s="34"/>
    </row>
    <row r="870" spans="2:46">
      <c r="B870" s="26">
        <v>38454</v>
      </c>
      <c r="C870" s="17">
        <v>14.1</v>
      </c>
      <c r="D870" s="17">
        <v>66.599999999999994</v>
      </c>
      <c r="E870" s="17">
        <v>1.4</v>
      </c>
      <c r="F870" s="17">
        <v>89.5</v>
      </c>
      <c r="G870" s="17">
        <v>24.1</v>
      </c>
      <c r="H870" s="17">
        <v>0</v>
      </c>
      <c r="I870" s="17">
        <v>4.07</v>
      </c>
      <c r="K870" s="26">
        <v>38454</v>
      </c>
      <c r="L870" s="17">
        <v>14.2</v>
      </c>
      <c r="M870" s="17">
        <v>70.2</v>
      </c>
      <c r="N870" s="17">
        <v>0.9</v>
      </c>
      <c r="O870" s="17">
        <v>142.69999999999999</v>
      </c>
      <c r="P870" s="17">
        <v>25.4</v>
      </c>
      <c r="Q870" s="17">
        <v>0</v>
      </c>
      <c r="R870" s="17">
        <v>4</v>
      </c>
      <c r="T870" s="26">
        <v>38454</v>
      </c>
      <c r="U870" s="17">
        <v>13.6</v>
      </c>
      <c r="V870" s="17">
        <v>72.3</v>
      </c>
      <c r="W870" s="17">
        <v>1.7</v>
      </c>
      <c r="X870" s="17">
        <v>211.2</v>
      </c>
      <c r="Y870" s="17">
        <v>25.1</v>
      </c>
      <c r="Z870" s="17">
        <v>0</v>
      </c>
      <c r="AA870" s="17">
        <v>4.09</v>
      </c>
      <c r="AC870" s="26">
        <v>38454</v>
      </c>
      <c r="AD870" s="17">
        <v>14.3</v>
      </c>
      <c r="AE870" s="17">
        <v>63.9</v>
      </c>
      <c r="AF870" s="17">
        <v>1.6</v>
      </c>
      <c r="AG870" s="17">
        <v>43.4</v>
      </c>
      <c r="AH870" s="17">
        <v>25.6</v>
      </c>
      <c r="AI870" s="17">
        <v>0</v>
      </c>
      <c r="AJ870" s="17">
        <v>4.63</v>
      </c>
      <c r="AL870" s="34"/>
      <c r="AM870" s="34"/>
      <c r="AN870" s="34"/>
      <c r="AO870" s="34"/>
      <c r="AP870" s="34"/>
      <c r="AQ870" s="34"/>
      <c r="AR870" s="34"/>
      <c r="AS870" s="84"/>
      <c r="AT870" s="34"/>
    </row>
    <row r="871" spans="2:46">
      <c r="B871" s="26">
        <v>38455</v>
      </c>
      <c r="C871" s="17">
        <v>15.1</v>
      </c>
      <c r="D871" s="17">
        <v>52</v>
      </c>
      <c r="E871" s="17">
        <v>1.2</v>
      </c>
      <c r="F871" s="17">
        <v>77.7</v>
      </c>
      <c r="G871" s="17">
        <v>24.3</v>
      </c>
      <c r="H871" s="17">
        <v>0</v>
      </c>
      <c r="I871" s="17">
        <v>4.03</v>
      </c>
      <c r="K871" s="26">
        <v>38455</v>
      </c>
      <c r="L871" s="17">
        <v>14.8</v>
      </c>
      <c r="M871" s="17">
        <v>58.9</v>
      </c>
      <c r="N871" s="17">
        <v>0.7</v>
      </c>
      <c r="O871" s="17">
        <v>164.7</v>
      </c>
      <c r="P871" s="17">
        <v>25</v>
      </c>
      <c r="Q871" s="17">
        <v>0</v>
      </c>
      <c r="R871" s="17">
        <v>3.85</v>
      </c>
      <c r="T871" s="26">
        <v>38455</v>
      </c>
      <c r="U871" s="17">
        <v>14.5</v>
      </c>
      <c r="V871" s="17">
        <v>61.8</v>
      </c>
      <c r="W871" s="17">
        <v>1.6</v>
      </c>
      <c r="X871" s="17">
        <v>237.5</v>
      </c>
      <c r="Y871" s="17">
        <v>25.3</v>
      </c>
      <c r="Z871" s="17">
        <v>0</v>
      </c>
      <c r="AA871" s="17">
        <v>4.18</v>
      </c>
      <c r="AC871" s="26">
        <v>38455</v>
      </c>
      <c r="AD871" s="17">
        <v>14.7</v>
      </c>
      <c r="AE871" s="17">
        <v>58.2</v>
      </c>
      <c r="AF871" s="17">
        <v>1.1000000000000001</v>
      </c>
      <c r="AG871" s="17">
        <v>71.7</v>
      </c>
      <c r="AH871" s="17">
        <v>25.5</v>
      </c>
      <c r="AI871" s="17">
        <v>0</v>
      </c>
      <c r="AJ871" s="17">
        <v>4.16</v>
      </c>
      <c r="AL871" s="34"/>
      <c r="AM871" s="34"/>
      <c r="AN871" s="34"/>
      <c r="AO871" s="34"/>
      <c r="AP871" s="34"/>
      <c r="AQ871" s="34"/>
      <c r="AR871" s="34"/>
      <c r="AS871" s="84"/>
      <c r="AT871" s="34"/>
    </row>
    <row r="872" spans="2:46">
      <c r="B872" s="26">
        <v>38456</v>
      </c>
      <c r="C872" s="17">
        <v>17.100000000000001</v>
      </c>
      <c r="D872" s="17">
        <v>46.4</v>
      </c>
      <c r="E872" s="17">
        <v>1.3</v>
      </c>
      <c r="F872" s="17">
        <v>348.2</v>
      </c>
      <c r="G872" s="17">
        <v>21.5</v>
      </c>
      <c r="H872" s="17">
        <v>0</v>
      </c>
      <c r="I872" s="17">
        <v>4.37</v>
      </c>
      <c r="K872" s="26">
        <v>38456</v>
      </c>
      <c r="L872" s="17">
        <v>18.2</v>
      </c>
      <c r="M872" s="17">
        <v>49.1</v>
      </c>
      <c r="N872" s="17">
        <v>1</v>
      </c>
      <c r="O872" s="17">
        <v>275.7</v>
      </c>
      <c r="P872" s="17">
        <v>23.9</v>
      </c>
      <c r="Q872" s="17">
        <v>0</v>
      </c>
      <c r="R872" s="17">
        <v>4.22</v>
      </c>
      <c r="T872" s="26">
        <v>38456</v>
      </c>
      <c r="U872" s="17">
        <v>16.3</v>
      </c>
      <c r="V872" s="17">
        <v>54.2</v>
      </c>
      <c r="W872" s="17">
        <v>1.5</v>
      </c>
      <c r="X872" s="17">
        <v>274.10000000000002</v>
      </c>
      <c r="Y872" s="17">
        <v>24.2</v>
      </c>
      <c r="Z872" s="17">
        <v>0</v>
      </c>
      <c r="AA872" s="17">
        <v>4.55</v>
      </c>
      <c r="AC872" s="26">
        <v>38456</v>
      </c>
      <c r="AD872" s="17">
        <v>16.600000000000001</v>
      </c>
      <c r="AE872" s="17">
        <v>52.3</v>
      </c>
      <c r="AF872" s="17">
        <v>1.4</v>
      </c>
      <c r="AG872" s="17">
        <v>5.4</v>
      </c>
      <c r="AH872" s="17">
        <v>24.1</v>
      </c>
      <c r="AI872" s="17">
        <v>0</v>
      </c>
      <c r="AJ872" s="17">
        <v>4.5599999999999996</v>
      </c>
      <c r="AL872" s="34"/>
      <c r="AM872" s="34"/>
      <c r="AN872" s="34"/>
      <c r="AO872" s="34"/>
      <c r="AP872" s="34"/>
      <c r="AQ872" s="34"/>
      <c r="AR872" s="34"/>
      <c r="AS872" s="84"/>
      <c r="AT872" s="34"/>
    </row>
    <row r="873" spans="2:46">
      <c r="B873" s="26">
        <v>38457</v>
      </c>
      <c r="C873" s="17">
        <v>16.5</v>
      </c>
      <c r="D873" s="17">
        <v>37.799999999999997</v>
      </c>
      <c r="E873" s="17">
        <v>2.5</v>
      </c>
      <c r="F873" s="17">
        <v>350.6</v>
      </c>
      <c r="G873" s="17">
        <v>25.6</v>
      </c>
      <c r="H873" s="17">
        <v>0</v>
      </c>
      <c r="I873" s="17">
        <v>5.28</v>
      </c>
      <c r="K873" s="26">
        <v>38457</v>
      </c>
      <c r="L873" s="17">
        <v>15.6</v>
      </c>
      <c r="M873" s="17">
        <v>38.9</v>
      </c>
      <c r="N873" s="17">
        <v>1</v>
      </c>
      <c r="O873" s="17">
        <v>312.89999999999998</v>
      </c>
      <c r="P873" s="17">
        <v>26.6</v>
      </c>
      <c r="Q873" s="17">
        <v>0</v>
      </c>
      <c r="R873" s="17">
        <v>4.16</v>
      </c>
      <c r="T873" s="26">
        <v>38457</v>
      </c>
      <c r="U873" s="17">
        <v>16</v>
      </c>
      <c r="V873" s="17">
        <v>41.2</v>
      </c>
      <c r="W873" s="17">
        <v>3.2</v>
      </c>
      <c r="X873" s="17">
        <v>296</v>
      </c>
      <c r="Y873" s="17">
        <v>26.5</v>
      </c>
      <c r="Z873" s="17">
        <v>0</v>
      </c>
      <c r="AA873" s="17">
        <v>5.55</v>
      </c>
      <c r="AC873" s="26">
        <v>38457</v>
      </c>
      <c r="AD873" s="17">
        <v>16.5</v>
      </c>
      <c r="AE873" s="17">
        <v>39.5</v>
      </c>
      <c r="AF873" s="17">
        <v>3</v>
      </c>
      <c r="AG873" s="17">
        <v>347.2</v>
      </c>
      <c r="AH873" s="17">
        <v>26.9</v>
      </c>
      <c r="AI873" s="17">
        <v>0</v>
      </c>
      <c r="AJ873" s="17">
        <v>5.61</v>
      </c>
      <c r="AL873" s="34"/>
      <c r="AM873" s="34"/>
      <c r="AN873" s="34"/>
      <c r="AO873" s="34"/>
      <c r="AP873" s="34"/>
      <c r="AQ873" s="34"/>
      <c r="AR873" s="34"/>
      <c r="AS873" s="84"/>
      <c r="AT873" s="34"/>
    </row>
    <row r="874" spans="2:46">
      <c r="B874" s="26">
        <v>38458</v>
      </c>
      <c r="C874" s="17">
        <v>15.8</v>
      </c>
      <c r="D874" s="17">
        <v>33.4</v>
      </c>
      <c r="E874" s="17">
        <v>2.4</v>
      </c>
      <c r="F874" s="17">
        <v>345.3</v>
      </c>
      <c r="G874" s="17">
        <v>25.6</v>
      </c>
      <c r="H874" s="17">
        <v>0</v>
      </c>
      <c r="I874" s="17">
        <v>5.33</v>
      </c>
      <c r="K874" s="26">
        <v>38458</v>
      </c>
      <c r="L874" s="17">
        <v>15.5</v>
      </c>
      <c r="M874" s="17">
        <v>38.200000000000003</v>
      </c>
      <c r="N874" s="17">
        <v>1</v>
      </c>
      <c r="O874" s="17">
        <v>291.89999999999998</v>
      </c>
      <c r="P874" s="17">
        <v>26.5</v>
      </c>
      <c r="Q874" s="17">
        <v>0</v>
      </c>
      <c r="R874" s="17">
        <v>4.2</v>
      </c>
      <c r="T874" s="26">
        <v>38458</v>
      </c>
      <c r="U874" s="17">
        <v>15.5</v>
      </c>
      <c r="V874" s="17">
        <v>35.200000000000003</v>
      </c>
      <c r="W874" s="17">
        <v>3.1</v>
      </c>
      <c r="X874" s="17">
        <v>302.39999999999998</v>
      </c>
      <c r="Y874" s="17">
        <v>26.6</v>
      </c>
      <c r="Z874" s="17">
        <v>0</v>
      </c>
      <c r="AA874" s="17">
        <v>5.75</v>
      </c>
      <c r="AC874" s="26">
        <v>38458</v>
      </c>
      <c r="AD874" s="17">
        <v>15.6</v>
      </c>
      <c r="AE874" s="17">
        <v>35</v>
      </c>
      <c r="AF874" s="17">
        <v>2.8</v>
      </c>
      <c r="AG874" s="17">
        <v>340.4</v>
      </c>
      <c r="AH874" s="17">
        <v>26.9</v>
      </c>
      <c r="AI874" s="17">
        <v>0</v>
      </c>
      <c r="AJ874" s="17">
        <v>5.58</v>
      </c>
      <c r="AL874" s="34"/>
      <c r="AM874" s="34"/>
      <c r="AN874" s="34"/>
      <c r="AO874" s="34"/>
      <c r="AP874" s="34"/>
      <c r="AQ874" s="34"/>
      <c r="AR874" s="34"/>
      <c r="AS874" s="84"/>
      <c r="AT874" s="34"/>
    </row>
    <row r="875" spans="2:46">
      <c r="B875" s="26">
        <v>38459</v>
      </c>
      <c r="C875" s="17">
        <v>19.3</v>
      </c>
      <c r="D875" s="17">
        <v>39.200000000000003</v>
      </c>
      <c r="E875" s="17">
        <v>1.9</v>
      </c>
      <c r="F875" s="17">
        <v>339.9</v>
      </c>
      <c r="G875" s="17">
        <v>24.7</v>
      </c>
      <c r="H875" s="17">
        <v>0</v>
      </c>
      <c r="I875" s="17">
        <v>5.28</v>
      </c>
      <c r="K875" s="26">
        <v>38459</v>
      </c>
      <c r="L875" s="17">
        <v>20.100000000000001</v>
      </c>
      <c r="M875" s="17">
        <v>48.1</v>
      </c>
      <c r="N875" s="17">
        <v>0.9</v>
      </c>
      <c r="O875" s="17">
        <v>326.39999999999998</v>
      </c>
      <c r="P875" s="17">
        <v>26</v>
      </c>
      <c r="Q875" s="17">
        <v>0</v>
      </c>
      <c r="R875" s="17">
        <v>4.5599999999999996</v>
      </c>
      <c r="T875" s="26">
        <v>38459</v>
      </c>
      <c r="U875" s="17">
        <v>18.7</v>
      </c>
      <c r="V875" s="17">
        <v>42</v>
      </c>
      <c r="W875" s="17">
        <v>3</v>
      </c>
      <c r="X875" s="17">
        <v>300.60000000000002</v>
      </c>
      <c r="Y875" s="17">
        <v>26.1</v>
      </c>
      <c r="Z875" s="17">
        <v>0</v>
      </c>
      <c r="AA875" s="17">
        <v>6.12</v>
      </c>
      <c r="AC875" s="26">
        <v>38459</v>
      </c>
      <c r="AD875" s="17">
        <v>18.2</v>
      </c>
      <c r="AE875" s="17">
        <v>45.8</v>
      </c>
      <c r="AF875" s="17">
        <v>1.7</v>
      </c>
      <c r="AG875" s="17">
        <v>359.5</v>
      </c>
      <c r="AH875" s="17">
        <v>26</v>
      </c>
      <c r="AI875" s="17">
        <v>0</v>
      </c>
      <c r="AJ875" s="17">
        <v>5</v>
      </c>
      <c r="AL875" s="34"/>
      <c r="AM875" s="34"/>
      <c r="AN875" s="34"/>
      <c r="AO875" s="34"/>
      <c r="AP875" s="34"/>
      <c r="AQ875" s="34"/>
      <c r="AR875" s="34"/>
      <c r="AS875" s="84"/>
      <c r="AT875" s="34"/>
    </row>
    <row r="876" spans="2:46">
      <c r="B876" s="26">
        <v>38460</v>
      </c>
      <c r="C876" s="17">
        <v>18.600000000000001</v>
      </c>
      <c r="D876" s="17">
        <v>54.4</v>
      </c>
      <c r="E876" s="17">
        <v>2.6</v>
      </c>
      <c r="F876" s="17">
        <v>352.4</v>
      </c>
      <c r="G876" s="17">
        <v>21.2</v>
      </c>
      <c r="H876" s="17">
        <v>0</v>
      </c>
      <c r="I876" s="17">
        <v>4.88</v>
      </c>
      <c r="K876" s="26">
        <v>38460</v>
      </c>
      <c r="L876" s="17">
        <v>18.2</v>
      </c>
      <c r="M876" s="17">
        <v>54.5</v>
      </c>
      <c r="N876" s="17">
        <v>0.9</v>
      </c>
      <c r="O876" s="17">
        <v>327</v>
      </c>
      <c r="P876" s="17">
        <v>21.8</v>
      </c>
      <c r="Q876" s="17">
        <v>0</v>
      </c>
      <c r="R876" s="17">
        <v>3.87</v>
      </c>
      <c r="T876" s="26">
        <v>38460</v>
      </c>
      <c r="U876" s="17">
        <v>18.3</v>
      </c>
      <c r="V876" s="17">
        <v>55.1</v>
      </c>
      <c r="W876" s="17">
        <v>2.8</v>
      </c>
      <c r="X876" s="17">
        <v>300.8</v>
      </c>
      <c r="Y876" s="17">
        <v>21.2</v>
      </c>
      <c r="Z876" s="17">
        <v>0</v>
      </c>
      <c r="AA876" s="17">
        <v>4.76</v>
      </c>
      <c r="AC876" s="26">
        <v>38460</v>
      </c>
      <c r="AD876" s="17">
        <v>18.3</v>
      </c>
      <c r="AE876" s="17">
        <v>55.8</v>
      </c>
      <c r="AF876" s="17">
        <v>2.9</v>
      </c>
      <c r="AG876" s="17">
        <v>5.6</v>
      </c>
      <c r="AH876" s="17">
        <v>16.899999999999999</v>
      </c>
      <c r="AI876" s="17">
        <v>0</v>
      </c>
      <c r="AJ876" s="17">
        <v>4.43</v>
      </c>
      <c r="AL876" s="34"/>
      <c r="AM876" s="34"/>
      <c r="AN876" s="34"/>
      <c r="AO876" s="34"/>
      <c r="AP876" s="34"/>
      <c r="AQ876" s="34"/>
      <c r="AR876" s="34"/>
      <c r="AS876" s="84"/>
      <c r="AT876" s="34"/>
    </row>
    <row r="877" spans="2:46">
      <c r="B877" s="26">
        <v>38461</v>
      </c>
      <c r="C877" s="17">
        <v>18.3</v>
      </c>
      <c r="D877" s="17">
        <v>42.1</v>
      </c>
      <c r="E877" s="17">
        <v>2</v>
      </c>
      <c r="F877" s="17">
        <v>339.7</v>
      </c>
      <c r="G877" s="17">
        <v>25.7</v>
      </c>
      <c r="H877" s="17">
        <v>0</v>
      </c>
      <c r="I877" s="17">
        <v>5.14</v>
      </c>
      <c r="K877" s="26">
        <v>38461</v>
      </c>
      <c r="L877" s="17">
        <v>18</v>
      </c>
      <c r="M877" s="17">
        <v>44.5</v>
      </c>
      <c r="N877" s="17">
        <v>0.9</v>
      </c>
      <c r="O877" s="17">
        <v>314.10000000000002</v>
      </c>
      <c r="P877" s="17">
        <v>26.9</v>
      </c>
      <c r="Q877" s="17">
        <v>0</v>
      </c>
      <c r="R877" s="17">
        <v>4.4400000000000004</v>
      </c>
      <c r="T877" s="26">
        <v>38461</v>
      </c>
      <c r="U877" s="17">
        <v>17.899999999999999</v>
      </c>
      <c r="V877" s="17">
        <v>44.1</v>
      </c>
      <c r="W877" s="17">
        <v>2.9</v>
      </c>
      <c r="X877" s="17">
        <v>298.10000000000002</v>
      </c>
      <c r="Y877" s="17">
        <v>26.9</v>
      </c>
      <c r="Z877" s="17">
        <v>0</v>
      </c>
      <c r="AA877" s="17">
        <v>5.77</v>
      </c>
      <c r="AC877" s="26">
        <v>38461</v>
      </c>
      <c r="AD877" s="17">
        <v>18</v>
      </c>
      <c r="AE877" s="17">
        <v>43.7</v>
      </c>
      <c r="AF877" s="17">
        <v>2.2999999999999998</v>
      </c>
      <c r="AG877" s="17">
        <v>345.4</v>
      </c>
      <c r="AH877" s="17">
        <v>27</v>
      </c>
      <c r="AI877" s="17">
        <v>0</v>
      </c>
      <c r="AJ877" s="17">
        <v>5.3</v>
      </c>
      <c r="AL877" s="34"/>
      <c r="AM877" s="34"/>
      <c r="AN877" s="34"/>
      <c r="AO877" s="34"/>
      <c r="AP877" s="34"/>
      <c r="AQ877" s="34"/>
      <c r="AR877" s="34"/>
      <c r="AS877" s="84"/>
      <c r="AT877" s="34"/>
    </row>
    <row r="878" spans="2:46">
      <c r="B878" s="26">
        <v>38462</v>
      </c>
      <c r="C878" s="17">
        <v>20.100000000000001</v>
      </c>
      <c r="D878" s="17">
        <v>35</v>
      </c>
      <c r="E878" s="17">
        <v>1.8</v>
      </c>
      <c r="F878" s="17">
        <v>340.3</v>
      </c>
      <c r="G878" s="17">
        <v>25.4</v>
      </c>
      <c r="H878" s="17">
        <v>0</v>
      </c>
      <c r="I878" s="17">
        <v>5.56</v>
      </c>
      <c r="K878" s="26">
        <v>38462</v>
      </c>
      <c r="L878" s="17">
        <v>19.7</v>
      </c>
      <c r="M878" s="17">
        <v>39.6</v>
      </c>
      <c r="N878" s="17">
        <v>0.7</v>
      </c>
      <c r="O878" s="17">
        <v>322.7</v>
      </c>
      <c r="P878" s="17">
        <v>23.6</v>
      </c>
      <c r="Q878" s="17">
        <v>0</v>
      </c>
      <c r="R878" s="17">
        <v>4.16</v>
      </c>
      <c r="T878" s="26">
        <v>38462</v>
      </c>
      <c r="U878" s="17">
        <v>19.600000000000001</v>
      </c>
      <c r="V878" s="17">
        <v>37.200000000000003</v>
      </c>
      <c r="W878" s="17">
        <v>2.7</v>
      </c>
      <c r="X878" s="17">
        <v>299.7</v>
      </c>
      <c r="Y878" s="17">
        <v>26.6</v>
      </c>
      <c r="Z878" s="17">
        <v>0</v>
      </c>
      <c r="AA878" s="17">
        <v>6.4</v>
      </c>
      <c r="AC878" s="26">
        <v>38462</v>
      </c>
      <c r="AD878" s="17">
        <v>19.3</v>
      </c>
      <c r="AE878" s="17">
        <v>39.700000000000003</v>
      </c>
      <c r="AF878" s="17">
        <v>2.6</v>
      </c>
      <c r="AG878" s="17">
        <v>352.1</v>
      </c>
      <c r="AH878" s="17">
        <v>26.7</v>
      </c>
      <c r="AI878" s="17">
        <v>0</v>
      </c>
      <c r="AJ878" s="17">
        <v>6.09</v>
      </c>
      <c r="AL878" s="34"/>
      <c r="AM878" s="34"/>
      <c r="AN878" s="34"/>
      <c r="AO878" s="34"/>
      <c r="AP878" s="34"/>
      <c r="AQ878" s="34"/>
      <c r="AR878" s="34"/>
      <c r="AS878" s="84"/>
      <c r="AT878" s="34"/>
    </row>
    <row r="879" spans="2:46">
      <c r="B879" s="26">
        <v>38463</v>
      </c>
      <c r="C879" s="17">
        <v>22.2</v>
      </c>
      <c r="D879" s="17">
        <v>33.9</v>
      </c>
      <c r="E879" s="17">
        <v>1.8</v>
      </c>
      <c r="F879" s="17">
        <v>328.7</v>
      </c>
      <c r="G879" s="17">
        <v>27.2</v>
      </c>
      <c r="H879" s="17">
        <v>0</v>
      </c>
      <c r="I879" s="17">
        <v>6.26</v>
      </c>
      <c r="K879" s="26">
        <v>38463</v>
      </c>
      <c r="L879" s="17">
        <v>21.5</v>
      </c>
      <c r="M879" s="17">
        <v>38.700000000000003</v>
      </c>
      <c r="N879" s="17">
        <v>0.8</v>
      </c>
      <c r="O879" s="17">
        <v>296.5</v>
      </c>
      <c r="P879" s="17">
        <v>26.8</v>
      </c>
      <c r="Q879" s="17">
        <v>0</v>
      </c>
      <c r="R879" s="17">
        <v>4.9000000000000004</v>
      </c>
      <c r="T879" s="26">
        <v>38463</v>
      </c>
      <c r="U879" s="17">
        <v>22.2</v>
      </c>
      <c r="V879" s="17">
        <v>33.6</v>
      </c>
      <c r="W879" s="17">
        <v>3</v>
      </c>
      <c r="X879" s="17">
        <v>290.60000000000002</v>
      </c>
      <c r="Y879" s="17">
        <v>26.8</v>
      </c>
      <c r="Z879" s="17">
        <v>0</v>
      </c>
      <c r="AA879" s="17">
        <v>7.45</v>
      </c>
      <c r="AC879" s="26">
        <v>38463</v>
      </c>
      <c r="AD879" s="17">
        <v>21.5</v>
      </c>
      <c r="AE879" s="17">
        <v>36.9</v>
      </c>
      <c r="AF879" s="17">
        <v>3.1</v>
      </c>
      <c r="AG879" s="17">
        <v>4.0999999999999996</v>
      </c>
      <c r="AH879" s="17">
        <v>27.3</v>
      </c>
      <c r="AI879" s="17">
        <v>0</v>
      </c>
      <c r="AJ879" s="17">
        <v>7.21</v>
      </c>
      <c r="AL879" s="34"/>
      <c r="AM879" s="34"/>
      <c r="AN879" s="34"/>
      <c r="AO879" s="34"/>
      <c r="AP879" s="34"/>
      <c r="AQ879" s="34"/>
      <c r="AR879" s="34"/>
      <c r="AS879" s="84"/>
      <c r="AT879" s="34"/>
    </row>
    <row r="880" spans="2:46">
      <c r="B880" s="26">
        <v>38464</v>
      </c>
      <c r="C880" s="17">
        <v>22</v>
      </c>
      <c r="D880" s="17">
        <v>38.700000000000003</v>
      </c>
      <c r="E880" s="17">
        <v>1.2</v>
      </c>
      <c r="F880" s="17">
        <v>357.1</v>
      </c>
      <c r="G880" s="17">
        <v>24.6</v>
      </c>
      <c r="H880" s="17">
        <v>0</v>
      </c>
      <c r="I880" s="17">
        <v>5.28</v>
      </c>
      <c r="K880" s="26">
        <v>38464</v>
      </c>
      <c r="L880" s="17">
        <v>21.6</v>
      </c>
      <c r="M880" s="17">
        <v>43.3</v>
      </c>
      <c r="N880" s="17">
        <v>0.7</v>
      </c>
      <c r="O880" s="17">
        <v>263.89999999999998</v>
      </c>
      <c r="P880" s="17">
        <v>24.1</v>
      </c>
      <c r="Q880" s="17">
        <v>0</v>
      </c>
      <c r="R880" s="17">
        <v>4.58</v>
      </c>
      <c r="T880" s="26">
        <v>38464</v>
      </c>
      <c r="U880" s="17">
        <v>21.7</v>
      </c>
      <c r="V880" s="17">
        <v>42.7</v>
      </c>
      <c r="W880" s="17">
        <v>1.9</v>
      </c>
      <c r="X880" s="17">
        <v>269.60000000000002</v>
      </c>
      <c r="Y880" s="17">
        <v>23.6</v>
      </c>
      <c r="Z880" s="17">
        <v>0</v>
      </c>
      <c r="AA880" s="17">
        <v>5.63</v>
      </c>
      <c r="AC880" s="26">
        <v>38464</v>
      </c>
      <c r="AD880" s="17">
        <v>21.5</v>
      </c>
      <c r="AE880" s="17">
        <v>41.6</v>
      </c>
      <c r="AF880" s="17">
        <v>2.2999999999999998</v>
      </c>
      <c r="AG880" s="17">
        <v>359.3</v>
      </c>
      <c r="AH880" s="17">
        <v>24.7</v>
      </c>
      <c r="AI880" s="17">
        <v>0</v>
      </c>
      <c r="AJ880" s="17">
        <v>6.29</v>
      </c>
      <c r="AL880" s="34"/>
      <c r="AM880" s="34"/>
      <c r="AN880" s="34"/>
      <c r="AO880" s="34"/>
      <c r="AP880" s="34"/>
      <c r="AQ880" s="34"/>
      <c r="AR880" s="34"/>
      <c r="AS880" s="84"/>
      <c r="AT880" s="34"/>
    </row>
    <row r="881" spans="1:46">
      <c r="B881" s="26">
        <v>38465</v>
      </c>
      <c r="C881" s="17">
        <v>19.5</v>
      </c>
      <c r="D881" s="17">
        <v>51</v>
      </c>
      <c r="E881" s="17">
        <v>1.1000000000000001</v>
      </c>
      <c r="F881" s="17">
        <v>134.6</v>
      </c>
      <c r="G881" s="17">
        <v>22.8</v>
      </c>
      <c r="H881" s="17">
        <v>0</v>
      </c>
      <c r="I881" s="17">
        <v>4.3099999999999996</v>
      </c>
      <c r="K881" s="26">
        <v>38465</v>
      </c>
      <c r="L881" s="17">
        <v>20.399999999999999</v>
      </c>
      <c r="M881" s="17">
        <v>50.2</v>
      </c>
      <c r="N881" s="17">
        <v>0.9</v>
      </c>
      <c r="O881" s="17">
        <v>53.5</v>
      </c>
      <c r="P881" s="17">
        <v>22.9</v>
      </c>
      <c r="Q881" s="17">
        <v>0</v>
      </c>
      <c r="R881" s="17">
        <v>4.25</v>
      </c>
      <c r="T881" s="26">
        <v>38465</v>
      </c>
      <c r="U881" s="17">
        <v>18.899999999999999</v>
      </c>
      <c r="V881" s="17">
        <v>56.8</v>
      </c>
      <c r="W881" s="17">
        <v>2.2000000000000002</v>
      </c>
      <c r="X881" s="17">
        <v>274.89999999999998</v>
      </c>
      <c r="Y881" s="17">
        <v>23.2</v>
      </c>
      <c r="Z881" s="17">
        <v>0</v>
      </c>
      <c r="AA881" s="17">
        <v>4.5599999999999996</v>
      </c>
      <c r="AC881" s="26">
        <v>38465</v>
      </c>
      <c r="AD881" s="17">
        <v>21.2</v>
      </c>
      <c r="AE881" s="17">
        <v>44.6</v>
      </c>
      <c r="AF881" s="17">
        <v>2.1</v>
      </c>
      <c r="AG881" s="17">
        <v>14.9</v>
      </c>
      <c r="AH881" s="17">
        <v>22.5</v>
      </c>
      <c r="AI881" s="17">
        <v>0</v>
      </c>
      <c r="AJ881" s="17">
        <v>5.37</v>
      </c>
      <c r="AL881" s="34"/>
      <c r="AM881" s="34"/>
      <c r="AN881" s="34"/>
      <c r="AO881" s="34"/>
      <c r="AP881" s="34"/>
      <c r="AQ881" s="34"/>
      <c r="AR881" s="34"/>
      <c r="AS881" s="84"/>
      <c r="AT881" s="34"/>
    </row>
    <row r="882" spans="1:46">
      <c r="B882" s="26">
        <v>38466</v>
      </c>
      <c r="C882" s="17">
        <v>20.399999999999999</v>
      </c>
      <c r="D882" s="17">
        <v>40.200000000000003</v>
      </c>
      <c r="E882" s="17">
        <v>2.2000000000000002</v>
      </c>
      <c r="F882" s="17">
        <v>342.2</v>
      </c>
      <c r="G882" s="17">
        <v>27.7</v>
      </c>
      <c r="H882" s="17">
        <v>0</v>
      </c>
      <c r="I882" s="17">
        <v>6.15</v>
      </c>
      <c r="K882" s="26">
        <v>38466</v>
      </c>
      <c r="L882" s="17">
        <v>19.399999999999999</v>
      </c>
      <c r="M882" s="17">
        <v>45.8</v>
      </c>
      <c r="N882" s="17">
        <v>0.8</v>
      </c>
      <c r="O882" s="17">
        <v>321.89999999999998</v>
      </c>
      <c r="P882" s="17">
        <v>26.8</v>
      </c>
      <c r="Q882" s="17">
        <v>0</v>
      </c>
      <c r="R882" s="17">
        <v>4.6100000000000003</v>
      </c>
      <c r="T882" s="26">
        <v>38466</v>
      </c>
      <c r="U882" s="17">
        <v>20.2</v>
      </c>
      <c r="V882" s="17">
        <v>41.2</v>
      </c>
      <c r="W882" s="17">
        <v>2.8</v>
      </c>
      <c r="X882" s="17">
        <v>299.89999999999998</v>
      </c>
      <c r="Y882" s="17">
        <v>26.7</v>
      </c>
      <c r="Z882" s="17">
        <v>0</v>
      </c>
      <c r="AA882" s="17">
        <v>6.33</v>
      </c>
      <c r="AC882" s="26">
        <v>38466</v>
      </c>
      <c r="AD882" s="17">
        <v>19.899999999999999</v>
      </c>
      <c r="AE882" s="17">
        <v>43.3</v>
      </c>
      <c r="AF882" s="17">
        <v>3.1</v>
      </c>
      <c r="AG882" s="17">
        <v>356.1</v>
      </c>
      <c r="AH882" s="17">
        <v>27.6</v>
      </c>
      <c r="AI882" s="17">
        <v>0</v>
      </c>
      <c r="AJ882" s="17">
        <v>6.49</v>
      </c>
      <c r="AL882" s="34"/>
      <c r="AM882" s="34"/>
      <c r="AN882" s="34"/>
      <c r="AO882" s="34"/>
      <c r="AP882" s="34"/>
      <c r="AQ882" s="34"/>
      <c r="AR882" s="34"/>
      <c r="AS882" s="84"/>
      <c r="AT882" s="34"/>
    </row>
    <row r="883" spans="1:46">
      <c r="B883" s="26">
        <v>38467</v>
      </c>
      <c r="C883" s="17">
        <v>18.3</v>
      </c>
      <c r="D883" s="17">
        <v>47.1</v>
      </c>
      <c r="E883" s="17">
        <v>1.7</v>
      </c>
      <c r="F883" s="17">
        <v>214.8</v>
      </c>
      <c r="G883" s="17">
        <v>28.5</v>
      </c>
      <c r="H883" s="17">
        <v>0</v>
      </c>
      <c r="I883" s="17">
        <v>5.28</v>
      </c>
      <c r="K883" s="26">
        <v>38467</v>
      </c>
      <c r="L883" s="17">
        <v>16.7</v>
      </c>
      <c r="M883" s="17">
        <v>53.6</v>
      </c>
      <c r="N883" s="17">
        <v>0.9</v>
      </c>
      <c r="O883" s="17">
        <v>163.80000000000001</v>
      </c>
      <c r="P883" s="17">
        <v>27.6</v>
      </c>
      <c r="Q883" s="17">
        <v>0</v>
      </c>
      <c r="R883" s="17">
        <v>4.59</v>
      </c>
      <c r="T883" s="26">
        <v>38467</v>
      </c>
      <c r="U883" s="17">
        <v>17.5</v>
      </c>
      <c r="V883" s="17">
        <v>54.6</v>
      </c>
      <c r="W883" s="17">
        <v>2.5</v>
      </c>
      <c r="X883" s="17">
        <v>207.1</v>
      </c>
      <c r="Y883" s="17">
        <v>27.7</v>
      </c>
      <c r="Z883" s="17">
        <v>0</v>
      </c>
      <c r="AA883" s="17">
        <v>5.29</v>
      </c>
      <c r="AC883" s="26">
        <v>38467</v>
      </c>
      <c r="AD883" s="17">
        <v>18.2</v>
      </c>
      <c r="AE883" s="17">
        <v>47.5</v>
      </c>
      <c r="AF883" s="17">
        <v>2</v>
      </c>
      <c r="AG883" s="17">
        <v>53.8</v>
      </c>
      <c r="AH883" s="17">
        <v>27.8</v>
      </c>
      <c r="AI883" s="17">
        <v>0</v>
      </c>
      <c r="AJ883" s="17">
        <v>5.43</v>
      </c>
      <c r="AL883" s="34"/>
      <c r="AM883" s="34"/>
      <c r="AN883" s="34"/>
      <c r="AO883" s="34"/>
      <c r="AP883" s="34"/>
      <c r="AQ883" s="34"/>
      <c r="AR883" s="34"/>
      <c r="AS883" s="84"/>
      <c r="AT883" s="34"/>
    </row>
    <row r="884" spans="1:46">
      <c r="B884" s="26">
        <v>38468</v>
      </c>
      <c r="C884" s="17">
        <v>17.2</v>
      </c>
      <c r="D884" s="17">
        <v>44.5</v>
      </c>
      <c r="E884" s="17">
        <v>1.3</v>
      </c>
      <c r="F884" s="17">
        <v>128.30000000000001</v>
      </c>
      <c r="G884" s="17">
        <v>28.2</v>
      </c>
      <c r="H884" s="17">
        <v>0</v>
      </c>
      <c r="I884" s="17">
        <v>4.88</v>
      </c>
      <c r="K884" s="26">
        <v>38468</v>
      </c>
      <c r="L884" s="17">
        <v>17.3</v>
      </c>
      <c r="M884" s="17">
        <v>50.4</v>
      </c>
      <c r="N884" s="17">
        <v>0.8</v>
      </c>
      <c r="O884" s="17">
        <v>151.69999999999999</v>
      </c>
      <c r="P884" s="17">
        <v>26.4</v>
      </c>
      <c r="Q884" s="17">
        <v>0</v>
      </c>
      <c r="R884" s="17">
        <v>4.47</v>
      </c>
      <c r="T884" s="26">
        <v>38468</v>
      </c>
      <c r="U884" s="17">
        <v>16.600000000000001</v>
      </c>
      <c r="V884" s="17">
        <v>50</v>
      </c>
      <c r="W884" s="17">
        <v>1.5</v>
      </c>
      <c r="X884" s="17">
        <v>210.1</v>
      </c>
      <c r="Y884" s="17">
        <v>27.5</v>
      </c>
      <c r="Z884" s="17">
        <v>0</v>
      </c>
      <c r="AA884" s="17">
        <v>4.8499999999999996</v>
      </c>
      <c r="AC884" s="26">
        <v>38468</v>
      </c>
      <c r="AD884" s="17">
        <v>16.5</v>
      </c>
      <c r="AE884" s="17">
        <v>50.2</v>
      </c>
      <c r="AF884" s="17">
        <v>1.6</v>
      </c>
      <c r="AG884" s="17">
        <v>98.5</v>
      </c>
      <c r="AH884" s="17">
        <v>27.4</v>
      </c>
      <c r="AI884" s="17">
        <v>0</v>
      </c>
      <c r="AJ884" s="17">
        <v>5.13</v>
      </c>
      <c r="AL884" s="34"/>
      <c r="AM884" s="34"/>
      <c r="AN884" s="34"/>
      <c r="AO884" s="34"/>
      <c r="AP884" s="34"/>
      <c r="AQ884" s="34"/>
      <c r="AR884" s="34"/>
      <c r="AS884" s="84"/>
      <c r="AT884" s="34"/>
    </row>
    <row r="885" spans="1:46">
      <c r="B885" s="26">
        <v>38469</v>
      </c>
      <c r="C885" s="17">
        <v>16.5</v>
      </c>
      <c r="D885" s="17">
        <v>57.2</v>
      </c>
      <c r="E885" s="17">
        <v>1.3</v>
      </c>
      <c r="F885" s="17">
        <v>108.6</v>
      </c>
      <c r="G885" s="17">
        <v>20.8</v>
      </c>
      <c r="H885" s="17">
        <v>0</v>
      </c>
      <c r="I885" s="17">
        <v>3.94</v>
      </c>
      <c r="K885" s="26">
        <v>38469</v>
      </c>
      <c r="L885" s="17">
        <v>16.2</v>
      </c>
      <c r="M885" s="17">
        <v>65.2</v>
      </c>
      <c r="N885" s="17">
        <v>0.9</v>
      </c>
      <c r="O885" s="17">
        <v>109.2</v>
      </c>
      <c r="P885" s="17">
        <v>21.2</v>
      </c>
      <c r="Q885" s="17">
        <v>0</v>
      </c>
      <c r="R885" s="17">
        <v>3.71</v>
      </c>
      <c r="T885" s="26">
        <v>38469</v>
      </c>
      <c r="U885" s="17">
        <v>16.100000000000001</v>
      </c>
      <c r="V885" s="17">
        <v>60.6</v>
      </c>
      <c r="W885" s="17">
        <v>1.7</v>
      </c>
      <c r="X885" s="17">
        <v>183.9</v>
      </c>
      <c r="Y885" s="17">
        <v>21.3</v>
      </c>
      <c r="Z885" s="17">
        <v>0</v>
      </c>
      <c r="AA885" s="17">
        <v>4.05</v>
      </c>
      <c r="AC885" s="26">
        <v>38469</v>
      </c>
      <c r="AD885" s="17">
        <v>16.3</v>
      </c>
      <c r="AE885" s="17">
        <v>57.2</v>
      </c>
      <c r="AF885" s="17">
        <v>1.2</v>
      </c>
      <c r="AG885" s="17">
        <v>90.2</v>
      </c>
      <c r="AH885" s="17">
        <v>22</v>
      </c>
      <c r="AI885" s="17">
        <v>0</v>
      </c>
      <c r="AJ885" s="17">
        <v>4.05</v>
      </c>
      <c r="AL885" s="34"/>
      <c r="AM885" s="34"/>
      <c r="AN885" s="34"/>
      <c r="AO885" s="34"/>
      <c r="AP885" s="34"/>
      <c r="AQ885" s="34"/>
      <c r="AR885" s="34"/>
      <c r="AS885" s="84"/>
      <c r="AT885" s="34"/>
    </row>
    <row r="886" spans="1:46">
      <c r="B886" s="26">
        <v>38470</v>
      </c>
      <c r="C886" s="17">
        <v>16.8</v>
      </c>
      <c r="D886" s="17">
        <v>54.7</v>
      </c>
      <c r="E886" s="17">
        <v>1.4</v>
      </c>
      <c r="F886" s="17">
        <v>112</v>
      </c>
      <c r="G886" s="17">
        <v>28.2</v>
      </c>
      <c r="H886" s="17">
        <v>0</v>
      </c>
      <c r="I886" s="17">
        <v>4.8</v>
      </c>
      <c r="K886" s="26">
        <v>38470</v>
      </c>
      <c r="L886" s="17">
        <v>16.7</v>
      </c>
      <c r="M886" s="17">
        <v>58.1</v>
      </c>
      <c r="N886" s="17">
        <v>1.1000000000000001</v>
      </c>
      <c r="O886" s="17">
        <v>95.3</v>
      </c>
      <c r="P886" s="17">
        <v>26.5</v>
      </c>
      <c r="Q886" s="17">
        <v>0</v>
      </c>
      <c r="R886" s="17">
        <v>4.55</v>
      </c>
      <c r="T886" s="26">
        <v>38470</v>
      </c>
      <c r="U886" s="17">
        <v>16.399999999999999</v>
      </c>
      <c r="V886" s="17">
        <v>59.8</v>
      </c>
      <c r="W886" s="17">
        <v>1.6</v>
      </c>
      <c r="X886" s="17">
        <v>184.4</v>
      </c>
      <c r="Y886" s="17">
        <v>26.9</v>
      </c>
      <c r="Z886" s="17">
        <v>0</v>
      </c>
      <c r="AA886" s="17">
        <v>4.7300000000000004</v>
      </c>
      <c r="AC886" s="26">
        <v>38470</v>
      </c>
      <c r="AD886" s="17">
        <v>16.8</v>
      </c>
      <c r="AE886" s="17">
        <v>57</v>
      </c>
      <c r="AF886" s="17">
        <v>1.2</v>
      </c>
      <c r="AG886" s="17">
        <v>106.8</v>
      </c>
      <c r="AH886" s="17">
        <v>26.8</v>
      </c>
      <c r="AI886" s="17">
        <v>0</v>
      </c>
      <c r="AJ886" s="17">
        <v>4.6500000000000004</v>
      </c>
      <c r="AL886" s="34"/>
      <c r="AM886" s="34"/>
      <c r="AN886" s="34"/>
      <c r="AO886" s="34"/>
      <c r="AP886" s="34"/>
      <c r="AQ886" s="34"/>
      <c r="AR886" s="34"/>
      <c r="AS886" s="84"/>
      <c r="AT886" s="34"/>
    </row>
    <row r="887" spans="1:46">
      <c r="B887" s="26">
        <v>38471</v>
      </c>
      <c r="C887" s="17">
        <v>16.399999999999999</v>
      </c>
      <c r="D887" s="17">
        <v>61.5</v>
      </c>
      <c r="E887" s="17">
        <v>1.4</v>
      </c>
      <c r="F887" s="17">
        <v>142.5</v>
      </c>
      <c r="G887" s="17">
        <v>25.4</v>
      </c>
      <c r="H887" s="17">
        <v>0</v>
      </c>
      <c r="I887" s="17">
        <v>4.3</v>
      </c>
      <c r="K887" s="26">
        <v>38471</v>
      </c>
      <c r="L887" s="17">
        <v>16.899999999999999</v>
      </c>
      <c r="M887" s="17">
        <v>64</v>
      </c>
      <c r="N887" s="17">
        <v>0.8</v>
      </c>
      <c r="O887" s="17">
        <v>140.1</v>
      </c>
      <c r="P887" s="17">
        <v>24.3</v>
      </c>
      <c r="Q887" s="17">
        <v>0</v>
      </c>
      <c r="R887" s="17">
        <v>3.99</v>
      </c>
      <c r="T887" s="26">
        <v>38471</v>
      </c>
      <c r="U887" s="17">
        <v>16.2</v>
      </c>
      <c r="V887" s="17">
        <v>64.7</v>
      </c>
      <c r="W887" s="17">
        <v>1.4</v>
      </c>
      <c r="X887" s="17">
        <v>165</v>
      </c>
      <c r="Y887" s="17">
        <v>24.3</v>
      </c>
      <c r="Z887" s="17">
        <v>0</v>
      </c>
      <c r="AA887" s="17">
        <v>3.96</v>
      </c>
      <c r="AC887" s="26">
        <v>38471</v>
      </c>
      <c r="AD887" s="17">
        <v>16.3</v>
      </c>
      <c r="AE887" s="17">
        <v>62.8</v>
      </c>
      <c r="AF887" s="17">
        <v>1.5</v>
      </c>
      <c r="AG887" s="17">
        <v>148.1</v>
      </c>
      <c r="AH887" s="17">
        <v>25.8</v>
      </c>
      <c r="AI887" s="17">
        <v>0</v>
      </c>
      <c r="AJ887" s="17">
        <v>4.38</v>
      </c>
      <c r="AL887" s="34"/>
      <c r="AM887" s="34"/>
      <c r="AN887" s="34"/>
      <c r="AO887" s="34"/>
      <c r="AP887" s="34"/>
      <c r="AQ887" s="34"/>
      <c r="AR887" s="34"/>
      <c r="AS887" s="84"/>
      <c r="AT887" s="34"/>
    </row>
    <row r="888" spans="1:46">
      <c r="B888" s="26">
        <v>38472</v>
      </c>
      <c r="C888" s="17">
        <v>18</v>
      </c>
      <c r="D888" s="17">
        <v>56</v>
      </c>
      <c r="E888" s="17">
        <v>1.2</v>
      </c>
      <c r="F888" s="17">
        <v>119</v>
      </c>
      <c r="G888" s="17">
        <v>27.4</v>
      </c>
      <c r="H888" s="17">
        <v>0</v>
      </c>
      <c r="I888" s="17">
        <v>4.6399999999999997</v>
      </c>
      <c r="K888" s="26">
        <v>38472</v>
      </c>
      <c r="L888" s="17">
        <v>17.7</v>
      </c>
      <c r="M888" s="17">
        <v>55.6</v>
      </c>
      <c r="N888" s="17">
        <v>0.9</v>
      </c>
      <c r="O888" s="17">
        <v>125.9</v>
      </c>
      <c r="P888" s="17">
        <v>26</v>
      </c>
      <c r="Q888" s="17">
        <v>0</v>
      </c>
      <c r="R888" s="17">
        <v>4.53</v>
      </c>
      <c r="T888" s="26">
        <v>38472</v>
      </c>
      <c r="U888" s="17">
        <v>17.5</v>
      </c>
      <c r="V888" s="17">
        <v>61.8</v>
      </c>
      <c r="W888" s="17">
        <v>1.5</v>
      </c>
      <c r="X888" s="17">
        <v>186.8</v>
      </c>
      <c r="Y888" s="17">
        <v>26</v>
      </c>
      <c r="Z888" s="17">
        <v>0</v>
      </c>
      <c r="AA888" s="17">
        <v>4.5999999999999996</v>
      </c>
      <c r="AC888" s="26">
        <v>38472</v>
      </c>
      <c r="AD888" s="17">
        <v>18</v>
      </c>
      <c r="AE888" s="17">
        <v>58.3</v>
      </c>
      <c r="AF888" s="17">
        <v>1.1000000000000001</v>
      </c>
      <c r="AG888" s="17">
        <v>118.9</v>
      </c>
      <c r="AH888" s="17">
        <v>26.3</v>
      </c>
      <c r="AI888" s="17">
        <v>0</v>
      </c>
      <c r="AJ888" s="17">
        <v>4.6399999999999997</v>
      </c>
      <c r="AL888" s="34"/>
      <c r="AM888" s="34"/>
      <c r="AN888" s="34"/>
      <c r="AO888" s="34"/>
      <c r="AP888" s="34"/>
      <c r="AQ888" s="34"/>
      <c r="AR888" s="34"/>
      <c r="AS888" s="84"/>
      <c r="AT888" s="34"/>
    </row>
    <row r="889" spans="1:46" s="93" customFormat="1">
      <c r="A889" s="104"/>
      <c r="B889" s="46" t="s">
        <v>68</v>
      </c>
      <c r="C889" s="50">
        <f>AVERAGE(C859:C888)</f>
        <v>16.93</v>
      </c>
      <c r="D889" s="50">
        <f t="shared" ref="D889:I889" si="26">AVERAGE(D859:D888)</f>
        <v>53.04</v>
      </c>
      <c r="E889" s="50">
        <f t="shared" si="26"/>
        <v>1.63</v>
      </c>
      <c r="F889" s="50">
        <f t="shared" si="26"/>
        <v>195.66000000000005</v>
      </c>
      <c r="G889" s="50">
        <f t="shared" si="26"/>
        <v>22.660000000000004</v>
      </c>
      <c r="H889" s="50">
        <f>SUM(H859:H888)</f>
        <v>5.8</v>
      </c>
      <c r="I889" s="50">
        <f t="shared" si="26"/>
        <v>4.3659999999999997</v>
      </c>
      <c r="K889" s="46" t="s">
        <v>68</v>
      </c>
      <c r="L889" s="50">
        <f>AVERAGE(L859:L888)</f>
        <v>16.689999999999994</v>
      </c>
      <c r="M889" s="50">
        <f>AVERAGE(M859:M888)</f>
        <v>56.75</v>
      </c>
      <c r="N889" s="50">
        <f>AVERAGE(N859:N888)</f>
        <v>0.8666666666666667</v>
      </c>
      <c r="O889" s="50">
        <f>AVERAGE(O859:O888)</f>
        <v>207.16333333333333</v>
      </c>
      <c r="P889" s="50">
        <f>AVERAGE(P859:P888)</f>
        <v>22.90666666666667</v>
      </c>
      <c r="Q889" s="50">
        <f>SUM(Q859:Q888)</f>
        <v>10.6</v>
      </c>
      <c r="R889" s="50">
        <f>AVERAGE(R859:R888)</f>
        <v>3.8483333333333336</v>
      </c>
      <c r="T889" s="46" t="s">
        <v>68</v>
      </c>
      <c r="U889" s="50">
        <f>AVERAGE(U859:U888)</f>
        <v>16.59</v>
      </c>
      <c r="V889" s="50">
        <f>AVERAGE(V859:V888)</f>
        <v>56.429999999999993</v>
      </c>
      <c r="W889" s="50">
        <f>AVERAGE(W859:W888)</f>
        <v>2.0900000000000003</v>
      </c>
      <c r="X889" s="50">
        <f>AVERAGE(X859:X888)</f>
        <v>231.22666666666666</v>
      </c>
      <c r="Y889" s="50">
        <f>AVERAGE(Y859:Y888)</f>
        <v>23.573333333333334</v>
      </c>
      <c r="Z889" s="50">
        <f>SUM(Z859:Z888)</f>
        <v>23.2</v>
      </c>
      <c r="AA889" s="50">
        <f>AVERAGE(AA859:AA888)</f>
        <v>4.5933333333333337</v>
      </c>
      <c r="AC889" s="46" t="s">
        <v>68</v>
      </c>
      <c r="AD889" s="50">
        <f>AVERAGE(AD859:AD888)</f>
        <v>16.643333333333334</v>
      </c>
      <c r="AE889" s="50">
        <f>AVERAGE(AE859:AE888)</f>
        <v>54.403333333333329</v>
      </c>
      <c r="AF889" s="50">
        <f>AVERAGE(AF859:AF888)</f>
        <v>1.8233333333333337</v>
      </c>
      <c r="AG889" s="50">
        <f>AVERAGE(AG859:AG888)</f>
        <v>178.29666666666665</v>
      </c>
      <c r="AH889" s="50">
        <f>AVERAGE(AH859:AH888)</f>
        <v>23.183333333333323</v>
      </c>
      <c r="AI889" s="50">
        <f>SUM(AI859:AI888)</f>
        <v>4.8000000000000007</v>
      </c>
      <c r="AJ889" s="50">
        <f>AVERAGE(AJ859:AJ888)</f>
        <v>4.5793333333333326</v>
      </c>
      <c r="AL889" s="80"/>
      <c r="AM889" s="45"/>
      <c r="AN889" s="45"/>
      <c r="AO889" s="45"/>
      <c r="AP889" s="45"/>
      <c r="AQ889" s="45"/>
      <c r="AR889" s="45"/>
      <c r="AS889" s="45"/>
      <c r="AT889" s="104"/>
    </row>
    <row r="890" spans="1:46">
      <c r="B890" s="26">
        <v>38473</v>
      </c>
      <c r="C890" s="17">
        <v>17.899999999999999</v>
      </c>
      <c r="D890" s="17">
        <v>58.6</v>
      </c>
      <c r="E890" s="17">
        <v>1.2</v>
      </c>
      <c r="F890" s="17">
        <v>120</v>
      </c>
      <c r="G890" s="17">
        <v>25.8</v>
      </c>
      <c r="H890" s="17">
        <v>0</v>
      </c>
      <c r="I890" s="17">
        <v>4.47</v>
      </c>
      <c r="K890" s="26">
        <v>38473</v>
      </c>
      <c r="L890" s="17">
        <v>19.399999999999999</v>
      </c>
      <c r="M890" s="17">
        <v>64.900000000000006</v>
      </c>
      <c r="N890" s="17">
        <v>1.1000000000000001</v>
      </c>
      <c r="O890" s="17">
        <v>83.8</v>
      </c>
      <c r="P890" s="17">
        <v>24.2</v>
      </c>
      <c r="Q890" s="17">
        <v>2.2000000000000002</v>
      </c>
      <c r="R890" s="17">
        <v>4.42</v>
      </c>
      <c r="T890" s="26">
        <v>38473</v>
      </c>
      <c r="U890" s="17">
        <v>17.5</v>
      </c>
      <c r="V890" s="17">
        <v>64.599999999999994</v>
      </c>
      <c r="W890" s="17">
        <v>1.6</v>
      </c>
      <c r="X890" s="17">
        <v>156.80000000000001</v>
      </c>
      <c r="Y890" s="17">
        <v>24.6</v>
      </c>
      <c r="Z890" s="17">
        <v>0</v>
      </c>
      <c r="AA890" s="17">
        <v>4.43</v>
      </c>
      <c r="AC890" s="26">
        <v>38473</v>
      </c>
      <c r="AD890" s="17">
        <v>18.5</v>
      </c>
      <c r="AE890" s="17">
        <v>58.9</v>
      </c>
      <c r="AF890" s="17">
        <v>1.3</v>
      </c>
      <c r="AG890" s="17">
        <v>129.6</v>
      </c>
      <c r="AH890" s="17">
        <v>24.6</v>
      </c>
      <c r="AI890" s="17">
        <v>0</v>
      </c>
      <c r="AJ890" s="17">
        <v>4.6399999999999997</v>
      </c>
      <c r="AL890" s="34"/>
      <c r="AM890" s="34"/>
      <c r="AN890" s="34"/>
      <c r="AO890" s="34"/>
      <c r="AP890" s="34"/>
      <c r="AQ890" s="34"/>
      <c r="AR890" s="34"/>
      <c r="AS890" s="84"/>
      <c r="AT890" s="34"/>
    </row>
    <row r="891" spans="1:46">
      <c r="B891" s="26">
        <v>38474</v>
      </c>
      <c r="C891" s="17">
        <v>19.100000000000001</v>
      </c>
      <c r="D891" s="17">
        <v>69.2</v>
      </c>
      <c r="E891" s="17">
        <v>1.2</v>
      </c>
      <c r="F891" s="17">
        <v>169.6</v>
      </c>
      <c r="G891" s="17">
        <v>19.5</v>
      </c>
      <c r="H891" s="17">
        <v>0.2</v>
      </c>
      <c r="I891" s="17">
        <v>3.8</v>
      </c>
      <c r="K891" s="26">
        <v>38474</v>
      </c>
      <c r="L891" s="17">
        <v>19.2</v>
      </c>
      <c r="M891" s="17">
        <v>69</v>
      </c>
      <c r="N891" s="17">
        <v>0.9</v>
      </c>
      <c r="O891" s="17">
        <v>138.9</v>
      </c>
      <c r="P891" s="17">
        <v>19.5</v>
      </c>
      <c r="Q891" s="17">
        <v>0</v>
      </c>
      <c r="R891" s="17">
        <v>3.66</v>
      </c>
      <c r="T891" s="26">
        <v>38474</v>
      </c>
      <c r="U891" s="17">
        <v>18.600000000000001</v>
      </c>
      <c r="V891" s="17">
        <v>71</v>
      </c>
      <c r="W891" s="17">
        <v>1.7</v>
      </c>
      <c r="X891" s="17">
        <v>173.4</v>
      </c>
      <c r="Y891" s="17">
        <v>16.8</v>
      </c>
      <c r="Z891" s="17">
        <v>1.2</v>
      </c>
      <c r="AA891" s="17">
        <v>3.42</v>
      </c>
      <c r="AC891" s="26">
        <v>38474</v>
      </c>
      <c r="AD891" s="17">
        <v>19.8</v>
      </c>
      <c r="AE891" s="17">
        <v>66.099999999999994</v>
      </c>
      <c r="AF891" s="17">
        <v>1.3</v>
      </c>
      <c r="AG891" s="17">
        <v>152.69999999999999</v>
      </c>
      <c r="AH891" s="17">
        <v>19.7</v>
      </c>
      <c r="AI891" s="17">
        <v>0.4</v>
      </c>
      <c r="AJ891" s="17">
        <v>4.08</v>
      </c>
      <c r="AL891" s="34"/>
      <c r="AM891" s="34"/>
      <c r="AN891" s="34"/>
      <c r="AO891" s="34"/>
      <c r="AP891" s="34"/>
      <c r="AQ891" s="34"/>
      <c r="AR891" s="34"/>
      <c r="AS891" s="84"/>
      <c r="AT891" s="34"/>
    </row>
    <row r="892" spans="1:46">
      <c r="B892" s="26">
        <v>38475</v>
      </c>
      <c r="C892" s="17">
        <v>21.1</v>
      </c>
      <c r="D892" s="17">
        <v>53.4</v>
      </c>
      <c r="E892" s="17">
        <v>1.2</v>
      </c>
      <c r="F892" s="17">
        <v>136.6</v>
      </c>
      <c r="G892" s="17">
        <v>27.2</v>
      </c>
      <c r="H892" s="17">
        <v>0</v>
      </c>
      <c r="I892" s="17">
        <v>5.27</v>
      </c>
      <c r="K892" s="26">
        <v>38475</v>
      </c>
      <c r="L892" s="17">
        <v>21.1</v>
      </c>
      <c r="M892" s="17">
        <v>54.6</v>
      </c>
      <c r="N892" s="17">
        <v>0.8</v>
      </c>
      <c r="O892" s="17">
        <v>150.4</v>
      </c>
      <c r="P892" s="17">
        <v>26.1</v>
      </c>
      <c r="Q892" s="17">
        <v>0</v>
      </c>
      <c r="R892" s="17">
        <v>4.96</v>
      </c>
      <c r="T892" s="26">
        <v>38475</v>
      </c>
      <c r="U892" s="17">
        <v>20.8</v>
      </c>
      <c r="V892" s="17">
        <v>54.1</v>
      </c>
      <c r="W892" s="17">
        <v>1.9</v>
      </c>
      <c r="X892" s="17">
        <v>202</v>
      </c>
      <c r="Y892" s="17">
        <v>25.9</v>
      </c>
      <c r="Z892" s="17">
        <v>0</v>
      </c>
      <c r="AA892" s="17">
        <v>5.5</v>
      </c>
      <c r="AC892" s="26">
        <v>38475</v>
      </c>
      <c r="AD892" s="17">
        <v>22.4</v>
      </c>
      <c r="AE892" s="17">
        <v>45.6</v>
      </c>
      <c r="AF892" s="17">
        <v>1.4</v>
      </c>
      <c r="AG892" s="17">
        <v>5.0999999999999996</v>
      </c>
      <c r="AH892" s="17">
        <v>26.3</v>
      </c>
      <c r="AI892" s="17">
        <v>0</v>
      </c>
      <c r="AJ892" s="17">
        <v>5.64</v>
      </c>
      <c r="AL892" s="34"/>
      <c r="AM892" s="34"/>
      <c r="AN892" s="34"/>
      <c r="AO892" s="34"/>
      <c r="AP892" s="34"/>
      <c r="AQ892" s="34"/>
      <c r="AR892" s="34"/>
      <c r="AS892" s="84"/>
      <c r="AT892" s="34"/>
    </row>
    <row r="893" spans="1:46">
      <c r="B893" s="26">
        <v>38476</v>
      </c>
      <c r="C893" s="17">
        <v>21</v>
      </c>
      <c r="D893" s="17">
        <v>55.2</v>
      </c>
      <c r="E893" s="17">
        <v>1</v>
      </c>
      <c r="F893" s="17">
        <v>168.2</v>
      </c>
      <c r="G893" s="17">
        <v>26.3</v>
      </c>
      <c r="H893" s="17">
        <v>0</v>
      </c>
      <c r="I893" s="17">
        <v>5.0999999999999996</v>
      </c>
      <c r="K893" s="26">
        <v>38476</v>
      </c>
      <c r="L893" s="17">
        <v>21.5</v>
      </c>
      <c r="M893" s="17">
        <v>60.2</v>
      </c>
      <c r="N893" s="17">
        <v>0.8</v>
      </c>
      <c r="O893" s="17">
        <v>111.6</v>
      </c>
      <c r="P893" s="17">
        <v>24.3</v>
      </c>
      <c r="Q893" s="17">
        <v>0</v>
      </c>
      <c r="R893" s="17">
        <v>4.97</v>
      </c>
      <c r="T893" s="26">
        <v>38476</v>
      </c>
      <c r="U893" s="17">
        <v>19.600000000000001</v>
      </c>
      <c r="V893" s="17">
        <v>64.099999999999994</v>
      </c>
      <c r="W893" s="17">
        <v>1.4</v>
      </c>
      <c r="X893" s="17">
        <v>167.5</v>
      </c>
      <c r="Y893" s="17">
        <v>24.5</v>
      </c>
      <c r="Z893" s="17">
        <v>0</v>
      </c>
      <c r="AA893" s="17">
        <v>5.03</v>
      </c>
      <c r="AC893" s="26">
        <v>38476</v>
      </c>
      <c r="AD893" s="17">
        <v>21.7</v>
      </c>
      <c r="AE893" s="17">
        <v>53.9</v>
      </c>
      <c r="AF893" s="17">
        <v>1</v>
      </c>
      <c r="AG893" s="17">
        <v>187.1</v>
      </c>
      <c r="AH893" s="17">
        <v>24.8</v>
      </c>
      <c r="AI893" s="17">
        <v>0</v>
      </c>
      <c r="AJ893" s="17">
        <v>5.41</v>
      </c>
      <c r="AL893" s="34"/>
      <c r="AM893" s="34"/>
      <c r="AN893" s="34"/>
      <c r="AO893" s="34"/>
      <c r="AP893" s="34"/>
      <c r="AQ893" s="34"/>
      <c r="AR893" s="34"/>
      <c r="AS893" s="84"/>
      <c r="AT893" s="34"/>
    </row>
    <row r="894" spans="1:46">
      <c r="B894" s="26">
        <v>38477</v>
      </c>
      <c r="C894" s="17">
        <v>19.5</v>
      </c>
      <c r="D894" s="17">
        <v>72.2</v>
      </c>
      <c r="E894" s="17">
        <v>1.8</v>
      </c>
      <c r="F894" s="17">
        <v>145</v>
      </c>
      <c r="G894" s="17">
        <v>24.9</v>
      </c>
      <c r="H894" s="17">
        <v>0.2</v>
      </c>
      <c r="I894" s="17">
        <v>4.4800000000000004</v>
      </c>
      <c r="K894" s="26">
        <v>38477</v>
      </c>
      <c r="L894" s="17">
        <v>20.100000000000001</v>
      </c>
      <c r="M894" s="17">
        <v>73</v>
      </c>
      <c r="N894" s="17">
        <v>1.2</v>
      </c>
      <c r="O894" s="17">
        <v>68.5</v>
      </c>
      <c r="P894" s="17">
        <v>23.3</v>
      </c>
      <c r="Q894" s="17">
        <v>0.2</v>
      </c>
      <c r="R894" s="17">
        <v>4.34</v>
      </c>
      <c r="T894" s="26">
        <v>38477</v>
      </c>
      <c r="U894" s="17">
        <v>19.2</v>
      </c>
      <c r="V894" s="17">
        <v>74.400000000000006</v>
      </c>
      <c r="W894" s="17">
        <v>1.8</v>
      </c>
      <c r="X894" s="17">
        <v>131.6</v>
      </c>
      <c r="Y894" s="17">
        <v>23.2</v>
      </c>
      <c r="Z894" s="17">
        <v>0</v>
      </c>
      <c r="AA894" s="17">
        <v>4.17</v>
      </c>
      <c r="AC894" s="26">
        <v>38477</v>
      </c>
      <c r="AD894" s="17">
        <v>19.8</v>
      </c>
      <c r="AE894" s="17">
        <v>71.2</v>
      </c>
      <c r="AF894" s="17">
        <v>1.8</v>
      </c>
      <c r="AG894" s="17">
        <v>145.80000000000001</v>
      </c>
      <c r="AH894" s="17">
        <v>23.5</v>
      </c>
      <c r="AI894" s="17">
        <v>0.2</v>
      </c>
      <c r="AJ894" s="17">
        <v>4.54</v>
      </c>
      <c r="AL894" s="34"/>
      <c r="AM894" s="34"/>
      <c r="AN894" s="34"/>
      <c r="AO894" s="34"/>
      <c r="AP894" s="34"/>
      <c r="AQ894" s="34"/>
      <c r="AR894" s="34"/>
      <c r="AS894" s="84"/>
      <c r="AT894" s="34"/>
    </row>
    <row r="895" spans="1:46">
      <c r="B895" s="26">
        <v>38478</v>
      </c>
      <c r="C895" s="17">
        <v>19.5</v>
      </c>
      <c r="D895" s="17">
        <v>61.9</v>
      </c>
      <c r="E895" s="17">
        <v>1.5</v>
      </c>
      <c r="F895" s="17">
        <v>160</v>
      </c>
      <c r="G895" s="17">
        <v>27</v>
      </c>
      <c r="H895" s="17">
        <v>0</v>
      </c>
      <c r="I895" s="17">
        <v>4.88</v>
      </c>
      <c r="K895" s="26">
        <v>38478</v>
      </c>
      <c r="L895" s="17">
        <v>18.3</v>
      </c>
      <c r="M895" s="17">
        <v>61</v>
      </c>
      <c r="N895" s="17">
        <v>1</v>
      </c>
      <c r="O895" s="17">
        <v>123.1</v>
      </c>
      <c r="P895" s="17">
        <v>26.2</v>
      </c>
      <c r="Q895" s="17">
        <v>0</v>
      </c>
      <c r="R895" s="17">
        <v>4.6100000000000003</v>
      </c>
      <c r="T895" s="26">
        <v>38478</v>
      </c>
      <c r="U895" s="17">
        <v>19.100000000000001</v>
      </c>
      <c r="V895" s="17">
        <v>64.5</v>
      </c>
      <c r="W895" s="17">
        <v>1.7</v>
      </c>
      <c r="X895" s="17">
        <v>134.6</v>
      </c>
      <c r="Y895" s="17">
        <v>26.7</v>
      </c>
      <c r="Z895" s="17">
        <v>0</v>
      </c>
      <c r="AA895" s="17">
        <v>4.72</v>
      </c>
      <c r="AC895" s="26">
        <v>38478</v>
      </c>
      <c r="AD895" s="17">
        <v>20</v>
      </c>
      <c r="AE895" s="17">
        <v>58.1</v>
      </c>
      <c r="AF895" s="17">
        <v>1.7</v>
      </c>
      <c r="AG895" s="17">
        <v>154.19999999999999</v>
      </c>
      <c r="AH895" s="17">
        <v>25</v>
      </c>
      <c r="AI895" s="17">
        <v>0</v>
      </c>
      <c r="AJ895" s="17">
        <v>4.92</v>
      </c>
      <c r="AL895" s="34"/>
      <c r="AM895" s="34"/>
      <c r="AN895" s="34"/>
      <c r="AO895" s="34"/>
      <c r="AP895" s="34"/>
      <c r="AQ895" s="34"/>
      <c r="AR895" s="34"/>
      <c r="AS895" s="84"/>
      <c r="AT895" s="34"/>
    </row>
    <row r="896" spans="1:46">
      <c r="B896" s="26">
        <v>38479</v>
      </c>
      <c r="C896" s="17">
        <v>19</v>
      </c>
      <c r="D896" s="17">
        <v>44.6</v>
      </c>
      <c r="E896" s="17">
        <v>1.1000000000000001</v>
      </c>
      <c r="F896" s="17">
        <v>134</v>
      </c>
      <c r="G896" s="17">
        <v>27</v>
      </c>
      <c r="H896" s="17">
        <v>0</v>
      </c>
      <c r="I896" s="17">
        <v>4.92</v>
      </c>
      <c r="K896" s="26">
        <v>38479</v>
      </c>
      <c r="L896" s="17">
        <v>19.2</v>
      </c>
      <c r="M896" s="17">
        <v>47.7</v>
      </c>
      <c r="N896" s="17">
        <v>1</v>
      </c>
      <c r="O896" s="17">
        <v>133.1</v>
      </c>
      <c r="P896" s="17">
        <v>25.9</v>
      </c>
      <c r="Q896" s="17">
        <v>0</v>
      </c>
      <c r="R896" s="17">
        <v>4.8899999999999997</v>
      </c>
      <c r="T896" s="26">
        <v>38479</v>
      </c>
      <c r="U896" s="17">
        <v>18.3</v>
      </c>
      <c r="V896" s="17">
        <v>55.1</v>
      </c>
      <c r="W896" s="17">
        <v>1.7</v>
      </c>
      <c r="X896" s="17">
        <v>198.1</v>
      </c>
      <c r="Y896" s="17">
        <v>26.6</v>
      </c>
      <c r="Z896" s="17">
        <v>0</v>
      </c>
      <c r="AA896" s="17">
        <v>5.1100000000000003</v>
      </c>
      <c r="AC896" s="26">
        <v>38479</v>
      </c>
      <c r="AD896" s="17">
        <v>18.899999999999999</v>
      </c>
      <c r="AE896" s="17">
        <v>48.2</v>
      </c>
      <c r="AF896" s="17">
        <v>1.1000000000000001</v>
      </c>
      <c r="AG896" s="17">
        <v>122.3</v>
      </c>
      <c r="AH896" s="17">
        <v>25.7</v>
      </c>
      <c r="AI896" s="17">
        <v>0</v>
      </c>
      <c r="AJ896" s="17">
        <v>4.99</v>
      </c>
      <c r="AL896" s="34"/>
      <c r="AM896" s="34"/>
      <c r="AN896" s="34"/>
      <c r="AO896" s="34"/>
      <c r="AP896" s="34"/>
      <c r="AQ896" s="34"/>
      <c r="AR896" s="34"/>
      <c r="AS896" s="84"/>
      <c r="AT896" s="34"/>
    </row>
    <row r="897" spans="2:46">
      <c r="B897" s="26">
        <v>38480</v>
      </c>
      <c r="C897" s="17">
        <v>24</v>
      </c>
      <c r="D897" s="17">
        <v>33.1</v>
      </c>
      <c r="E897" s="17">
        <v>1.3</v>
      </c>
      <c r="F897" s="17">
        <v>35.9</v>
      </c>
      <c r="G897" s="17">
        <v>28.5</v>
      </c>
      <c r="H897" s="17">
        <v>0</v>
      </c>
      <c r="I897" s="17">
        <v>6.52</v>
      </c>
      <c r="K897" s="26">
        <v>38480</v>
      </c>
      <c r="L897" s="17">
        <v>26.7</v>
      </c>
      <c r="M897" s="17">
        <v>29</v>
      </c>
      <c r="N897" s="17">
        <v>0.6</v>
      </c>
      <c r="O897" s="17">
        <v>251.6</v>
      </c>
      <c r="P897" s="17">
        <v>27.3</v>
      </c>
      <c r="Q897" s="17">
        <v>0</v>
      </c>
      <c r="R897" s="17">
        <v>5.38</v>
      </c>
      <c r="T897" s="26">
        <v>38480</v>
      </c>
      <c r="U897" s="17">
        <v>22.5</v>
      </c>
      <c r="V897" s="17">
        <v>42.3</v>
      </c>
      <c r="W897" s="17">
        <v>1.4</v>
      </c>
      <c r="X897" s="17">
        <v>266.10000000000002</v>
      </c>
      <c r="Y897" s="17">
        <v>27.5</v>
      </c>
      <c r="Z897" s="17">
        <v>0</v>
      </c>
      <c r="AA897" s="17">
        <v>6.33</v>
      </c>
      <c r="AC897" s="26">
        <v>38480</v>
      </c>
      <c r="AD897" s="17">
        <v>24</v>
      </c>
      <c r="AE897" s="17">
        <v>34.299999999999997</v>
      </c>
      <c r="AF897" s="17">
        <v>1.4</v>
      </c>
      <c r="AG897" s="17">
        <v>355.9</v>
      </c>
      <c r="AH897" s="17">
        <v>27.1</v>
      </c>
      <c r="AI897" s="17">
        <v>0</v>
      </c>
      <c r="AJ897" s="17">
        <v>6.52</v>
      </c>
      <c r="AL897" s="34"/>
      <c r="AM897" s="34"/>
      <c r="AN897" s="34"/>
      <c r="AO897" s="34"/>
      <c r="AP897" s="34"/>
      <c r="AQ897" s="34"/>
      <c r="AR897" s="34"/>
      <c r="AS897" s="84"/>
      <c r="AT897" s="34"/>
    </row>
    <row r="898" spans="2:46">
      <c r="B898" s="26">
        <v>38481</v>
      </c>
      <c r="C898" s="17">
        <v>25.6</v>
      </c>
      <c r="D898" s="17">
        <v>31.2</v>
      </c>
      <c r="E898" s="17">
        <v>1.6</v>
      </c>
      <c r="F898" s="17">
        <v>123.2</v>
      </c>
      <c r="G898" s="17">
        <v>26.9</v>
      </c>
      <c r="H898" s="17">
        <v>0</v>
      </c>
      <c r="I898" s="17">
        <v>6.34</v>
      </c>
      <c r="K898" s="26">
        <v>38481</v>
      </c>
      <c r="L898" s="17">
        <v>24.3</v>
      </c>
      <c r="M898" s="17">
        <v>38.200000000000003</v>
      </c>
      <c r="N898" s="17">
        <v>1.2</v>
      </c>
      <c r="O898" s="17">
        <v>193</v>
      </c>
      <c r="P898" s="17">
        <v>26.2</v>
      </c>
      <c r="Q898" s="17">
        <v>0</v>
      </c>
      <c r="R898" s="17">
        <v>5.99</v>
      </c>
      <c r="T898" s="26">
        <v>38481</v>
      </c>
      <c r="U898" s="17">
        <v>24.9</v>
      </c>
      <c r="V898" s="17">
        <v>35.799999999999997</v>
      </c>
      <c r="W898" s="17">
        <v>1.8</v>
      </c>
      <c r="X898" s="17">
        <v>211.6</v>
      </c>
      <c r="Y898" s="17">
        <v>25.5</v>
      </c>
      <c r="Z898" s="17">
        <v>0</v>
      </c>
      <c r="AA898" s="17">
        <v>6.22</v>
      </c>
      <c r="AC898" s="26">
        <v>38481</v>
      </c>
      <c r="AD898" s="17">
        <v>26.5</v>
      </c>
      <c r="AE898" s="17">
        <v>29.7</v>
      </c>
      <c r="AF898" s="17">
        <v>2.1</v>
      </c>
      <c r="AG898" s="17">
        <v>91.6</v>
      </c>
      <c r="AH898" s="17">
        <v>26.4</v>
      </c>
      <c r="AI898" s="17">
        <v>0</v>
      </c>
      <c r="AJ898" s="17">
        <v>7.13</v>
      </c>
      <c r="AL898" s="34"/>
      <c r="AM898" s="34"/>
      <c r="AN898" s="34"/>
      <c r="AO898" s="34"/>
      <c r="AP898" s="34"/>
      <c r="AQ898" s="34"/>
      <c r="AR898" s="34"/>
      <c r="AS898" s="84"/>
      <c r="AT898" s="34"/>
    </row>
    <row r="899" spans="2:46">
      <c r="B899" s="26">
        <v>38482</v>
      </c>
      <c r="C899" s="17">
        <v>23.2</v>
      </c>
      <c r="D899" s="17">
        <v>35.1</v>
      </c>
      <c r="E899" s="17">
        <v>1.4</v>
      </c>
      <c r="F899" s="17">
        <v>3.7</v>
      </c>
      <c r="G899" s="17">
        <v>28</v>
      </c>
      <c r="H899" s="17">
        <v>0</v>
      </c>
      <c r="I899" s="17">
        <v>6.01</v>
      </c>
      <c r="K899" s="26">
        <v>38482</v>
      </c>
      <c r="L899" s="17">
        <v>23.5</v>
      </c>
      <c r="M899" s="17">
        <v>37.299999999999997</v>
      </c>
      <c r="N899" s="17">
        <v>0.7</v>
      </c>
      <c r="O899" s="17">
        <v>322.39999999999998</v>
      </c>
      <c r="P899" s="17">
        <v>26.3</v>
      </c>
      <c r="Q899" s="17">
        <v>0</v>
      </c>
      <c r="R899" s="17">
        <v>5.09</v>
      </c>
      <c r="T899" s="26">
        <v>38482</v>
      </c>
      <c r="U899" s="17">
        <v>23.5</v>
      </c>
      <c r="V899" s="17">
        <v>35</v>
      </c>
      <c r="W899" s="17">
        <v>2</v>
      </c>
      <c r="X899" s="17">
        <v>286.10000000000002</v>
      </c>
      <c r="Y899" s="17">
        <v>26.7</v>
      </c>
      <c r="Z899" s="17">
        <v>0</v>
      </c>
      <c r="AA899" s="17">
        <v>6.61</v>
      </c>
      <c r="AC899" s="26">
        <v>38482</v>
      </c>
      <c r="AD899" s="17">
        <v>23.6</v>
      </c>
      <c r="AE899" s="17">
        <v>34.6</v>
      </c>
      <c r="AF899" s="17">
        <v>2.7</v>
      </c>
      <c r="AG899" s="17">
        <v>9.3000000000000007</v>
      </c>
      <c r="AH899" s="17">
        <v>26.9</v>
      </c>
      <c r="AI899" s="17">
        <v>0</v>
      </c>
      <c r="AJ899" s="17">
        <v>7.34</v>
      </c>
      <c r="AL899" s="34"/>
      <c r="AM899" s="34"/>
      <c r="AN899" s="34"/>
      <c r="AO899" s="34"/>
      <c r="AP899" s="34"/>
      <c r="AQ899" s="34"/>
      <c r="AR899" s="34"/>
      <c r="AS899" s="84"/>
      <c r="AT899" s="34"/>
    </row>
    <row r="900" spans="2:46">
      <c r="B900" s="26">
        <v>38483</v>
      </c>
      <c r="C900" s="17">
        <v>20.100000000000001</v>
      </c>
      <c r="D900" s="17">
        <v>48.4</v>
      </c>
      <c r="E900" s="17">
        <v>1.2</v>
      </c>
      <c r="F900" s="17">
        <v>113.5</v>
      </c>
      <c r="G900" s="17">
        <v>28.8</v>
      </c>
      <c r="H900" s="17">
        <v>0</v>
      </c>
      <c r="I900" s="17">
        <v>5.32</v>
      </c>
      <c r="K900" s="26">
        <v>38483</v>
      </c>
      <c r="L900" s="17">
        <v>20.2</v>
      </c>
      <c r="M900" s="17">
        <v>53.4</v>
      </c>
      <c r="N900" s="17">
        <v>1</v>
      </c>
      <c r="O900" s="17">
        <v>133.6</v>
      </c>
      <c r="P900" s="17">
        <v>27.5</v>
      </c>
      <c r="Q900" s="17">
        <v>1</v>
      </c>
      <c r="R900" s="17">
        <v>5.13</v>
      </c>
      <c r="T900" s="26">
        <v>38483</v>
      </c>
      <c r="U900" s="17">
        <v>20.5</v>
      </c>
      <c r="V900" s="17">
        <v>49.6</v>
      </c>
      <c r="W900" s="17">
        <v>2.4</v>
      </c>
      <c r="X900" s="17">
        <v>204.6</v>
      </c>
      <c r="Y900" s="17">
        <v>28.1</v>
      </c>
      <c r="Z900" s="17">
        <v>0</v>
      </c>
      <c r="AA900" s="17">
        <v>5.94</v>
      </c>
      <c r="AC900" s="26">
        <v>38483</v>
      </c>
      <c r="AD900" s="17">
        <v>21.4</v>
      </c>
      <c r="AE900" s="17">
        <v>44.3</v>
      </c>
      <c r="AF900" s="17">
        <v>1.9</v>
      </c>
      <c r="AG900" s="17">
        <v>68.8</v>
      </c>
      <c r="AH900" s="17">
        <v>28.1</v>
      </c>
      <c r="AI900" s="17">
        <v>0</v>
      </c>
      <c r="AJ900" s="17">
        <v>6.05</v>
      </c>
      <c r="AL900" s="34"/>
      <c r="AM900" s="34"/>
      <c r="AN900" s="34"/>
      <c r="AO900" s="34"/>
      <c r="AP900" s="34"/>
      <c r="AQ900" s="34"/>
      <c r="AR900" s="34"/>
      <c r="AS900" s="84"/>
      <c r="AT900" s="34"/>
    </row>
    <row r="901" spans="2:46">
      <c r="B901" s="26">
        <v>38484</v>
      </c>
      <c r="C901" s="17">
        <v>19.100000000000001</v>
      </c>
      <c r="D901" s="17">
        <v>57.7</v>
      </c>
      <c r="E901" s="17">
        <v>1.9</v>
      </c>
      <c r="F901" s="17">
        <v>251.2</v>
      </c>
      <c r="G901" s="17">
        <v>14.8</v>
      </c>
      <c r="H901" s="17">
        <v>0</v>
      </c>
      <c r="I901" s="17">
        <v>3.83</v>
      </c>
      <c r="K901" s="26">
        <v>38484</v>
      </c>
      <c r="L901" s="17">
        <v>17.8</v>
      </c>
      <c r="M901" s="17">
        <v>73.099999999999994</v>
      </c>
      <c r="N901" s="17">
        <v>1.4</v>
      </c>
      <c r="O901" s="17">
        <v>199.6</v>
      </c>
      <c r="P901" s="17">
        <v>17.8</v>
      </c>
      <c r="Q901" s="17">
        <v>1.8</v>
      </c>
      <c r="R901" s="17">
        <v>3.6</v>
      </c>
      <c r="T901" s="26">
        <v>38484</v>
      </c>
      <c r="U901" s="17">
        <v>19.2</v>
      </c>
      <c r="V901" s="17">
        <v>59.1</v>
      </c>
      <c r="W901" s="17">
        <v>1.9</v>
      </c>
      <c r="X901" s="17">
        <v>240.2</v>
      </c>
      <c r="Y901" s="17">
        <v>16.899999999999999</v>
      </c>
      <c r="Z901" s="17">
        <v>0.6</v>
      </c>
      <c r="AA901" s="17">
        <v>4.09</v>
      </c>
      <c r="AC901" s="26">
        <v>38484</v>
      </c>
      <c r="AD901" s="17">
        <v>17.899999999999999</v>
      </c>
      <c r="AE901" s="17">
        <v>68.400000000000006</v>
      </c>
      <c r="AF901" s="17">
        <v>1.6</v>
      </c>
      <c r="AG901" s="17">
        <v>190.4</v>
      </c>
      <c r="AH901" s="17">
        <v>15.4</v>
      </c>
      <c r="AI901" s="17">
        <v>3.2</v>
      </c>
      <c r="AJ901" s="17">
        <v>3.52</v>
      </c>
      <c r="AL901" s="34"/>
      <c r="AM901" s="34"/>
      <c r="AN901" s="34"/>
      <c r="AO901" s="34"/>
      <c r="AP901" s="34"/>
      <c r="AQ901" s="34"/>
      <c r="AR901" s="34"/>
      <c r="AS901" s="84"/>
      <c r="AT901" s="34"/>
    </row>
    <row r="902" spans="2:46">
      <c r="B902" s="26">
        <v>38485</v>
      </c>
      <c r="C902" s="17">
        <v>18.600000000000001</v>
      </c>
      <c r="D902" s="17">
        <v>56.4</v>
      </c>
      <c r="E902" s="17">
        <v>1.3</v>
      </c>
      <c r="F902" s="17">
        <v>327.5</v>
      </c>
      <c r="G902" s="17">
        <v>16.3</v>
      </c>
      <c r="H902" s="17">
        <v>0</v>
      </c>
      <c r="I902" s="17">
        <v>3.69</v>
      </c>
      <c r="K902" s="26">
        <v>38485</v>
      </c>
      <c r="L902" s="17">
        <v>17.7</v>
      </c>
      <c r="M902" s="17">
        <v>60.6</v>
      </c>
      <c r="N902" s="17">
        <v>0.6</v>
      </c>
      <c r="O902" s="17">
        <v>240.6</v>
      </c>
      <c r="P902" s="17">
        <v>15.2</v>
      </c>
      <c r="Q902" s="17">
        <v>0</v>
      </c>
      <c r="R902" s="17">
        <v>3.08</v>
      </c>
      <c r="T902" s="26">
        <v>38485</v>
      </c>
      <c r="U902" s="17">
        <v>18.600000000000001</v>
      </c>
      <c r="V902" s="17">
        <v>55.5</v>
      </c>
      <c r="W902" s="17">
        <v>1.6</v>
      </c>
      <c r="X902" s="17">
        <v>291.3</v>
      </c>
      <c r="Y902" s="17">
        <v>16.600000000000001</v>
      </c>
      <c r="Z902" s="17">
        <v>0</v>
      </c>
      <c r="AA902" s="17">
        <v>3.98</v>
      </c>
      <c r="AC902" s="26">
        <v>38485</v>
      </c>
      <c r="AD902" s="17">
        <v>17.5</v>
      </c>
      <c r="AE902" s="17">
        <v>63.5</v>
      </c>
      <c r="AF902" s="17">
        <v>1.3</v>
      </c>
      <c r="AG902" s="17">
        <v>343.1</v>
      </c>
      <c r="AH902" s="17">
        <v>14.5</v>
      </c>
      <c r="AI902" s="17">
        <v>0.2</v>
      </c>
      <c r="AJ902" s="17">
        <v>3.5</v>
      </c>
      <c r="AL902" s="34"/>
      <c r="AM902" s="34"/>
      <c r="AN902" s="34"/>
      <c r="AO902" s="34"/>
      <c r="AP902" s="34"/>
      <c r="AQ902" s="34"/>
      <c r="AR902" s="34"/>
      <c r="AS902" s="84"/>
      <c r="AT902" s="34"/>
    </row>
    <row r="903" spans="2:46">
      <c r="B903" s="26">
        <v>38486</v>
      </c>
      <c r="C903" s="17">
        <v>19.2</v>
      </c>
      <c r="D903" s="17">
        <v>48.6</v>
      </c>
      <c r="E903" s="17">
        <v>1.2</v>
      </c>
      <c r="F903" s="17">
        <v>359.8</v>
      </c>
      <c r="G903" s="17">
        <v>29.9</v>
      </c>
      <c r="H903" s="17">
        <v>0</v>
      </c>
      <c r="I903" s="17">
        <v>5.67</v>
      </c>
      <c r="K903" s="26">
        <v>38486</v>
      </c>
      <c r="L903" s="17">
        <v>18.899999999999999</v>
      </c>
      <c r="M903" s="17">
        <v>51.9</v>
      </c>
      <c r="N903" s="17">
        <v>0.7</v>
      </c>
      <c r="O903" s="17">
        <v>294.3</v>
      </c>
      <c r="P903" s="17">
        <v>28.8</v>
      </c>
      <c r="Q903" s="17">
        <v>0</v>
      </c>
      <c r="R903" s="17">
        <v>5.03</v>
      </c>
      <c r="T903" s="26">
        <v>38486</v>
      </c>
      <c r="U903" s="17">
        <v>19.100000000000001</v>
      </c>
      <c r="V903" s="17">
        <v>50</v>
      </c>
      <c r="W903" s="17">
        <v>1.8</v>
      </c>
      <c r="X903" s="17">
        <v>259.10000000000002</v>
      </c>
      <c r="Y903" s="17">
        <v>28.9</v>
      </c>
      <c r="Z903" s="17">
        <v>0</v>
      </c>
      <c r="AA903" s="17">
        <v>6.19</v>
      </c>
      <c r="AC903" s="26">
        <v>38486</v>
      </c>
      <c r="AD903" s="17">
        <v>19</v>
      </c>
      <c r="AE903" s="17">
        <v>51.2</v>
      </c>
      <c r="AF903" s="17">
        <v>1.4</v>
      </c>
      <c r="AG903" s="17">
        <v>1.6</v>
      </c>
      <c r="AH903" s="17">
        <v>29.1</v>
      </c>
      <c r="AI903" s="17">
        <v>0</v>
      </c>
      <c r="AJ903" s="17">
        <v>5.66</v>
      </c>
      <c r="AL903" s="34"/>
      <c r="AM903" s="34"/>
      <c r="AN903" s="34"/>
      <c r="AO903" s="34"/>
      <c r="AP903" s="34"/>
      <c r="AQ903" s="34"/>
      <c r="AR903" s="34"/>
      <c r="AS903" s="84"/>
      <c r="AT903" s="34"/>
    </row>
    <row r="904" spans="2:46">
      <c r="B904" s="26">
        <v>38487</v>
      </c>
      <c r="C904" s="17">
        <v>20.2</v>
      </c>
      <c r="D904" s="17">
        <v>45.7</v>
      </c>
      <c r="E904" s="17">
        <v>1.3</v>
      </c>
      <c r="F904" s="17">
        <v>135.9</v>
      </c>
      <c r="G904" s="17">
        <v>29.7</v>
      </c>
      <c r="H904" s="17">
        <v>0</v>
      </c>
      <c r="I904" s="17">
        <v>5.59</v>
      </c>
      <c r="K904" s="26">
        <v>38487</v>
      </c>
      <c r="L904" s="17">
        <v>22.7</v>
      </c>
      <c r="M904" s="17">
        <v>34</v>
      </c>
      <c r="N904" s="17">
        <v>0.9</v>
      </c>
      <c r="O904" s="17">
        <v>268</v>
      </c>
      <c r="P904" s="17">
        <v>28.6</v>
      </c>
      <c r="Q904" s="17">
        <v>0</v>
      </c>
      <c r="R904" s="17">
        <v>5.4</v>
      </c>
      <c r="T904" s="26">
        <v>38487</v>
      </c>
      <c r="U904" s="17">
        <v>19.100000000000001</v>
      </c>
      <c r="V904" s="17">
        <v>54</v>
      </c>
      <c r="W904" s="17">
        <v>1.6</v>
      </c>
      <c r="X904" s="17">
        <v>196.1</v>
      </c>
      <c r="Y904" s="17">
        <v>28.5</v>
      </c>
      <c r="Z904" s="17">
        <v>0</v>
      </c>
      <c r="AA904" s="17">
        <v>5.88</v>
      </c>
      <c r="AC904" s="26">
        <v>38487</v>
      </c>
      <c r="AD904" s="17">
        <v>20.9</v>
      </c>
      <c r="AE904" s="17">
        <v>43.1</v>
      </c>
      <c r="AF904" s="17">
        <v>1.5</v>
      </c>
      <c r="AG904" s="17">
        <v>21.3</v>
      </c>
      <c r="AH904" s="17">
        <v>28.7</v>
      </c>
      <c r="AI904" s="17">
        <v>0</v>
      </c>
      <c r="AJ904" s="17">
        <v>6.04</v>
      </c>
      <c r="AL904" s="34"/>
      <c r="AM904" s="34"/>
      <c r="AN904" s="34"/>
      <c r="AO904" s="34"/>
      <c r="AP904" s="34"/>
      <c r="AQ904" s="34"/>
      <c r="AR904" s="34"/>
      <c r="AS904" s="84"/>
      <c r="AT904" s="34"/>
    </row>
    <row r="905" spans="2:46">
      <c r="B905" s="26">
        <v>38488</v>
      </c>
      <c r="C905" s="17">
        <v>21.1</v>
      </c>
      <c r="D905" s="17">
        <v>34.200000000000003</v>
      </c>
      <c r="E905" s="17">
        <v>1.8</v>
      </c>
      <c r="F905" s="17">
        <v>325</v>
      </c>
      <c r="G905" s="17">
        <v>28.7</v>
      </c>
      <c r="H905" s="17">
        <v>0</v>
      </c>
      <c r="I905" s="17">
        <v>6.16</v>
      </c>
      <c r="K905" s="26">
        <v>38488</v>
      </c>
      <c r="L905" s="17">
        <v>19.8</v>
      </c>
      <c r="M905" s="17">
        <v>41.4</v>
      </c>
      <c r="N905" s="17">
        <v>0.8</v>
      </c>
      <c r="O905" s="17">
        <v>307.10000000000002</v>
      </c>
      <c r="P905" s="17">
        <v>25.3</v>
      </c>
      <c r="Q905" s="17">
        <v>0</v>
      </c>
      <c r="R905" s="17">
        <v>4.7</v>
      </c>
      <c r="T905" s="26">
        <v>38488</v>
      </c>
      <c r="U905" s="17">
        <v>20.9</v>
      </c>
      <c r="V905" s="17">
        <v>35.5</v>
      </c>
      <c r="W905" s="17">
        <v>2.5</v>
      </c>
      <c r="X905" s="17">
        <v>275.7</v>
      </c>
      <c r="Y905" s="17">
        <v>26.6</v>
      </c>
      <c r="Z905" s="17">
        <v>0</v>
      </c>
      <c r="AA905" s="17">
        <v>6.6</v>
      </c>
      <c r="AC905" s="26">
        <v>38488</v>
      </c>
      <c r="AD905" s="17">
        <v>20.6</v>
      </c>
      <c r="AE905" s="17">
        <v>37.1</v>
      </c>
      <c r="AF905" s="17">
        <v>2.8</v>
      </c>
      <c r="AG905" s="17">
        <v>339.2</v>
      </c>
      <c r="AH905" s="17">
        <v>26.2</v>
      </c>
      <c r="AI905" s="17">
        <v>0</v>
      </c>
      <c r="AJ905" s="17">
        <v>6.45</v>
      </c>
      <c r="AL905" s="34"/>
      <c r="AM905" s="34"/>
      <c r="AN905" s="34"/>
      <c r="AO905" s="34"/>
      <c r="AP905" s="34"/>
      <c r="AQ905" s="34"/>
      <c r="AR905" s="34"/>
      <c r="AS905" s="84"/>
      <c r="AT905" s="34"/>
    </row>
    <row r="906" spans="2:46">
      <c r="B906" s="26">
        <v>38489</v>
      </c>
      <c r="C906" s="17">
        <v>18.899999999999999</v>
      </c>
      <c r="D906" s="17">
        <v>41.8</v>
      </c>
      <c r="E906" s="17">
        <v>2.2000000000000002</v>
      </c>
      <c r="F906" s="17">
        <v>350.6</v>
      </c>
      <c r="G906" s="17">
        <v>31</v>
      </c>
      <c r="H906" s="17">
        <v>0</v>
      </c>
      <c r="I906" s="17">
        <v>6.1</v>
      </c>
      <c r="K906" s="26">
        <v>38489</v>
      </c>
      <c r="L906" s="17">
        <v>18.899999999999999</v>
      </c>
      <c r="M906" s="17">
        <v>43</v>
      </c>
      <c r="N906" s="17">
        <v>0.8</v>
      </c>
      <c r="O906" s="17">
        <v>274.2</v>
      </c>
      <c r="P906" s="17">
        <v>29.1</v>
      </c>
      <c r="Q906" s="17">
        <v>0</v>
      </c>
      <c r="R906" s="17">
        <v>4.93</v>
      </c>
      <c r="T906" s="26">
        <v>38489</v>
      </c>
      <c r="U906" s="17">
        <v>19.100000000000001</v>
      </c>
      <c r="V906" s="17">
        <v>40.299999999999997</v>
      </c>
      <c r="W906" s="17">
        <v>2.6</v>
      </c>
      <c r="X906" s="17">
        <v>308.39999999999998</v>
      </c>
      <c r="Y906" s="17">
        <v>27.3</v>
      </c>
      <c r="Z906" s="17">
        <v>0</v>
      </c>
      <c r="AA906" s="17">
        <v>6.23</v>
      </c>
      <c r="AC906" s="26">
        <v>38489</v>
      </c>
      <c r="AD906" s="17">
        <v>18.5</v>
      </c>
      <c r="AE906" s="17">
        <v>44</v>
      </c>
      <c r="AF906" s="17">
        <v>2.9</v>
      </c>
      <c r="AG906" s="17">
        <v>355.7</v>
      </c>
      <c r="AH906" s="17">
        <v>28.2</v>
      </c>
      <c r="AI906" s="17">
        <v>0</v>
      </c>
      <c r="AJ906" s="17">
        <v>6.27</v>
      </c>
      <c r="AL906" s="34"/>
      <c r="AM906" s="34"/>
      <c r="AN906" s="34"/>
      <c r="AO906" s="34"/>
      <c r="AP906" s="34"/>
      <c r="AQ906" s="34"/>
      <c r="AR906" s="34"/>
      <c r="AS906" s="84"/>
      <c r="AT906" s="34"/>
    </row>
    <row r="907" spans="2:46">
      <c r="B907" s="26">
        <v>38490</v>
      </c>
      <c r="C907" s="17">
        <v>20</v>
      </c>
      <c r="D907" s="17">
        <v>37</v>
      </c>
      <c r="E907" s="17">
        <v>1.4</v>
      </c>
      <c r="F907" s="17">
        <v>118.4</v>
      </c>
      <c r="G907" s="17">
        <v>31.1</v>
      </c>
      <c r="H907" s="17">
        <v>0</v>
      </c>
      <c r="I907" s="17">
        <v>5.79</v>
      </c>
      <c r="K907" s="26">
        <v>38490</v>
      </c>
      <c r="L907" s="17">
        <v>19.7</v>
      </c>
      <c r="M907" s="17">
        <v>44.1</v>
      </c>
      <c r="N907" s="17">
        <v>0.8</v>
      </c>
      <c r="O907" s="17">
        <v>124.3</v>
      </c>
      <c r="P907" s="17">
        <v>29.5</v>
      </c>
      <c r="Q907" s="17">
        <v>0</v>
      </c>
      <c r="R907" s="17">
        <v>5.18</v>
      </c>
      <c r="T907" s="26">
        <v>38490</v>
      </c>
      <c r="U907" s="17">
        <v>19.3</v>
      </c>
      <c r="V907" s="17">
        <v>48.1</v>
      </c>
      <c r="W907" s="17">
        <v>1.9</v>
      </c>
      <c r="X907" s="17">
        <v>191</v>
      </c>
      <c r="Y907" s="17">
        <v>29.7</v>
      </c>
      <c r="Z907" s="17">
        <v>0</v>
      </c>
      <c r="AA907" s="17">
        <v>5.85</v>
      </c>
      <c r="AC907" s="26">
        <v>38490</v>
      </c>
      <c r="AD907" s="17">
        <v>20.2</v>
      </c>
      <c r="AE907" s="17">
        <v>38</v>
      </c>
      <c r="AF907" s="17">
        <v>1.8</v>
      </c>
      <c r="AG907" s="17">
        <v>70.099999999999994</v>
      </c>
      <c r="AH907" s="17">
        <v>29.8</v>
      </c>
      <c r="AI907" s="17">
        <v>0</v>
      </c>
      <c r="AJ907" s="17">
        <v>6.15</v>
      </c>
      <c r="AL907" s="34"/>
      <c r="AM907" s="34"/>
      <c r="AN907" s="34"/>
      <c r="AO907" s="34"/>
      <c r="AP907" s="34"/>
      <c r="AQ907" s="34"/>
      <c r="AR907" s="34"/>
      <c r="AS907" s="84"/>
      <c r="AT907" s="34"/>
    </row>
    <row r="908" spans="2:46">
      <c r="B908" s="26">
        <v>38491</v>
      </c>
      <c r="C908" s="17">
        <v>20.3</v>
      </c>
      <c r="D908" s="17">
        <v>33.1</v>
      </c>
      <c r="E908" s="17">
        <v>1.5</v>
      </c>
      <c r="F908" s="17">
        <v>126.8</v>
      </c>
      <c r="G908" s="17">
        <v>31.3</v>
      </c>
      <c r="H908" s="17">
        <v>0</v>
      </c>
      <c r="I908" s="17">
        <v>6.17</v>
      </c>
      <c r="K908" s="26">
        <v>38491</v>
      </c>
      <c r="L908" s="17">
        <v>20.399999999999999</v>
      </c>
      <c r="M908" s="17">
        <v>36.4</v>
      </c>
      <c r="N908" s="17">
        <v>0.8</v>
      </c>
      <c r="O908" s="17">
        <v>156</v>
      </c>
      <c r="P908" s="17">
        <v>29.7</v>
      </c>
      <c r="Q908" s="17">
        <v>0</v>
      </c>
      <c r="R908" s="17">
        <v>5.26</v>
      </c>
      <c r="T908" s="26">
        <v>38491</v>
      </c>
      <c r="U908" s="17">
        <v>19.5</v>
      </c>
      <c r="V908" s="17">
        <v>38.4</v>
      </c>
      <c r="W908" s="17">
        <v>1.7</v>
      </c>
      <c r="X908" s="17">
        <v>203.8</v>
      </c>
      <c r="Y908" s="17">
        <v>29.9</v>
      </c>
      <c r="Z908" s="17">
        <v>0</v>
      </c>
      <c r="AA908" s="17">
        <v>5.96</v>
      </c>
      <c r="AC908" s="26">
        <v>38491</v>
      </c>
      <c r="AD908" s="17">
        <v>19.7</v>
      </c>
      <c r="AE908" s="17">
        <v>37.1</v>
      </c>
      <c r="AF908" s="17">
        <v>1.5</v>
      </c>
      <c r="AG908" s="17">
        <v>107.3</v>
      </c>
      <c r="AH908" s="17">
        <v>30.1</v>
      </c>
      <c r="AI908" s="17">
        <v>0</v>
      </c>
      <c r="AJ908" s="17">
        <v>5.98</v>
      </c>
      <c r="AL908" s="34"/>
      <c r="AM908" s="34"/>
      <c r="AN908" s="34"/>
      <c r="AO908" s="34"/>
      <c r="AP908" s="34"/>
      <c r="AQ908" s="34"/>
      <c r="AR908" s="34"/>
      <c r="AS908" s="84"/>
      <c r="AT908" s="34"/>
    </row>
    <row r="909" spans="2:46">
      <c r="B909" s="26">
        <v>38492</v>
      </c>
      <c r="C909" s="17">
        <v>21.9</v>
      </c>
      <c r="D909" s="17">
        <v>27.7</v>
      </c>
      <c r="E909" s="17">
        <v>1.5</v>
      </c>
      <c r="F909" s="17">
        <v>91.6</v>
      </c>
      <c r="G909" s="17">
        <v>29.8</v>
      </c>
      <c r="H909" s="17">
        <v>0</v>
      </c>
      <c r="I909" s="17">
        <v>6.28</v>
      </c>
      <c r="K909" s="26">
        <v>38492</v>
      </c>
      <c r="L909" s="17">
        <v>21.7</v>
      </c>
      <c r="M909" s="17">
        <v>32.799999999999997</v>
      </c>
      <c r="N909" s="17">
        <v>0.9</v>
      </c>
      <c r="O909" s="17">
        <v>152.4</v>
      </c>
      <c r="P909" s="17">
        <v>28.2</v>
      </c>
      <c r="Q909" s="17">
        <v>0</v>
      </c>
      <c r="R909" s="17">
        <v>5.58</v>
      </c>
      <c r="T909" s="26">
        <v>38492</v>
      </c>
      <c r="U909" s="17">
        <v>21.3</v>
      </c>
      <c r="V909" s="17">
        <v>30.9</v>
      </c>
      <c r="W909" s="17">
        <v>1.7</v>
      </c>
      <c r="X909" s="17">
        <v>205.5</v>
      </c>
      <c r="Y909" s="17">
        <v>28.4</v>
      </c>
      <c r="Z909" s="17">
        <v>0</v>
      </c>
      <c r="AA909" s="17">
        <v>6.32</v>
      </c>
      <c r="AC909" s="26">
        <v>38492</v>
      </c>
      <c r="AD909" s="17">
        <v>21.2</v>
      </c>
      <c r="AE909" s="17">
        <v>35.200000000000003</v>
      </c>
      <c r="AF909" s="17">
        <v>1.2</v>
      </c>
      <c r="AG909" s="17">
        <v>105.3</v>
      </c>
      <c r="AH909" s="17">
        <v>28.6</v>
      </c>
      <c r="AI909" s="17">
        <v>0</v>
      </c>
      <c r="AJ909" s="17">
        <v>5.97</v>
      </c>
      <c r="AL909" s="34"/>
      <c r="AM909" s="34"/>
      <c r="AN909" s="34"/>
      <c r="AO909" s="34"/>
      <c r="AP909" s="34"/>
      <c r="AQ909" s="34"/>
      <c r="AR909" s="34"/>
      <c r="AS909" s="84"/>
      <c r="AT909" s="34"/>
    </row>
    <row r="910" spans="2:46">
      <c r="B910" s="26">
        <v>38493</v>
      </c>
      <c r="C910" s="17">
        <v>21.7</v>
      </c>
      <c r="D910" s="17">
        <v>32</v>
      </c>
      <c r="E910" s="17">
        <v>1.1000000000000001</v>
      </c>
      <c r="F910" s="17">
        <v>125.1</v>
      </c>
      <c r="G910" s="17">
        <v>27.7</v>
      </c>
      <c r="H910" s="17">
        <v>0</v>
      </c>
      <c r="I910" s="17">
        <v>5.55</v>
      </c>
      <c r="K910" s="26">
        <v>38493</v>
      </c>
      <c r="L910" s="17">
        <v>23.2</v>
      </c>
      <c r="M910" s="17">
        <v>36.6</v>
      </c>
      <c r="N910" s="17">
        <v>0.8</v>
      </c>
      <c r="O910" s="17">
        <v>133.6</v>
      </c>
      <c r="P910" s="17">
        <v>26.7</v>
      </c>
      <c r="Q910" s="17">
        <v>0</v>
      </c>
      <c r="R910" s="17">
        <v>5.41</v>
      </c>
      <c r="T910" s="26">
        <v>38493</v>
      </c>
      <c r="U910" s="17">
        <v>20.6</v>
      </c>
      <c r="V910" s="17">
        <v>39.6</v>
      </c>
      <c r="W910" s="17">
        <v>1.7</v>
      </c>
      <c r="X910" s="17">
        <v>212.3</v>
      </c>
      <c r="Y910" s="17">
        <v>27.2</v>
      </c>
      <c r="Z910" s="17">
        <v>0</v>
      </c>
      <c r="AA910" s="17">
        <v>6.46</v>
      </c>
      <c r="AC910" s="26">
        <v>38493</v>
      </c>
      <c r="AD910" s="17">
        <v>22.1</v>
      </c>
      <c r="AE910" s="17">
        <v>34.6</v>
      </c>
      <c r="AF910" s="17">
        <v>1.2</v>
      </c>
      <c r="AG910" s="17">
        <v>168.4</v>
      </c>
      <c r="AH910" s="17">
        <v>26.7</v>
      </c>
      <c r="AI910" s="17">
        <v>0</v>
      </c>
      <c r="AJ910" s="17">
        <v>5.98</v>
      </c>
      <c r="AL910" s="34"/>
      <c r="AM910" s="34"/>
      <c r="AN910" s="34"/>
      <c r="AO910" s="34"/>
      <c r="AP910" s="34"/>
      <c r="AQ910" s="34"/>
      <c r="AR910" s="34"/>
      <c r="AS910" s="84"/>
      <c r="AT910" s="34"/>
    </row>
    <row r="911" spans="2:46">
      <c r="B911" s="26">
        <v>38494</v>
      </c>
      <c r="C911" s="17">
        <v>24.6</v>
      </c>
      <c r="D911" s="17">
        <v>28.3</v>
      </c>
      <c r="E911" s="17">
        <v>1.9</v>
      </c>
      <c r="F911" s="17">
        <v>351.7</v>
      </c>
      <c r="G911" s="17">
        <v>30.8</v>
      </c>
      <c r="H911" s="17">
        <v>0</v>
      </c>
      <c r="I911" s="17">
        <v>7.09</v>
      </c>
      <c r="K911" s="26">
        <v>38494</v>
      </c>
      <c r="L911" s="17">
        <v>23.2</v>
      </c>
      <c r="M911" s="17">
        <v>28.3</v>
      </c>
      <c r="N911" s="17">
        <v>0.8</v>
      </c>
      <c r="O911" s="17">
        <v>281.5</v>
      </c>
      <c r="P911" s="17">
        <v>27.3</v>
      </c>
      <c r="Q911" s="17">
        <v>0</v>
      </c>
      <c r="R911" s="17">
        <v>5.34</v>
      </c>
      <c r="T911" s="26">
        <v>38494</v>
      </c>
      <c r="U911" s="17">
        <v>25.2</v>
      </c>
      <c r="V911" s="17">
        <v>26.5</v>
      </c>
      <c r="W911" s="17">
        <v>2.8</v>
      </c>
      <c r="X911" s="17">
        <v>297.3</v>
      </c>
      <c r="Y911" s="17">
        <v>29.4</v>
      </c>
      <c r="Z911" s="17">
        <v>0</v>
      </c>
      <c r="AA911" s="17">
        <v>8.1999999999999993</v>
      </c>
      <c r="AC911" s="26">
        <v>38494</v>
      </c>
      <c r="AD911" s="17">
        <v>24.3</v>
      </c>
      <c r="AE911" s="17">
        <v>29.8</v>
      </c>
      <c r="AF911" s="17">
        <v>3.2</v>
      </c>
      <c r="AG911" s="17">
        <v>0.2</v>
      </c>
      <c r="AH911" s="17">
        <v>27.9</v>
      </c>
      <c r="AI911" s="17">
        <v>0</v>
      </c>
      <c r="AJ911" s="17">
        <v>7.83</v>
      </c>
      <c r="AL911" s="34"/>
      <c r="AM911" s="34"/>
      <c r="AN911" s="34"/>
      <c r="AO911" s="34"/>
      <c r="AP911" s="34"/>
      <c r="AQ911" s="34"/>
      <c r="AR911" s="34"/>
      <c r="AS911" s="84"/>
      <c r="AT911" s="34"/>
    </row>
    <row r="912" spans="2:46">
      <c r="B912" s="26">
        <v>38495</v>
      </c>
      <c r="C912" s="17">
        <v>20.7</v>
      </c>
      <c r="D912" s="17">
        <v>47.1</v>
      </c>
      <c r="E912" s="17">
        <v>2.1</v>
      </c>
      <c r="F912" s="17">
        <v>193.4</v>
      </c>
      <c r="G912" s="17">
        <v>31.4</v>
      </c>
      <c r="H912" s="17">
        <v>0</v>
      </c>
      <c r="I912" s="17">
        <v>6.35</v>
      </c>
      <c r="K912" s="26">
        <v>38495</v>
      </c>
      <c r="L912" s="17">
        <v>20.7</v>
      </c>
      <c r="M912" s="17">
        <v>60.6</v>
      </c>
      <c r="N912" s="17">
        <v>1.1000000000000001</v>
      </c>
      <c r="O912" s="17">
        <v>130.6</v>
      </c>
      <c r="P912" s="17">
        <v>29.8</v>
      </c>
      <c r="Q912" s="17">
        <v>0</v>
      </c>
      <c r="R912" s="17">
        <v>5.56</v>
      </c>
      <c r="T912" s="26">
        <v>38495</v>
      </c>
      <c r="U912" s="17">
        <v>20.5</v>
      </c>
      <c r="V912" s="17">
        <v>49.4</v>
      </c>
      <c r="W912" s="17">
        <v>2.6</v>
      </c>
      <c r="X912" s="17">
        <v>161.9</v>
      </c>
      <c r="Y912" s="17">
        <v>30</v>
      </c>
      <c r="Z912" s="17">
        <v>0</v>
      </c>
      <c r="AA912" s="17">
        <v>6.58</v>
      </c>
      <c r="AC912" s="26">
        <v>38495</v>
      </c>
      <c r="AD912" s="17">
        <v>20.399999999999999</v>
      </c>
      <c r="AE912" s="17">
        <v>47.9</v>
      </c>
      <c r="AF912" s="17">
        <v>2.1</v>
      </c>
      <c r="AG912" s="17">
        <v>125.8</v>
      </c>
      <c r="AH912" s="17">
        <v>30.4</v>
      </c>
      <c r="AI912" s="17">
        <v>0</v>
      </c>
      <c r="AJ912" s="17">
        <v>6.39</v>
      </c>
      <c r="AL912" s="34"/>
      <c r="AM912" s="34"/>
      <c r="AN912" s="34"/>
      <c r="AO912" s="34"/>
      <c r="AP912" s="34"/>
      <c r="AQ912" s="34"/>
      <c r="AR912" s="34"/>
      <c r="AS912" s="84"/>
      <c r="AT912" s="34"/>
    </row>
    <row r="913" spans="1:46">
      <c r="B913" s="26">
        <v>38496</v>
      </c>
      <c r="C913" s="17">
        <v>20.2</v>
      </c>
      <c r="D913" s="17">
        <v>56.8</v>
      </c>
      <c r="E913" s="17">
        <v>1.6</v>
      </c>
      <c r="F913" s="17">
        <v>175.1</v>
      </c>
      <c r="G913" s="17">
        <v>28</v>
      </c>
      <c r="H913" s="17">
        <v>0</v>
      </c>
      <c r="I913" s="17">
        <v>5.37</v>
      </c>
      <c r="K913" s="26">
        <v>38496</v>
      </c>
      <c r="L913" s="17">
        <v>19.399999999999999</v>
      </c>
      <c r="M913" s="17">
        <v>52.1</v>
      </c>
      <c r="N913" s="17">
        <v>1</v>
      </c>
      <c r="O913" s="17">
        <v>164.8</v>
      </c>
      <c r="P913" s="17">
        <v>27.4</v>
      </c>
      <c r="Q913" s="17">
        <v>0</v>
      </c>
      <c r="R913" s="17">
        <v>4.9800000000000004</v>
      </c>
      <c r="T913" s="26">
        <v>38496</v>
      </c>
      <c r="U913" s="17">
        <v>20.3</v>
      </c>
      <c r="V913" s="17">
        <v>56</v>
      </c>
      <c r="W913" s="17">
        <v>1.4</v>
      </c>
      <c r="X913" s="17">
        <v>155.30000000000001</v>
      </c>
      <c r="Y913" s="17">
        <v>27.5</v>
      </c>
      <c r="Z913" s="17">
        <v>0</v>
      </c>
      <c r="AA913" s="17">
        <v>5.1100000000000003</v>
      </c>
      <c r="AC913" s="26">
        <v>38496</v>
      </c>
      <c r="AD913" s="17">
        <v>20.7</v>
      </c>
      <c r="AE913" s="17">
        <v>51.6</v>
      </c>
      <c r="AF913" s="17">
        <v>1.7</v>
      </c>
      <c r="AG913" s="17">
        <v>161.80000000000001</v>
      </c>
      <c r="AH913" s="17">
        <v>27.3</v>
      </c>
      <c r="AI913" s="17">
        <v>0</v>
      </c>
      <c r="AJ913" s="17">
        <v>5.54</v>
      </c>
      <c r="AL913" s="34"/>
      <c r="AM913" s="34"/>
      <c r="AN913" s="34"/>
      <c r="AO913" s="34"/>
      <c r="AP913" s="34"/>
      <c r="AQ913" s="34"/>
      <c r="AR913" s="34"/>
      <c r="AS913" s="84"/>
      <c r="AT913" s="34"/>
    </row>
    <row r="914" spans="1:46">
      <c r="B914" s="26">
        <v>38497</v>
      </c>
      <c r="C914" s="17">
        <v>19.600000000000001</v>
      </c>
      <c r="D914" s="17">
        <v>50</v>
      </c>
      <c r="E914" s="17">
        <v>1.7</v>
      </c>
      <c r="F914" s="17">
        <v>122</v>
      </c>
      <c r="G914" s="17">
        <v>30.1</v>
      </c>
      <c r="H914" s="17">
        <v>0</v>
      </c>
      <c r="I914" s="17">
        <v>5.75</v>
      </c>
      <c r="K914" s="26">
        <v>38497</v>
      </c>
      <c r="L914" s="17">
        <v>19.600000000000001</v>
      </c>
      <c r="M914" s="17">
        <v>55.5</v>
      </c>
      <c r="N914" s="17">
        <v>1</v>
      </c>
      <c r="O914" s="17">
        <v>116.9</v>
      </c>
      <c r="P914" s="17">
        <v>28.4</v>
      </c>
      <c r="Q914" s="17">
        <v>0</v>
      </c>
      <c r="R914" s="17">
        <v>5.21</v>
      </c>
      <c r="T914" s="26">
        <v>38497</v>
      </c>
      <c r="U914" s="17">
        <v>19.399999999999999</v>
      </c>
      <c r="V914" s="17">
        <v>52.1</v>
      </c>
      <c r="W914" s="17">
        <v>1.5</v>
      </c>
      <c r="X914" s="17">
        <v>177.8</v>
      </c>
      <c r="Y914" s="17">
        <v>28.8</v>
      </c>
      <c r="Z914" s="17">
        <v>0</v>
      </c>
      <c r="AA914" s="17">
        <v>5.44</v>
      </c>
      <c r="AC914" s="26">
        <v>38497</v>
      </c>
      <c r="AD914" s="17">
        <v>19.2</v>
      </c>
      <c r="AE914" s="17">
        <v>52.7</v>
      </c>
      <c r="AF914" s="17">
        <v>1.5</v>
      </c>
      <c r="AG914" s="17">
        <v>144.30000000000001</v>
      </c>
      <c r="AH914" s="17">
        <v>28.6</v>
      </c>
      <c r="AI914" s="17">
        <v>0</v>
      </c>
      <c r="AJ914" s="17">
        <v>5.58</v>
      </c>
      <c r="AL914" s="34"/>
      <c r="AM914" s="34"/>
      <c r="AN914" s="34"/>
      <c r="AO914" s="34"/>
      <c r="AP914" s="34"/>
      <c r="AQ914" s="34"/>
      <c r="AR914" s="34"/>
      <c r="AS914" s="84"/>
      <c r="AT914" s="34"/>
    </row>
    <row r="915" spans="1:46">
      <c r="B915" s="26">
        <v>38498</v>
      </c>
      <c r="C915" s="17">
        <v>18.899999999999999</v>
      </c>
      <c r="D915" s="17">
        <v>64.5</v>
      </c>
      <c r="E915" s="17">
        <v>1.4</v>
      </c>
      <c r="F915" s="17">
        <v>154.80000000000001</v>
      </c>
      <c r="G915" s="17">
        <v>29.8</v>
      </c>
      <c r="H915" s="17">
        <v>0</v>
      </c>
      <c r="I915" s="17">
        <v>5.0199999999999996</v>
      </c>
      <c r="K915" s="26">
        <v>38498</v>
      </c>
      <c r="L915" s="17">
        <v>19.3</v>
      </c>
      <c r="M915" s="17">
        <v>64.099999999999994</v>
      </c>
      <c r="N915" s="17">
        <v>1.1000000000000001</v>
      </c>
      <c r="O915" s="17">
        <v>72.400000000000006</v>
      </c>
      <c r="P915" s="17">
        <v>28.5</v>
      </c>
      <c r="Q915" s="17">
        <v>0</v>
      </c>
      <c r="R915" s="17">
        <v>5.07</v>
      </c>
      <c r="T915" s="26">
        <v>38498</v>
      </c>
      <c r="U915" s="17">
        <v>18.399999999999999</v>
      </c>
      <c r="V915" s="17">
        <v>67.099999999999994</v>
      </c>
      <c r="W915" s="17">
        <v>1.5</v>
      </c>
      <c r="X915" s="17">
        <v>167.7</v>
      </c>
      <c r="Y915" s="17">
        <v>28.6</v>
      </c>
      <c r="Z915" s="17">
        <v>0</v>
      </c>
      <c r="AA915" s="17">
        <v>4.82</v>
      </c>
      <c r="AC915" s="26">
        <v>38498</v>
      </c>
      <c r="AD915" s="17">
        <v>19.399999999999999</v>
      </c>
      <c r="AE915" s="17">
        <v>61.9</v>
      </c>
      <c r="AF915" s="17">
        <v>1.3</v>
      </c>
      <c r="AG915" s="17">
        <v>147.80000000000001</v>
      </c>
      <c r="AH915" s="17">
        <v>28.9</v>
      </c>
      <c r="AI915" s="17">
        <v>0</v>
      </c>
      <c r="AJ915" s="17">
        <v>5.3</v>
      </c>
      <c r="AL915" s="34"/>
      <c r="AM915" s="34"/>
      <c r="AN915" s="34"/>
      <c r="AO915" s="34"/>
      <c r="AP915" s="34"/>
      <c r="AQ915" s="34"/>
      <c r="AR915" s="34"/>
      <c r="AS915" s="84"/>
      <c r="AT915" s="34"/>
    </row>
    <row r="916" spans="1:46">
      <c r="B916" s="26">
        <v>38499</v>
      </c>
      <c r="C916" s="17">
        <v>20.2</v>
      </c>
      <c r="D916" s="17">
        <v>51.9</v>
      </c>
      <c r="E916" s="17">
        <v>1.3</v>
      </c>
      <c r="F916" s="17">
        <v>134</v>
      </c>
      <c r="G916" s="17">
        <v>29.9</v>
      </c>
      <c r="H916" s="17">
        <v>0</v>
      </c>
      <c r="I916" s="17">
        <v>5.44</v>
      </c>
      <c r="K916" s="26">
        <v>38499</v>
      </c>
      <c r="L916" s="17">
        <v>20.3</v>
      </c>
      <c r="M916" s="17">
        <v>48.1</v>
      </c>
      <c r="N916" s="17">
        <v>1</v>
      </c>
      <c r="O916" s="17">
        <v>95.2</v>
      </c>
      <c r="P916" s="17">
        <v>28.3</v>
      </c>
      <c r="Q916" s="17">
        <v>0</v>
      </c>
      <c r="R916" s="17">
        <v>5.35</v>
      </c>
      <c r="T916" s="26">
        <v>38499</v>
      </c>
      <c r="U916" s="17">
        <v>19.5</v>
      </c>
      <c r="V916" s="17">
        <v>59.1</v>
      </c>
      <c r="W916" s="17">
        <v>1.9</v>
      </c>
      <c r="X916" s="17">
        <v>162.69999999999999</v>
      </c>
      <c r="Y916" s="17">
        <v>28.8</v>
      </c>
      <c r="Z916" s="17">
        <v>0</v>
      </c>
      <c r="AA916" s="17">
        <v>5.52</v>
      </c>
      <c r="AC916" s="26">
        <v>38499</v>
      </c>
      <c r="AD916" s="17">
        <v>20.399999999999999</v>
      </c>
      <c r="AE916" s="17">
        <v>50.4</v>
      </c>
      <c r="AF916" s="17">
        <v>1.2</v>
      </c>
      <c r="AG916" s="17">
        <v>154.19999999999999</v>
      </c>
      <c r="AH916" s="17">
        <v>28.7</v>
      </c>
      <c r="AI916" s="17">
        <v>0</v>
      </c>
      <c r="AJ916" s="17">
        <v>5.63</v>
      </c>
      <c r="AL916" s="34"/>
      <c r="AM916" s="34"/>
      <c r="AN916" s="34"/>
      <c r="AO916" s="34"/>
      <c r="AP916" s="34"/>
      <c r="AQ916" s="34"/>
      <c r="AR916" s="34"/>
      <c r="AS916" s="84"/>
      <c r="AT916" s="34"/>
    </row>
    <row r="917" spans="1:46">
      <c r="B917" s="26">
        <v>38500</v>
      </c>
      <c r="C917" s="17">
        <v>20.100000000000001</v>
      </c>
      <c r="D917" s="17">
        <v>59.3</v>
      </c>
      <c r="E917" s="17">
        <v>1.5</v>
      </c>
      <c r="F917" s="17">
        <v>164.4</v>
      </c>
      <c r="G917" s="17">
        <v>26</v>
      </c>
      <c r="H917" s="17">
        <v>0</v>
      </c>
      <c r="I917" s="17">
        <v>4.91</v>
      </c>
      <c r="K917" s="26">
        <v>38500</v>
      </c>
      <c r="L917" s="17">
        <v>21.5</v>
      </c>
      <c r="M917" s="17">
        <v>59.5</v>
      </c>
      <c r="N917" s="17">
        <v>0.8</v>
      </c>
      <c r="O917" s="17">
        <v>134.9</v>
      </c>
      <c r="P917" s="17">
        <v>24.9</v>
      </c>
      <c r="Q917" s="17">
        <v>0</v>
      </c>
      <c r="R917" s="17">
        <v>4.74</v>
      </c>
      <c r="T917" s="26">
        <v>38500</v>
      </c>
      <c r="U917" s="17">
        <v>19.7</v>
      </c>
      <c r="V917" s="17">
        <v>63</v>
      </c>
      <c r="W917" s="17">
        <v>1.3</v>
      </c>
      <c r="X917" s="17">
        <v>183.2</v>
      </c>
      <c r="Y917" s="17">
        <v>25.7</v>
      </c>
      <c r="Z917" s="17">
        <v>0</v>
      </c>
      <c r="AA917" s="17">
        <v>4.62</v>
      </c>
      <c r="AC917" s="26">
        <v>38500</v>
      </c>
      <c r="AD917" s="17">
        <v>20</v>
      </c>
      <c r="AE917" s="17">
        <v>58.5</v>
      </c>
      <c r="AF917" s="17">
        <v>1.4</v>
      </c>
      <c r="AG917" s="17">
        <v>151.6</v>
      </c>
      <c r="AH917" s="17">
        <v>23.9</v>
      </c>
      <c r="AI917" s="17">
        <v>0</v>
      </c>
      <c r="AJ917" s="17">
        <v>4.8099999999999996</v>
      </c>
      <c r="AL917" s="34"/>
      <c r="AM917" s="34"/>
      <c r="AN917" s="34"/>
      <c r="AO917" s="34"/>
      <c r="AP917" s="34"/>
      <c r="AQ917" s="34"/>
      <c r="AR917" s="34"/>
      <c r="AS917" s="84"/>
      <c r="AT917" s="34"/>
    </row>
    <row r="918" spans="1:46">
      <c r="B918" s="26">
        <v>38501</v>
      </c>
      <c r="C918" s="17">
        <v>21.7</v>
      </c>
      <c r="D918" s="17">
        <v>58.6</v>
      </c>
      <c r="E918" s="17">
        <v>1.4</v>
      </c>
      <c r="F918" s="17">
        <v>77.599999999999994</v>
      </c>
      <c r="G918" s="17">
        <v>15.8</v>
      </c>
      <c r="H918" s="17">
        <v>6.2</v>
      </c>
      <c r="I918" s="17">
        <v>4.12</v>
      </c>
      <c r="K918" s="26">
        <v>38501</v>
      </c>
      <c r="L918" s="17">
        <v>22</v>
      </c>
      <c r="M918" s="17">
        <v>63.1</v>
      </c>
      <c r="N918" s="17">
        <v>1</v>
      </c>
      <c r="O918" s="17">
        <v>167.8</v>
      </c>
      <c r="P918" s="17">
        <v>15</v>
      </c>
      <c r="Q918" s="17">
        <v>3.8</v>
      </c>
      <c r="R918" s="17">
        <v>3.89</v>
      </c>
      <c r="T918" s="26">
        <v>38501</v>
      </c>
      <c r="U918" s="17">
        <v>21.8</v>
      </c>
      <c r="V918" s="17">
        <v>57.8</v>
      </c>
      <c r="W918" s="17">
        <v>1.6</v>
      </c>
      <c r="X918" s="17">
        <v>245</v>
      </c>
      <c r="Y918" s="17">
        <v>14.2</v>
      </c>
      <c r="Z918" s="17">
        <v>6.4</v>
      </c>
      <c r="AA918" s="17">
        <v>4.2</v>
      </c>
      <c r="AC918" s="26">
        <v>38501</v>
      </c>
      <c r="AD918" s="17">
        <v>22.2</v>
      </c>
      <c r="AE918" s="17">
        <v>58.4</v>
      </c>
      <c r="AF918" s="17">
        <v>1.4</v>
      </c>
      <c r="AG918" s="17">
        <v>160.1</v>
      </c>
      <c r="AH918" s="17">
        <v>15.6</v>
      </c>
      <c r="AI918" s="17">
        <v>2</v>
      </c>
      <c r="AJ918" s="17">
        <v>4.37</v>
      </c>
      <c r="AL918" s="34"/>
      <c r="AM918" s="34"/>
      <c r="AN918" s="34"/>
      <c r="AO918" s="34"/>
      <c r="AP918" s="34"/>
      <c r="AQ918" s="34"/>
      <c r="AR918" s="34"/>
      <c r="AS918" s="84"/>
      <c r="AT918" s="34"/>
    </row>
    <row r="919" spans="1:46">
      <c r="B919" s="26">
        <v>38502</v>
      </c>
      <c r="C919" s="17">
        <v>21.3</v>
      </c>
      <c r="D919" s="17">
        <v>67.900000000000006</v>
      </c>
      <c r="E919" s="17">
        <v>1.1000000000000001</v>
      </c>
      <c r="F919" s="17">
        <v>220</v>
      </c>
      <c r="G919" s="17">
        <v>13.2</v>
      </c>
      <c r="H919" s="17">
        <v>0.4</v>
      </c>
      <c r="I919" s="17">
        <v>3.24</v>
      </c>
      <c r="K919" s="26">
        <v>38502</v>
      </c>
      <c r="L919" s="17">
        <v>21</v>
      </c>
      <c r="M919" s="17">
        <v>70.7</v>
      </c>
      <c r="N919" s="17">
        <v>0.6</v>
      </c>
      <c r="O919" s="17">
        <v>183.5</v>
      </c>
      <c r="P919" s="17">
        <v>13</v>
      </c>
      <c r="Q919" s="17">
        <v>1.6</v>
      </c>
      <c r="R919" s="17">
        <v>2.89</v>
      </c>
      <c r="T919" s="26">
        <v>38502</v>
      </c>
      <c r="U919" s="17">
        <v>21.4</v>
      </c>
      <c r="V919" s="17">
        <v>63.7</v>
      </c>
      <c r="W919" s="17">
        <v>1.4</v>
      </c>
      <c r="X919" s="17">
        <v>191.3</v>
      </c>
      <c r="Y919" s="17">
        <v>12.6</v>
      </c>
      <c r="Z919" s="17">
        <v>0.4</v>
      </c>
      <c r="AA919" s="17">
        <v>3.48</v>
      </c>
      <c r="AC919" s="26">
        <v>38502</v>
      </c>
      <c r="AD919" s="17">
        <v>21.1</v>
      </c>
      <c r="AE919" s="17">
        <v>70.099999999999994</v>
      </c>
      <c r="AF919" s="17">
        <v>0.9</v>
      </c>
      <c r="AG919" s="17">
        <v>182.5</v>
      </c>
      <c r="AH919" s="17">
        <v>12.9</v>
      </c>
      <c r="AI919" s="17">
        <v>1</v>
      </c>
      <c r="AJ919" s="17">
        <v>3.06</v>
      </c>
      <c r="AL919" s="34"/>
      <c r="AM919" s="34"/>
      <c r="AN919" s="34"/>
      <c r="AO919" s="34"/>
      <c r="AP919" s="34"/>
      <c r="AQ919" s="34"/>
      <c r="AR919" s="34"/>
      <c r="AS919" s="84"/>
      <c r="AT919" s="34"/>
    </row>
    <row r="920" spans="1:46">
      <c r="B920" s="26">
        <v>38503</v>
      </c>
      <c r="C920" s="17">
        <v>22</v>
      </c>
      <c r="D920" s="17">
        <v>61.8</v>
      </c>
      <c r="E920" s="17">
        <v>1.3</v>
      </c>
      <c r="F920" s="17">
        <v>153</v>
      </c>
      <c r="G920" s="17">
        <v>21.7</v>
      </c>
      <c r="H920" s="17">
        <v>0.6</v>
      </c>
      <c r="I920" s="17">
        <v>4.75</v>
      </c>
      <c r="K920" s="26">
        <v>38503</v>
      </c>
      <c r="L920" s="17">
        <v>22</v>
      </c>
      <c r="M920" s="17">
        <v>62.3</v>
      </c>
      <c r="N920" s="17">
        <v>0.6</v>
      </c>
      <c r="O920" s="17">
        <v>205.7</v>
      </c>
      <c r="P920" s="17">
        <v>21.6</v>
      </c>
      <c r="Q920" s="17">
        <v>0</v>
      </c>
      <c r="R920" s="17">
        <v>4.3099999999999996</v>
      </c>
      <c r="T920" s="26">
        <v>38503</v>
      </c>
      <c r="U920" s="17">
        <v>22.4</v>
      </c>
      <c r="V920" s="17">
        <v>56.2</v>
      </c>
      <c r="W920" s="17">
        <v>1.7</v>
      </c>
      <c r="X920" s="17">
        <v>208.4</v>
      </c>
      <c r="Y920" s="17">
        <v>21.2</v>
      </c>
      <c r="Z920" s="17">
        <v>0.2</v>
      </c>
      <c r="AA920" s="17">
        <v>5.04</v>
      </c>
      <c r="AC920" s="26">
        <v>38503</v>
      </c>
      <c r="AD920" s="17">
        <v>22.1</v>
      </c>
      <c r="AE920" s="17">
        <v>64</v>
      </c>
      <c r="AF920" s="17">
        <v>1.4</v>
      </c>
      <c r="AG920" s="17">
        <v>91.9</v>
      </c>
      <c r="AH920" s="17">
        <v>21.7</v>
      </c>
      <c r="AI920" s="17">
        <v>1</v>
      </c>
      <c r="AJ920" s="17">
        <v>5.04</v>
      </c>
      <c r="AL920" s="34"/>
      <c r="AM920" s="34"/>
      <c r="AN920" s="34"/>
      <c r="AO920" s="34"/>
      <c r="AP920" s="34"/>
      <c r="AQ920" s="34"/>
      <c r="AR920" s="34"/>
      <c r="AS920" s="84"/>
      <c r="AT920" s="34"/>
    </row>
    <row r="921" spans="1:46" s="95" customFormat="1">
      <c r="A921" s="106"/>
      <c r="B921" s="46" t="s">
        <v>69</v>
      </c>
      <c r="C921" s="94">
        <f>AVERAGE(C890:C920)</f>
        <v>20.654838709677417</v>
      </c>
      <c r="D921" s="94">
        <f t="shared" ref="D921:I921" si="27">AVERAGE(D890:D920)</f>
        <v>49.138709677419357</v>
      </c>
      <c r="E921" s="94">
        <f t="shared" si="27"/>
        <v>1.4516129032258063</v>
      </c>
      <c r="F921" s="94">
        <f t="shared" si="27"/>
        <v>169.9225806451613</v>
      </c>
      <c r="G921" s="94">
        <f t="shared" si="27"/>
        <v>26.351612903225806</v>
      </c>
      <c r="H921" s="94">
        <f>SUM(H890:H920)</f>
        <v>7.6000000000000005</v>
      </c>
      <c r="I921" s="94">
        <f t="shared" si="27"/>
        <v>5.289677419354839</v>
      </c>
      <c r="K921" s="46" t="s">
        <v>69</v>
      </c>
      <c r="L921" s="94">
        <f>AVERAGE(L890:L920)</f>
        <v>20.751612903225798</v>
      </c>
      <c r="M921" s="94">
        <f>AVERAGE(M890:M920)</f>
        <v>51.822580645161267</v>
      </c>
      <c r="N921" s="94">
        <f>AVERAGE(N890:N920)</f>
        <v>0.89677419354838739</v>
      </c>
      <c r="O921" s="94">
        <f>AVERAGE(O890:O920)</f>
        <v>174.6258064516129</v>
      </c>
      <c r="P921" s="94">
        <f>AVERAGE(P890:P920)</f>
        <v>25.158064516129027</v>
      </c>
      <c r="Q921" s="94">
        <f>SUM(Q890:Q920)</f>
        <v>10.6</v>
      </c>
      <c r="R921" s="94">
        <f>AVERAGE(R890:R920)</f>
        <v>4.8048387096774192</v>
      </c>
      <c r="T921" s="46" t="s">
        <v>69</v>
      </c>
      <c r="U921" s="94">
        <f>AVERAGE(U890:U920)</f>
        <v>20.316129032258068</v>
      </c>
      <c r="V921" s="94">
        <f>AVERAGE(V890:V920)</f>
        <v>52.025806451612894</v>
      </c>
      <c r="W921" s="94">
        <f>AVERAGE(W890:W920)</f>
        <v>1.8096774193548391</v>
      </c>
      <c r="X921" s="94">
        <f>AVERAGE(X890:X920)</f>
        <v>208.59354838709675</v>
      </c>
      <c r="Y921" s="94">
        <f>AVERAGE(Y890:Y920)</f>
        <v>25.254838709677422</v>
      </c>
      <c r="Z921" s="94">
        <f>SUM(Z890:Z920)</f>
        <v>8.7999999999999989</v>
      </c>
      <c r="AA921" s="94">
        <f>AVERAGE(AA890:AA920)</f>
        <v>5.4209677419354829</v>
      </c>
      <c r="AC921" s="46" t="s">
        <v>69</v>
      </c>
      <c r="AD921" s="94">
        <f>AVERAGE(AD890:AD920)</f>
        <v>20.774193548387096</v>
      </c>
      <c r="AE921" s="94">
        <f>AVERAGE(AE890:AE920)</f>
        <v>49.754838709677429</v>
      </c>
      <c r="AF921" s="94">
        <f>AVERAGE(AF890:AF920)</f>
        <v>1.645161290322581</v>
      </c>
      <c r="AG921" s="94">
        <f>AVERAGE(AG890:AG920)</f>
        <v>143.38709677419354</v>
      </c>
      <c r="AH921" s="94">
        <f>AVERAGE(AH890:AH920)</f>
        <v>25.203225806451613</v>
      </c>
      <c r="AI921" s="94">
        <f>SUM(AI890:AI920)</f>
        <v>8</v>
      </c>
      <c r="AJ921" s="94">
        <f>AVERAGE(AJ890:AJ920)</f>
        <v>5.4945161290322586</v>
      </c>
      <c r="AL921" s="80"/>
      <c r="AM921" s="105"/>
      <c r="AN921" s="105"/>
      <c r="AO921" s="105"/>
      <c r="AP921" s="105"/>
      <c r="AQ921" s="105"/>
      <c r="AR921" s="105"/>
      <c r="AS921" s="105"/>
      <c r="AT921" s="106"/>
    </row>
    <row r="922" spans="1:46">
      <c r="B922" s="26">
        <v>38504</v>
      </c>
      <c r="C922" s="17">
        <v>21.6</v>
      </c>
      <c r="D922" s="17">
        <v>60.4</v>
      </c>
      <c r="E922" s="17">
        <v>1.6</v>
      </c>
      <c r="F922" s="17">
        <v>162.80000000000001</v>
      </c>
      <c r="G922" s="17">
        <v>27.4</v>
      </c>
      <c r="H922" s="17">
        <v>0</v>
      </c>
      <c r="I922" s="17">
        <v>5.42</v>
      </c>
      <c r="K922" s="26">
        <v>38504</v>
      </c>
      <c r="L922" s="17">
        <v>21.4</v>
      </c>
      <c r="M922" s="17">
        <v>64.5</v>
      </c>
      <c r="N922" s="17">
        <v>0.9</v>
      </c>
      <c r="O922" s="17">
        <v>84.5</v>
      </c>
      <c r="P922" s="17">
        <v>25.3</v>
      </c>
      <c r="Q922" s="17">
        <v>0</v>
      </c>
      <c r="R922" s="17">
        <v>4.78</v>
      </c>
      <c r="T922" s="26">
        <v>38504</v>
      </c>
      <c r="U922" s="17">
        <v>21.7</v>
      </c>
      <c r="V922" s="17">
        <v>58.5</v>
      </c>
      <c r="W922" s="17">
        <v>1.7</v>
      </c>
      <c r="X922" s="17">
        <v>153.19999999999999</v>
      </c>
      <c r="Y922" s="17">
        <v>27.1</v>
      </c>
      <c r="Z922" s="17">
        <v>0</v>
      </c>
      <c r="AA922" s="17">
        <v>5.44</v>
      </c>
      <c r="AC922" s="26">
        <v>38504</v>
      </c>
      <c r="AD922" s="17">
        <v>21.5</v>
      </c>
      <c r="AE922" s="17">
        <v>60.6</v>
      </c>
      <c r="AF922" s="17">
        <v>1.9</v>
      </c>
      <c r="AG922" s="17">
        <v>130</v>
      </c>
      <c r="AH922" s="17">
        <v>27.3</v>
      </c>
      <c r="AI922" s="17">
        <v>0</v>
      </c>
      <c r="AJ922" s="17">
        <v>5.55</v>
      </c>
      <c r="AL922" s="34"/>
      <c r="AM922" s="34"/>
      <c r="AN922" s="34"/>
      <c r="AO922" s="34"/>
      <c r="AP922" s="34"/>
      <c r="AQ922" s="34"/>
      <c r="AR922" s="34"/>
      <c r="AS922" s="84"/>
      <c r="AT922" s="34"/>
    </row>
    <row r="923" spans="1:46">
      <c r="B923" s="26">
        <v>38505</v>
      </c>
      <c r="C923" s="17">
        <v>21.3</v>
      </c>
      <c r="D923" s="17">
        <v>58.4</v>
      </c>
      <c r="E923" s="17">
        <v>1.3</v>
      </c>
      <c r="F923" s="17">
        <v>154.1</v>
      </c>
      <c r="G923" s="17">
        <v>29</v>
      </c>
      <c r="H923" s="17">
        <v>0</v>
      </c>
      <c r="I923" s="17">
        <v>5.55</v>
      </c>
      <c r="K923" s="26">
        <v>38505</v>
      </c>
      <c r="L923" s="17">
        <v>21.3</v>
      </c>
      <c r="M923" s="17">
        <v>58.7</v>
      </c>
      <c r="N923" s="17">
        <v>0.8</v>
      </c>
      <c r="O923" s="17">
        <v>118.6</v>
      </c>
      <c r="P923" s="17">
        <v>27.2</v>
      </c>
      <c r="Q923" s="17">
        <v>0</v>
      </c>
      <c r="R923" s="17">
        <v>5.13</v>
      </c>
      <c r="T923" s="26">
        <v>38505</v>
      </c>
      <c r="U923" s="17">
        <v>21.4</v>
      </c>
      <c r="V923" s="17">
        <v>57.9</v>
      </c>
      <c r="W923" s="17">
        <v>1.5</v>
      </c>
      <c r="X923" s="17">
        <v>176</v>
      </c>
      <c r="Y923" s="17">
        <v>27.5</v>
      </c>
      <c r="Z923" s="17">
        <v>0</v>
      </c>
      <c r="AA923" s="17">
        <v>5.4</v>
      </c>
      <c r="AC923" s="26">
        <v>38505</v>
      </c>
      <c r="AD923" s="17">
        <v>21.5</v>
      </c>
      <c r="AE923" s="17">
        <v>58.2</v>
      </c>
      <c r="AF923" s="17">
        <v>1.5</v>
      </c>
      <c r="AG923" s="17">
        <v>123.1</v>
      </c>
      <c r="AH923" s="17">
        <v>27.5</v>
      </c>
      <c r="AI923" s="17">
        <v>0</v>
      </c>
      <c r="AJ923" s="17">
        <v>5.71</v>
      </c>
      <c r="AL923" s="34"/>
      <c r="AM923" s="34"/>
      <c r="AN923" s="34"/>
      <c r="AO923" s="34"/>
      <c r="AP923" s="34"/>
      <c r="AQ923" s="34"/>
      <c r="AR923" s="34"/>
      <c r="AS923" s="84"/>
      <c r="AT923" s="34"/>
    </row>
    <row r="924" spans="1:46">
      <c r="B924" s="26">
        <v>38506</v>
      </c>
      <c r="C924" s="17">
        <v>22.2</v>
      </c>
      <c r="D924" s="17">
        <v>53.4</v>
      </c>
      <c r="E924" s="17">
        <v>1.4</v>
      </c>
      <c r="F924" s="17">
        <v>122.1</v>
      </c>
      <c r="G924" s="17">
        <v>29.1</v>
      </c>
      <c r="H924" s="17">
        <v>0</v>
      </c>
      <c r="I924" s="17">
        <v>5.81</v>
      </c>
      <c r="K924" s="26">
        <v>38506</v>
      </c>
      <c r="L924" s="17">
        <v>25</v>
      </c>
      <c r="M924" s="17">
        <v>47.9</v>
      </c>
      <c r="N924" s="17">
        <v>1.3</v>
      </c>
      <c r="O924" s="17">
        <v>88.8</v>
      </c>
      <c r="P924" s="17">
        <v>26.8</v>
      </c>
      <c r="Q924" s="17">
        <v>0</v>
      </c>
      <c r="R924" s="17">
        <v>5.91</v>
      </c>
      <c r="T924" s="26">
        <v>38506</v>
      </c>
      <c r="U924" s="17">
        <v>21.6</v>
      </c>
      <c r="V924" s="17">
        <v>59.8</v>
      </c>
      <c r="W924" s="17">
        <v>1.7</v>
      </c>
      <c r="X924" s="17">
        <v>176.1</v>
      </c>
      <c r="Y924" s="17">
        <v>27.5</v>
      </c>
      <c r="Z924" s="17">
        <v>0</v>
      </c>
      <c r="AA924" s="17">
        <v>5.93</v>
      </c>
      <c r="AC924" s="26">
        <v>38506</v>
      </c>
      <c r="AD924" s="17">
        <v>22.7</v>
      </c>
      <c r="AE924" s="17">
        <v>53.2</v>
      </c>
      <c r="AF924" s="17">
        <v>1.2</v>
      </c>
      <c r="AG924" s="17">
        <v>140.80000000000001</v>
      </c>
      <c r="AH924" s="17">
        <v>27.6</v>
      </c>
      <c r="AI924" s="17">
        <v>0</v>
      </c>
      <c r="AJ924" s="17">
        <v>5.77</v>
      </c>
      <c r="AL924" s="34"/>
      <c r="AM924" s="34"/>
      <c r="AN924" s="34"/>
      <c r="AO924" s="34"/>
      <c r="AP924" s="34"/>
      <c r="AQ924" s="34"/>
      <c r="AR924" s="34"/>
      <c r="AS924" s="84"/>
      <c r="AT924" s="34"/>
    </row>
    <row r="925" spans="1:46">
      <c r="B925" s="26">
        <v>38507</v>
      </c>
      <c r="C925" s="17">
        <v>23</v>
      </c>
      <c r="D925" s="17">
        <v>48.2</v>
      </c>
      <c r="E925" s="17">
        <v>1.1000000000000001</v>
      </c>
      <c r="F925" s="17">
        <v>131.30000000000001</v>
      </c>
      <c r="G925" s="17">
        <v>28.1</v>
      </c>
      <c r="H925" s="17">
        <v>0</v>
      </c>
      <c r="I925" s="17">
        <v>5.68</v>
      </c>
      <c r="K925" s="26">
        <v>38507</v>
      </c>
      <c r="L925" s="17">
        <v>23</v>
      </c>
      <c r="M925" s="17">
        <v>52.3</v>
      </c>
      <c r="N925" s="17">
        <v>1</v>
      </c>
      <c r="O925" s="17">
        <v>99</v>
      </c>
      <c r="P925" s="17">
        <v>25.1</v>
      </c>
      <c r="Q925" s="17">
        <v>0</v>
      </c>
      <c r="R925" s="17">
        <v>5.33</v>
      </c>
      <c r="T925" s="26">
        <v>38507</v>
      </c>
      <c r="U925" s="17">
        <v>22.3</v>
      </c>
      <c r="V925" s="17">
        <v>54.4</v>
      </c>
      <c r="W925" s="17">
        <v>1.7</v>
      </c>
      <c r="X925" s="17">
        <v>192.1</v>
      </c>
      <c r="Y925" s="17">
        <v>26.7</v>
      </c>
      <c r="Z925" s="17">
        <v>0</v>
      </c>
      <c r="AA925" s="17">
        <v>5.8</v>
      </c>
      <c r="AC925" s="26">
        <v>38507</v>
      </c>
      <c r="AD925" s="17">
        <v>23.3</v>
      </c>
      <c r="AE925" s="17">
        <v>48.2</v>
      </c>
      <c r="AF925" s="17">
        <v>1.3</v>
      </c>
      <c r="AG925" s="17">
        <v>140.69999999999999</v>
      </c>
      <c r="AH925" s="17">
        <v>24.9</v>
      </c>
      <c r="AI925" s="17">
        <v>0</v>
      </c>
      <c r="AJ925" s="17">
        <v>5.57</v>
      </c>
      <c r="AL925" s="34"/>
      <c r="AM925" s="34"/>
      <c r="AN925" s="34"/>
      <c r="AO925" s="34"/>
      <c r="AP925" s="34"/>
      <c r="AQ925" s="34"/>
      <c r="AR925" s="34"/>
      <c r="AS925" s="84"/>
      <c r="AT925" s="34"/>
    </row>
    <row r="926" spans="1:46">
      <c r="B926" s="26">
        <v>38508</v>
      </c>
      <c r="C926" s="17">
        <v>21.6</v>
      </c>
      <c r="D926" s="17">
        <v>63.5</v>
      </c>
      <c r="E926" s="17">
        <v>1.3</v>
      </c>
      <c r="F926" s="17">
        <v>140</v>
      </c>
      <c r="G926" s="17">
        <v>29.4</v>
      </c>
      <c r="H926" s="17">
        <v>0</v>
      </c>
      <c r="I926" s="17">
        <v>5.51</v>
      </c>
      <c r="K926" s="26">
        <v>38508</v>
      </c>
      <c r="L926" s="17">
        <v>21.8</v>
      </c>
      <c r="M926" s="17">
        <v>64.8</v>
      </c>
      <c r="N926" s="17">
        <v>1.1000000000000001</v>
      </c>
      <c r="O926" s="17">
        <v>91.5</v>
      </c>
      <c r="P926" s="17">
        <v>27.9</v>
      </c>
      <c r="Q926" s="17">
        <v>0</v>
      </c>
      <c r="R926" s="17">
        <v>5.4</v>
      </c>
      <c r="T926" s="26">
        <v>38508</v>
      </c>
      <c r="U926" s="17">
        <v>21</v>
      </c>
      <c r="V926" s="17">
        <v>65.5</v>
      </c>
      <c r="W926" s="17">
        <v>1.9</v>
      </c>
      <c r="X926" s="17">
        <v>164</v>
      </c>
      <c r="Y926" s="17">
        <v>27.8</v>
      </c>
      <c r="Z926" s="17">
        <v>0</v>
      </c>
      <c r="AA926" s="17">
        <v>5.42</v>
      </c>
      <c r="AC926" s="26">
        <v>38508</v>
      </c>
      <c r="AD926" s="17">
        <v>22.1</v>
      </c>
      <c r="AE926" s="17">
        <v>62</v>
      </c>
      <c r="AF926" s="17">
        <v>1.5</v>
      </c>
      <c r="AG926" s="17">
        <v>139.1</v>
      </c>
      <c r="AH926" s="17">
        <v>28.1</v>
      </c>
      <c r="AI926" s="17">
        <v>0</v>
      </c>
      <c r="AJ926" s="17">
        <v>5.72</v>
      </c>
      <c r="AL926" s="34"/>
      <c r="AM926" s="34"/>
      <c r="AN926" s="34"/>
      <c r="AO926" s="34"/>
      <c r="AP926" s="34"/>
      <c r="AQ926" s="34"/>
      <c r="AR926" s="34"/>
      <c r="AS926" s="84"/>
      <c r="AT926" s="34"/>
    </row>
    <row r="927" spans="1:46">
      <c r="B927" s="26">
        <v>38509</v>
      </c>
      <c r="C927" s="17">
        <v>21.2</v>
      </c>
      <c r="D927" s="17">
        <v>74.099999999999994</v>
      </c>
      <c r="E927" s="17">
        <v>1.3</v>
      </c>
      <c r="F927" s="17">
        <v>150.19999999999999</v>
      </c>
      <c r="G927" s="17">
        <v>24</v>
      </c>
      <c r="H927" s="17">
        <v>0</v>
      </c>
      <c r="I927" s="17">
        <v>4.62</v>
      </c>
      <c r="K927" s="26">
        <v>38509</v>
      </c>
      <c r="L927" s="17">
        <v>21</v>
      </c>
      <c r="M927" s="17">
        <v>76.099999999999994</v>
      </c>
      <c r="N927" s="17">
        <v>1</v>
      </c>
      <c r="O927" s="17">
        <v>81.7</v>
      </c>
      <c r="P927" s="17">
        <v>22.9</v>
      </c>
      <c r="Q927" s="17">
        <v>0</v>
      </c>
      <c r="R927" s="17">
        <v>4.45</v>
      </c>
      <c r="T927" s="26">
        <v>38509</v>
      </c>
      <c r="U927" s="17">
        <v>20.6</v>
      </c>
      <c r="V927" s="17">
        <v>74.7</v>
      </c>
      <c r="W927" s="17">
        <v>1.6</v>
      </c>
      <c r="X927" s="17">
        <v>148.5</v>
      </c>
      <c r="Y927" s="17">
        <v>20.9</v>
      </c>
      <c r="Z927" s="17">
        <v>0</v>
      </c>
      <c r="AA927" s="17">
        <v>4.13</v>
      </c>
      <c r="AC927" s="26">
        <v>38509</v>
      </c>
      <c r="AD927" s="17">
        <v>21.7</v>
      </c>
      <c r="AE927" s="17">
        <v>70.599999999999994</v>
      </c>
      <c r="AF927" s="17">
        <v>1.3</v>
      </c>
      <c r="AG927" s="17">
        <v>166.4</v>
      </c>
      <c r="AH927" s="17">
        <v>23.9</v>
      </c>
      <c r="AI927" s="17">
        <v>0</v>
      </c>
      <c r="AJ927" s="17">
        <v>5.1100000000000003</v>
      </c>
      <c r="AL927" s="34"/>
      <c r="AM927" s="34"/>
      <c r="AN927" s="34"/>
      <c r="AO927" s="34"/>
      <c r="AP927" s="34"/>
      <c r="AQ927" s="34"/>
      <c r="AR927" s="34"/>
      <c r="AS927" s="84"/>
      <c r="AT927" s="34"/>
    </row>
    <row r="928" spans="1:46">
      <c r="B928" s="26">
        <v>38510</v>
      </c>
      <c r="C928" s="17">
        <v>22.5</v>
      </c>
      <c r="D928" s="17">
        <v>62</v>
      </c>
      <c r="E928" s="17">
        <v>1.5</v>
      </c>
      <c r="F928" s="17">
        <v>180.7</v>
      </c>
      <c r="G928" s="17">
        <v>28.8</v>
      </c>
      <c r="H928" s="17">
        <v>0</v>
      </c>
      <c r="I928" s="17">
        <v>5.62</v>
      </c>
      <c r="K928" s="26">
        <v>38510</v>
      </c>
      <c r="L928" s="17">
        <v>22.8</v>
      </c>
      <c r="M928" s="17">
        <v>59.6</v>
      </c>
      <c r="N928" s="17">
        <v>0.9</v>
      </c>
      <c r="O928" s="17">
        <v>134.6</v>
      </c>
      <c r="P928" s="17">
        <v>27.4</v>
      </c>
      <c r="Q928" s="17">
        <v>0</v>
      </c>
      <c r="R928" s="17">
        <v>5.35</v>
      </c>
      <c r="T928" s="26">
        <v>38510</v>
      </c>
      <c r="U928" s="17">
        <v>22.3</v>
      </c>
      <c r="V928" s="17">
        <v>62.5</v>
      </c>
      <c r="W928" s="17">
        <v>1.5</v>
      </c>
      <c r="X928" s="17">
        <v>139.80000000000001</v>
      </c>
      <c r="Y928" s="17">
        <v>27.5</v>
      </c>
      <c r="Z928" s="17">
        <v>0</v>
      </c>
      <c r="AA928" s="17">
        <v>5.29</v>
      </c>
      <c r="AC928" s="26">
        <v>38510</v>
      </c>
      <c r="AD928" s="17">
        <v>22.7</v>
      </c>
      <c r="AE928" s="17">
        <v>58.1</v>
      </c>
      <c r="AF928" s="17">
        <v>1.8</v>
      </c>
      <c r="AG928" s="17">
        <v>164.9</v>
      </c>
      <c r="AH928" s="17">
        <v>27.2</v>
      </c>
      <c r="AI928" s="17">
        <v>0</v>
      </c>
      <c r="AJ928" s="17">
        <v>5.87</v>
      </c>
      <c r="AL928" s="34"/>
      <c r="AM928" s="34"/>
      <c r="AN928" s="34"/>
      <c r="AO928" s="34"/>
      <c r="AP928" s="34"/>
      <c r="AQ928" s="34"/>
      <c r="AR928" s="34"/>
      <c r="AS928" s="84"/>
      <c r="AT928" s="34"/>
    </row>
    <row r="929" spans="2:46">
      <c r="B929" s="26">
        <v>38511</v>
      </c>
      <c r="C929" s="17">
        <v>22.4</v>
      </c>
      <c r="D929" s="17">
        <v>51.5</v>
      </c>
      <c r="E929" s="17">
        <v>1.7</v>
      </c>
      <c r="F929" s="17">
        <v>130.4</v>
      </c>
      <c r="G929" s="17">
        <v>29.5</v>
      </c>
      <c r="H929" s="17">
        <v>0</v>
      </c>
      <c r="I929" s="17">
        <v>6.04</v>
      </c>
      <c r="K929" s="26">
        <v>38511</v>
      </c>
      <c r="L929" s="17">
        <v>22.6</v>
      </c>
      <c r="M929" s="17">
        <v>51.7</v>
      </c>
      <c r="N929" s="17">
        <v>1</v>
      </c>
      <c r="O929" s="17">
        <v>134.9</v>
      </c>
      <c r="P929" s="17">
        <v>27.9</v>
      </c>
      <c r="Q929" s="17">
        <v>0</v>
      </c>
      <c r="R929" s="17">
        <v>5.5</v>
      </c>
      <c r="T929" s="26">
        <v>38511</v>
      </c>
      <c r="U929" s="17">
        <v>22.2</v>
      </c>
      <c r="V929" s="17">
        <v>53.3</v>
      </c>
      <c r="W929" s="17">
        <v>1.5</v>
      </c>
      <c r="X929" s="17">
        <v>176.6</v>
      </c>
      <c r="Y929" s="17">
        <v>28.3</v>
      </c>
      <c r="Z929" s="17">
        <v>0</v>
      </c>
      <c r="AA929" s="17">
        <v>5.72</v>
      </c>
      <c r="AC929" s="26">
        <v>38511</v>
      </c>
      <c r="AD929" s="17">
        <v>22.3</v>
      </c>
      <c r="AE929" s="17">
        <v>50.8</v>
      </c>
      <c r="AF929" s="17">
        <v>1.7</v>
      </c>
      <c r="AG929" s="17">
        <v>142.30000000000001</v>
      </c>
      <c r="AH929" s="17">
        <v>28.1</v>
      </c>
      <c r="AI929" s="17">
        <v>0</v>
      </c>
      <c r="AJ929" s="17">
        <v>6.02</v>
      </c>
      <c r="AL929" s="34"/>
      <c r="AM929" s="34"/>
      <c r="AN929" s="34"/>
      <c r="AO929" s="34"/>
      <c r="AP929" s="34"/>
      <c r="AQ929" s="34"/>
      <c r="AR929" s="34"/>
      <c r="AS929" s="84"/>
      <c r="AT929" s="34"/>
    </row>
    <row r="930" spans="2:46">
      <c r="B930" s="26">
        <v>38512</v>
      </c>
      <c r="C930" s="17">
        <v>21.8</v>
      </c>
      <c r="D930" s="17">
        <v>54.1</v>
      </c>
      <c r="E930" s="17">
        <v>1.5</v>
      </c>
      <c r="F930" s="17">
        <v>99.7</v>
      </c>
      <c r="G930" s="17">
        <v>29.1</v>
      </c>
      <c r="H930" s="17">
        <v>0</v>
      </c>
      <c r="I930" s="17">
        <v>5.84</v>
      </c>
      <c r="K930" s="26">
        <v>38512</v>
      </c>
      <c r="L930" s="17">
        <v>21.9</v>
      </c>
      <c r="M930" s="17">
        <v>54.2</v>
      </c>
      <c r="N930" s="17">
        <v>0.9</v>
      </c>
      <c r="O930" s="17">
        <v>115.3</v>
      </c>
      <c r="P930" s="17">
        <v>27.5</v>
      </c>
      <c r="Q930" s="17">
        <v>0</v>
      </c>
      <c r="R930" s="17">
        <v>5.28</v>
      </c>
      <c r="T930" s="26">
        <v>38512</v>
      </c>
      <c r="U930" s="17">
        <v>21.5</v>
      </c>
      <c r="V930" s="17">
        <v>56.9</v>
      </c>
      <c r="W930" s="17">
        <v>1.7</v>
      </c>
      <c r="X930" s="17">
        <v>189.2</v>
      </c>
      <c r="Y930" s="17">
        <v>27.7</v>
      </c>
      <c r="Z930" s="17">
        <v>0</v>
      </c>
      <c r="AA930" s="17">
        <v>5.73</v>
      </c>
      <c r="AC930" s="26">
        <v>38512</v>
      </c>
      <c r="AD930" s="17">
        <v>21.5</v>
      </c>
      <c r="AE930" s="17">
        <v>54.2</v>
      </c>
      <c r="AF930" s="17">
        <v>1.5</v>
      </c>
      <c r="AG930" s="17">
        <v>144.69999999999999</v>
      </c>
      <c r="AH930" s="17">
        <v>27.8</v>
      </c>
      <c r="AI930" s="17">
        <v>0</v>
      </c>
      <c r="AJ930" s="17">
        <v>5.67</v>
      </c>
      <c r="AL930" s="34"/>
      <c r="AM930" s="34"/>
      <c r="AN930" s="34"/>
      <c r="AO930" s="34"/>
      <c r="AP930" s="34"/>
      <c r="AQ930" s="34"/>
      <c r="AR930" s="34"/>
      <c r="AS930" s="84"/>
      <c r="AT930" s="34"/>
    </row>
    <row r="931" spans="2:46">
      <c r="B931" s="26">
        <v>38513</v>
      </c>
      <c r="C931" s="17">
        <v>21.9</v>
      </c>
      <c r="D931" s="17">
        <v>57.6</v>
      </c>
      <c r="E931" s="17">
        <v>1.3</v>
      </c>
      <c r="F931" s="17">
        <v>145.1</v>
      </c>
      <c r="G931" s="17">
        <v>29.6</v>
      </c>
      <c r="H931" s="17">
        <v>0</v>
      </c>
      <c r="I931" s="17">
        <v>5.8</v>
      </c>
      <c r="K931" s="26">
        <v>38513</v>
      </c>
      <c r="L931" s="17">
        <v>22.3</v>
      </c>
      <c r="M931" s="17">
        <v>55.3</v>
      </c>
      <c r="N931" s="17">
        <v>1.1000000000000001</v>
      </c>
      <c r="O931" s="17">
        <v>89.5</v>
      </c>
      <c r="P931" s="17">
        <v>27.9</v>
      </c>
      <c r="Q931" s="17">
        <v>0</v>
      </c>
      <c r="R931" s="17">
        <v>5.66</v>
      </c>
      <c r="T931" s="26">
        <v>38513</v>
      </c>
      <c r="U931" s="17">
        <v>21.2</v>
      </c>
      <c r="V931" s="17">
        <v>59.9</v>
      </c>
      <c r="W931" s="17">
        <v>1.9</v>
      </c>
      <c r="X931" s="17">
        <v>145.69999999999999</v>
      </c>
      <c r="Y931" s="17">
        <v>28.3</v>
      </c>
      <c r="Z931" s="17">
        <v>0</v>
      </c>
      <c r="AA931" s="17">
        <v>5.88</v>
      </c>
      <c r="AC931" s="26">
        <v>38513</v>
      </c>
      <c r="AD931" s="17">
        <v>22.7</v>
      </c>
      <c r="AE931" s="17">
        <v>50.8</v>
      </c>
      <c r="AF931" s="17">
        <v>1.5</v>
      </c>
      <c r="AG931" s="17">
        <v>147.9</v>
      </c>
      <c r="AH931" s="17">
        <v>28</v>
      </c>
      <c r="AI931" s="17">
        <v>0</v>
      </c>
      <c r="AJ931" s="17">
        <v>6.28</v>
      </c>
      <c r="AL931" s="34"/>
      <c r="AM931" s="34"/>
      <c r="AN931" s="34"/>
      <c r="AO931" s="34"/>
      <c r="AP931" s="34"/>
      <c r="AQ931" s="34"/>
      <c r="AR931" s="34"/>
      <c r="AS931" s="84"/>
      <c r="AT931" s="34"/>
    </row>
    <row r="932" spans="2:46">
      <c r="B932" s="26">
        <v>38514</v>
      </c>
      <c r="C932" s="17">
        <v>23.3</v>
      </c>
      <c r="D932" s="17">
        <v>50.6</v>
      </c>
      <c r="E932" s="17">
        <v>1.3</v>
      </c>
      <c r="F932" s="17">
        <v>135.5</v>
      </c>
      <c r="G932" s="17">
        <v>24.9</v>
      </c>
      <c r="H932" s="17">
        <v>0</v>
      </c>
      <c r="I932" s="17">
        <v>5.59</v>
      </c>
      <c r="K932" s="26">
        <v>38514</v>
      </c>
      <c r="L932" s="17">
        <v>23.5</v>
      </c>
      <c r="M932" s="17">
        <v>50.4</v>
      </c>
      <c r="N932" s="17">
        <v>1</v>
      </c>
      <c r="O932" s="17">
        <v>102.3</v>
      </c>
      <c r="P932" s="17">
        <v>23.9</v>
      </c>
      <c r="Q932" s="17">
        <v>0</v>
      </c>
      <c r="R932" s="17">
        <v>5.37</v>
      </c>
      <c r="T932" s="26">
        <v>38514</v>
      </c>
      <c r="U932" s="17">
        <v>23.3</v>
      </c>
      <c r="V932" s="17">
        <v>51.1</v>
      </c>
      <c r="W932" s="17">
        <v>1.8</v>
      </c>
      <c r="X932" s="17">
        <v>165</v>
      </c>
      <c r="Y932" s="17">
        <v>23.7</v>
      </c>
      <c r="Z932" s="17">
        <v>0</v>
      </c>
      <c r="AA932" s="17">
        <v>5.87</v>
      </c>
      <c r="AC932" s="26">
        <v>38514</v>
      </c>
      <c r="AD932" s="17">
        <v>23.4</v>
      </c>
      <c r="AE932" s="17">
        <v>49</v>
      </c>
      <c r="AF932" s="17">
        <v>1.3</v>
      </c>
      <c r="AG932" s="17">
        <v>151.30000000000001</v>
      </c>
      <c r="AH932" s="17">
        <v>22</v>
      </c>
      <c r="AI932" s="17">
        <v>0</v>
      </c>
      <c r="AJ932" s="17">
        <v>5.42</v>
      </c>
      <c r="AL932" s="34"/>
      <c r="AM932" s="34"/>
      <c r="AN932" s="34"/>
      <c r="AO932" s="34"/>
      <c r="AP932" s="34"/>
      <c r="AQ932" s="34"/>
      <c r="AR932" s="34"/>
      <c r="AS932" s="84"/>
      <c r="AT932" s="34"/>
    </row>
    <row r="933" spans="2:46">
      <c r="B933" s="26">
        <v>38515</v>
      </c>
      <c r="C933" s="17">
        <v>24.6</v>
      </c>
      <c r="D933" s="17">
        <v>45.6</v>
      </c>
      <c r="E933" s="17">
        <v>1.3</v>
      </c>
      <c r="F933" s="17">
        <v>82.7</v>
      </c>
      <c r="G933" s="17">
        <v>28.8</v>
      </c>
      <c r="H933" s="17">
        <v>0</v>
      </c>
      <c r="I933" s="17">
        <v>6.11</v>
      </c>
      <c r="K933" s="26">
        <v>38515</v>
      </c>
      <c r="L933" s="17">
        <v>25</v>
      </c>
      <c r="M933" s="17">
        <v>47.2</v>
      </c>
      <c r="N933" s="17">
        <v>0.9</v>
      </c>
      <c r="O933" s="17">
        <v>75.099999999999994</v>
      </c>
      <c r="P933" s="17">
        <v>26.5</v>
      </c>
      <c r="Q933" s="17">
        <v>0</v>
      </c>
      <c r="R933" s="17">
        <v>5.64</v>
      </c>
      <c r="T933" s="26">
        <v>38515</v>
      </c>
      <c r="U933" s="17">
        <v>24.8</v>
      </c>
      <c r="V933" s="17">
        <v>46.3</v>
      </c>
      <c r="W933" s="17">
        <v>1.7</v>
      </c>
      <c r="X933" s="17">
        <v>324.10000000000002</v>
      </c>
      <c r="Y933" s="17">
        <v>27</v>
      </c>
      <c r="Z933" s="17">
        <v>0</v>
      </c>
      <c r="AA933" s="17">
        <v>6.29</v>
      </c>
      <c r="AC933" s="26">
        <v>38515</v>
      </c>
      <c r="AD933" s="17">
        <v>24.7</v>
      </c>
      <c r="AE933" s="17">
        <v>46.9</v>
      </c>
      <c r="AF933" s="17">
        <v>1.9</v>
      </c>
      <c r="AG933" s="17">
        <v>81</v>
      </c>
      <c r="AH933" s="17">
        <v>26</v>
      </c>
      <c r="AI933" s="17">
        <v>0</v>
      </c>
      <c r="AJ933" s="17">
        <v>6.56</v>
      </c>
      <c r="AL933" s="34"/>
      <c r="AM933" s="34"/>
      <c r="AN933" s="34"/>
      <c r="AO933" s="34"/>
      <c r="AP933" s="34"/>
      <c r="AQ933" s="34"/>
      <c r="AR933" s="34"/>
      <c r="AS933" s="84"/>
      <c r="AT933" s="34"/>
    </row>
    <row r="934" spans="2:46">
      <c r="B934" s="26">
        <v>38516</v>
      </c>
      <c r="C934" s="17">
        <v>23.7</v>
      </c>
      <c r="D934" s="17">
        <v>40.700000000000003</v>
      </c>
      <c r="E934" s="17">
        <v>2.5</v>
      </c>
      <c r="F934" s="17">
        <v>352.4</v>
      </c>
      <c r="G934" s="17">
        <v>26.1</v>
      </c>
      <c r="H934" s="17">
        <v>0</v>
      </c>
      <c r="I934" s="17">
        <v>6.77</v>
      </c>
      <c r="K934" s="26">
        <v>38516</v>
      </c>
      <c r="L934" s="17">
        <v>23.8</v>
      </c>
      <c r="M934" s="17">
        <v>43</v>
      </c>
      <c r="N934" s="17">
        <v>1</v>
      </c>
      <c r="O934" s="17">
        <v>336.4</v>
      </c>
      <c r="P934" s="17">
        <v>23.4</v>
      </c>
      <c r="Q934" s="17">
        <v>0</v>
      </c>
      <c r="R934" s="17">
        <v>5.14</v>
      </c>
      <c r="T934" s="26">
        <v>38516</v>
      </c>
      <c r="U934" s="17">
        <v>23.7</v>
      </c>
      <c r="V934" s="17">
        <v>40.200000000000003</v>
      </c>
      <c r="W934" s="17">
        <v>2.9</v>
      </c>
      <c r="X934" s="17">
        <v>303.60000000000002</v>
      </c>
      <c r="Y934" s="17">
        <v>23.1</v>
      </c>
      <c r="Z934" s="17">
        <v>0</v>
      </c>
      <c r="AA934" s="17">
        <v>6.85</v>
      </c>
      <c r="AC934" s="26">
        <v>38516</v>
      </c>
      <c r="AD934" s="17">
        <v>23.2</v>
      </c>
      <c r="AE934" s="17">
        <v>44</v>
      </c>
      <c r="AF934" s="17">
        <v>3.3</v>
      </c>
      <c r="AG934" s="17">
        <v>353.2</v>
      </c>
      <c r="AH934" s="17">
        <v>27.1</v>
      </c>
      <c r="AI934" s="17">
        <v>0</v>
      </c>
      <c r="AJ934" s="17">
        <v>7.32</v>
      </c>
      <c r="AL934" s="34"/>
      <c r="AM934" s="34"/>
      <c r="AN934" s="34"/>
      <c r="AO934" s="34"/>
      <c r="AP934" s="34"/>
      <c r="AQ934" s="34"/>
      <c r="AR934" s="34"/>
      <c r="AS934" s="84"/>
      <c r="AT934" s="34"/>
    </row>
    <row r="935" spans="2:46">
      <c r="B935" s="26">
        <v>38517</v>
      </c>
      <c r="C935" s="17">
        <v>25.4</v>
      </c>
      <c r="D935" s="17">
        <v>37.200000000000003</v>
      </c>
      <c r="E935" s="17">
        <v>1.8</v>
      </c>
      <c r="F935" s="17">
        <v>348.6</v>
      </c>
      <c r="G935" s="17">
        <v>30.6</v>
      </c>
      <c r="H935" s="17">
        <v>0</v>
      </c>
      <c r="I935" s="17">
        <v>7.2</v>
      </c>
      <c r="K935" s="26">
        <v>38517</v>
      </c>
      <c r="L935" s="17">
        <v>25.3</v>
      </c>
      <c r="M935" s="17">
        <v>39.9</v>
      </c>
      <c r="N935" s="17">
        <v>1</v>
      </c>
      <c r="O935" s="17">
        <v>344</v>
      </c>
      <c r="P935" s="17">
        <v>28.6</v>
      </c>
      <c r="Q935" s="17">
        <v>0</v>
      </c>
      <c r="R935" s="17">
        <v>6.02</v>
      </c>
      <c r="T935" s="26">
        <v>38517</v>
      </c>
      <c r="U935" s="17">
        <v>25.6</v>
      </c>
      <c r="V935" s="17">
        <v>35.5</v>
      </c>
      <c r="W935" s="17">
        <v>2.6</v>
      </c>
      <c r="X935" s="17">
        <v>302.5</v>
      </c>
      <c r="Y935" s="17">
        <v>28.9</v>
      </c>
      <c r="Z935" s="17">
        <v>0</v>
      </c>
      <c r="AA935" s="17">
        <v>8.01</v>
      </c>
      <c r="AC935" s="26">
        <v>38517</v>
      </c>
      <c r="AD935" s="17">
        <v>25</v>
      </c>
      <c r="AE935" s="17">
        <v>40.1</v>
      </c>
      <c r="AF935" s="17">
        <v>2.4</v>
      </c>
      <c r="AG935" s="17">
        <v>3.2</v>
      </c>
      <c r="AH935" s="17">
        <v>28.8</v>
      </c>
      <c r="AI935" s="17">
        <v>0</v>
      </c>
      <c r="AJ935" s="17">
        <v>7.41</v>
      </c>
      <c r="AL935" s="34"/>
      <c r="AM935" s="34"/>
      <c r="AN935" s="34"/>
      <c r="AO935" s="34"/>
      <c r="AP935" s="34"/>
      <c r="AQ935" s="34"/>
      <c r="AR935" s="34"/>
      <c r="AS935" s="84"/>
      <c r="AT935" s="34"/>
    </row>
    <row r="936" spans="2:46">
      <c r="B936" s="26">
        <v>38518</v>
      </c>
      <c r="C936" s="17">
        <v>24.3</v>
      </c>
      <c r="D936" s="17">
        <v>45.6</v>
      </c>
      <c r="E936" s="17">
        <v>1.2</v>
      </c>
      <c r="F936" s="17">
        <v>154.30000000000001</v>
      </c>
      <c r="G936" s="17">
        <v>30.8</v>
      </c>
      <c r="H936" s="17">
        <v>0</v>
      </c>
      <c r="I936" s="17">
        <v>6.34</v>
      </c>
      <c r="K936" s="26">
        <v>38518</v>
      </c>
      <c r="L936" s="17">
        <v>24.8</v>
      </c>
      <c r="M936" s="17">
        <v>44.8</v>
      </c>
      <c r="N936" s="17">
        <v>1.2</v>
      </c>
      <c r="O936" s="17">
        <v>115.6</v>
      </c>
      <c r="P936" s="17">
        <v>28.8</v>
      </c>
      <c r="Q936" s="17">
        <v>0</v>
      </c>
      <c r="R936" s="17">
        <v>6.26</v>
      </c>
      <c r="T936" s="26">
        <v>38518</v>
      </c>
      <c r="U936" s="17">
        <v>23.3</v>
      </c>
      <c r="V936" s="17">
        <v>53.9</v>
      </c>
      <c r="W936" s="17">
        <v>2.1</v>
      </c>
      <c r="X936" s="17">
        <v>127.8</v>
      </c>
      <c r="Y936" s="17">
        <v>29</v>
      </c>
      <c r="Z936" s="17">
        <v>0</v>
      </c>
      <c r="AA936" s="17">
        <v>6.28</v>
      </c>
      <c r="AC936" s="26">
        <v>38518</v>
      </c>
      <c r="AD936" s="17">
        <v>25.5</v>
      </c>
      <c r="AE936" s="17">
        <v>39.700000000000003</v>
      </c>
      <c r="AF936" s="17">
        <v>1.7</v>
      </c>
      <c r="AG936" s="17">
        <v>101.6</v>
      </c>
      <c r="AH936" s="17">
        <v>29.1</v>
      </c>
      <c r="AI936" s="17">
        <v>0</v>
      </c>
      <c r="AJ936" s="17">
        <v>6.86</v>
      </c>
      <c r="AL936" s="34"/>
      <c r="AM936" s="34"/>
      <c r="AN936" s="34"/>
      <c r="AO936" s="34"/>
      <c r="AP936" s="34"/>
      <c r="AQ936" s="34"/>
      <c r="AR936" s="34"/>
      <c r="AS936" s="84"/>
      <c r="AT936" s="34"/>
    </row>
    <row r="937" spans="2:46">
      <c r="B937" s="26">
        <v>38519</v>
      </c>
      <c r="C937" s="17">
        <v>24.4</v>
      </c>
      <c r="D937" s="17">
        <v>38.9</v>
      </c>
      <c r="E937" s="17">
        <v>1.2</v>
      </c>
      <c r="F937" s="17">
        <v>161.1</v>
      </c>
      <c r="G937" s="17">
        <v>30.3</v>
      </c>
      <c r="H937" s="17">
        <v>0</v>
      </c>
      <c r="I937" s="17">
        <v>6.32</v>
      </c>
      <c r="K937" s="26">
        <v>38519</v>
      </c>
      <c r="L937" s="17">
        <v>24.4</v>
      </c>
      <c r="M937" s="17">
        <v>42.6</v>
      </c>
      <c r="N937" s="17">
        <v>1</v>
      </c>
      <c r="O937" s="17">
        <v>120.2</v>
      </c>
      <c r="P937" s="17">
        <v>28.6</v>
      </c>
      <c r="Q937" s="17">
        <v>0</v>
      </c>
      <c r="R937" s="17">
        <v>6.13</v>
      </c>
      <c r="T937" s="26">
        <v>38519</v>
      </c>
      <c r="U937" s="17">
        <v>23.5</v>
      </c>
      <c r="V937" s="17">
        <v>41.1</v>
      </c>
      <c r="W937" s="17">
        <v>1.7</v>
      </c>
      <c r="X937" s="17">
        <v>189.8</v>
      </c>
      <c r="Y937" s="17">
        <v>28.8</v>
      </c>
      <c r="Z937" s="17">
        <v>0</v>
      </c>
      <c r="AA937" s="17">
        <v>6.42</v>
      </c>
      <c r="AC937" s="26">
        <v>38519</v>
      </c>
      <c r="AD937" s="17">
        <v>24.5</v>
      </c>
      <c r="AE937" s="17">
        <v>40.1</v>
      </c>
      <c r="AF937" s="17">
        <v>1.4</v>
      </c>
      <c r="AG937" s="17">
        <v>112.9</v>
      </c>
      <c r="AH937" s="17">
        <v>28.8</v>
      </c>
      <c r="AI937" s="17">
        <v>0</v>
      </c>
      <c r="AJ937" s="17">
        <v>6.59</v>
      </c>
      <c r="AL937" s="34"/>
      <c r="AM937" s="34"/>
      <c r="AN937" s="34"/>
      <c r="AO937" s="34"/>
      <c r="AP937" s="34"/>
      <c r="AQ937" s="34"/>
      <c r="AR937" s="34"/>
      <c r="AS937" s="84"/>
      <c r="AT937" s="34"/>
    </row>
    <row r="938" spans="2:46">
      <c r="B938" s="26">
        <v>38520</v>
      </c>
      <c r="C938" s="17">
        <v>24</v>
      </c>
      <c r="D938" s="17">
        <v>41.3</v>
      </c>
      <c r="E938" s="17">
        <v>2</v>
      </c>
      <c r="F938" s="17">
        <v>162.5</v>
      </c>
      <c r="G938" s="17">
        <v>29.6</v>
      </c>
      <c r="H938" s="17">
        <v>0</v>
      </c>
      <c r="I938" s="17">
        <v>7.05</v>
      </c>
      <c r="K938" s="26">
        <v>38520</v>
      </c>
      <c r="L938" s="17">
        <v>23.5</v>
      </c>
      <c r="M938" s="17">
        <v>46.3</v>
      </c>
      <c r="N938" s="17">
        <v>1.1000000000000001</v>
      </c>
      <c r="O938" s="17">
        <v>138.69999999999999</v>
      </c>
      <c r="P938" s="17">
        <v>28.1</v>
      </c>
      <c r="Q938" s="17">
        <v>0</v>
      </c>
      <c r="R938" s="17">
        <v>5.93</v>
      </c>
      <c r="T938" s="26">
        <v>38520</v>
      </c>
      <c r="U938" s="17">
        <v>23</v>
      </c>
      <c r="V938" s="17">
        <v>46.9</v>
      </c>
      <c r="W938" s="17">
        <v>1.8</v>
      </c>
      <c r="X938" s="17">
        <v>173.3</v>
      </c>
      <c r="Y938" s="17">
        <v>28.1</v>
      </c>
      <c r="Z938" s="17">
        <v>0</v>
      </c>
      <c r="AA938" s="17">
        <v>6.49</v>
      </c>
      <c r="AC938" s="26">
        <v>38520</v>
      </c>
      <c r="AD938" s="17"/>
      <c r="AE938" s="17"/>
      <c r="AF938" s="17"/>
      <c r="AG938" s="17"/>
      <c r="AH938" s="17"/>
      <c r="AI938" s="17"/>
      <c r="AJ938" s="17"/>
      <c r="AL938" s="34"/>
      <c r="AM938" s="34"/>
      <c r="AN938" s="34"/>
      <c r="AO938" s="34"/>
      <c r="AP938" s="34"/>
      <c r="AQ938" s="34"/>
      <c r="AR938" s="34"/>
      <c r="AS938" s="84"/>
      <c r="AT938" s="34"/>
    </row>
    <row r="939" spans="2:46">
      <c r="B939" s="26">
        <v>38521</v>
      </c>
      <c r="C939" s="17">
        <v>23.4</v>
      </c>
      <c r="D939" s="17">
        <v>55.1</v>
      </c>
      <c r="E939" s="17">
        <v>1.5</v>
      </c>
      <c r="F939" s="17">
        <v>137.69999999999999</v>
      </c>
      <c r="G939" s="17">
        <v>29.7</v>
      </c>
      <c r="H939" s="17">
        <v>0</v>
      </c>
      <c r="I939" s="17">
        <v>5.92</v>
      </c>
      <c r="K939" s="26">
        <v>38521</v>
      </c>
      <c r="L939" s="17">
        <v>23.6</v>
      </c>
      <c r="M939" s="17">
        <v>54.5</v>
      </c>
      <c r="N939" s="17">
        <v>0.9</v>
      </c>
      <c r="O939" s="17">
        <v>132.6</v>
      </c>
      <c r="P939" s="17">
        <v>28.1</v>
      </c>
      <c r="Q939" s="17">
        <v>0</v>
      </c>
      <c r="R939" s="17">
        <v>5.48</v>
      </c>
      <c r="T939" s="26">
        <v>38521</v>
      </c>
      <c r="U939" s="17">
        <v>23.1</v>
      </c>
      <c r="V939" s="17">
        <v>55.1</v>
      </c>
      <c r="W939" s="17">
        <v>1.5</v>
      </c>
      <c r="X939" s="17">
        <v>168.9</v>
      </c>
      <c r="Y939" s="17">
        <v>28.2</v>
      </c>
      <c r="Z939" s="17">
        <v>0</v>
      </c>
      <c r="AA939" s="17">
        <v>5.64</v>
      </c>
      <c r="AC939" s="26">
        <v>38521</v>
      </c>
      <c r="AD939" s="17"/>
      <c r="AE939" s="17"/>
      <c r="AF939" s="17"/>
      <c r="AG939" s="17"/>
      <c r="AH939" s="17"/>
      <c r="AI939" s="17"/>
      <c r="AJ939" s="17"/>
      <c r="AL939" s="34"/>
      <c r="AM939" s="34"/>
      <c r="AN939" s="34"/>
      <c r="AO939" s="34"/>
      <c r="AP939" s="34"/>
      <c r="AQ939" s="34"/>
      <c r="AR939" s="34"/>
      <c r="AS939" s="84"/>
      <c r="AT939" s="34"/>
    </row>
    <row r="940" spans="2:46">
      <c r="B940" s="26">
        <v>38522</v>
      </c>
      <c r="C940" s="17">
        <v>24.3</v>
      </c>
      <c r="D940" s="17">
        <v>46.2</v>
      </c>
      <c r="E940" s="17">
        <v>1.3</v>
      </c>
      <c r="F940" s="17">
        <v>139.1</v>
      </c>
      <c r="G940" s="17">
        <v>29.8</v>
      </c>
      <c r="H940" s="17">
        <v>0</v>
      </c>
      <c r="I940" s="17">
        <v>6.16</v>
      </c>
      <c r="K940" s="26">
        <v>38522</v>
      </c>
      <c r="L940" s="17">
        <v>24.2</v>
      </c>
      <c r="M940" s="17">
        <v>47.6</v>
      </c>
      <c r="N940" s="17">
        <v>0.9</v>
      </c>
      <c r="O940" s="17">
        <v>116</v>
      </c>
      <c r="P940" s="17">
        <v>28.5</v>
      </c>
      <c r="Q940" s="17">
        <v>0</v>
      </c>
      <c r="R940" s="17">
        <v>5.8</v>
      </c>
      <c r="T940" s="26">
        <v>38522</v>
      </c>
      <c r="U940" s="17">
        <v>23.8</v>
      </c>
      <c r="V940" s="17">
        <v>46.1</v>
      </c>
      <c r="W940" s="17">
        <v>1.6</v>
      </c>
      <c r="X940" s="17">
        <v>179.6</v>
      </c>
      <c r="Y940" s="17">
        <v>28.6</v>
      </c>
      <c r="Z940" s="17">
        <v>0</v>
      </c>
      <c r="AA940" s="17">
        <v>6.19</v>
      </c>
      <c r="AC940" s="26">
        <v>38522</v>
      </c>
      <c r="AD940" s="17"/>
      <c r="AE940" s="17"/>
      <c r="AF940" s="17"/>
      <c r="AG940" s="17"/>
      <c r="AH940" s="17"/>
      <c r="AI940" s="17"/>
      <c r="AJ940" s="17"/>
      <c r="AL940" s="34"/>
      <c r="AM940" s="34"/>
      <c r="AN940" s="34"/>
      <c r="AO940" s="34"/>
      <c r="AP940" s="34"/>
      <c r="AQ940" s="34"/>
      <c r="AR940" s="34"/>
      <c r="AS940" s="84"/>
      <c r="AT940" s="34"/>
    </row>
    <row r="941" spans="2:46">
      <c r="B941" s="26">
        <v>38523</v>
      </c>
      <c r="C941" s="17">
        <v>24.2</v>
      </c>
      <c r="D941" s="17">
        <v>44</v>
      </c>
      <c r="E941" s="17">
        <v>1</v>
      </c>
      <c r="F941" s="17">
        <v>133.19999999999999</v>
      </c>
      <c r="G941" s="17">
        <v>27.4</v>
      </c>
      <c r="H941" s="17">
        <v>0</v>
      </c>
      <c r="I941" s="17">
        <v>5.62</v>
      </c>
      <c r="K941" s="26">
        <v>38523</v>
      </c>
      <c r="L941" s="17">
        <v>24.1</v>
      </c>
      <c r="M941" s="17">
        <v>47.6</v>
      </c>
      <c r="N941" s="17">
        <v>1</v>
      </c>
      <c r="O941" s="17">
        <v>112.6</v>
      </c>
      <c r="P941" s="17">
        <v>25.8</v>
      </c>
      <c r="Q941" s="17">
        <v>0</v>
      </c>
      <c r="R941" s="17">
        <v>5.63</v>
      </c>
      <c r="T941" s="26">
        <v>38523</v>
      </c>
      <c r="U941" s="17">
        <v>23.5</v>
      </c>
      <c r="V941" s="17">
        <v>47</v>
      </c>
      <c r="W941" s="17">
        <v>1.7</v>
      </c>
      <c r="X941" s="17">
        <v>190.4</v>
      </c>
      <c r="Y941" s="17">
        <v>25.7</v>
      </c>
      <c r="Z941" s="17">
        <v>0</v>
      </c>
      <c r="AA941" s="17">
        <v>5.9</v>
      </c>
      <c r="AC941" s="26">
        <v>38523</v>
      </c>
      <c r="AD941" s="17"/>
      <c r="AE941" s="17"/>
      <c r="AF941" s="17"/>
      <c r="AG941" s="17"/>
      <c r="AH941" s="17"/>
      <c r="AI941" s="17"/>
      <c r="AJ941" s="17"/>
      <c r="AL941" s="34"/>
      <c r="AM941" s="34"/>
      <c r="AN941" s="34"/>
      <c r="AO941" s="34"/>
      <c r="AP941" s="34"/>
      <c r="AQ941" s="34"/>
      <c r="AR941" s="34"/>
      <c r="AS941" s="84"/>
      <c r="AT941" s="34"/>
    </row>
    <row r="942" spans="2:46">
      <c r="B942" s="26">
        <v>38524</v>
      </c>
      <c r="C942" s="17">
        <v>25.3</v>
      </c>
      <c r="D942" s="17">
        <v>37.9</v>
      </c>
      <c r="E942" s="17">
        <v>1.2</v>
      </c>
      <c r="F942" s="17">
        <v>156.69999999999999</v>
      </c>
      <c r="G942" s="17">
        <v>28.9</v>
      </c>
      <c r="H942" s="17">
        <v>0</v>
      </c>
      <c r="I942" s="17">
        <v>6.21</v>
      </c>
      <c r="K942" s="26">
        <v>38524</v>
      </c>
      <c r="L942" s="17">
        <v>25.4</v>
      </c>
      <c r="M942" s="17">
        <v>41.7</v>
      </c>
      <c r="N942" s="17">
        <v>1</v>
      </c>
      <c r="O942" s="17">
        <v>90.9</v>
      </c>
      <c r="P942" s="17">
        <v>26.8</v>
      </c>
      <c r="Q942" s="17">
        <v>0</v>
      </c>
      <c r="R942" s="17">
        <v>6</v>
      </c>
      <c r="T942" s="26">
        <v>38524</v>
      </c>
      <c r="U942" s="17">
        <v>24.4</v>
      </c>
      <c r="V942" s="17">
        <v>40.200000000000003</v>
      </c>
      <c r="W942" s="17">
        <v>1.8</v>
      </c>
      <c r="X942" s="17">
        <v>155.4</v>
      </c>
      <c r="Y942" s="17">
        <v>27.9</v>
      </c>
      <c r="Z942" s="17">
        <v>0</v>
      </c>
      <c r="AA942" s="17">
        <v>6.48</v>
      </c>
      <c r="AC942" s="26">
        <v>38524</v>
      </c>
      <c r="AD942" s="17"/>
      <c r="AE942" s="17"/>
      <c r="AF942" s="17"/>
      <c r="AG942" s="17"/>
      <c r="AH942" s="17"/>
      <c r="AI942" s="17"/>
      <c r="AJ942" s="17"/>
      <c r="AL942" s="34"/>
      <c r="AM942" s="34"/>
      <c r="AN942" s="34"/>
      <c r="AO942" s="34"/>
      <c r="AP942" s="34"/>
      <c r="AQ942" s="34"/>
      <c r="AR942" s="34"/>
      <c r="AS942" s="84"/>
      <c r="AT942" s="34"/>
    </row>
    <row r="943" spans="2:46">
      <c r="B943" s="26">
        <v>38525</v>
      </c>
      <c r="C943" s="17">
        <v>26.1</v>
      </c>
      <c r="D943" s="17">
        <v>29.7</v>
      </c>
      <c r="E943" s="17">
        <v>1.3</v>
      </c>
      <c r="F943" s="17">
        <v>126.9</v>
      </c>
      <c r="G943" s="17">
        <v>27.8</v>
      </c>
      <c r="H943" s="17">
        <v>0</v>
      </c>
      <c r="I943" s="17">
        <v>6.41</v>
      </c>
      <c r="K943" s="26">
        <v>38525</v>
      </c>
      <c r="L943" s="17">
        <v>26</v>
      </c>
      <c r="M943" s="17">
        <v>33.200000000000003</v>
      </c>
      <c r="N943" s="17">
        <v>1</v>
      </c>
      <c r="O943" s="17">
        <v>104.2</v>
      </c>
      <c r="P943" s="17">
        <v>25.9</v>
      </c>
      <c r="Q943" s="17">
        <v>0</v>
      </c>
      <c r="R943" s="17">
        <v>6.06</v>
      </c>
      <c r="T943" s="26">
        <v>38525</v>
      </c>
      <c r="U943" s="17">
        <v>25.6</v>
      </c>
      <c r="V943" s="17">
        <v>30.2</v>
      </c>
      <c r="W943" s="17">
        <v>1.8</v>
      </c>
      <c r="X943" s="17">
        <v>188.2</v>
      </c>
      <c r="Y943" s="17">
        <v>26.6</v>
      </c>
      <c r="Z943" s="17">
        <v>0</v>
      </c>
      <c r="AA943" s="17">
        <v>6.68</v>
      </c>
      <c r="AC943" s="26">
        <v>38525</v>
      </c>
      <c r="AD943" s="17"/>
      <c r="AE943" s="17"/>
      <c r="AF943" s="17"/>
      <c r="AG943" s="17"/>
      <c r="AH943" s="17"/>
      <c r="AI943" s="17"/>
      <c r="AJ943" s="17"/>
      <c r="AL943" s="34"/>
      <c r="AM943" s="34"/>
      <c r="AN943" s="34"/>
      <c r="AO943" s="34"/>
      <c r="AP943" s="34"/>
      <c r="AQ943" s="34"/>
      <c r="AR943" s="34"/>
      <c r="AS943" s="84"/>
      <c r="AT943" s="34"/>
    </row>
    <row r="944" spans="2:46">
      <c r="B944" s="26">
        <v>38526</v>
      </c>
      <c r="C944" s="17">
        <v>26.6</v>
      </c>
      <c r="D944" s="17">
        <v>39.200000000000003</v>
      </c>
      <c r="E944" s="17">
        <v>1.3</v>
      </c>
      <c r="F944" s="17">
        <v>119.6</v>
      </c>
      <c r="G944" s="17">
        <v>26.9</v>
      </c>
      <c r="H944" s="17">
        <v>0</v>
      </c>
      <c r="I944" s="17">
        <v>6.42</v>
      </c>
      <c r="K944" s="26">
        <v>38526</v>
      </c>
      <c r="L944" s="17">
        <v>26.8</v>
      </c>
      <c r="M944" s="17">
        <v>41.7</v>
      </c>
      <c r="N944" s="17">
        <v>1</v>
      </c>
      <c r="O944" s="17">
        <v>103.3</v>
      </c>
      <c r="P944" s="17">
        <v>25.1</v>
      </c>
      <c r="Q944" s="17">
        <v>0</v>
      </c>
      <c r="R944" s="17">
        <v>6</v>
      </c>
      <c r="T944" s="26">
        <v>38526</v>
      </c>
      <c r="U944" s="17">
        <v>26.4</v>
      </c>
      <c r="V944" s="17">
        <v>43.8</v>
      </c>
      <c r="W944" s="17">
        <v>1.6</v>
      </c>
      <c r="X944" s="17">
        <v>145.9</v>
      </c>
      <c r="Y944" s="17">
        <v>25.4</v>
      </c>
      <c r="Z944" s="17">
        <v>0</v>
      </c>
      <c r="AA944" s="17">
        <v>6.43</v>
      </c>
      <c r="AC944" s="26">
        <v>38526</v>
      </c>
      <c r="AD944" s="17"/>
      <c r="AE944" s="17"/>
      <c r="AF944" s="17"/>
      <c r="AG944" s="17"/>
      <c r="AH944" s="17"/>
      <c r="AI944" s="17"/>
      <c r="AJ944" s="17"/>
      <c r="AL944" s="34"/>
      <c r="AM944" s="34"/>
      <c r="AN944" s="34"/>
      <c r="AO944" s="34"/>
      <c r="AP944" s="34"/>
      <c r="AQ944" s="34"/>
      <c r="AR944" s="34"/>
      <c r="AS944" s="84"/>
      <c r="AT944" s="34"/>
    </row>
    <row r="945" spans="1:46">
      <c r="B945" s="26">
        <v>38527</v>
      </c>
      <c r="C945" s="17">
        <v>26.1</v>
      </c>
      <c r="D945" s="17">
        <v>44.4</v>
      </c>
      <c r="E945" s="17">
        <v>1.3</v>
      </c>
      <c r="F945" s="17">
        <v>130</v>
      </c>
      <c r="G945" s="17">
        <v>29.8</v>
      </c>
      <c r="H945" s="17">
        <v>0</v>
      </c>
      <c r="I945" s="17">
        <v>6.55</v>
      </c>
      <c r="K945" s="26">
        <v>38527</v>
      </c>
      <c r="L945" s="17">
        <v>26.5</v>
      </c>
      <c r="M945" s="17">
        <v>47</v>
      </c>
      <c r="N945" s="17">
        <v>0.9</v>
      </c>
      <c r="O945" s="17">
        <v>141.1</v>
      </c>
      <c r="P945" s="17">
        <v>28</v>
      </c>
      <c r="Q945" s="17">
        <v>0</v>
      </c>
      <c r="R945" s="17">
        <v>6.04</v>
      </c>
      <c r="T945" s="26">
        <v>38527</v>
      </c>
      <c r="U945" s="17">
        <v>25.2</v>
      </c>
      <c r="V945" s="17">
        <v>50.8</v>
      </c>
      <c r="W945" s="17">
        <v>1.6</v>
      </c>
      <c r="X945" s="17">
        <v>144.6</v>
      </c>
      <c r="Y945" s="17">
        <v>28.5</v>
      </c>
      <c r="Z945" s="17">
        <v>0</v>
      </c>
      <c r="AA945" s="17">
        <v>6.74</v>
      </c>
      <c r="AC945" s="26">
        <v>38527</v>
      </c>
      <c r="AD945" s="17"/>
      <c r="AE945" s="17"/>
      <c r="AF945" s="17"/>
      <c r="AG945" s="17"/>
      <c r="AH945" s="17"/>
      <c r="AI945" s="17"/>
      <c r="AJ945" s="17"/>
      <c r="AL945" s="34"/>
      <c r="AM945" s="34"/>
      <c r="AN945" s="34"/>
      <c r="AO945" s="34"/>
      <c r="AP945" s="34"/>
      <c r="AQ945" s="34"/>
      <c r="AR945" s="34"/>
      <c r="AS945" s="84"/>
      <c r="AT945" s="34"/>
    </row>
    <row r="946" spans="1:46">
      <c r="B946" s="26">
        <v>38528</v>
      </c>
      <c r="C946" s="17">
        <v>25</v>
      </c>
      <c r="D946" s="17">
        <v>53.7</v>
      </c>
      <c r="E946" s="17">
        <v>1.4</v>
      </c>
      <c r="F946" s="17">
        <v>153.1</v>
      </c>
      <c r="G946" s="17">
        <v>30.4</v>
      </c>
      <c r="H946" s="17">
        <v>0</v>
      </c>
      <c r="I946" s="17">
        <v>6.75</v>
      </c>
      <c r="K946" s="26">
        <v>38528</v>
      </c>
      <c r="L946" s="17">
        <v>25.7</v>
      </c>
      <c r="M946" s="17">
        <v>53.5</v>
      </c>
      <c r="N946" s="17">
        <v>1</v>
      </c>
      <c r="O946" s="17">
        <v>111.1</v>
      </c>
      <c r="P946" s="17">
        <v>28.7</v>
      </c>
      <c r="Q946" s="17">
        <v>0</v>
      </c>
      <c r="R946" s="17">
        <v>6.07</v>
      </c>
      <c r="T946" s="26">
        <v>38528</v>
      </c>
      <c r="U946" s="17">
        <v>23.6</v>
      </c>
      <c r="V946" s="17">
        <v>63</v>
      </c>
      <c r="W946" s="17">
        <v>1.9</v>
      </c>
      <c r="X946" s="17">
        <v>108.6</v>
      </c>
      <c r="Y946" s="17">
        <v>28.9</v>
      </c>
      <c r="Z946" s="17">
        <v>0</v>
      </c>
      <c r="AA946" s="17">
        <v>6.36</v>
      </c>
      <c r="AC946" s="26">
        <v>38528</v>
      </c>
      <c r="AD946" s="17"/>
      <c r="AE946" s="17"/>
      <c r="AF946" s="17"/>
      <c r="AG946" s="17"/>
      <c r="AH946" s="17"/>
      <c r="AI946" s="17"/>
      <c r="AJ946" s="17"/>
      <c r="AL946" s="34"/>
      <c r="AM946" s="34"/>
      <c r="AN946" s="34"/>
      <c r="AO946" s="34"/>
      <c r="AP946" s="34"/>
      <c r="AQ946" s="34"/>
      <c r="AR946" s="34"/>
      <c r="AS946" s="84"/>
      <c r="AT946" s="34"/>
    </row>
    <row r="947" spans="1:46">
      <c r="B947" s="26">
        <v>38529</v>
      </c>
      <c r="C947" s="17">
        <v>24.9</v>
      </c>
      <c r="D947" s="17">
        <v>44.4</v>
      </c>
      <c r="E947" s="17">
        <v>1.3</v>
      </c>
      <c r="F947" s="17">
        <v>121.8</v>
      </c>
      <c r="G947" s="17">
        <v>30</v>
      </c>
      <c r="H947" s="17">
        <v>0</v>
      </c>
      <c r="I947" s="17">
        <v>6.5</v>
      </c>
      <c r="K947" s="26">
        <v>38529</v>
      </c>
      <c r="L947" s="17">
        <v>25.7</v>
      </c>
      <c r="M947" s="17">
        <v>46.5</v>
      </c>
      <c r="N947" s="17">
        <v>1.1000000000000001</v>
      </c>
      <c r="O947" s="17">
        <v>120.9</v>
      </c>
      <c r="P947" s="17">
        <v>28.7</v>
      </c>
      <c r="Q947" s="17">
        <v>0</v>
      </c>
      <c r="R947" s="17">
        <v>6.39</v>
      </c>
      <c r="T947" s="26">
        <v>38529</v>
      </c>
      <c r="U947" s="17">
        <v>24.4</v>
      </c>
      <c r="V947" s="17">
        <v>50</v>
      </c>
      <c r="W947" s="17">
        <v>1.8</v>
      </c>
      <c r="X947" s="17">
        <v>174.3</v>
      </c>
      <c r="Y947" s="17">
        <v>28.9</v>
      </c>
      <c r="Z947" s="17">
        <v>0</v>
      </c>
      <c r="AA947" s="17">
        <v>7.04</v>
      </c>
      <c r="AC947" s="26">
        <v>38529</v>
      </c>
      <c r="AD947" s="17"/>
      <c r="AE947" s="17"/>
      <c r="AF947" s="17"/>
      <c r="AG947" s="17"/>
      <c r="AH947" s="17"/>
      <c r="AI947" s="17"/>
      <c r="AJ947" s="17"/>
      <c r="AL947" s="34"/>
      <c r="AM947" s="34"/>
      <c r="AN947" s="34"/>
      <c r="AO947" s="34"/>
      <c r="AP947" s="34"/>
      <c r="AQ947" s="34"/>
      <c r="AR947" s="34"/>
      <c r="AS947" s="84"/>
      <c r="AT947" s="34"/>
    </row>
    <row r="948" spans="1:46">
      <c r="B948" s="26">
        <v>38530</v>
      </c>
      <c r="C948" s="17">
        <v>24.8</v>
      </c>
      <c r="D948" s="17">
        <v>60.7</v>
      </c>
      <c r="E948" s="17">
        <v>1.5</v>
      </c>
      <c r="F948" s="17">
        <v>150.1</v>
      </c>
      <c r="G948" s="17">
        <v>19.8</v>
      </c>
      <c r="H948" s="17">
        <v>0</v>
      </c>
      <c r="I948" s="17">
        <v>4.76</v>
      </c>
      <c r="K948" s="26">
        <v>38530</v>
      </c>
      <c r="L948" s="17">
        <v>24.8</v>
      </c>
      <c r="M948" s="17">
        <v>62.5</v>
      </c>
      <c r="N948" s="17">
        <v>0.9</v>
      </c>
      <c r="O948" s="17">
        <v>129.19999999999999</v>
      </c>
      <c r="P948" s="17">
        <v>18.7</v>
      </c>
      <c r="Q948" s="17">
        <v>0</v>
      </c>
      <c r="R948" s="17">
        <v>4.3099999999999996</v>
      </c>
      <c r="T948" s="26">
        <v>38530</v>
      </c>
      <c r="U948" s="17">
        <v>24.5</v>
      </c>
      <c r="V948" s="17">
        <v>60.7</v>
      </c>
      <c r="W948" s="17">
        <v>1.5</v>
      </c>
      <c r="X948" s="17">
        <v>156.69999999999999</v>
      </c>
      <c r="Y948" s="17">
        <v>19.8</v>
      </c>
      <c r="Z948" s="17">
        <v>0</v>
      </c>
      <c r="AA948" s="17">
        <v>4.67</v>
      </c>
      <c r="AC948" s="26">
        <v>38530</v>
      </c>
      <c r="AD948" s="17"/>
      <c r="AE948" s="17"/>
      <c r="AF948" s="17"/>
      <c r="AG948" s="17"/>
      <c r="AH948" s="17"/>
      <c r="AI948" s="17"/>
      <c r="AJ948" s="17"/>
      <c r="AL948" s="34"/>
      <c r="AM948" s="34"/>
      <c r="AN948" s="34"/>
      <c r="AO948" s="34"/>
      <c r="AP948" s="34"/>
      <c r="AQ948" s="34"/>
      <c r="AR948" s="34"/>
      <c r="AS948" s="84"/>
      <c r="AT948" s="34"/>
    </row>
    <row r="949" spans="1:46">
      <c r="B949" s="26">
        <v>38531</v>
      </c>
      <c r="C949" s="17">
        <v>27.1</v>
      </c>
      <c r="D949" s="17">
        <v>40</v>
      </c>
      <c r="E949" s="17">
        <v>1.3</v>
      </c>
      <c r="F949" s="17">
        <v>169.1</v>
      </c>
      <c r="G949" s="17">
        <v>27.5</v>
      </c>
      <c r="H949" s="17">
        <v>0</v>
      </c>
      <c r="I949" s="17">
        <v>6.56</v>
      </c>
      <c r="K949" s="26">
        <v>38531</v>
      </c>
      <c r="L949" s="17">
        <v>27.7</v>
      </c>
      <c r="M949" s="17">
        <v>36.6</v>
      </c>
      <c r="N949" s="17">
        <v>0.9</v>
      </c>
      <c r="O949" s="17">
        <v>347.1</v>
      </c>
      <c r="P949" s="17">
        <v>25.7</v>
      </c>
      <c r="Q949" s="17">
        <v>0</v>
      </c>
      <c r="R949" s="17">
        <v>5.92</v>
      </c>
      <c r="T949" s="26">
        <v>38531</v>
      </c>
      <c r="U949" s="17">
        <v>26.9</v>
      </c>
      <c r="V949" s="17">
        <v>38.1</v>
      </c>
      <c r="W949" s="17">
        <v>2.7</v>
      </c>
      <c r="X949" s="17">
        <v>259.3</v>
      </c>
      <c r="Y949" s="17">
        <v>27</v>
      </c>
      <c r="Z949" s="17">
        <v>0</v>
      </c>
      <c r="AA949" s="17">
        <v>7.84</v>
      </c>
      <c r="AC949" s="26">
        <v>38531</v>
      </c>
      <c r="AD949" s="17"/>
      <c r="AE949" s="17"/>
      <c r="AF949" s="17"/>
      <c r="AG949" s="17"/>
      <c r="AH949" s="17"/>
      <c r="AI949" s="17"/>
      <c r="AJ949" s="17"/>
      <c r="AL949" s="34"/>
      <c r="AM949" s="34"/>
      <c r="AN949" s="34"/>
      <c r="AO949" s="34"/>
      <c r="AP949" s="34"/>
      <c r="AQ949" s="34"/>
      <c r="AR949" s="34"/>
      <c r="AS949" s="84"/>
      <c r="AT949" s="34"/>
    </row>
    <row r="950" spans="1:46">
      <c r="B950" s="26">
        <v>38532</v>
      </c>
      <c r="C950" s="17">
        <v>28.3</v>
      </c>
      <c r="D950" s="17">
        <v>27.7</v>
      </c>
      <c r="E950" s="17">
        <v>1.7</v>
      </c>
      <c r="F950" s="17">
        <v>333.4</v>
      </c>
      <c r="G950" s="17">
        <v>30.9</v>
      </c>
      <c r="H950" s="17">
        <v>0</v>
      </c>
      <c r="I950" s="17">
        <v>7.6</v>
      </c>
      <c r="K950" s="26">
        <v>38532</v>
      </c>
      <c r="L950" s="17">
        <v>27.8</v>
      </c>
      <c r="M950" s="17">
        <v>30.6</v>
      </c>
      <c r="N950" s="17">
        <v>1.3</v>
      </c>
      <c r="O950" s="17">
        <v>329.1</v>
      </c>
      <c r="P950" s="17">
        <v>28.8</v>
      </c>
      <c r="Q950" s="17">
        <v>0</v>
      </c>
      <c r="R950" s="17">
        <v>6.87</v>
      </c>
      <c r="T950" s="26">
        <v>38532</v>
      </c>
      <c r="U950" s="17">
        <v>28.7</v>
      </c>
      <c r="V950" s="17">
        <v>25.3</v>
      </c>
      <c r="W950" s="17">
        <v>3.6</v>
      </c>
      <c r="X950" s="17">
        <v>292</v>
      </c>
      <c r="Y950" s="17">
        <v>29.7</v>
      </c>
      <c r="Z950" s="17">
        <v>0</v>
      </c>
      <c r="AA950" s="17">
        <v>10.3</v>
      </c>
      <c r="AC950" s="26">
        <v>38532</v>
      </c>
      <c r="AD950" s="17"/>
      <c r="AE950" s="17"/>
      <c r="AF950" s="17"/>
      <c r="AG950" s="17"/>
      <c r="AH950" s="17"/>
      <c r="AI950" s="17"/>
      <c r="AJ950" s="17"/>
      <c r="AL950" s="34"/>
      <c r="AM950" s="34"/>
      <c r="AN950" s="34"/>
      <c r="AO950" s="34"/>
      <c r="AP950" s="34"/>
      <c r="AQ950" s="34"/>
      <c r="AR950" s="34"/>
      <c r="AS950" s="84"/>
      <c r="AT950" s="34"/>
    </row>
    <row r="951" spans="1:46">
      <c r="B951" s="26">
        <v>38533</v>
      </c>
      <c r="C951" s="17">
        <v>29.4</v>
      </c>
      <c r="D951" s="17">
        <v>26.4</v>
      </c>
      <c r="E951" s="17">
        <v>1.6</v>
      </c>
      <c r="F951" s="17">
        <v>330.6</v>
      </c>
      <c r="G951" s="17">
        <v>31</v>
      </c>
      <c r="H951" s="17">
        <v>0</v>
      </c>
      <c r="I951" s="17">
        <v>7.66</v>
      </c>
      <c r="K951" s="26">
        <v>38533</v>
      </c>
      <c r="L951" s="17">
        <v>28.7</v>
      </c>
      <c r="M951" s="17">
        <v>30.5</v>
      </c>
      <c r="N951" s="17">
        <v>1</v>
      </c>
      <c r="O951" s="17">
        <v>288.89999999999998</v>
      </c>
      <c r="P951" s="17">
        <v>28.7</v>
      </c>
      <c r="Q951" s="17">
        <v>0</v>
      </c>
      <c r="R951" s="17">
        <v>6.46</v>
      </c>
      <c r="T951" s="26">
        <v>38533</v>
      </c>
      <c r="U951" s="17">
        <v>30.1</v>
      </c>
      <c r="V951" s="17">
        <v>23.6</v>
      </c>
      <c r="W951" s="17">
        <v>3.4</v>
      </c>
      <c r="X951" s="17">
        <v>291.7</v>
      </c>
      <c r="Y951" s="17">
        <v>29.6</v>
      </c>
      <c r="Z951" s="17">
        <v>0</v>
      </c>
      <c r="AA951" s="17">
        <v>10.33</v>
      </c>
      <c r="AC951" s="26">
        <v>38533</v>
      </c>
      <c r="AD951" s="17"/>
      <c r="AE951" s="17"/>
      <c r="AF951" s="17"/>
      <c r="AG951" s="17"/>
      <c r="AH951" s="17"/>
      <c r="AI951" s="17"/>
      <c r="AJ951" s="17"/>
      <c r="AL951" s="34"/>
      <c r="AM951" s="34"/>
      <c r="AN951" s="34"/>
      <c r="AO951" s="34"/>
      <c r="AP951" s="34"/>
      <c r="AQ951" s="34"/>
      <c r="AR951" s="34"/>
      <c r="AS951" s="84"/>
      <c r="AT951" s="34"/>
    </row>
    <row r="952" spans="1:46" s="93" customFormat="1">
      <c r="A952" s="104"/>
      <c r="B952" s="46" t="s">
        <v>70</v>
      </c>
      <c r="C952" s="50">
        <f>AVERAGE(C922:C951)</f>
        <v>24.156666666666663</v>
      </c>
      <c r="D952" s="50">
        <f t="shared" ref="D952:I952" si="28">AVERAGE(D922:D951)</f>
        <v>47.750000000000021</v>
      </c>
      <c r="E952" s="50">
        <f t="shared" si="28"/>
        <v>1.4333333333333331</v>
      </c>
      <c r="F952" s="50">
        <f t="shared" si="28"/>
        <v>167.16</v>
      </c>
      <c r="G952" s="50">
        <f t="shared" si="28"/>
        <v>28.499999999999993</v>
      </c>
      <c r="H952" s="50">
        <f>SUM(H922:H951)</f>
        <v>0</v>
      </c>
      <c r="I952" s="50">
        <f t="shared" si="28"/>
        <v>6.1463333333333328</v>
      </c>
      <c r="K952" s="46" t="s">
        <v>70</v>
      </c>
      <c r="L952" s="50">
        <f>AVERAGE(L922:L951)</f>
        <v>24.346666666666671</v>
      </c>
      <c r="M952" s="50">
        <f>AVERAGE(M922:M951)</f>
        <v>49.093333333333327</v>
      </c>
      <c r="N952" s="50">
        <f>AVERAGE(N922:N951)</f>
        <v>1.0033333333333332</v>
      </c>
      <c r="O952" s="50">
        <f>AVERAGE(O922:O951)</f>
        <v>146.58999999999997</v>
      </c>
      <c r="P952" s="50">
        <f>AVERAGE(P922:P951)</f>
        <v>26.710000000000004</v>
      </c>
      <c r="Q952" s="50">
        <f>SUM(Q922:Q951)</f>
        <v>0</v>
      </c>
      <c r="R952" s="50">
        <f>AVERAGE(R922:R951)</f>
        <v>5.6769999999999978</v>
      </c>
      <c r="T952" s="46" t="s">
        <v>70</v>
      </c>
      <c r="U952" s="50">
        <f>AVERAGE(U922:U951)</f>
        <v>23.773333333333337</v>
      </c>
      <c r="V952" s="50">
        <f>AVERAGE(V922:V951)</f>
        <v>49.743333333333325</v>
      </c>
      <c r="W952" s="50">
        <f>AVERAGE(W922:W951)</f>
        <v>1.9266666666666665</v>
      </c>
      <c r="X952" s="50">
        <f>AVERAGE(X922:X951)</f>
        <v>190.09666666666672</v>
      </c>
      <c r="Y952" s="50">
        <f>AVERAGE(Y922:Y951)</f>
        <v>27.09</v>
      </c>
      <c r="Z952" s="50">
        <f>SUM(Z922:Z951)</f>
        <v>0</v>
      </c>
      <c r="AA952" s="50">
        <f>AVERAGE(AA922:AA951)</f>
        <v>6.3850000000000016</v>
      </c>
      <c r="AC952" s="46" t="s">
        <v>70</v>
      </c>
      <c r="AD952" s="50">
        <f>AVERAGE(AD922:AD951)</f>
        <v>23.018749999999997</v>
      </c>
      <c r="AE952" s="50">
        <f>AVERAGE(AE922:AE951)</f>
        <v>51.65625</v>
      </c>
      <c r="AF952" s="50">
        <f>AVERAGE(AF922:AF951)</f>
        <v>1.6999999999999997</v>
      </c>
      <c r="AG952" s="50">
        <f>AVERAGE(AG922:AG951)</f>
        <v>140.19375000000002</v>
      </c>
      <c r="AH952" s="50">
        <f>AVERAGE(AH922:AH951)</f>
        <v>27.012500000000003</v>
      </c>
      <c r="AI952" s="50">
        <f>SUM(AI922:AI951)</f>
        <v>0</v>
      </c>
      <c r="AJ952" s="50">
        <f>AVERAGE(AJ922:AJ951)</f>
        <v>6.0893749999999995</v>
      </c>
      <c r="AL952" s="80"/>
      <c r="AM952" s="45"/>
      <c r="AN952" s="45"/>
      <c r="AO952" s="45"/>
      <c r="AP952" s="45"/>
      <c r="AQ952" s="45"/>
      <c r="AR952" s="45"/>
      <c r="AS952" s="45"/>
      <c r="AT952" s="104"/>
    </row>
    <row r="953" spans="1:46">
      <c r="B953" s="26">
        <v>38534</v>
      </c>
      <c r="C953" s="17">
        <v>26.2</v>
      </c>
      <c r="D953" s="17">
        <v>45.1</v>
      </c>
      <c r="E953" s="17">
        <v>1.3</v>
      </c>
      <c r="F953" s="17">
        <v>165.5</v>
      </c>
      <c r="G953" s="17">
        <v>30.4</v>
      </c>
      <c r="H953" s="17">
        <v>0</v>
      </c>
      <c r="I953" s="17">
        <v>6.57</v>
      </c>
      <c r="K953" s="26">
        <v>38534</v>
      </c>
      <c r="L953" s="17">
        <v>26.8</v>
      </c>
      <c r="M953" s="17">
        <v>45.2</v>
      </c>
      <c r="N953" s="17">
        <v>1.3</v>
      </c>
      <c r="O953" s="17">
        <v>104.8</v>
      </c>
      <c r="P953" s="17">
        <v>28.4</v>
      </c>
      <c r="Q953" s="17">
        <v>0</v>
      </c>
      <c r="R953" s="17">
        <v>6.61</v>
      </c>
      <c r="T953" s="26">
        <v>38534</v>
      </c>
      <c r="U953" s="17">
        <v>25.9</v>
      </c>
      <c r="V953" s="17">
        <v>49.2</v>
      </c>
      <c r="W953" s="17">
        <v>2.5</v>
      </c>
      <c r="X953" s="17">
        <v>153.19999999999999</v>
      </c>
      <c r="Y953" s="17">
        <v>29.2</v>
      </c>
      <c r="Z953" s="17">
        <v>0</v>
      </c>
      <c r="AA953" s="17">
        <v>6.96</v>
      </c>
      <c r="AC953" s="26">
        <v>38534</v>
      </c>
      <c r="AD953" s="17"/>
      <c r="AE953" s="17"/>
      <c r="AF953" s="17"/>
      <c r="AG953" s="17"/>
      <c r="AH953" s="17"/>
      <c r="AI953" s="17"/>
      <c r="AJ953" s="17"/>
      <c r="AL953" s="34"/>
      <c r="AM953" s="34"/>
      <c r="AN953" s="34"/>
      <c r="AO953" s="34"/>
      <c r="AP953" s="34"/>
      <c r="AQ953" s="34"/>
      <c r="AR953" s="34"/>
      <c r="AS953" s="84"/>
      <c r="AT953" s="34"/>
    </row>
    <row r="954" spans="1:46">
      <c r="B954" s="26">
        <v>38535</v>
      </c>
      <c r="C954" s="17">
        <v>24.4</v>
      </c>
      <c r="D954" s="17">
        <v>65</v>
      </c>
      <c r="E954" s="17">
        <v>1.6</v>
      </c>
      <c r="F954" s="17">
        <v>136.9</v>
      </c>
      <c r="G954" s="17">
        <v>26.9</v>
      </c>
      <c r="H954" s="17">
        <v>0</v>
      </c>
      <c r="I954" s="17">
        <v>5.61</v>
      </c>
      <c r="K954" s="26">
        <v>38535</v>
      </c>
      <c r="L954" s="17">
        <v>25.1</v>
      </c>
      <c r="M954" s="17">
        <v>63.1</v>
      </c>
      <c r="N954" s="17">
        <v>1</v>
      </c>
      <c r="O954" s="17">
        <v>119.8</v>
      </c>
      <c r="P954" s="17">
        <v>26.5</v>
      </c>
      <c r="Q954" s="17">
        <v>0</v>
      </c>
      <c r="R954" s="17">
        <v>5.53</v>
      </c>
      <c r="T954" s="26">
        <v>38535</v>
      </c>
      <c r="U954" s="17">
        <v>24.5</v>
      </c>
      <c r="V954" s="17">
        <v>66.5</v>
      </c>
      <c r="W954" s="17">
        <v>1.5</v>
      </c>
      <c r="X954" s="17">
        <v>143.80000000000001</v>
      </c>
      <c r="Y954" s="17">
        <v>25.4</v>
      </c>
      <c r="Z954" s="17">
        <v>0</v>
      </c>
      <c r="AA954" s="17">
        <v>5.27</v>
      </c>
      <c r="AC954" s="26">
        <v>38535</v>
      </c>
      <c r="AD954" s="17"/>
      <c r="AE954" s="17"/>
      <c r="AF954" s="17"/>
      <c r="AG954" s="17"/>
      <c r="AH954" s="17"/>
      <c r="AI954" s="17"/>
      <c r="AJ954" s="17"/>
      <c r="AL954" s="34"/>
      <c r="AM954" s="34"/>
      <c r="AN954" s="34"/>
      <c r="AO954" s="34"/>
      <c r="AP954" s="34"/>
      <c r="AQ954" s="34"/>
      <c r="AR954" s="34"/>
      <c r="AS954" s="84"/>
      <c r="AT954" s="34"/>
    </row>
    <row r="955" spans="1:46">
      <c r="B955" s="26">
        <v>38536</v>
      </c>
      <c r="C955" s="17">
        <v>25.5</v>
      </c>
      <c r="D955" s="17">
        <v>53.9</v>
      </c>
      <c r="E955" s="17">
        <v>1.4</v>
      </c>
      <c r="F955" s="17">
        <v>168</v>
      </c>
      <c r="G955" s="17">
        <v>28.9</v>
      </c>
      <c r="H955" s="17">
        <v>0</v>
      </c>
      <c r="I955" s="17">
        <v>6.21</v>
      </c>
      <c r="K955" s="26">
        <v>38536</v>
      </c>
      <c r="L955" s="17">
        <v>25.8</v>
      </c>
      <c r="M955" s="17">
        <v>55.3</v>
      </c>
      <c r="N955" s="17">
        <v>1</v>
      </c>
      <c r="O955" s="17">
        <v>114.8</v>
      </c>
      <c r="P955" s="17">
        <v>27</v>
      </c>
      <c r="Q955" s="17">
        <v>0</v>
      </c>
      <c r="R955" s="17">
        <v>5.85</v>
      </c>
      <c r="T955" s="26">
        <v>38536</v>
      </c>
      <c r="U955" s="17">
        <v>24.8</v>
      </c>
      <c r="V955" s="17">
        <v>57.4</v>
      </c>
      <c r="W955" s="17">
        <v>1.7</v>
      </c>
      <c r="X955" s="17">
        <v>152</v>
      </c>
      <c r="Y955" s="17">
        <v>27.8</v>
      </c>
      <c r="Z955" s="17">
        <v>0</v>
      </c>
      <c r="AA955" s="17">
        <v>6.1</v>
      </c>
      <c r="AC955" s="26">
        <v>38536</v>
      </c>
      <c r="AD955" s="17"/>
      <c r="AE955" s="17"/>
      <c r="AF955" s="17"/>
      <c r="AG955" s="17"/>
      <c r="AH955" s="17"/>
      <c r="AI955" s="17"/>
      <c r="AJ955" s="17"/>
      <c r="AL955" s="34"/>
      <c r="AM955" s="34"/>
      <c r="AN955" s="34"/>
      <c r="AO955" s="34"/>
      <c r="AP955" s="34"/>
      <c r="AQ955" s="34"/>
      <c r="AR955" s="34"/>
      <c r="AS955" s="84"/>
      <c r="AT955" s="34"/>
    </row>
    <row r="956" spans="1:46">
      <c r="B956" s="26">
        <v>38537</v>
      </c>
      <c r="C956" s="17">
        <v>29.5</v>
      </c>
      <c r="D956" s="17">
        <v>35.700000000000003</v>
      </c>
      <c r="E956" s="17">
        <v>1.3</v>
      </c>
      <c r="F956" s="17">
        <v>338.5</v>
      </c>
      <c r="G956" s="17">
        <v>29.1</v>
      </c>
      <c r="H956" s="17">
        <v>0</v>
      </c>
      <c r="I956" s="17">
        <v>7.11</v>
      </c>
      <c r="K956" s="26">
        <v>38537</v>
      </c>
      <c r="L956" s="17">
        <v>29.1</v>
      </c>
      <c r="M956" s="17">
        <v>39.299999999999997</v>
      </c>
      <c r="N956" s="17">
        <v>0.9</v>
      </c>
      <c r="O956" s="17">
        <v>300.7</v>
      </c>
      <c r="P956" s="17">
        <v>26.8</v>
      </c>
      <c r="Q956" s="17">
        <v>0</v>
      </c>
      <c r="R956" s="17">
        <v>6.21</v>
      </c>
      <c r="T956" s="26">
        <v>38537</v>
      </c>
      <c r="U956" s="17">
        <v>29.7</v>
      </c>
      <c r="V956" s="17">
        <v>35.5</v>
      </c>
      <c r="W956" s="17">
        <v>2.2000000000000002</v>
      </c>
      <c r="X956" s="17">
        <v>290.7</v>
      </c>
      <c r="Y956" s="17">
        <v>26.8</v>
      </c>
      <c r="Z956" s="17">
        <v>0</v>
      </c>
      <c r="AA956" s="17">
        <v>8.23</v>
      </c>
      <c r="AC956" s="26">
        <v>38537</v>
      </c>
      <c r="AD956" s="17">
        <v>29.3</v>
      </c>
      <c r="AE956" s="17">
        <v>37.6</v>
      </c>
      <c r="AF956" s="17">
        <v>2.4</v>
      </c>
      <c r="AG956" s="17">
        <v>1.3</v>
      </c>
      <c r="AH956" s="17">
        <v>28.8</v>
      </c>
      <c r="AI956" s="17">
        <v>0</v>
      </c>
      <c r="AJ956" s="17">
        <v>8.2100000000000009</v>
      </c>
      <c r="AL956" s="34"/>
      <c r="AM956" s="34"/>
      <c r="AN956" s="34"/>
      <c r="AO956" s="34"/>
      <c r="AP956" s="34"/>
      <c r="AQ956" s="34"/>
      <c r="AR956" s="34"/>
      <c r="AS956" s="84"/>
      <c r="AT956" s="34"/>
    </row>
    <row r="957" spans="1:46">
      <c r="B957" s="26">
        <v>38538</v>
      </c>
      <c r="C957" s="17">
        <v>26.3</v>
      </c>
      <c r="D957" s="17">
        <v>54.9</v>
      </c>
      <c r="E957" s="17">
        <v>2</v>
      </c>
      <c r="F957" s="17">
        <v>180.9</v>
      </c>
      <c r="G957" s="17">
        <v>29.5</v>
      </c>
      <c r="H957" s="17">
        <v>0</v>
      </c>
      <c r="I957" s="17">
        <v>6.65</v>
      </c>
      <c r="K957" s="26">
        <v>38538</v>
      </c>
      <c r="L957" s="17"/>
      <c r="M957" s="17"/>
      <c r="N957" s="17"/>
      <c r="O957" s="17"/>
      <c r="P957" s="17"/>
      <c r="Q957" s="17"/>
      <c r="R957" s="17"/>
      <c r="T957" s="26">
        <v>38538</v>
      </c>
      <c r="U957" s="17"/>
      <c r="V957" s="17"/>
      <c r="W957" s="17"/>
      <c r="X957" s="17"/>
      <c r="Y957" s="17"/>
      <c r="Z957" s="17"/>
      <c r="AA957" s="17"/>
      <c r="AC957" s="26">
        <v>38538</v>
      </c>
      <c r="AD957" s="17">
        <v>27</v>
      </c>
      <c r="AE957" s="17">
        <v>51</v>
      </c>
      <c r="AF957" s="17">
        <v>2.6</v>
      </c>
      <c r="AG957" s="17">
        <v>105.9</v>
      </c>
      <c r="AH957" s="17">
        <v>29.2</v>
      </c>
      <c r="AI957" s="17">
        <v>0</v>
      </c>
      <c r="AJ957" s="17">
        <v>7.14</v>
      </c>
      <c r="AL957" s="34"/>
      <c r="AM957" s="34"/>
      <c r="AN957" s="34"/>
      <c r="AO957" s="34"/>
      <c r="AP957" s="34"/>
      <c r="AQ957" s="34"/>
      <c r="AR957" s="34"/>
      <c r="AS957" s="84"/>
      <c r="AT957" s="34"/>
    </row>
    <row r="958" spans="1:46">
      <c r="B958" s="26">
        <v>38539</v>
      </c>
      <c r="C958" s="17">
        <v>25.3</v>
      </c>
      <c r="D958" s="17">
        <v>66.5</v>
      </c>
      <c r="E958" s="17">
        <v>1.3</v>
      </c>
      <c r="F958" s="17">
        <v>171.9</v>
      </c>
      <c r="G958" s="17">
        <v>26.8</v>
      </c>
      <c r="H958" s="17">
        <v>0</v>
      </c>
      <c r="I958" s="17">
        <v>5.51</v>
      </c>
      <c r="K958" s="26">
        <v>38539</v>
      </c>
      <c r="L958" s="17">
        <v>25.5</v>
      </c>
      <c r="M958" s="17">
        <v>66.400000000000006</v>
      </c>
      <c r="N958" s="17">
        <v>1.1000000000000001</v>
      </c>
      <c r="O958" s="17">
        <v>85.7</v>
      </c>
      <c r="P958" s="17">
        <v>24.8</v>
      </c>
      <c r="Q958" s="17">
        <v>0</v>
      </c>
      <c r="R958" s="17">
        <v>5.4</v>
      </c>
      <c r="T958" s="26">
        <v>38539</v>
      </c>
      <c r="U958" s="17">
        <v>25.1</v>
      </c>
      <c r="V958" s="17">
        <v>68.400000000000006</v>
      </c>
      <c r="W958" s="17">
        <v>1.8</v>
      </c>
      <c r="X958" s="17">
        <v>136.80000000000001</v>
      </c>
      <c r="Y958" s="17">
        <v>27.3</v>
      </c>
      <c r="Z958" s="17">
        <v>0</v>
      </c>
      <c r="AA958" s="17">
        <v>5.86</v>
      </c>
      <c r="AC958" s="26">
        <v>38539</v>
      </c>
      <c r="AD958" s="17">
        <v>25.5</v>
      </c>
      <c r="AE958" s="17">
        <v>64.2</v>
      </c>
      <c r="AF958" s="17">
        <v>1.4</v>
      </c>
      <c r="AG958" s="17">
        <v>152.9</v>
      </c>
      <c r="AH958" s="17">
        <v>26.6</v>
      </c>
      <c r="AI958" s="17">
        <v>0</v>
      </c>
      <c r="AJ958" s="17">
        <v>5.78</v>
      </c>
      <c r="AL958" s="34"/>
      <c r="AM958" s="34"/>
      <c r="AN958" s="34"/>
      <c r="AO958" s="34"/>
      <c r="AP958" s="34"/>
      <c r="AQ958" s="34"/>
      <c r="AR958" s="34"/>
      <c r="AS958" s="84"/>
      <c r="AT958" s="34"/>
    </row>
    <row r="959" spans="1:46">
      <c r="B959" s="26">
        <v>38540</v>
      </c>
      <c r="C959" s="17">
        <v>25.1</v>
      </c>
      <c r="D959" s="17">
        <v>58.9</v>
      </c>
      <c r="E959" s="17">
        <v>1.3</v>
      </c>
      <c r="F959" s="17">
        <v>137.9</v>
      </c>
      <c r="G959" s="17">
        <v>28.8</v>
      </c>
      <c r="H959" s="17">
        <v>0</v>
      </c>
      <c r="I959" s="17">
        <v>6.01</v>
      </c>
      <c r="K959" s="26">
        <v>38540</v>
      </c>
      <c r="L959" s="17">
        <v>25.7</v>
      </c>
      <c r="M959" s="17">
        <v>60.9</v>
      </c>
      <c r="N959" s="17">
        <v>1.2</v>
      </c>
      <c r="O959" s="17">
        <v>69</v>
      </c>
      <c r="P959" s="17">
        <v>26.9</v>
      </c>
      <c r="Q959" s="17">
        <v>0</v>
      </c>
      <c r="R959" s="17">
        <v>5.95</v>
      </c>
      <c r="T959" s="26">
        <v>38540</v>
      </c>
      <c r="U959" s="17">
        <v>24.9</v>
      </c>
      <c r="V959" s="17">
        <v>62.2</v>
      </c>
      <c r="W959" s="17">
        <v>1.8</v>
      </c>
      <c r="X959" s="17">
        <v>148.69999999999999</v>
      </c>
      <c r="Y959" s="17">
        <v>27.9</v>
      </c>
      <c r="Z959" s="17">
        <v>0</v>
      </c>
      <c r="AA959" s="17">
        <v>6.06</v>
      </c>
      <c r="AC959" s="26">
        <v>38540</v>
      </c>
      <c r="AD959" s="17">
        <v>25.9</v>
      </c>
      <c r="AE959" s="17">
        <v>54.5</v>
      </c>
      <c r="AF959" s="17">
        <v>1.5</v>
      </c>
      <c r="AG959" s="17">
        <v>143.9</v>
      </c>
      <c r="AH959" s="17">
        <v>28.5</v>
      </c>
      <c r="AI959" s="17">
        <v>0</v>
      </c>
      <c r="AJ959" s="17">
        <v>6.44</v>
      </c>
      <c r="AL959" s="34"/>
      <c r="AM959" s="34"/>
      <c r="AN959" s="34"/>
      <c r="AO959" s="34"/>
      <c r="AP959" s="34"/>
      <c r="AQ959" s="34"/>
      <c r="AR959" s="34"/>
      <c r="AS959" s="84"/>
      <c r="AT959" s="34"/>
    </row>
    <row r="960" spans="1:46">
      <c r="B960" s="26">
        <v>38541</v>
      </c>
      <c r="C960" s="17">
        <v>24.5</v>
      </c>
      <c r="D960" s="17">
        <v>65.400000000000006</v>
      </c>
      <c r="E960" s="17">
        <v>1.7</v>
      </c>
      <c r="F960" s="17">
        <v>147</v>
      </c>
      <c r="G960" s="17">
        <v>23.4</v>
      </c>
      <c r="H960" s="17">
        <v>0</v>
      </c>
      <c r="I960" s="17">
        <v>5.14</v>
      </c>
      <c r="K960" s="26">
        <v>38541</v>
      </c>
      <c r="L960" s="17">
        <v>25.1</v>
      </c>
      <c r="M960" s="17">
        <v>64.8</v>
      </c>
      <c r="N960" s="17">
        <v>1.1000000000000001</v>
      </c>
      <c r="O960" s="17">
        <v>113</v>
      </c>
      <c r="P960" s="17">
        <v>26.3</v>
      </c>
      <c r="Q960" s="17">
        <v>0</v>
      </c>
      <c r="R960" s="17">
        <v>5.45</v>
      </c>
      <c r="T960" s="26">
        <v>38541</v>
      </c>
      <c r="U960" s="17">
        <v>24.6</v>
      </c>
      <c r="V960" s="17">
        <v>66.5</v>
      </c>
      <c r="W960" s="17">
        <v>1.7</v>
      </c>
      <c r="X960" s="17">
        <v>160.30000000000001</v>
      </c>
      <c r="Y960" s="17">
        <v>27</v>
      </c>
      <c r="Z960" s="17">
        <v>0</v>
      </c>
      <c r="AA960" s="17">
        <v>5.59</v>
      </c>
      <c r="AC960" s="26">
        <v>38541</v>
      </c>
      <c r="AD960" s="17">
        <v>24.8</v>
      </c>
      <c r="AE960" s="17">
        <v>64.7</v>
      </c>
      <c r="AF960" s="17">
        <v>1.9</v>
      </c>
      <c r="AG960" s="17">
        <v>145</v>
      </c>
      <c r="AH960" s="17">
        <v>28.3</v>
      </c>
      <c r="AI960" s="17">
        <v>0</v>
      </c>
      <c r="AJ960" s="17">
        <v>6.14</v>
      </c>
      <c r="AL960" s="34"/>
      <c r="AM960" s="34"/>
      <c r="AN960" s="34"/>
      <c r="AO960" s="34"/>
      <c r="AP960" s="34"/>
      <c r="AQ960" s="34"/>
      <c r="AR960" s="34"/>
      <c r="AS960" s="84"/>
      <c r="AT960" s="34"/>
    </row>
    <row r="961" spans="2:46">
      <c r="B961" s="26">
        <v>38542</v>
      </c>
      <c r="C961" s="17">
        <v>24.6</v>
      </c>
      <c r="D961" s="17">
        <v>68.599999999999994</v>
      </c>
      <c r="E961" s="17">
        <v>1.6</v>
      </c>
      <c r="F961" s="17">
        <v>168</v>
      </c>
      <c r="G961" s="17">
        <v>19</v>
      </c>
      <c r="H961" s="17">
        <v>0</v>
      </c>
      <c r="I961" s="17">
        <v>4.46</v>
      </c>
      <c r="K961" s="26">
        <v>38542</v>
      </c>
      <c r="L961" s="17">
        <v>25.3</v>
      </c>
      <c r="M961" s="17">
        <v>66.8</v>
      </c>
      <c r="N961" s="17">
        <v>1</v>
      </c>
      <c r="O961" s="17">
        <v>105.8</v>
      </c>
      <c r="P961" s="17">
        <v>20.399999999999999</v>
      </c>
      <c r="Q961" s="17">
        <v>0</v>
      </c>
      <c r="R961" s="17">
        <v>4.5599999999999996</v>
      </c>
      <c r="T961" s="26">
        <v>38542</v>
      </c>
      <c r="U961" s="17">
        <v>24.6</v>
      </c>
      <c r="V961" s="17">
        <v>68.400000000000006</v>
      </c>
      <c r="W961" s="17">
        <v>1.6</v>
      </c>
      <c r="X961" s="17">
        <v>138.1</v>
      </c>
      <c r="Y961" s="17">
        <v>21</v>
      </c>
      <c r="Z961" s="17">
        <v>0</v>
      </c>
      <c r="AA961" s="17">
        <v>4.7300000000000004</v>
      </c>
      <c r="AC961" s="26">
        <v>38542</v>
      </c>
      <c r="AD961" s="17">
        <v>25</v>
      </c>
      <c r="AE961" s="17">
        <v>66.599999999999994</v>
      </c>
      <c r="AF961" s="17">
        <v>1.7</v>
      </c>
      <c r="AG961" s="17">
        <v>151.1</v>
      </c>
      <c r="AH961" s="17">
        <v>20.9</v>
      </c>
      <c r="AI961" s="17">
        <v>0</v>
      </c>
      <c r="AJ961" s="17">
        <v>4.96</v>
      </c>
      <c r="AL961" s="34"/>
      <c r="AM961" s="34"/>
      <c r="AN961" s="34"/>
      <c r="AO961" s="34"/>
      <c r="AP961" s="34"/>
      <c r="AQ961" s="34"/>
      <c r="AR961" s="34"/>
      <c r="AS961" s="84"/>
      <c r="AT961" s="34"/>
    </row>
    <row r="962" spans="2:46">
      <c r="B962" s="26">
        <v>38543</v>
      </c>
      <c r="C962" s="17">
        <v>24.7</v>
      </c>
      <c r="D962" s="17">
        <v>64</v>
      </c>
      <c r="E962" s="17">
        <v>1.7</v>
      </c>
      <c r="F962" s="17">
        <v>165.6</v>
      </c>
      <c r="G962" s="17">
        <v>27.8</v>
      </c>
      <c r="H962" s="17">
        <v>0</v>
      </c>
      <c r="I962" s="17">
        <v>5.81</v>
      </c>
      <c r="K962" s="26">
        <v>38543</v>
      </c>
      <c r="L962" s="17">
        <v>24.9</v>
      </c>
      <c r="M962" s="17">
        <v>61.3</v>
      </c>
      <c r="N962" s="17">
        <v>1</v>
      </c>
      <c r="O962" s="17">
        <v>127.3</v>
      </c>
      <c r="P962" s="17">
        <v>26.7</v>
      </c>
      <c r="Q962" s="17">
        <v>0</v>
      </c>
      <c r="R962" s="17">
        <v>5.42</v>
      </c>
      <c r="T962" s="26">
        <v>38543</v>
      </c>
      <c r="U962" s="17">
        <v>24.5</v>
      </c>
      <c r="V962" s="17">
        <v>65.7</v>
      </c>
      <c r="W962" s="17">
        <v>1.6</v>
      </c>
      <c r="X962" s="17">
        <v>141.9</v>
      </c>
      <c r="Y962" s="17">
        <v>26.4</v>
      </c>
      <c r="Z962" s="17">
        <v>0</v>
      </c>
      <c r="AA962" s="17">
        <v>5.56</v>
      </c>
      <c r="AC962" s="26">
        <v>38543</v>
      </c>
      <c r="AD962" s="17">
        <v>24.5</v>
      </c>
      <c r="AE962" s="17">
        <v>63.2</v>
      </c>
      <c r="AF962" s="17">
        <v>1.7</v>
      </c>
      <c r="AG962" s="17">
        <v>155.5</v>
      </c>
      <c r="AH962" s="17">
        <v>28.1</v>
      </c>
      <c r="AI962" s="17">
        <v>0</v>
      </c>
      <c r="AJ962" s="17">
        <v>5.95</v>
      </c>
      <c r="AL962" s="34"/>
      <c r="AM962" s="34"/>
      <c r="AN962" s="34"/>
      <c r="AO962" s="34"/>
      <c r="AP962" s="34"/>
      <c r="AQ962" s="34"/>
      <c r="AR962" s="34"/>
      <c r="AS962" s="84"/>
      <c r="AT962" s="34"/>
    </row>
    <row r="963" spans="2:46">
      <c r="B963" s="26">
        <v>38544</v>
      </c>
      <c r="C963" s="17">
        <v>24.7</v>
      </c>
      <c r="D963" s="17">
        <v>63.2</v>
      </c>
      <c r="E963" s="17">
        <v>1.6</v>
      </c>
      <c r="F963" s="17">
        <v>156.5</v>
      </c>
      <c r="G963" s="17">
        <v>27.2</v>
      </c>
      <c r="H963" s="17">
        <v>0</v>
      </c>
      <c r="I963" s="17">
        <v>5.63</v>
      </c>
      <c r="K963" s="26">
        <v>38544</v>
      </c>
      <c r="L963" s="17">
        <v>25</v>
      </c>
      <c r="M963" s="17">
        <v>58.6</v>
      </c>
      <c r="N963" s="17">
        <v>1</v>
      </c>
      <c r="O963" s="17">
        <v>144.19999999999999</v>
      </c>
      <c r="P963" s="17">
        <v>26.2</v>
      </c>
      <c r="Q963" s="17">
        <v>0</v>
      </c>
      <c r="R963" s="17">
        <v>5.37</v>
      </c>
      <c r="T963" s="26">
        <v>38544</v>
      </c>
      <c r="U963" s="17">
        <v>24.6</v>
      </c>
      <c r="V963" s="17">
        <v>62.6</v>
      </c>
      <c r="W963" s="17">
        <v>1.3</v>
      </c>
      <c r="X963" s="17">
        <v>151.9</v>
      </c>
      <c r="Y963" s="17">
        <v>26.6</v>
      </c>
      <c r="Z963" s="17">
        <v>0</v>
      </c>
      <c r="AA963" s="17">
        <v>5.36</v>
      </c>
      <c r="AC963" s="26">
        <v>38544</v>
      </c>
      <c r="AD963" s="17">
        <v>24.9</v>
      </c>
      <c r="AE963" s="17">
        <v>58</v>
      </c>
      <c r="AF963" s="17">
        <v>1.6</v>
      </c>
      <c r="AG963" s="17">
        <v>154</v>
      </c>
      <c r="AH963" s="17">
        <v>27.3</v>
      </c>
      <c r="AI963" s="17">
        <v>0</v>
      </c>
      <c r="AJ963" s="17">
        <v>5.8</v>
      </c>
      <c r="AL963" s="34"/>
      <c r="AM963" s="34"/>
      <c r="AN963" s="34"/>
      <c r="AO963" s="34"/>
      <c r="AP963" s="34"/>
      <c r="AQ963" s="34"/>
      <c r="AR963" s="34"/>
      <c r="AS963" s="84"/>
      <c r="AT963" s="34"/>
    </row>
    <row r="964" spans="2:46">
      <c r="B964" s="26">
        <v>38545</v>
      </c>
      <c r="C964" s="17">
        <v>25.1</v>
      </c>
      <c r="D964" s="17">
        <v>43.7</v>
      </c>
      <c r="E964" s="17">
        <v>1.3</v>
      </c>
      <c r="F964" s="17">
        <v>115.3</v>
      </c>
      <c r="G964" s="17">
        <v>29.6</v>
      </c>
      <c r="H964" s="17">
        <v>0</v>
      </c>
      <c r="I964" s="17">
        <v>6.15</v>
      </c>
      <c r="K964" s="26">
        <v>38545</v>
      </c>
      <c r="L964" s="17">
        <v>25.3</v>
      </c>
      <c r="M964" s="17">
        <v>42.9</v>
      </c>
      <c r="N964" s="17">
        <v>1</v>
      </c>
      <c r="O964" s="17">
        <v>93.5</v>
      </c>
      <c r="P964" s="17">
        <v>27.5</v>
      </c>
      <c r="Q964" s="17">
        <v>0</v>
      </c>
      <c r="R964" s="17">
        <v>5.86</v>
      </c>
      <c r="T964" s="26">
        <v>38545</v>
      </c>
      <c r="U964" s="17">
        <v>24.8</v>
      </c>
      <c r="V964" s="17">
        <v>47.7</v>
      </c>
      <c r="W964" s="17">
        <v>1.7</v>
      </c>
      <c r="X964" s="17">
        <v>181</v>
      </c>
      <c r="Y964" s="17">
        <v>29.3</v>
      </c>
      <c r="Z964" s="17">
        <v>0</v>
      </c>
      <c r="AA964" s="17">
        <v>6.59</v>
      </c>
      <c r="AC964" s="26">
        <v>38545</v>
      </c>
      <c r="AD964" s="17">
        <v>25.1</v>
      </c>
      <c r="AE964" s="17">
        <v>44.2</v>
      </c>
      <c r="AF964" s="17">
        <v>1.3</v>
      </c>
      <c r="AG964" s="17">
        <v>121.4</v>
      </c>
      <c r="AH964" s="17">
        <v>29.2</v>
      </c>
      <c r="AI964" s="17">
        <v>0</v>
      </c>
      <c r="AJ964" s="17">
        <v>6.29</v>
      </c>
      <c r="AL964" s="34"/>
      <c r="AM964" s="34"/>
      <c r="AN964" s="34"/>
      <c r="AO964" s="34"/>
      <c r="AP964" s="34"/>
      <c r="AQ964" s="34"/>
      <c r="AR964" s="34"/>
      <c r="AS964" s="84"/>
      <c r="AT964" s="34"/>
    </row>
    <row r="965" spans="2:46">
      <c r="B965" s="26">
        <v>38546</v>
      </c>
      <c r="C965" s="17">
        <v>27.8</v>
      </c>
      <c r="D965" s="17">
        <v>30.7</v>
      </c>
      <c r="E965" s="17">
        <v>1.5</v>
      </c>
      <c r="F965" s="17">
        <v>30.7</v>
      </c>
      <c r="G965" s="17">
        <v>22.9</v>
      </c>
      <c r="H965" s="17">
        <v>0</v>
      </c>
      <c r="I965" s="17">
        <v>5.36</v>
      </c>
      <c r="K965" s="26">
        <v>38546</v>
      </c>
      <c r="L965" s="17">
        <v>28.1</v>
      </c>
      <c r="M965" s="17">
        <v>36.5</v>
      </c>
      <c r="N965" s="17">
        <v>1.4</v>
      </c>
      <c r="O965" s="17">
        <v>36.5</v>
      </c>
      <c r="P965" s="17">
        <v>19.600000000000001</v>
      </c>
      <c r="Q965" s="17">
        <v>0</v>
      </c>
      <c r="R965" s="17">
        <v>5.23</v>
      </c>
      <c r="T965" s="26">
        <v>38546</v>
      </c>
      <c r="U965" s="17">
        <v>26.8</v>
      </c>
      <c r="V965" s="17">
        <v>41.6</v>
      </c>
      <c r="W965" s="17">
        <v>2.2000000000000002</v>
      </c>
      <c r="X965" s="17">
        <v>41.6</v>
      </c>
      <c r="Y965" s="17">
        <v>19.899999999999999</v>
      </c>
      <c r="Z965" s="17">
        <v>0</v>
      </c>
      <c r="AA965" s="17">
        <v>5.81</v>
      </c>
      <c r="AC965" s="26">
        <v>38546</v>
      </c>
      <c r="AD965" s="17">
        <v>29.1</v>
      </c>
      <c r="AE965" s="17">
        <v>30.1</v>
      </c>
      <c r="AF965" s="17">
        <v>1.6</v>
      </c>
      <c r="AG965" s="17">
        <v>30.1</v>
      </c>
      <c r="AH965" s="17">
        <v>20.100000000000001</v>
      </c>
      <c r="AI965" s="17">
        <v>0</v>
      </c>
      <c r="AJ965" s="17">
        <v>5.62</v>
      </c>
      <c r="AL965" s="34"/>
      <c r="AM965" s="34"/>
      <c r="AN965" s="34"/>
      <c r="AO965" s="34"/>
      <c r="AP965" s="34"/>
      <c r="AQ965" s="34"/>
      <c r="AR965" s="34"/>
      <c r="AS965" s="84"/>
      <c r="AT965" s="34"/>
    </row>
    <row r="966" spans="2:46">
      <c r="B966" s="26">
        <v>38547</v>
      </c>
      <c r="C966" s="17">
        <v>25.3</v>
      </c>
      <c r="D966" s="17">
        <v>51.1</v>
      </c>
      <c r="E966" s="17">
        <v>1.5</v>
      </c>
      <c r="F966" s="17">
        <v>130.69999999999999</v>
      </c>
      <c r="G966" s="17">
        <v>27.6</v>
      </c>
      <c r="H966" s="17">
        <v>0</v>
      </c>
      <c r="I966" s="17">
        <v>6.06</v>
      </c>
      <c r="K966" s="26">
        <v>38547</v>
      </c>
      <c r="L966" s="17">
        <v>26.2</v>
      </c>
      <c r="M966" s="17">
        <v>48.6</v>
      </c>
      <c r="N966" s="17">
        <v>1</v>
      </c>
      <c r="O966" s="17">
        <v>86.8</v>
      </c>
      <c r="P966" s="17">
        <v>26.7</v>
      </c>
      <c r="Q966" s="17">
        <v>0</v>
      </c>
      <c r="R966" s="17">
        <v>5.83</v>
      </c>
      <c r="T966" s="26">
        <v>38547</v>
      </c>
      <c r="U966" s="17">
        <v>25.2</v>
      </c>
      <c r="V966" s="17">
        <v>52.6</v>
      </c>
      <c r="W966" s="17">
        <v>1.8</v>
      </c>
      <c r="X966" s="17">
        <v>196.3</v>
      </c>
      <c r="Y966" s="17">
        <v>26.3</v>
      </c>
      <c r="Z966" s="17">
        <v>0</v>
      </c>
      <c r="AA966" s="17">
        <v>6.07</v>
      </c>
      <c r="AC966" s="26">
        <v>38547</v>
      </c>
      <c r="AD966" s="17">
        <v>26.1</v>
      </c>
      <c r="AE966" s="17">
        <v>47.9</v>
      </c>
      <c r="AF966" s="17">
        <v>1.3</v>
      </c>
      <c r="AG966" s="17">
        <v>122.6</v>
      </c>
      <c r="AH966" s="17">
        <v>26.8</v>
      </c>
      <c r="AI966" s="17">
        <v>0</v>
      </c>
      <c r="AJ966" s="17">
        <v>6.26</v>
      </c>
      <c r="AL966" s="34"/>
      <c r="AM966" s="34"/>
      <c r="AN966" s="34"/>
      <c r="AO966" s="34"/>
      <c r="AP966" s="34"/>
      <c r="AQ966" s="34"/>
      <c r="AR966" s="34"/>
      <c r="AS966" s="84"/>
      <c r="AT966" s="34"/>
    </row>
    <row r="967" spans="2:46">
      <c r="B967" s="26">
        <v>38548</v>
      </c>
      <c r="C967" s="17">
        <v>27</v>
      </c>
      <c r="D967" s="17">
        <v>49.8</v>
      </c>
      <c r="E967" s="17">
        <v>1.2</v>
      </c>
      <c r="F967" s="17">
        <v>113.3</v>
      </c>
      <c r="G967" s="17">
        <v>27.1</v>
      </c>
      <c r="H967" s="17">
        <v>0</v>
      </c>
      <c r="I967" s="17">
        <v>6.15</v>
      </c>
      <c r="K967" s="26">
        <v>38548</v>
      </c>
      <c r="L967" s="17">
        <v>27.3</v>
      </c>
      <c r="M967" s="17">
        <v>51.4</v>
      </c>
      <c r="N967" s="17">
        <v>1.1000000000000001</v>
      </c>
      <c r="O967" s="17">
        <v>87.8</v>
      </c>
      <c r="P967" s="17">
        <v>26.4</v>
      </c>
      <c r="Q967" s="17">
        <v>0</v>
      </c>
      <c r="R967" s="17">
        <v>6.08</v>
      </c>
      <c r="T967" s="26">
        <v>38548</v>
      </c>
      <c r="U967" s="17">
        <v>26.8</v>
      </c>
      <c r="V967" s="17">
        <v>52.3</v>
      </c>
      <c r="W967" s="17">
        <v>1.8</v>
      </c>
      <c r="X967" s="17">
        <v>175.4</v>
      </c>
      <c r="Y967" s="17">
        <v>25.8</v>
      </c>
      <c r="Z967" s="17">
        <v>0</v>
      </c>
      <c r="AA967" s="17">
        <v>6.38</v>
      </c>
      <c r="AC967" s="26">
        <v>38548</v>
      </c>
      <c r="AD967" s="17">
        <v>27.7</v>
      </c>
      <c r="AE967" s="17">
        <v>48.6</v>
      </c>
      <c r="AF967" s="17">
        <v>1.2</v>
      </c>
      <c r="AG967" s="17">
        <v>116.2</v>
      </c>
      <c r="AH967" s="17">
        <v>26.1</v>
      </c>
      <c r="AI967" s="17">
        <v>0</v>
      </c>
      <c r="AJ967" s="17">
        <v>6.35</v>
      </c>
      <c r="AL967" s="34"/>
      <c r="AM967" s="34"/>
      <c r="AN967" s="34"/>
      <c r="AO967" s="34"/>
      <c r="AP967" s="34"/>
      <c r="AQ967" s="34"/>
      <c r="AR967" s="34"/>
      <c r="AS967" s="84"/>
      <c r="AT967" s="34"/>
    </row>
    <row r="968" spans="2:46">
      <c r="B968" s="26">
        <v>38549</v>
      </c>
      <c r="C968" s="17">
        <v>28.8</v>
      </c>
      <c r="D968" s="17">
        <v>44.9</v>
      </c>
      <c r="E968" s="17">
        <v>1.1000000000000001</v>
      </c>
      <c r="F968" s="17">
        <v>143.69999999999999</v>
      </c>
      <c r="G968" s="17">
        <v>25.8</v>
      </c>
      <c r="H968" s="17">
        <v>0</v>
      </c>
      <c r="I968" s="17">
        <v>6.25</v>
      </c>
      <c r="K968" s="26">
        <v>38549</v>
      </c>
      <c r="L968" s="17">
        <v>29.2</v>
      </c>
      <c r="M968" s="17">
        <v>44.6</v>
      </c>
      <c r="N968" s="17">
        <v>0.8</v>
      </c>
      <c r="O968" s="17">
        <v>172.4</v>
      </c>
      <c r="P968" s="17">
        <v>25</v>
      </c>
      <c r="Q968" s="17">
        <v>0</v>
      </c>
      <c r="R968" s="17">
        <v>6.11</v>
      </c>
      <c r="T968" s="26">
        <v>38549</v>
      </c>
      <c r="U968" s="17">
        <v>27.3</v>
      </c>
      <c r="V968" s="17">
        <v>53.2</v>
      </c>
      <c r="W968" s="17">
        <v>1.6</v>
      </c>
      <c r="X968" s="17">
        <v>204.5</v>
      </c>
      <c r="Y968" s="17">
        <v>25.5</v>
      </c>
      <c r="Z968" s="17">
        <v>0</v>
      </c>
      <c r="AA968" s="17">
        <v>6.89</v>
      </c>
      <c r="AC968" s="26">
        <v>38549</v>
      </c>
      <c r="AD968" s="17">
        <v>30</v>
      </c>
      <c r="AE968" s="17">
        <v>42.4</v>
      </c>
      <c r="AF968" s="17">
        <v>1.1000000000000001</v>
      </c>
      <c r="AG968" s="17">
        <v>343.4</v>
      </c>
      <c r="AH968" s="17">
        <v>25.9</v>
      </c>
      <c r="AI968" s="17">
        <v>0</v>
      </c>
      <c r="AJ968" s="17">
        <v>6.85</v>
      </c>
      <c r="AL968" s="34"/>
      <c r="AM968" s="34"/>
      <c r="AN968" s="34"/>
      <c r="AO968" s="34"/>
      <c r="AP968" s="34"/>
      <c r="AQ968" s="34"/>
      <c r="AR968" s="34"/>
      <c r="AS968" s="84"/>
      <c r="AT968" s="34"/>
    </row>
    <row r="969" spans="2:46">
      <c r="B969" s="26">
        <v>38550</v>
      </c>
      <c r="C969" s="17">
        <v>31.8</v>
      </c>
      <c r="D969" s="17">
        <v>22.6</v>
      </c>
      <c r="E969" s="17">
        <v>1.6</v>
      </c>
      <c r="F969" s="17">
        <v>351.7</v>
      </c>
      <c r="G969" s="17">
        <v>26.4</v>
      </c>
      <c r="H969" s="17">
        <v>0</v>
      </c>
      <c r="I969" s="17">
        <v>7.69</v>
      </c>
      <c r="K969" s="26">
        <v>38550</v>
      </c>
      <c r="L969" s="17">
        <v>32</v>
      </c>
      <c r="M969" s="17">
        <v>20.399999999999999</v>
      </c>
      <c r="N969" s="17">
        <v>1.1000000000000001</v>
      </c>
      <c r="O969" s="17">
        <v>282.39999999999998</v>
      </c>
      <c r="P969" s="17">
        <v>25</v>
      </c>
      <c r="Q969" s="17">
        <v>0</v>
      </c>
      <c r="R969" s="17">
        <v>6.53</v>
      </c>
      <c r="T969" s="26">
        <v>38550</v>
      </c>
      <c r="U969" s="17">
        <v>32.700000000000003</v>
      </c>
      <c r="V969" s="17">
        <v>22.3</v>
      </c>
      <c r="W969" s="17">
        <v>2.8</v>
      </c>
      <c r="X969" s="17">
        <v>290.5</v>
      </c>
      <c r="Y969" s="17">
        <v>25.7</v>
      </c>
      <c r="Z969" s="17">
        <v>0</v>
      </c>
      <c r="AA969" s="17">
        <v>9.2799999999999994</v>
      </c>
      <c r="AC969" s="26">
        <v>38550</v>
      </c>
      <c r="AD969" s="17">
        <v>32.1</v>
      </c>
      <c r="AE969" s="17">
        <v>18.100000000000001</v>
      </c>
      <c r="AF969" s="17">
        <v>3.1</v>
      </c>
      <c r="AG969" s="17">
        <v>4.7</v>
      </c>
      <c r="AH969" s="17">
        <v>23.5</v>
      </c>
      <c r="AI969" s="17">
        <v>0</v>
      </c>
      <c r="AJ969" s="17">
        <v>9.61</v>
      </c>
      <c r="AL969" s="34"/>
      <c r="AM969" s="34"/>
      <c r="AN969" s="34"/>
      <c r="AO969" s="34"/>
      <c r="AP969" s="34"/>
      <c r="AQ969" s="34"/>
      <c r="AR969" s="34"/>
      <c r="AS969" s="84"/>
      <c r="AT969" s="34"/>
    </row>
    <row r="970" spans="2:46">
      <c r="B970" s="26">
        <v>38551</v>
      </c>
      <c r="C970" s="17">
        <v>31.2</v>
      </c>
      <c r="D970" s="17">
        <v>20.100000000000001</v>
      </c>
      <c r="E970" s="17">
        <v>1.9</v>
      </c>
      <c r="F970" s="17">
        <v>332.1</v>
      </c>
      <c r="G970" s="17">
        <v>31.1</v>
      </c>
      <c r="H970" s="17">
        <v>0</v>
      </c>
      <c r="I970" s="17">
        <v>8.36</v>
      </c>
      <c r="K970" s="26">
        <v>38551</v>
      </c>
      <c r="L970" s="17">
        <v>30.5</v>
      </c>
      <c r="M970" s="17">
        <v>23.7</v>
      </c>
      <c r="N970" s="17">
        <v>1.2</v>
      </c>
      <c r="O970" s="17">
        <v>330.8</v>
      </c>
      <c r="P970" s="17">
        <v>29.4</v>
      </c>
      <c r="Q970" s="17">
        <v>0</v>
      </c>
      <c r="R970" s="17">
        <v>6.95</v>
      </c>
      <c r="T970" s="26">
        <v>38551</v>
      </c>
      <c r="U970" s="17">
        <v>31.8</v>
      </c>
      <c r="V970" s="17">
        <v>19.3</v>
      </c>
      <c r="W970" s="17">
        <v>3.8</v>
      </c>
      <c r="X970" s="17">
        <v>293.5</v>
      </c>
      <c r="Y970" s="17">
        <v>29.6</v>
      </c>
      <c r="Z970" s="17">
        <v>0</v>
      </c>
      <c r="AA970" s="17">
        <v>10.9</v>
      </c>
      <c r="AC970" s="26">
        <v>38551</v>
      </c>
      <c r="AD970" s="17">
        <v>30.1</v>
      </c>
      <c r="AE970" s="17">
        <v>23</v>
      </c>
      <c r="AF970" s="17">
        <v>3</v>
      </c>
      <c r="AG970" s="17">
        <v>357.9</v>
      </c>
      <c r="AH970" s="17">
        <v>29.7</v>
      </c>
      <c r="AI970" s="17">
        <v>0</v>
      </c>
      <c r="AJ970" s="17">
        <v>9.58</v>
      </c>
      <c r="AL970" s="34"/>
      <c r="AM970" s="34"/>
      <c r="AN970" s="34"/>
      <c r="AO970" s="34"/>
      <c r="AP970" s="34"/>
      <c r="AQ970" s="34"/>
      <c r="AR970" s="34"/>
      <c r="AS970" s="84"/>
      <c r="AT970" s="34"/>
    </row>
    <row r="971" spans="2:46">
      <c r="B971" s="26">
        <v>38552</v>
      </c>
      <c r="C971" s="17">
        <v>25.7</v>
      </c>
      <c r="D971" s="17">
        <v>47.1</v>
      </c>
      <c r="E971" s="17">
        <v>1.7</v>
      </c>
      <c r="F971" s="17">
        <v>173.2</v>
      </c>
      <c r="G971" s="17">
        <v>28.7</v>
      </c>
      <c r="H971" s="17">
        <v>0</v>
      </c>
      <c r="I971" s="17">
        <v>6.45</v>
      </c>
      <c r="K971" s="26">
        <v>38552</v>
      </c>
      <c r="L971" s="17">
        <v>26.1</v>
      </c>
      <c r="M971" s="17">
        <v>47.9</v>
      </c>
      <c r="N971" s="17">
        <v>1.2</v>
      </c>
      <c r="O971" s="17">
        <v>115.1</v>
      </c>
      <c r="P971" s="17">
        <v>27.7</v>
      </c>
      <c r="Q971" s="17">
        <v>0</v>
      </c>
      <c r="R971" s="17">
        <v>6.05</v>
      </c>
      <c r="T971" s="26">
        <v>38552</v>
      </c>
      <c r="U971" s="17">
        <v>25.6</v>
      </c>
      <c r="V971" s="17">
        <v>58.2</v>
      </c>
      <c r="W971" s="17">
        <v>1.7</v>
      </c>
      <c r="X971" s="17">
        <v>142.1</v>
      </c>
      <c r="Y971" s="17">
        <v>27.5</v>
      </c>
      <c r="Z971" s="17">
        <v>0</v>
      </c>
      <c r="AA971" s="17">
        <v>6</v>
      </c>
      <c r="AC971" s="26">
        <v>38552</v>
      </c>
      <c r="AD971" s="17">
        <v>25.6</v>
      </c>
      <c r="AE971" s="17">
        <v>45.4</v>
      </c>
      <c r="AF971" s="17">
        <v>2</v>
      </c>
      <c r="AG971" s="17">
        <v>139.9</v>
      </c>
      <c r="AH971" s="17">
        <v>27.3</v>
      </c>
      <c r="AI971" s="17">
        <v>0</v>
      </c>
      <c r="AJ971" s="17">
        <v>6.61</v>
      </c>
      <c r="AL971" s="34"/>
      <c r="AM971" s="34"/>
      <c r="AN971" s="34"/>
      <c r="AO971" s="34"/>
      <c r="AP971" s="34"/>
      <c r="AQ971" s="34"/>
      <c r="AR971" s="34"/>
      <c r="AS971" s="84"/>
      <c r="AT971" s="34"/>
    </row>
    <row r="972" spans="2:46">
      <c r="B972" s="26">
        <v>38553</v>
      </c>
      <c r="C972" s="17">
        <v>26.3</v>
      </c>
      <c r="D972" s="17">
        <v>58.2</v>
      </c>
      <c r="E972" s="17">
        <v>1.3</v>
      </c>
      <c r="F972" s="17">
        <v>148.4</v>
      </c>
      <c r="G972" s="17">
        <v>27.2</v>
      </c>
      <c r="H972" s="17">
        <v>0</v>
      </c>
      <c r="I972" s="17">
        <v>6.08</v>
      </c>
      <c r="K972" s="26">
        <v>38553</v>
      </c>
      <c r="L972" s="17">
        <v>26.8</v>
      </c>
      <c r="M972" s="17">
        <v>55.2</v>
      </c>
      <c r="N972" s="17">
        <v>1</v>
      </c>
      <c r="O972" s="17">
        <v>105</v>
      </c>
      <c r="P972" s="17">
        <v>26.4</v>
      </c>
      <c r="Q972" s="17">
        <v>0</v>
      </c>
      <c r="R972" s="17">
        <v>5.96</v>
      </c>
      <c r="T972" s="26">
        <v>38553</v>
      </c>
      <c r="U972" s="17">
        <v>26.1</v>
      </c>
      <c r="V972" s="17">
        <v>59.5</v>
      </c>
      <c r="W972" s="17">
        <v>1.5</v>
      </c>
      <c r="X972" s="17">
        <v>159</v>
      </c>
      <c r="Y972" s="17">
        <v>26.2</v>
      </c>
      <c r="Z972" s="17">
        <v>0</v>
      </c>
      <c r="AA972" s="17">
        <v>5.93</v>
      </c>
      <c r="AC972" s="26">
        <v>38553</v>
      </c>
      <c r="AD972" s="17">
        <v>26.8</v>
      </c>
      <c r="AE972" s="17">
        <v>54</v>
      </c>
      <c r="AF972" s="17">
        <v>1.3</v>
      </c>
      <c r="AG972" s="17">
        <v>148.4</v>
      </c>
      <c r="AH972" s="17">
        <v>26.4</v>
      </c>
      <c r="AI972" s="17">
        <v>0</v>
      </c>
      <c r="AJ972" s="17">
        <v>6.22</v>
      </c>
      <c r="AL972" s="34"/>
      <c r="AM972" s="34"/>
      <c r="AN972" s="34"/>
      <c r="AO972" s="34"/>
      <c r="AP972" s="34"/>
      <c r="AQ972" s="34"/>
      <c r="AR972" s="34"/>
      <c r="AS972" s="84"/>
      <c r="AT972" s="34"/>
    </row>
    <row r="973" spans="2:46">
      <c r="B973" s="26">
        <v>38554</v>
      </c>
      <c r="C973" s="17">
        <v>26.6</v>
      </c>
      <c r="D973" s="17">
        <v>49.2</v>
      </c>
      <c r="E973" s="17">
        <v>1.2</v>
      </c>
      <c r="F973" s="17">
        <v>108.9</v>
      </c>
      <c r="G973" s="17">
        <v>28.8</v>
      </c>
      <c r="H973" s="17">
        <v>0</v>
      </c>
      <c r="I973" s="17">
        <v>6.3</v>
      </c>
      <c r="K973" s="26">
        <v>38554</v>
      </c>
      <c r="L973" s="17">
        <v>26.4</v>
      </c>
      <c r="M973" s="17">
        <v>54.1</v>
      </c>
      <c r="N973" s="17">
        <v>1</v>
      </c>
      <c r="O973" s="17">
        <v>98</v>
      </c>
      <c r="P973" s="17">
        <v>27.3</v>
      </c>
      <c r="Q973" s="17">
        <v>0</v>
      </c>
      <c r="R973" s="17">
        <v>5.9</v>
      </c>
      <c r="T973" s="26">
        <v>38554</v>
      </c>
      <c r="U973" s="17">
        <v>25.5</v>
      </c>
      <c r="V973" s="17">
        <v>60.3</v>
      </c>
      <c r="W973" s="17">
        <v>1.8</v>
      </c>
      <c r="X973" s="17">
        <v>148.6</v>
      </c>
      <c r="Y973" s="17">
        <v>27.6</v>
      </c>
      <c r="Z973" s="17">
        <v>0</v>
      </c>
      <c r="AA973" s="17">
        <v>6.19</v>
      </c>
      <c r="AC973" s="26">
        <v>38554</v>
      </c>
      <c r="AD973" s="17">
        <v>27</v>
      </c>
      <c r="AE973" s="17">
        <v>50.4</v>
      </c>
      <c r="AF973" s="17">
        <v>1.2</v>
      </c>
      <c r="AG973" s="17">
        <v>146.69999999999999</v>
      </c>
      <c r="AH973" s="17">
        <v>27.5</v>
      </c>
      <c r="AI973" s="17">
        <v>0</v>
      </c>
      <c r="AJ973" s="17">
        <v>6.45</v>
      </c>
      <c r="AL973" s="34"/>
      <c r="AM973" s="34"/>
      <c r="AN973" s="34"/>
      <c r="AO973" s="34"/>
      <c r="AP973" s="34"/>
      <c r="AQ973" s="34"/>
      <c r="AR973" s="34"/>
      <c r="AS973" s="84"/>
      <c r="AT973" s="34"/>
    </row>
    <row r="974" spans="2:46">
      <c r="B974" s="26">
        <v>38555</v>
      </c>
      <c r="C974" s="17">
        <v>30.4</v>
      </c>
      <c r="D974" s="17">
        <v>26</v>
      </c>
      <c r="E974" s="17">
        <v>1.8</v>
      </c>
      <c r="F974" s="17">
        <v>7.4</v>
      </c>
      <c r="G974" s="17">
        <v>31.5</v>
      </c>
      <c r="H974" s="17">
        <v>0</v>
      </c>
      <c r="I974" s="17">
        <v>8.44</v>
      </c>
      <c r="K974" s="26">
        <v>38555</v>
      </c>
      <c r="L974" s="17">
        <v>30.3</v>
      </c>
      <c r="M974" s="17">
        <v>26.8</v>
      </c>
      <c r="N974" s="17">
        <v>1</v>
      </c>
      <c r="O974" s="17">
        <v>293.39999999999998</v>
      </c>
      <c r="P974" s="17">
        <v>29.8</v>
      </c>
      <c r="Q974" s="17">
        <v>0</v>
      </c>
      <c r="R974" s="17">
        <v>6.8</v>
      </c>
      <c r="T974" s="26">
        <v>38555</v>
      </c>
      <c r="U974" s="17">
        <v>30.7</v>
      </c>
      <c r="V974" s="17">
        <v>26.7</v>
      </c>
      <c r="W974" s="17">
        <v>2.2999999999999998</v>
      </c>
      <c r="X974" s="17">
        <v>294.3</v>
      </c>
      <c r="Y974" s="17">
        <v>29.9</v>
      </c>
      <c r="Z974" s="17">
        <v>0</v>
      </c>
      <c r="AA974" s="17">
        <v>9.14</v>
      </c>
      <c r="AC974" s="26">
        <v>38555</v>
      </c>
      <c r="AD974" s="17">
        <v>29.9</v>
      </c>
      <c r="AE974" s="17">
        <v>28.1</v>
      </c>
      <c r="AF974" s="17">
        <v>2.4</v>
      </c>
      <c r="AG974" s="17">
        <v>4.8</v>
      </c>
      <c r="AH974" s="17">
        <v>30.2</v>
      </c>
      <c r="AI974" s="17">
        <v>0</v>
      </c>
      <c r="AJ974" s="17">
        <v>8.94</v>
      </c>
      <c r="AL974" s="34"/>
      <c r="AM974" s="34"/>
      <c r="AN974" s="34"/>
      <c r="AO974" s="34"/>
      <c r="AP974" s="34"/>
      <c r="AQ974" s="34"/>
      <c r="AR974" s="34"/>
      <c r="AS974" s="84"/>
      <c r="AT974" s="34"/>
    </row>
    <row r="975" spans="2:46">
      <c r="B975" s="26">
        <v>38556</v>
      </c>
      <c r="C975" s="17">
        <v>27.6</v>
      </c>
      <c r="D975" s="17">
        <v>42.3</v>
      </c>
      <c r="E975" s="17">
        <v>1.2</v>
      </c>
      <c r="F975" s="17">
        <v>172.8</v>
      </c>
      <c r="G975" s="17">
        <v>28.2</v>
      </c>
      <c r="H975" s="17">
        <v>0</v>
      </c>
      <c r="I975" s="17">
        <v>6.39</v>
      </c>
      <c r="K975" s="26">
        <v>38556</v>
      </c>
      <c r="L975" s="17">
        <v>28.4</v>
      </c>
      <c r="M975" s="17">
        <v>38</v>
      </c>
      <c r="N975" s="17">
        <v>1</v>
      </c>
      <c r="O975" s="17">
        <v>111.9</v>
      </c>
      <c r="P975" s="17">
        <v>27.4</v>
      </c>
      <c r="Q975" s="17">
        <v>0</v>
      </c>
      <c r="R975" s="17">
        <v>5.99</v>
      </c>
      <c r="T975" s="26">
        <v>38556</v>
      </c>
      <c r="U975" s="17">
        <v>26.5</v>
      </c>
      <c r="V975" s="17">
        <v>50</v>
      </c>
      <c r="W975" s="17">
        <v>2.1</v>
      </c>
      <c r="X975" s="17">
        <v>138.69999999999999</v>
      </c>
      <c r="Y975" s="17">
        <v>27.3</v>
      </c>
      <c r="Z975" s="17">
        <v>0</v>
      </c>
      <c r="AA975" s="17">
        <v>6.65</v>
      </c>
      <c r="AC975" s="26">
        <v>38556</v>
      </c>
      <c r="AD975" s="17">
        <v>30.5</v>
      </c>
      <c r="AE975" s="17">
        <v>31.2</v>
      </c>
      <c r="AF975" s="17">
        <v>2.2999999999999998</v>
      </c>
      <c r="AG975" s="17">
        <v>36.6</v>
      </c>
      <c r="AH975" s="17">
        <v>27.5</v>
      </c>
      <c r="AI975" s="17">
        <v>0</v>
      </c>
      <c r="AJ975" s="17">
        <v>8.0299999999999994</v>
      </c>
      <c r="AL975" s="34"/>
      <c r="AM975" s="34"/>
      <c r="AN975" s="34"/>
      <c r="AO975" s="34"/>
      <c r="AP975" s="34"/>
      <c r="AQ975" s="34"/>
      <c r="AR975" s="34"/>
      <c r="AS975" s="84"/>
      <c r="AT975" s="34"/>
    </row>
    <row r="976" spans="2:46">
      <c r="B976" s="26">
        <v>38557</v>
      </c>
      <c r="C976" s="17">
        <v>30.9</v>
      </c>
      <c r="D976" s="17">
        <v>26.1</v>
      </c>
      <c r="E976" s="17">
        <v>1.4</v>
      </c>
      <c r="F976" s="17">
        <v>343.2</v>
      </c>
      <c r="G976" s="17">
        <v>30</v>
      </c>
      <c r="H976" s="17">
        <v>0</v>
      </c>
      <c r="I976" s="17">
        <v>7.46</v>
      </c>
      <c r="K976" s="26">
        <v>38557</v>
      </c>
      <c r="L976" s="17">
        <v>30.9</v>
      </c>
      <c r="M976" s="17">
        <v>28</v>
      </c>
      <c r="N976" s="17">
        <v>1.2</v>
      </c>
      <c r="O976" s="17">
        <v>314.60000000000002</v>
      </c>
      <c r="P976" s="17">
        <v>28.3</v>
      </c>
      <c r="Q976" s="17">
        <v>0</v>
      </c>
      <c r="R976" s="17">
        <v>7.01</v>
      </c>
      <c r="T976" s="26">
        <v>38557</v>
      </c>
      <c r="U976" s="17">
        <v>32.5</v>
      </c>
      <c r="V976" s="17">
        <v>21.9</v>
      </c>
      <c r="W976" s="17">
        <v>2.8</v>
      </c>
      <c r="X976" s="17">
        <v>289.89999999999998</v>
      </c>
      <c r="Y976" s="17">
        <v>28.8</v>
      </c>
      <c r="Z976" s="17">
        <v>0</v>
      </c>
      <c r="AA976" s="17">
        <v>10.029999999999999</v>
      </c>
      <c r="AC976" s="26">
        <v>38557</v>
      </c>
      <c r="AD976" s="17">
        <v>31.3</v>
      </c>
      <c r="AE976" s="17">
        <v>26</v>
      </c>
      <c r="AF976" s="17">
        <v>3.2</v>
      </c>
      <c r="AG976" s="17">
        <v>9.9</v>
      </c>
      <c r="AH976" s="17">
        <v>28.6</v>
      </c>
      <c r="AI976" s="17">
        <v>0</v>
      </c>
      <c r="AJ976" s="17">
        <v>10.17</v>
      </c>
      <c r="AL976" s="34"/>
      <c r="AM976" s="34"/>
      <c r="AN976" s="34"/>
      <c r="AO976" s="34"/>
      <c r="AP976" s="34"/>
      <c r="AQ976" s="34"/>
      <c r="AR976" s="34"/>
      <c r="AS976" s="84"/>
      <c r="AT976" s="34"/>
    </row>
    <row r="977" spans="1:46">
      <c r="B977" s="26">
        <v>38558</v>
      </c>
      <c r="C977" s="17">
        <v>29.6</v>
      </c>
      <c r="D977" s="17">
        <v>32.700000000000003</v>
      </c>
      <c r="E977" s="17">
        <v>2</v>
      </c>
      <c r="F977" s="17">
        <v>351.1</v>
      </c>
      <c r="G977" s="17">
        <v>29.6</v>
      </c>
      <c r="H977" s="17">
        <v>0</v>
      </c>
      <c r="I977" s="17">
        <v>7.91</v>
      </c>
      <c r="K977" s="26">
        <v>38558</v>
      </c>
      <c r="L977" s="17">
        <v>28.9</v>
      </c>
      <c r="M977" s="17">
        <v>35.200000000000003</v>
      </c>
      <c r="N977" s="17">
        <v>1.3</v>
      </c>
      <c r="O977" s="17">
        <v>340.3</v>
      </c>
      <c r="P977" s="17">
        <v>28.1</v>
      </c>
      <c r="Q977" s="17">
        <v>0</v>
      </c>
      <c r="R977" s="17">
        <v>6.69</v>
      </c>
      <c r="T977" s="26">
        <v>38558</v>
      </c>
      <c r="U977" s="17">
        <v>30.1</v>
      </c>
      <c r="V977" s="17">
        <v>30</v>
      </c>
      <c r="W977" s="17">
        <v>3.1</v>
      </c>
      <c r="X977" s="17">
        <v>295.10000000000002</v>
      </c>
      <c r="Y977" s="17">
        <v>28.4</v>
      </c>
      <c r="Z977" s="17">
        <v>0</v>
      </c>
      <c r="AA977" s="17">
        <v>9.49</v>
      </c>
      <c r="AC977" s="26">
        <v>38558</v>
      </c>
      <c r="AD977" s="17">
        <v>29</v>
      </c>
      <c r="AE977" s="17">
        <v>35.9</v>
      </c>
      <c r="AF977" s="17">
        <v>3.6</v>
      </c>
      <c r="AG977" s="17">
        <v>2</v>
      </c>
      <c r="AH977" s="17">
        <v>28.3</v>
      </c>
      <c r="AI977" s="17">
        <v>0</v>
      </c>
      <c r="AJ977" s="17">
        <v>9.34</v>
      </c>
      <c r="AL977" s="34"/>
      <c r="AM977" s="34"/>
      <c r="AN977" s="34"/>
      <c r="AO977" s="34"/>
      <c r="AP977" s="34"/>
      <c r="AQ977" s="34"/>
      <c r="AR977" s="34"/>
      <c r="AS977" s="84"/>
      <c r="AT977" s="34"/>
    </row>
    <row r="978" spans="1:46">
      <c r="B978" s="26">
        <v>38559</v>
      </c>
      <c r="C978" s="17">
        <v>28.6</v>
      </c>
      <c r="D978" s="17">
        <v>41.2</v>
      </c>
      <c r="E978" s="17">
        <v>1.5</v>
      </c>
      <c r="F978" s="17">
        <v>110.5</v>
      </c>
      <c r="G978" s="17">
        <v>29.1</v>
      </c>
      <c r="H978" s="17">
        <v>0</v>
      </c>
      <c r="I978" s="17">
        <v>6.69</v>
      </c>
      <c r="K978" s="26">
        <v>38559</v>
      </c>
      <c r="L978" s="17">
        <v>29.2</v>
      </c>
      <c r="M978" s="17">
        <v>42.2</v>
      </c>
      <c r="N978" s="17">
        <v>1.1000000000000001</v>
      </c>
      <c r="O978" s="17">
        <v>345.2</v>
      </c>
      <c r="P978" s="17">
        <v>27.7</v>
      </c>
      <c r="Q978" s="17">
        <v>0</v>
      </c>
      <c r="R978" s="17">
        <v>6.4</v>
      </c>
      <c r="T978" s="26">
        <v>38559</v>
      </c>
      <c r="U978" s="17">
        <v>28.7</v>
      </c>
      <c r="V978" s="17">
        <v>40.4</v>
      </c>
      <c r="W978" s="17">
        <v>2.5</v>
      </c>
      <c r="X978" s="17">
        <v>249.2</v>
      </c>
      <c r="Y978" s="17">
        <v>28</v>
      </c>
      <c r="Z978" s="17">
        <v>0</v>
      </c>
      <c r="AA978" s="17">
        <v>8</v>
      </c>
      <c r="AC978" s="26">
        <v>38559</v>
      </c>
      <c r="AD978" s="17">
        <v>28.9</v>
      </c>
      <c r="AE978" s="17">
        <v>42.5</v>
      </c>
      <c r="AF978" s="17">
        <v>2.5</v>
      </c>
      <c r="AG978" s="17">
        <v>14</v>
      </c>
      <c r="AH978" s="17">
        <v>27.1</v>
      </c>
      <c r="AI978" s="17">
        <v>0</v>
      </c>
      <c r="AJ978" s="17">
        <v>8.0500000000000007</v>
      </c>
      <c r="AL978" s="34"/>
      <c r="AM978" s="34"/>
      <c r="AN978" s="34"/>
      <c r="AO978" s="34"/>
      <c r="AP978" s="34"/>
      <c r="AQ978" s="34"/>
      <c r="AR978" s="34"/>
      <c r="AS978" s="84"/>
      <c r="AT978" s="34"/>
    </row>
    <row r="979" spans="1:46">
      <c r="B979" s="26">
        <v>38560</v>
      </c>
      <c r="C979" s="17">
        <v>28.7</v>
      </c>
      <c r="D979" s="17">
        <v>41.4</v>
      </c>
      <c r="E979" s="17">
        <v>1.4</v>
      </c>
      <c r="F979" s="17">
        <v>308.39999999999998</v>
      </c>
      <c r="G979" s="17">
        <v>29.3</v>
      </c>
      <c r="H979" s="17">
        <v>0</v>
      </c>
      <c r="I979" s="17">
        <v>6.98</v>
      </c>
      <c r="K979" s="26">
        <v>38560</v>
      </c>
      <c r="L979" s="17">
        <v>28.1</v>
      </c>
      <c r="M979" s="17">
        <v>45.5</v>
      </c>
      <c r="N979" s="17">
        <v>1.3</v>
      </c>
      <c r="O979" s="17">
        <v>336.5</v>
      </c>
      <c r="P979" s="17">
        <v>27.4</v>
      </c>
      <c r="Q979" s="17">
        <v>0</v>
      </c>
      <c r="R979" s="17">
        <v>6.52</v>
      </c>
      <c r="T979" s="26">
        <v>38560</v>
      </c>
      <c r="U979" s="17">
        <v>28.9</v>
      </c>
      <c r="V979" s="17">
        <v>39.700000000000003</v>
      </c>
      <c r="W979" s="17">
        <v>3</v>
      </c>
      <c r="X979" s="17">
        <v>270.5</v>
      </c>
      <c r="Y979" s="17">
        <v>28.1</v>
      </c>
      <c r="Z979" s="17">
        <v>0</v>
      </c>
      <c r="AA979" s="17">
        <v>8.65</v>
      </c>
      <c r="AC979" s="26">
        <v>38560</v>
      </c>
      <c r="AD979" s="17">
        <v>27.8</v>
      </c>
      <c r="AE979" s="17">
        <v>45.2</v>
      </c>
      <c r="AF979" s="17">
        <v>2.6</v>
      </c>
      <c r="AG979" s="17">
        <v>2.4</v>
      </c>
      <c r="AH979" s="17">
        <v>27</v>
      </c>
      <c r="AI979" s="17">
        <v>0</v>
      </c>
      <c r="AJ979" s="17">
        <v>8</v>
      </c>
      <c r="AL979" s="34"/>
      <c r="AM979" s="34"/>
      <c r="AN979" s="34"/>
      <c r="AO979" s="34"/>
      <c r="AP979" s="34"/>
      <c r="AQ979" s="34"/>
      <c r="AR979" s="34"/>
      <c r="AS979" s="84"/>
      <c r="AT979" s="34"/>
    </row>
    <row r="980" spans="1:46">
      <c r="B980" s="26">
        <v>38561</v>
      </c>
      <c r="C980" s="17">
        <v>28</v>
      </c>
      <c r="D980" s="17">
        <v>43.1</v>
      </c>
      <c r="E980" s="17">
        <v>1.6</v>
      </c>
      <c r="F980" s="17">
        <v>345.6</v>
      </c>
      <c r="G980" s="17">
        <v>25.4</v>
      </c>
      <c r="H980" s="17">
        <v>0</v>
      </c>
      <c r="I980" s="17">
        <v>6.45</v>
      </c>
      <c r="K980" s="26">
        <v>38561</v>
      </c>
      <c r="L980" s="17">
        <v>27.8</v>
      </c>
      <c r="M980" s="17">
        <v>46.4</v>
      </c>
      <c r="N980" s="17">
        <v>1.1000000000000001</v>
      </c>
      <c r="O980" s="17">
        <v>341.3</v>
      </c>
      <c r="P980" s="17">
        <v>23.8</v>
      </c>
      <c r="Q980" s="17">
        <v>0</v>
      </c>
      <c r="R980" s="17">
        <v>5.63</v>
      </c>
      <c r="T980" s="26">
        <v>38561</v>
      </c>
      <c r="U980" s="17">
        <v>28.5</v>
      </c>
      <c r="V980" s="17">
        <v>40.9</v>
      </c>
      <c r="W980" s="17">
        <v>3</v>
      </c>
      <c r="X980" s="17">
        <v>290.5</v>
      </c>
      <c r="Y980" s="17">
        <v>21.9</v>
      </c>
      <c r="Z980" s="17">
        <v>0</v>
      </c>
      <c r="AA980" s="17">
        <v>7.79</v>
      </c>
      <c r="AC980" s="26">
        <v>38561</v>
      </c>
      <c r="AD980" s="17">
        <v>27.4</v>
      </c>
      <c r="AE980" s="17">
        <v>46.5</v>
      </c>
      <c r="AF980" s="17">
        <v>2.9</v>
      </c>
      <c r="AG980" s="17">
        <v>355.7</v>
      </c>
      <c r="AH980" s="17">
        <v>23.9</v>
      </c>
      <c r="AI980" s="17">
        <v>0</v>
      </c>
      <c r="AJ980" s="17">
        <v>7.38</v>
      </c>
      <c r="AL980" s="34"/>
      <c r="AM980" s="34"/>
      <c r="AN980" s="34"/>
      <c r="AO980" s="34"/>
      <c r="AP980" s="34"/>
      <c r="AQ980" s="34"/>
      <c r="AR980" s="34"/>
      <c r="AS980" s="84"/>
      <c r="AT980" s="34"/>
    </row>
    <row r="981" spans="1:46">
      <c r="B981" s="26">
        <v>38562</v>
      </c>
      <c r="C981" s="17">
        <v>28.1</v>
      </c>
      <c r="D981" s="17">
        <v>33.299999999999997</v>
      </c>
      <c r="E981" s="17">
        <v>1.6</v>
      </c>
      <c r="F981" s="17">
        <v>335.5</v>
      </c>
      <c r="G981" s="17">
        <v>29.4</v>
      </c>
      <c r="H981" s="17">
        <v>0</v>
      </c>
      <c r="I981" s="17">
        <v>7.19</v>
      </c>
      <c r="K981" s="26">
        <v>38562</v>
      </c>
      <c r="L981" s="17">
        <v>27.5</v>
      </c>
      <c r="M981" s="17">
        <v>36.4</v>
      </c>
      <c r="N981" s="17">
        <v>1</v>
      </c>
      <c r="O981" s="17">
        <v>319.2</v>
      </c>
      <c r="P981" s="17">
        <v>28</v>
      </c>
      <c r="Q981" s="17">
        <v>0</v>
      </c>
      <c r="R981" s="17">
        <v>6.13</v>
      </c>
      <c r="T981" s="26">
        <v>38562</v>
      </c>
      <c r="U981" s="17">
        <v>28.7</v>
      </c>
      <c r="V981" s="17">
        <v>31</v>
      </c>
      <c r="W981" s="17">
        <v>3</v>
      </c>
      <c r="X981" s="17">
        <v>295.5</v>
      </c>
      <c r="Y981" s="17">
        <v>28.3</v>
      </c>
      <c r="Z981" s="17">
        <v>0</v>
      </c>
      <c r="AA981" s="17">
        <v>9.0299999999999994</v>
      </c>
      <c r="AC981" s="26">
        <v>38562</v>
      </c>
      <c r="AD981" s="17">
        <v>27.6</v>
      </c>
      <c r="AE981" s="17">
        <v>35.1</v>
      </c>
      <c r="AF981" s="17">
        <v>2.7</v>
      </c>
      <c r="AG981" s="17">
        <v>356.5</v>
      </c>
      <c r="AH981" s="17">
        <v>28.3</v>
      </c>
      <c r="AI981" s="17">
        <v>0</v>
      </c>
      <c r="AJ981" s="17">
        <v>8.26</v>
      </c>
      <c r="AL981" s="34"/>
      <c r="AM981" s="34"/>
      <c r="AN981" s="34"/>
      <c r="AO981" s="34"/>
      <c r="AP981" s="34"/>
      <c r="AQ981" s="34"/>
      <c r="AR981" s="34"/>
      <c r="AS981" s="84"/>
      <c r="AT981" s="34"/>
    </row>
    <row r="982" spans="1:46">
      <c r="B982" s="26">
        <v>38563</v>
      </c>
      <c r="C982" s="17">
        <v>26.8</v>
      </c>
      <c r="D982" s="17">
        <v>31.1</v>
      </c>
      <c r="E982" s="17">
        <v>1.3</v>
      </c>
      <c r="F982" s="17">
        <v>200.2</v>
      </c>
      <c r="G982" s="17">
        <v>29.9</v>
      </c>
      <c r="H982" s="17">
        <v>0</v>
      </c>
      <c r="I982" s="17">
        <v>6.58</v>
      </c>
      <c r="K982" s="26">
        <v>38563</v>
      </c>
      <c r="L982" s="17">
        <v>27.3</v>
      </c>
      <c r="M982" s="17">
        <v>30.9</v>
      </c>
      <c r="N982" s="17">
        <v>0.9</v>
      </c>
      <c r="O982" s="17">
        <v>178.2</v>
      </c>
      <c r="P982" s="17">
        <v>28.5</v>
      </c>
      <c r="Q982" s="17">
        <v>0</v>
      </c>
      <c r="R982" s="17">
        <v>6.06</v>
      </c>
      <c r="T982" s="26">
        <v>38563</v>
      </c>
      <c r="U982" s="17">
        <v>26.4</v>
      </c>
      <c r="V982" s="17">
        <v>34.1</v>
      </c>
      <c r="W982" s="17">
        <v>2.6</v>
      </c>
      <c r="X982" s="17">
        <v>194.8</v>
      </c>
      <c r="Y982" s="17">
        <v>29</v>
      </c>
      <c r="Z982" s="17">
        <v>0</v>
      </c>
      <c r="AA982" s="17">
        <v>7.96</v>
      </c>
      <c r="AC982" s="26">
        <v>38563</v>
      </c>
      <c r="AD982" s="17">
        <v>27.6</v>
      </c>
      <c r="AE982" s="17">
        <v>29.1</v>
      </c>
      <c r="AF982" s="17">
        <v>1.7</v>
      </c>
      <c r="AG982" s="17">
        <v>31.1</v>
      </c>
      <c r="AH982" s="17">
        <v>28.7</v>
      </c>
      <c r="AI982" s="17">
        <v>0</v>
      </c>
      <c r="AJ982" s="17">
        <v>7.29</v>
      </c>
      <c r="AL982" s="34"/>
      <c r="AM982" s="34"/>
      <c r="AN982" s="34"/>
      <c r="AO982" s="34"/>
      <c r="AP982" s="34"/>
      <c r="AQ982" s="34"/>
      <c r="AR982" s="34"/>
      <c r="AS982" s="84"/>
      <c r="AT982" s="34"/>
    </row>
    <row r="983" spans="1:46">
      <c r="B983" s="26">
        <v>38564</v>
      </c>
      <c r="C983" s="17">
        <v>23.8</v>
      </c>
      <c r="D983" s="17">
        <v>51.1</v>
      </c>
      <c r="E983" s="17">
        <v>1.5</v>
      </c>
      <c r="F983" s="17">
        <v>147.19999999999999</v>
      </c>
      <c r="G983" s="17">
        <v>28.3</v>
      </c>
      <c r="H983" s="17">
        <v>0</v>
      </c>
      <c r="I983" s="17">
        <v>5.83</v>
      </c>
      <c r="K983" s="26">
        <v>38564</v>
      </c>
      <c r="L983" s="17">
        <v>24.3</v>
      </c>
      <c r="M983" s="17">
        <v>48.1</v>
      </c>
      <c r="N983" s="17">
        <v>1.2</v>
      </c>
      <c r="O983" s="17">
        <v>102.3</v>
      </c>
      <c r="P983" s="17">
        <v>27</v>
      </c>
      <c r="Q983" s="17">
        <v>0</v>
      </c>
      <c r="R983" s="17">
        <v>5.67</v>
      </c>
      <c r="T983" s="26">
        <v>38564</v>
      </c>
      <c r="U983" s="17">
        <v>22.8</v>
      </c>
      <c r="V983" s="17">
        <v>53.8</v>
      </c>
      <c r="W983" s="17">
        <v>1.6</v>
      </c>
      <c r="X983" s="17">
        <v>153.69999999999999</v>
      </c>
      <c r="Y983" s="17">
        <v>27.2</v>
      </c>
      <c r="Z983" s="17">
        <v>0</v>
      </c>
      <c r="AA983" s="17">
        <v>5.67</v>
      </c>
      <c r="AC983" s="26">
        <v>38564</v>
      </c>
      <c r="AD983" s="17">
        <v>24</v>
      </c>
      <c r="AE983" s="17">
        <v>47.5</v>
      </c>
      <c r="AF983" s="17">
        <v>1.8</v>
      </c>
      <c r="AG983" s="17">
        <v>106.6</v>
      </c>
      <c r="AH983" s="17">
        <v>27.3</v>
      </c>
      <c r="AI983" s="17">
        <v>0</v>
      </c>
      <c r="AJ983" s="17">
        <v>6.05</v>
      </c>
      <c r="AL983" s="34"/>
      <c r="AM983" s="34"/>
      <c r="AN983" s="34"/>
      <c r="AO983" s="34"/>
      <c r="AP983" s="34"/>
      <c r="AQ983" s="34"/>
      <c r="AR983" s="34"/>
      <c r="AS983" s="84"/>
      <c r="AT983" s="34"/>
    </row>
    <row r="984" spans="1:46" s="93" customFormat="1">
      <c r="A984" s="104"/>
      <c r="B984" s="46" t="s">
        <v>71</v>
      </c>
      <c r="C984" s="50">
        <f>AVERAGE(C953:C983)</f>
        <v>27.06129032258065</v>
      </c>
      <c r="D984" s="50">
        <f t="shared" ref="D984:I984" si="29">AVERAGE(D953:D983)</f>
        <v>46.029032258064511</v>
      </c>
      <c r="E984" s="50">
        <f t="shared" si="29"/>
        <v>1.4967741935483871</v>
      </c>
      <c r="F984" s="50">
        <f t="shared" si="29"/>
        <v>190.53548387096774</v>
      </c>
      <c r="G984" s="50">
        <f t="shared" si="29"/>
        <v>27.861290322580647</v>
      </c>
      <c r="H984" s="50">
        <f>SUM(H953:H983)</f>
        <v>0</v>
      </c>
      <c r="I984" s="50">
        <f t="shared" si="29"/>
        <v>6.4348387096774191</v>
      </c>
      <c r="K984" s="46" t="s">
        <v>71</v>
      </c>
      <c r="L984" s="50">
        <f>AVERAGE(L953:L983)</f>
        <v>27.296666666666663</v>
      </c>
      <c r="M984" s="50">
        <f>AVERAGE(M953:M983)</f>
        <v>46.150000000000013</v>
      </c>
      <c r="N984" s="50">
        <f>AVERAGE(N953:N983)</f>
        <v>1.0833333333333335</v>
      </c>
      <c r="O984" s="50">
        <f>AVERAGE(O953:O983)</f>
        <v>179.21</v>
      </c>
      <c r="P984" s="50">
        <f>AVERAGE(P953:P983)</f>
        <v>26.566666666666659</v>
      </c>
      <c r="Q984" s="50">
        <f>SUM(Q953:Q983)</f>
        <v>0</v>
      </c>
      <c r="R984" s="50">
        <f>AVERAGE(R953:R983)</f>
        <v>5.9916666666666663</v>
      </c>
      <c r="T984" s="46" t="s">
        <v>71</v>
      </c>
      <c r="U984" s="50">
        <f>AVERAGE(U953:U983)</f>
        <v>26.986666666666672</v>
      </c>
      <c r="V984" s="50">
        <f>AVERAGE(V953:V983)</f>
        <v>47.930000000000014</v>
      </c>
      <c r="W984" s="50">
        <f>AVERAGE(W953:W983)</f>
        <v>2.1466666666666669</v>
      </c>
      <c r="X984" s="50">
        <f>AVERAGE(X953:X983)</f>
        <v>197.40333333333331</v>
      </c>
      <c r="Y984" s="50">
        <f>AVERAGE(Y953:Y983)</f>
        <v>26.856666666666666</v>
      </c>
      <c r="Z984" s="50">
        <f>SUM(Z953:Z983)</f>
        <v>0</v>
      </c>
      <c r="AA984" s="50">
        <f>AVERAGE(AA953:AA983)</f>
        <v>7.0723333333333347</v>
      </c>
      <c r="AC984" s="46" t="s">
        <v>71</v>
      </c>
      <c r="AD984" s="50">
        <f>AVERAGE(AD953:AD983)</f>
        <v>27.517857142857142</v>
      </c>
      <c r="AE984" s="50">
        <f>AVERAGE(AE953:AE983)</f>
        <v>43.964285714285708</v>
      </c>
      <c r="AF984" s="50">
        <f>AVERAGE(AF953:AF983)</f>
        <v>2.0571428571428574</v>
      </c>
      <c r="AG984" s="50">
        <f>AVERAGE(AG953:AG983)</f>
        <v>123.58928571428569</v>
      </c>
      <c r="AH984" s="50">
        <f>AVERAGE(AH953:AH983)</f>
        <v>27.039285714285711</v>
      </c>
      <c r="AI984" s="50">
        <f>SUM(AI953:AI983)</f>
        <v>0</v>
      </c>
      <c r="AJ984" s="50">
        <f>AVERAGE(AJ953:AJ983)</f>
        <v>7.2060714285714278</v>
      </c>
      <c r="AL984" s="80"/>
      <c r="AM984" s="45"/>
      <c r="AN984" s="45"/>
      <c r="AO984" s="45"/>
      <c r="AP984" s="45"/>
      <c r="AQ984" s="45"/>
      <c r="AR984" s="45"/>
      <c r="AS984" s="45"/>
      <c r="AT984" s="104"/>
    </row>
    <row r="985" spans="1:46">
      <c r="B985" s="26">
        <v>38565</v>
      </c>
      <c r="C985" s="17">
        <v>24.8</v>
      </c>
      <c r="D985" s="17">
        <v>54.9</v>
      </c>
      <c r="E985" s="17">
        <v>1.3</v>
      </c>
      <c r="F985" s="17">
        <v>137.4</v>
      </c>
      <c r="G985" s="17">
        <v>27.2</v>
      </c>
      <c r="H985" s="17">
        <v>0</v>
      </c>
      <c r="I985" s="17">
        <v>5.65</v>
      </c>
      <c r="K985" s="26">
        <v>38565</v>
      </c>
      <c r="L985" s="17">
        <v>24.9</v>
      </c>
      <c r="M985" s="17">
        <v>54</v>
      </c>
      <c r="N985" s="17">
        <v>1</v>
      </c>
      <c r="O985" s="17">
        <v>120.4</v>
      </c>
      <c r="P985" s="17">
        <v>25.9</v>
      </c>
      <c r="Q985" s="17">
        <v>0</v>
      </c>
      <c r="R985" s="17">
        <v>5.45</v>
      </c>
      <c r="T985" s="26">
        <v>38565</v>
      </c>
      <c r="U985" s="17">
        <v>24</v>
      </c>
      <c r="V985" s="17">
        <v>55.5</v>
      </c>
      <c r="W985" s="17">
        <v>1.5</v>
      </c>
      <c r="X985" s="17">
        <v>149.69999999999999</v>
      </c>
      <c r="Y985" s="17">
        <v>26</v>
      </c>
      <c r="Z985" s="17">
        <v>0</v>
      </c>
      <c r="AA985" s="17">
        <v>5.63</v>
      </c>
      <c r="AC985" s="26">
        <v>38565</v>
      </c>
      <c r="AD985" s="17">
        <v>25.3</v>
      </c>
      <c r="AE985" s="17">
        <v>54</v>
      </c>
      <c r="AF985" s="17">
        <v>1.2</v>
      </c>
      <c r="AG985" s="17">
        <v>137.1</v>
      </c>
      <c r="AH985" s="17">
        <v>26.1</v>
      </c>
      <c r="AI985" s="17">
        <v>0</v>
      </c>
      <c r="AJ985" s="17">
        <v>5.7</v>
      </c>
      <c r="AL985" s="34"/>
      <c r="AM985" s="34"/>
      <c r="AN985" s="34"/>
      <c r="AO985" s="34"/>
      <c r="AP985" s="34"/>
      <c r="AQ985" s="34"/>
      <c r="AR985" s="34"/>
      <c r="AS985" s="84"/>
      <c r="AT985" s="34"/>
    </row>
    <row r="986" spans="1:46">
      <c r="B986" s="26">
        <v>38566</v>
      </c>
      <c r="C986" s="17">
        <v>23.7</v>
      </c>
      <c r="D986" s="17">
        <v>49.8</v>
      </c>
      <c r="E986" s="17">
        <v>1.5</v>
      </c>
      <c r="F986" s="17">
        <v>157</v>
      </c>
      <c r="G986" s="17">
        <v>28.5</v>
      </c>
      <c r="H986" s="17">
        <v>0</v>
      </c>
      <c r="I986" s="17">
        <v>5.96</v>
      </c>
      <c r="K986" s="26">
        <v>38566</v>
      </c>
      <c r="L986" s="17">
        <v>24.4</v>
      </c>
      <c r="M986" s="17">
        <v>46.5</v>
      </c>
      <c r="N986" s="17">
        <v>1.2</v>
      </c>
      <c r="O986" s="17">
        <v>102.6</v>
      </c>
      <c r="P986" s="17">
        <v>27.3</v>
      </c>
      <c r="Q986" s="17">
        <v>0</v>
      </c>
      <c r="R986" s="17">
        <v>5.72</v>
      </c>
      <c r="T986" s="26">
        <v>38566</v>
      </c>
      <c r="U986" s="17">
        <v>23.1</v>
      </c>
      <c r="V986" s="17">
        <v>58</v>
      </c>
      <c r="W986" s="17">
        <v>1.7</v>
      </c>
      <c r="X986" s="17">
        <v>133.6</v>
      </c>
      <c r="Y986" s="17">
        <v>27.5</v>
      </c>
      <c r="Z986" s="17">
        <v>0</v>
      </c>
      <c r="AA986" s="17">
        <v>5.61</v>
      </c>
      <c r="AC986" s="26">
        <v>38566</v>
      </c>
      <c r="AD986" s="17">
        <v>24.1</v>
      </c>
      <c r="AE986" s="17">
        <v>46.2</v>
      </c>
      <c r="AF986" s="17">
        <v>1.8</v>
      </c>
      <c r="AG986" s="17">
        <v>160.80000000000001</v>
      </c>
      <c r="AH986" s="17">
        <v>27.6</v>
      </c>
      <c r="AI986" s="17">
        <v>0</v>
      </c>
      <c r="AJ986" s="17">
        <v>6.32</v>
      </c>
      <c r="AL986" s="34"/>
      <c r="AM986" s="34"/>
      <c r="AN986" s="34"/>
      <c r="AO986" s="34"/>
      <c r="AP986" s="34"/>
      <c r="AQ986" s="34"/>
      <c r="AR986" s="34"/>
      <c r="AS986" s="84"/>
      <c r="AT986" s="34"/>
    </row>
    <row r="987" spans="1:46">
      <c r="B987" s="26">
        <v>38567</v>
      </c>
      <c r="C987" s="17">
        <v>24.9</v>
      </c>
      <c r="D987" s="17">
        <v>61.1</v>
      </c>
      <c r="E987" s="17">
        <v>1.8</v>
      </c>
      <c r="F987" s="17">
        <v>157.30000000000001</v>
      </c>
      <c r="G987" s="17">
        <v>24.4</v>
      </c>
      <c r="H987" s="17">
        <v>0</v>
      </c>
      <c r="I987" s="17">
        <v>5.49</v>
      </c>
      <c r="K987" s="26">
        <v>38567</v>
      </c>
      <c r="L987" s="17">
        <v>25.1</v>
      </c>
      <c r="M987" s="17">
        <v>57.6</v>
      </c>
      <c r="N987" s="17">
        <v>1.1000000000000001</v>
      </c>
      <c r="O987" s="17">
        <v>143.19999999999999</v>
      </c>
      <c r="P987" s="17">
        <v>23.5</v>
      </c>
      <c r="Q987" s="17">
        <v>0</v>
      </c>
      <c r="R987" s="17">
        <v>5.0199999999999996</v>
      </c>
      <c r="T987" s="26">
        <v>38567</v>
      </c>
      <c r="U987" s="17">
        <v>24.6</v>
      </c>
      <c r="V987" s="17">
        <v>65.099999999999994</v>
      </c>
      <c r="W987" s="17">
        <v>1.5</v>
      </c>
      <c r="X987" s="17">
        <v>144.19999999999999</v>
      </c>
      <c r="Y987" s="17">
        <v>24.5</v>
      </c>
      <c r="Z987" s="17">
        <v>0</v>
      </c>
      <c r="AA987" s="17">
        <v>5.18</v>
      </c>
      <c r="AC987" s="26">
        <v>38567</v>
      </c>
      <c r="AD987" s="17">
        <v>26</v>
      </c>
      <c r="AE987" s="17">
        <v>53.8</v>
      </c>
      <c r="AF987" s="17">
        <v>2.2000000000000002</v>
      </c>
      <c r="AG987" s="17">
        <v>53.8</v>
      </c>
      <c r="AH987" s="17">
        <v>21</v>
      </c>
      <c r="AI987" s="17">
        <v>0</v>
      </c>
      <c r="AJ987" s="17">
        <v>5.78</v>
      </c>
      <c r="AL987" s="34"/>
      <c r="AM987" s="34"/>
      <c r="AN987" s="34"/>
      <c r="AO987" s="34"/>
      <c r="AP987" s="34"/>
      <c r="AQ987" s="34"/>
      <c r="AR987" s="34"/>
      <c r="AS987" s="84"/>
      <c r="AT987" s="34"/>
    </row>
    <row r="988" spans="1:46">
      <c r="B988" s="26">
        <v>38568</v>
      </c>
      <c r="C988" s="17">
        <v>24.1</v>
      </c>
      <c r="D988" s="17">
        <v>57.9</v>
      </c>
      <c r="E988" s="17">
        <v>1.7</v>
      </c>
      <c r="F988" s="17">
        <v>116.5</v>
      </c>
      <c r="G988" s="17">
        <v>27</v>
      </c>
      <c r="H988" s="17">
        <v>0</v>
      </c>
      <c r="I988" s="17">
        <v>5.63</v>
      </c>
      <c r="K988" s="26">
        <v>38568</v>
      </c>
      <c r="L988" s="17">
        <v>24.3</v>
      </c>
      <c r="M988" s="17">
        <v>54.3</v>
      </c>
      <c r="N988" s="17">
        <v>1</v>
      </c>
      <c r="O988" s="17">
        <v>136.9</v>
      </c>
      <c r="P988" s="17">
        <v>26.2</v>
      </c>
      <c r="Q988" s="17">
        <v>0</v>
      </c>
      <c r="R988" s="17">
        <v>5.26</v>
      </c>
      <c r="T988" s="26">
        <v>38568</v>
      </c>
      <c r="U988" s="17">
        <v>24</v>
      </c>
      <c r="V988" s="17">
        <v>59.3</v>
      </c>
      <c r="W988" s="17">
        <v>1.5</v>
      </c>
      <c r="X988" s="17">
        <v>169.9</v>
      </c>
      <c r="Y988" s="17">
        <v>26.1</v>
      </c>
      <c r="Z988" s="17">
        <v>0</v>
      </c>
      <c r="AA988" s="17">
        <v>5.35</v>
      </c>
      <c r="AC988" s="26">
        <v>38568</v>
      </c>
      <c r="AD988" s="17">
        <v>24</v>
      </c>
      <c r="AE988" s="17">
        <v>56.5</v>
      </c>
      <c r="AF988" s="17">
        <v>1.7</v>
      </c>
      <c r="AG988" s="17">
        <v>142.80000000000001</v>
      </c>
      <c r="AH988" s="17">
        <v>27</v>
      </c>
      <c r="AI988" s="17">
        <v>0</v>
      </c>
      <c r="AJ988" s="17">
        <v>5.8</v>
      </c>
      <c r="AL988" s="34"/>
      <c r="AM988" s="34"/>
      <c r="AN988" s="34"/>
      <c r="AO988" s="34"/>
      <c r="AP988" s="34"/>
      <c r="AQ988" s="34"/>
      <c r="AR988" s="34"/>
      <c r="AS988" s="84"/>
      <c r="AT988" s="34"/>
    </row>
    <row r="989" spans="1:46">
      <c r="B989" s="26">
        <v>38569</v>
      </c>
      <c r="C989" s="17">
        <v>24.4</v>
      </c>
      <c r="D989" s="17">
        <v>53</v>
      </c>
      <c r="E989" s="17">
        <v>1.6</v>
      </c>
      <c r="F989" s="17">
        <v>131.9</v>
      </c>
      <c r="G989" s="17">
        <v>25</v>
      </c>
      <c r="H989" s="17">
        <v>0</v>
      </c>
      <c r="I989" s="17">
        <v>5.84</v>
      </c>
      <c r="K989" s="26">
        <v>38569</v>
      </c>
      <c r="L989" s="17">
        <v>24.2</v>
      </c>
      <c r="M989" s="17">
        <v>55.4</v>
      </c>
      <c r="N989" s="17">
        <v>1</v>
      </c>
      <c r="O989" s="17">
        <v>119.2</v>
      </c>
      <c r="P989" s="17">
        <v>23.6</v>
      </c>
      <c r="Q989" s="17">
        <v>0</v>
      </c>
      <c r="R989" s="17">
        <v>5.14</v>
      </c>
      <c r="T989" s="26">
        <v>38569</v>
      </c>
      <c r="U989" s="17">
        <v>24.1</v>
      </c>
      <c r="V989" s="17">
        <v>55.4</v>
      </c>
      <c r="W989" s="17">
        <v>1.5</v>
      </c>
      <c r="X989" s="17">
        <v>212.9</v>
      </c>
      <c r="Y989" s="17">
        <v>23.8</v>
      </c>
      <c r="Z989" s="17">
        <v>0</v>
      </c>
      <c r="AA989" s="17">
        <v>5.44</v>
      </c>
      <c r="AC989" s="26">
        <v>38569</v>
      </c>
      <c r="AD989" s="17">
        <v>23.9</v>
      </c>
      <c r="AE989" s="17">
        <v>56</v>
      </c>
      <c r="AF989" s="17">
        <v>1.4</v>
      </c>
      <c r="AG989" s="17">
        <v>141</v>
      </c>
      <c r="AH989" s="17">
        <v>25</v>
      </c>
      <c r="AI989" s="17">
        <v>0</v>
      </c>
      <c r="AJ989" s="17">
        <v>5.65</v>
      </c>
      <c r="AL989" s="34"/>
      <c r="AM989" s="34"/>
      <c r="AN989" s="34"/>
      <c r="AO989" s="34"/>
      <c r="AP989" s="34"/>
      <c r="AQ989" s="34"/>
      <c r="AR989" s="34"/>
      <c r="AS989" s="84"/>
      <c r="AT989" s="34"/>
    </row>
    <row r="990" spans="1:46">
      <c r="B990" s="26">
        <v>38570</v>
      </c>
      <c r="C990" s="17">
        <v>25.5</v>
      </c>
      <c r="D990" s="17">
        <v>42.8</v>
      </c>
      <c r="E990" s="17">
        <v>1</v>
      </c>
      <c r="F990" s="17">
        <v>149.1</v>
      </c>
      <c r="G990" s="17">
        <v>27.3</v>
      </c>
      <c r="H990" s="17">
        <v>0</v>
      </c>
      <c r="I990" s="17">
        <v>5.68</v>
      </c>
      <c r="K990" s="26">
        <v>38570</v>
      </c>
      <c r="L990" s="17">
        <v>25</v>
      </c>
      <c r="M990" s="17">
        <v>50.1</v>
      </c>
      <c r="N990" s="17">
        <v>0.9</v>
      </c>
      <c r="O990" s="17">
        <v>102</v>
      </c>
      <c r="P990" s="17">
        <v>26</v>
      </c>
      <c r="Q990" s="17">
        <v>0</v>
      </c>
      <c r="R990" s="17">
        <v>5.48</v>
      </c>
      <c r="T990" s="26">
        <v>38570</v>
      </c>
      <c r="U990" s="17">
        <v>24.6</v>
      </c>
      <c r="V990" s="17">
        <v>50.8</v>
      </c>
      <c r="W990" s="17">
        <v>1.7</v>
      </c>
      <c r="X990" s="17">
        <v>184.9</v>
      </c>
      <c r="Y990" s="17">
        <v>26.4</v>
      </c>
      <c r="Z990" s="17">
        <v>0</v>
      </c>
      <c r="AA990" s="17">
        <v>6.16</v>
      </c>
      <c r="AC990" s="26">
        <v>38570</v>
      </c>
      <c r="AD990" s="17">
        <v>25.5</v>
      </c>
      <c r="AE990" s="17">
        <v>45.8</v>
      </c>
      <c r="AF990" s="17">
        <v>1.1000000000000001</v>
      </c>
      <c r="AG990" s="17">
        <v>130.69999999999999</v>
      </c>
      <c r="AH990" s="17">
        <v>26.9</v>
      </c>
      <c r="AI990" s="17">
        <v>0</v>
      </c>
      <c r="AJ990" s="17">
        <v>5.96</v>
      </c>
      <c r="AL990" s="34"/>
      <c r="AM990" s="34"/>
      <c r="AN990" s="34"/>
      <c r="AO990" s="34"/>
      <c r="AP990" s="34"/>
      <c r="AQ990" s="34"/>
      <c r="AR990" s="34"/>
      <c r="AS990" s="84"/>
      <c r="AT990" s="34"/>
    </row>
    <row r="991" spans="1:46">
      <c r="B991" s="26">
        <v>38571</v>
      </c>
      <c r="C991" s="17">
        <v>26.3</v>
      </c>
      <c r="D991" s="17">
        <v>32</v>
      </c>
      <c r="E991" s="17">
        <v>1.1000000000000001</v>
      </c>
      <c r="F991" s="17">
        <v>117.6</v>
      </c>
      <c r="G991" s="17">
        <v>24.2</v>
      </c>
      <c r="H991" s="17">
        <v>0</v>
      </c>
      <c r="I991" s="17">
        <v>5.65</v>
      </c>
      <c r="K991" s="26">
        <v>38571</v>
      </c>
      <c r="L991" s="17">
        <v>26</v>
      </c>
      <c r="M991" s="17">
        <v>37.299999999999997</v>
      </c>
      <c r="N991" s="17">
        <v>1.1000000000000001</v>
      </c>
      <c r="O991" s="17">
        <v>131.30000000000001</v>
      </c>
      <c r="P991" s="17">
        <v>22.9</v>
      </c>
      <c r="Q991" s="17">
        <v>0</v>
      </c>
      <c r="R991" s="17">
        <v>5.41</v>
      </c>
      <c r="T991" s="26">
        <v>38571</v>
      </c>
      <c r="U991" s="17">
        <v>25.4</v>
      </c>
      <c r="V991" s="17">
        <v>41.8</v>
      </c>
      <c r="W991" s="17">
        <v>2.1</v>
      </c>
      <c r="X991" s="17">
        <v>202.8</v>
      </c>
      <c r="Y991" s="17">
        <v>24.1</v>
      </c>
      <c r="Z991" s="17">
        <v>0</v>
      </c>
      <c r="AA991" s="17">
        <v>6.52</v>
      </c>
      <c r="AC991" s="26">
        <v>38571</v>
      </c>
      <c r="AD991" s="17">
        <v>27</v>
      </c>
      <c r="AE991" s="17">
        <v>34.1</v>
      </c>
      <c r="AF991" s="17">
        <v>1.3</v>
      </c>
      <c r="AG991" s="17">
        <v>168</v>
      </c>
      <c r="AH991" s="17">
        <v>22.2</v>
      </c>
      <c r="AI991" s="17">
        <v>0</v>
      </c>
      <c r="AJ991" s="17">
        <v>6.13</v>
      </c>
      <c r="AL991" s="34"/>
      <c r="AM991" s="34"/>
      <c r="AN991" s="34"/>
      <c r="AO991" s="34"/>
      <c r="AP991" s="34"/>
      <c r="AQ991" s="34"/>
      <c r="AR991" s="34"/>
      <c r="AS991" s="84"/>
      <c r="AT991" s="34"/>
    </row>
    <row r="992" spans="1:46">
      <c r="B992" s="26">
        <v>38572</v>
      </c>
      <c r="C992" s="17">
        <v>28.7</v>
      </c>
      <c r="D992" s="17">
        <v>39.799999999999997</v>
      </c>
      <c r="E992" s="17">
        <v>1.1000000000000001</v>
      </c>
      <c r="F992" s="17">
        <v>187.3</v>
      </c>
      <c r="G992" s="17">
        <v>22.9</v>
      </c>
      <c r="H992" s="17">
        <v>0</v>
      </c>
      <c r="I992" s="17">
        <v>5.95</v>
      </c>
      <c r="K992" s="26">
        <v>38572</v>
      </c>
      <c r="L992" s="17">
        <v>28.4</v>
      </c>
      <c r="M992" s="17">
        <v>41.2</v>
      </c>
      <c r="N992" s="17">
        <v>1</v>
      </c>
      <c r="O992" s="17">
        <v>99.6</v>
      </c>
      <c r="P992" s="17">
        <v>22.1</v>
      </c>
      <c r="Q992" s="17">
        <v>0</v>
      </c>
      <c r="R992" s="17">
        <v>5.7</v>
      </c>
      <c r="T992" s="26">
        <v>38572</v>
      </c>
      <c r="U992" s="17">
        <v>26.5</v>
      </c>
      <c r="V992" s="17">
        <v>53</v>
      </c>
      <c r="W992" s="17">
        <v>1.8</v>
      </c>
      <c r="X992" s="17">
        <v>123.2</v>
      </c>
      <c r="Y992" s="17">
        <v>21.7</v>
      </c>
      <c r="Z992" s="17">
        <v>0</v>
      </c>
      <c r="AA992" s="17">
        <v>6.56</v>
      </c>
      <c r="AC992" s="26">
        <v>38572</v>
      </c>
      <c r="AD992" s="17">
        <v>29.5</v>
      </c>
      <c r="AE992" s="17">
        <v>37.200000000000003</v>
      </c>
      <c r="AF992" s="17">
        <v>1.4</v>
      </c>
      <c r="AG992" s="17">
        <v>194.5</v>
      </c>
      <c r="AH992" s="17">
        <v>22.3</v>
      </c>
      <c r="AI992" s="17">
        <v>0</v>
      </c>
      <c r="AJ992" s="17">
        <v>6.86</v>
      </c>
      <c r="AL992" s="34"/>
      <c r="AM992" s="34"/>
      <c r="AN992" s="34"/>
      <c r="AO992" s="34"/>
      <c r="AP992" s="34"/>
      <c r="AQ992" s="34"/>
      <c r="AR992" s="34"/>
      <c r="AS992" s="84"/>
      <c r="AT992" s="34"/>
    </row>
    <row r="993" spans="2:46">
      <c r="B993" s="26">
        <v>38573</v>
      </c>
      <c r="C993" s="17">
        <v>28</v>
      </c>
      <c r="D993" s="17">
        <v>48.1</v>
      </c>
      <c r="E993" s="17">
        <v>1.2</v>
      </c>
      <c r="F993" s="17">
        <v>160.6</v>
      </c>
      <c r="G993" s="17">
        <v>22.4</v>
      </c>
      <c r="H993" s="17">
        <v>0</v>
      </c>
      <c r="I993" s="17">
        <v>5.89</v>
      </c>
      <c r="K993" s="26">
        <v>38573</v>
      </c>
      <c r="L993" s="17">
        <v>28.3</v>
      </c>
      <c r="M993" s="17">
        <v>48.1</v>
      </c>
      <c r="N993" s="17">
        <v>1.2</v>
      </c>
      <c r="O993" s="17">
        <v>183.6</v>
      </c>
      <c r="P993" s="17">
        <v>22.4</v>
      </c>
      <c r="Q993" s="17">
        <v>0</v>
      </c>
      <c r="R993" s="17">
        <v>5.94</v>
      </c>
      <c r="T993" s="26">
        <v>38573</v>
      </c>
      <c r="U993" s="17">
        <v>27.2</v>
      </c>
      <c r="V993" s="17">
        <v>51.7</v>
      </c>
      <c r="W993" s="17">
        <v>1.6</v>
      </c>
      <c r="X993" s="17">
        <v>324</v>
      </c>
      <c r="Y993" s="17">
        <v>20.3</v>
      </c>
      <c r="Z993" s="17">
        <v>0</v>
      </c>
      <c r="AA993" s="17">
        <v>6.03</v>
      </c>
      <c r="AC993" s="26">
        <v>38573</v>
      </c>
      <c r="AD993" s="17">
        <v>28.8</v>
      </c>
      <c r="AE993" s="17">
        <v>44.4</v>
      </c>
      <c r="AF993" s="17">
        <v>1.6</v>
      </c>
      <c r="AG993" s="17">
        <v>134.1</v>
      </c>
      <c r="AH993" s="17">
        <v>22.7</v>
      </c>
      <c r="AI993" s="17">
        <v>0</v>
      </c>
      <c r="AJ993" s="17">
        <v>6.7</v>
      </c>
      <c r="AL993" s="34"/>
      <c r="AM993" s="34"/>
      <c r="AN993" s="34"/>
      <c r="AO993" s="34"/>
      <c r="AP993" s="34"/>
      <c r="AQ993" s="34"/>
      <c r="AR993" s="34"/>
      <c r="AS993" s="84"/>
      <c r="AT993" s="34"/>
    </row>
    <row r="994" spans="2:46">
      <c r="B994" s="26">
        <v>38574</v>
      </c>
      <c r="C994" s="17">
        <v>26.8</v>
      </c>
      <c r="D994" s="17">
        <v>44.5</v>
      </c>
      <c r="E994" s="17">
        <v>1.8</v>
      </c>
      <c r="F994" s="17">
        <v>356.9</v>
      </c>
      <c r="G994" s="17">
        <v>27.7</v>
      </c>
      <c r="H994" s="17">
        <v>0</v>
      </c>
      <c r="I994" s="17">
        <v>6.91</v>
      </c>
      <c r="K994" s="26">
        <v>38574</v>
      </c>
      <c r="L994" s="17">
        <v>27.4</v>
      </c>
      <c r="M994" s="17">
        <v>43.7</v>
      </c>
      <c r="N994" s="17">
        <v>1.1000000000000001</v>
      </c>
      <c r="O994" s="17">
        <v>354.5</v>
      </c>
      <c r="P994" s="17">
        <v>26.5</v>
      </c>
      <c r="Q994" s="17">
        <v>0</v>
      </c>
      <c r="R994" s="17">
        <v>6</v>
      </c>
      <c r="T994" s="26">
        <v>38574</v>
      </c>
      <c r="U994" s="17">
        <v>27.6</v>
      </c>
      <c r="V994" s="17">
        <v>40.4</v>
      </c>
      <c r="W994" s="17">
        <v>2.6</v>
      </c>
      <c r="X994" s="17">
        <v>299.5</v>
      </c>
      <c r="Y994" s="17">
        <v>26.7</v>
      </c>
      <c r="Z994" s="17">
        <v>0</v>
      </c>
      <c r="AA994" s="17">
        <v>7.98</v>
      </c>
      <c r="AC994" s="26">
        <v>38574</v>
      </c>
      <c r="AD994" s="17">
        <v>27.1</v>
      </c>
      <c r="AE994" s="17">
        <v>43.5</v>
      </c>
      <c r="AF994" s="17">
        <v>3</v>
      </c>
      <c r="AG994" s="17">
        <v>16.5</v>
      </c>
      <c r="AH994" s="17">
        <v>27</v>
      </c>
      <c r="AI994" s="17">
        <v>0</v>
      </c>
      <c r="AJ994" s="17">
        <v>8.25</v>
      </c>
      <c r="AL994" s="34"/>
      <c r="AM994" s="34"/>
      <c r="AN994" s="34"/>
      <c r="AO994" s="34"/>
      <c r="AP994" s="34"/>
      <c r="AQ994" s="34"/>
      <c r="AR994" s="34"/>
      <c r="AS994" s="84"/>
      <c r="AT994" s="34"/>
    </row>
    <row r="995" spans="2:46">
      <c r="B995" s="26">
        <v>38575</v>
      </c>
      <c r="C995" s="17">
        <v>27.8</v>
      </c>
      <c r="D995" s="17">
        <v>38.6</v>
      </c>
      <c r="E995" s="17">
        <v>1.5</v>
      </c>
      <c r="F995" s="17">
        <v>347.7</v>
      </c>
      <c r="G995" s="17">
        <v>27.3</v>
      </c>
      <c r="H995" s="17">
        <v>0</v>
      </c>
      <c r="I995" s="17">
        <v>6.45</v>
      </c>
      <c r="K995" s="26">
        <v>38575</v>
      </c>
      <c r="L995" s="17">
        <v>27.3</v>
      </c>
      <c r="M995" s="17">
        <v>42</v>
      </c>
      <c r="N995" s="17">
        <v>1</v>
      </c>
      <c r="O995" s="17">
        <v>318.10000000000002</v>
      </c>
      <c r="P995" s="17">
        <v>26.3</v>
      </c>
      <c r="Q995" s="17">
        <v>0</v>
      </c>
      <c r="R995" s="17">
        <v>5.73</v>
      </c>
      <c r="T995" s="26">
        <v>38575</v>
      </c>
      <c r="U995" s="17">
        <v>28.3</v>
      </c>
      <c r="V995" s="17">
        <v>36.200000000000003</v>
      </c>
      <c r="W995" s="17">
        <v>2.7</v>
      </c>
      <c r="X995" s="17">
        <v>293.8</v>
      </c>
      <c r="Y995" s="17">
        <v>26.4</v>
      </c>
      <c r="Z995" s="17">
        <v>0</v>
      </c>
      <c r="AA995" s="17">
        <v>8.06</v>
      </c>
      <c r="AC995" s="26">
        <v>38575</v>
      </c>
      <c r="AD995" s="17">
        <v>27</v>
      </c>
      <c r="AE995" s="17">
        <v>42.3</v>
      </c>
      <c r="AF995" s="17">
        <v>2.5</v>
      </c>
      <c r="AG995" s="17">
        <v>5.9</v>
      </c>
      <c r="AH995" s="17">
        <v>26.8</v>
      </c>
      <c r="AI995" s="17">
        <v>0</v>
      </c>
      <c r="AJ995" s="17">
        <v>7.24</v>
      </c>
      <c r="AL995" s="34"/>
      <c r="AM995" s="34"/>
      <c r="AN995" s="34"/>
      <c r="AO995" s="34"/>
      <c r="AP995" s="34"/>
      <c r="AQ995" s="34"/>
      <c r="AR995" s="34"/>
      <c r="AS995" s="84"/>
      <c r="AT995" s="34"/>
    </row>
    <row r="996" spans="2:46">
      <c r="B996" s="26">
        <v>38576</v>
      </c>
      <c r="C996" s="17">
        <v>24.4</v>
      </c>
      <c r="D996" s="17">
        <v>59.6</v>
      </c>
      <c r="E996" s="17">
        <v>1.6</v>
      </c>
      <c r="F996" s="17">
        <v>147.9</v>
      </c>
      <c r="G996" s="17">
        <v>26.8</v>
      </c>
      <c r="H996" s="17">
        <v>0</v>
      </c>
      <c r="I996" s="17">
        <v>5.56</v>
      </c>
      <c r="K996" s="26">
        <v>38576</v>
      </c>
      <c r="L996" s="17">
        <v>24.8</v>
      </c>
      <c r="M996" s="17">
        <v>58.6</v>
      </c>
      <c r="N996" s="17">
        <v>1.1000000000000001</v>
      </c>
      <c r="O996" s="17">
        <v>109.7</v>
      </c>
      <c r="P996" s="17">
        <v>26</v>
      </c>
      <c r="Q996" s="17">
        <v>0</v>
      </c>
      <c r="R996" s="17">
        <v>5.32</v>
      </c>
      <c r="T996" s="26">
        <v>38576</v>
      </c>
      <c r="U996" s="17">
        <v>24</v>
      </c>
      <c r="V996" s="17">
        <v>65.900000000000006</v>
      </c>
      <c r="W996" s="17">
        <v>1.5</v>
      </c>
      <c r="X996" s="17">
        <v>144.1</v>
      </c>
      <c r="Y996" s="17">
        <v>26.2</v>
      </c>
      <c r="Z996" s="17">
        <v>0</v>
      </c>
      <c r="AA996" s="17">
        <v>5.34</v>
      </c>
      <c r="AC996" s="26">
        <v>38576</v>
      </c>
      <c r="AD996" s="17">
        <v>24.7</v>
      </c>
      <c r="AE996" s="17">
        <v>53.1</v>
      </c>
      <c r="AF996" s="17">
        <v>1.7</v>
      </c>
      <c r="AG996" s="17">
        <v>129</v>
      </c>
      <c r="AH996" s="17">
        <v>26.7</v>
      </c>
      <c r="AI996" s="17">
        <v>0</v>
      </c>
      <c r="AJ996" s="17">
        <v>5.83</v>
      </c>
      <c r="AL996" s="34"/>
      <c r="AM996" s="34"/>
      <c r="AN996" s="34"/>
      <c r="AO996" s="34"/>
      <c r="AP996" s="34"/>
      <c r="AQ996" s="34"/>
      <c r="AR996" s="34"/>
      <c r="AS996" s="84"/>
      <c r="AT996" s="34"/>
    </row>
    <row r="997" spans="2:46">
      <c r="B997" s="26">
        <v>38577</v>
      </c>
      <c r="C997" s="17">
        <v>24.6</v>
      </c>
      <c r="D997" s="17">
        <v>56.2</v>
      </c>
      <c r="E997" s="17">
        <v>1.5</v>
      </c>
      <c r="F997" s="17">
        <v>126.5</v>
      </c>
      <c r="G997" s="17">
        <v>26.2</v>
      </c>
      <c r="H997" s="17">
        <v>0</v>
      </c>
      <c r="I997" s="17">
        <v>5.75</v>
      </c>
      <c r="K997" s="26">
        <v>38577</v>
      </c>
      <c r="L997" s="17">
        <v>24.3</v>
      </c>
      <c r="M997" s="17">
        <v>57.4</v>
      </c>
      <c r="N997" s="17">
        <v>0.9</v>
      </c>
      <c r="O997" s="17">
        <v>157.30000000000001</v>
      </c>
      <c r="P997" s="17">
        <v>24.7</v>
      </c>
      <c r="Q997" s="17">
        <v>0</v>
      </c>
      <c r="R997" s="17">
        <v>5.07</v>
      </c>
      <c r="T997" s="26">
        <v>38577</v>
      </c>
      <c r="U997" s="17">
        <v>24.4</v>
      </c>
      <c r="V997" s="17">
        <v>57.8</v>
      </c>
      <c r="W997" s="17">
        <v>1.5</v>
      </c>
      <c r="X997" s="17">
        <v>208.4</v>
      </c>
      <c r="Y997" s="17">
        <v>25.5</v>
      </c>
      <c r="Z997" s="17">
        <v>0</v>
      </c>
      <c r="AA997" s="17">
        <v>5.51</v>
      </c>
      <c r="AC997" s="26">
        <v>38577</v>
      </c>
      <c r="AD997" s="17">
        <v>24.1</v>
      </c>
      <c r="AE997" s="17">
        <v>56</v>
      </c>
      <c r="AF997" s="17">
        <v>1.4</v>
      </c>
      <c r="AG997" s="17">
        <v>142.4</v>
      </c>
      <c r="AH997" s="17">
        <v>25.4</v>
      </c>
      <c r="AI997" s="17">
        <v>0</v>
      </c>
      <c r="AJ997" s="17">
        <v>5.59</v>
      </c>
      <c r="AL997" s="34"/>
      <c r="AM997" s="34"/>
      <c r="AN997" s="34"/>
      <c r="AO997" s="34"/>
      <c r="AP997" s="34"/>
      <c r="AQ997" s="34"/>
      <c r="AR997" s="34"/>
      <c r="AS997" s="84"/>
      <c r="AT997" s="34"/>
    </row>
    <row r="998" spans="2:46">
      <c r="B998" s="26">
        <v>38578</v>
      </c>
      <c r="C998" s="17">
        <v>25.7</v>
      </c>
      <c r="D998" s="17">
        <v>38.9</v>
      </c>
      <c r="E998" s="17">
        <v>1.4</v>
      </c>
      <c r="F998" s="17">
        <v>68.099999999999994</v>
      </c>
      <c r="G998" s="17">
        <v>26.1</v>
      </c>
      <c r="H998" s="17">
        <v>0</v>
      </c>
      <c r="I998" s="17">
        <v>5.91</v>
      </c>
      <c r="K998" s="26">
        <v>38578</v>
      </c>
      <c r="L998" s="17">
        <v>25.4</v>
      </c>
      <c r="M998" s="17">
        <v>41.7</v>
      </c>
      <c r="N998" s="17">
        <v>0.7</v>
      </c>
      <c r="O998" s="17">
        <v>158.19999999999999</v>
      </c>
      <c r="P998" s="17">
        <v>25.4</v>
      </c>
      <c r="Q998" s="17">
        <v>0</v>
      </c>
      <c r="R998" s="17">
        <v>5.09</v>
      </c>
      <c r="T998" s="26">
        <v>38578</v>
      </c>
      <c r="U998" s="17">
        <v>25.5</v>
      </c>
      <c r="V998" s="17">
        <v>41.2</v>
      </c>
      <c r="W998" s="17">
        <v>1.6</v>
      </c>
      <c r="X998" s="17">
        <v>210.8</v>
      </c>
      <c r="Y998" s="17">
        <v>25.3</v>
      </c>
      <c r="Z998" s="17">
        <v>0</v>
      </c>
      <c r="AA998" s="17">
        <v>5.95</v>
      </c>
      <c r="AC998" s="26">
        <v>38578</v>
      </c>
      <c r="AD998" s="17">
        <v>24.9</v>
      </c>
      <c r="AE998" s="17">
        <v>43.1</v>
      </c>
      <c r="AF998" s="17">
        <v>1.3</v>
      </c>
      <c r="AG998" s="17">
        <v>127.5</v>
      </c>
      <c r="AH998" s="17">
        <v>26.1</v>
      </c>
      <c r="AI998" s="17">
        <v>0</v>
      </c>
      <c r="AJ998" s="17">
        <v>5.95</v>
      </c>
      <c r="AL998" s="34"/>
      <c r="AM998" s="34"/>
      <c r="AN998" s="34"/>
      <c r="AO998" s="34"/>
      <c r="AP998" s="34"/>
      <c r="AQ998" s="34"/>
      <c r="AR998" s="34"/>
      <c r="AS998" s="84"/>
      <c r="AT998" s="34"/>
    </row>
    <row r="999" spans="2:46">
      <c r="B999" s="26">
        <v>38579</v>
      </c>
      <c r="C999" s="17">
        <v>25.3</v>
      </c>
      <c r="D999" s="17">
        <v>51.7</v>
      </c>
      <c r="E999" s="17">
        <v>1.4</v>
      </c>
      <c r="F999" s="17">
        <v>162.4</v>
      </c>
      <c r="G999" s="17">
        <v>24.3</v>
      </c>
      <c r="H999" s="17">
        <v>0</v>
      </c>
      <c r="I999" s="17">
        <v>5.39</v>
      </c>
      <c r="K999" s="26">
        <v>38579</v>
      </c>
      <c r="L999" s="17">
        <v>25.3</v>
      </c>
      <c r="M999" s="17">
        <v>52.6</v>
      </c>
      <c r="N999" s="17">
        <v>1.1000000000000001</v>
      </c>
      <c r="O999" s="17">
        <v>95.9</v>
      </c>
      <c r="P999" s="17">
        <v>24</v>
      </c>
      <c r="Q999" s="17">
        <v>0</v>
      </c>
      <c r="R999" s="17">
        <v>5.31</v>
      </c>
      <c r="T999" s="26">
        <v>38579</v>
      </c>
      <c r="U999" s="17">
        <v>25</v>
      </c>
      <c r="V999" s="17">
        <v>53.4</v>
      </c>
      <c r="W999" s="17">
        <v>1.6</v>
      </c>
      <c r="X999" s="17">
        <v>171.5</v>
      </c>
      <c r="Y999" s="17">
        <v>23.4</v>
      </c>
      <c r="Z999" s="17">
        <v>0</v>
      </c>
      <c r="AA999" s="17">
        <v>5.48</v>
      </c>
      <c r="AC999" s="26">
        <v>38579</v>
      </c>
      <c r="AD999" s="17">
        <v>25</v>
      </c>
      <c r="AE999" s="17">
        <v>54.1</v>
      </c>
      <c r="AF999" s="17">
        <v>1.6</v>
      </c>
      <c r="AG999" s="17">
        <v>131.1</v>
      </c>
      <c r="AH999" s="17">
        <v>24.5</v>
      </c>
      <c r="AI999" s="17">
        <v>0</v>
      </c>
      <c r="AJ999" s="17">
        <v>5.85</v>
      </c>
      <c r="AL999" s="34"/>
      <c r="AM999" s="34"/>
      <c r="AN999" s="34"/>
      <c r="AO999" s="34"/>
      <c r="AP999" s="34"/>
      <c r="AQ999" s="34"/>
      <c r="AR999" s="34"/>
      <c r="AS999" s="84"/>
      <c r="AT999" s="34"/>
    </row>
    <row r="1000" spans="2:46">
      <c r="B1000" s="26">
        <v>38580</v>
      </c>
      <c r="C1000" s="17">
        <v>25.4</v>
      </c>
      <c r="D1000" s="17">
        <v>69.5</v>
      </c>
      <c r="E1000" s="17">
        <v>1.5</v>
      </c>
      <c r="F1000" s="17">
        <v>169.4</v>
      </c>
      <c r="G1000" s="17">
        <v>18.2</v>
      </c>
      <c r="H1000" s="17">
        <v>0</v>
      </c>
      <c r="I1000" s="17">
        <v>4.2300000000000004</v>
      </c>
      <c r="K1000" s="26">
        <v>38580</v>
      </c>
      <c r="L1000" s="17">
        <v>25.6</v>
      </c>
      <c r="M1000" s="17">
        <v>69.400000000000006</v>
      </c>
      <c r="N1000" s="17">
        <v>1</v>
      </c>
      <c r="O1000" s="17">
        <v>92.1</v>
      </c>
      <c r="P1000" s="17">
        <v>20.2</v>
      </c>
      <c r="Q1000" s="17">
        <v>0</v>
      </c>
      <c r="R1000" s="17">
        <v>4.41</v>
      </c>
      <c r="T1000" s="26">
        <v>38580</v>
      </c>
      <c r="U1000" s="17">
        <v>25.3</v>
      </c>
      <c r="V1000" s="17">
        <v>69.5</v>
      </c>
      <c r="W1000" s="17">
        <v>1.4</v>
      </c>
      <c r="X1000" s="17">
        <v>136.19999999999999</v>
      </c>
      <c r="Y1000" s="17">
        <v>19.5</v>
      </c>
      <c r="Z1000" s="17">
        <v>0</v>
      </c>
      <c r="AA1000" s="17">
        <v>4.3899999999999997</v>
      </c>
      <c r="AC1000" s="26">
        <v>38580</v>
      </c>
      <c r="AD1000" s="17">
        <v>25.6</v>
      </c>
      <c r="AE1000" s="17">
        <v>68.099999999999994</v>
      </c>
      <c r="AF1000" s="17">
        <v>1.5</v>
      </c>
      <c r="AG1000" s="17">
        <v>158.4</v>
      </c>
      <c r="AH1000" s="17">
        <v>21.1</v>
      </c>
      <c r="AI1000" s="17">
        <v>0</v>
      </c>
      <c r="AJ1000" s="17">
        <v>4.84</v>
      </c>
      <c r="AL1000" s="34"/>
      <c r="AM1000" s="34"/>
      <c r="AN1000" s="34"/>
      <c r="AO1000" s="34"/>
      <c r="AP1000" s="34"/>
      <c r="AQ1000" s="34"/>
      <c r="AR1000" s="34"/>
      <c r="AS1000" s="84"/>
      <c r="AT1000" s="34"/>
    </row>
    <row r="1001" spans="2:46">
      <c r="B1001" s="26">
        <v>38581</v>
      </c>
      <c r="C1001" s="17">
        <v>25.5</v>
      </c>
      <c r="D1001" s="17">
        <v>66.5</v>
      </c>
      <c r="E1001" s="17">
        <v>1.3</v>
      </c>
      <c r="F1001" s="17">
        <v>154</v>
      </c>
      <c r="G1001" s="17">
        <v>18.899999999999999</v>
      </c>
      <c r="H1001" s="17">
        <v>0</v>
      </c>
      <c r="I1001" s="17">
        <v>4.2300000000000004</v>
      </c>
      <c r="K1001" s="26">
        <v>38581</v>
      </c>
      <c r="L1001" s="17">
        <v>25.8</v>
      </c>
      <c r="M1001" s="17">
        <v>67.7</v>
      </c>
      <c r="N1001" s="17">
        <v>0.9</v>
      </c>
      <c r="O1001" s="17">
        <v>77.599999999999994</v>
      </c>
      <c r="P1001" s="17">
        <v>18.5</v>
      </c>
      <c r="Q1001" s="17">
        <v>0</v>
      </c>
      <c r="R1001" s="17">
        <v>4.03</v>
      </c>
      <c r="T1001" s="26">
        <v>38581</v>
      </c>
      <c r="U1001" s="17">
        <v>25.6</v>
      </c>
      <c r="V1001" s="17">
        <v>65</v>
      </c>
      <c r="W1001" s="17">
        <v>1.5</v>
      </c>
      <c r="X1001" s="17">
        <v>146.30000000000001</v>
      </c>
      <c r="Y1001" s="17">
        <v>19.5</v>
      </c>
      <c r="Z1001" s="17">
        <v>0</v>
      </c>
      <c r="AA1001" s="17">
        <v>4.46</v>
      </c>
      <c r="AC1001" s="26">
        <v>38581</v>
      </c>
      <c r="AD1001" s="17">
        <v>26.1</v>
      </c>
      <c r="AE1001" s="17">
        <v>65</v>
      </c>
      <c r="AF1001" s="17">
        <v>1.1000000000000001</v>
      </c>
      <c r="AG1001" s="17">
        <v>156.19999999999999</v>
      </c>
      <c r="AH1001" s="17">
        <v>18.2</v>
      </c>
      <c r="AI1001" s="17">
        <v>0</v>
      </c>
      <c r="AJ1001" s="17">
        <v>4.18</v>
      </c>
      <c r="AL1001" s="34"/>
      <c r="AM1001" s="34"/>
      <c r="AN1001" s="34"/>
      <c r="AO1001" s="34"/>
      <c r="AP1001" s="34"/>
      <c r="AQ1001" s="34"/>
      <c r="AR1001" s="34"/>
      <c r="AS1001" s="84"/>
      <c r="AT1001" s="34"/>
    </row>
    <row r="1002" spans="2:46">
      <c r="B1002" s="26">
        <v>38582</v>
      </c>
      <c r="C1002" s="17">
        <v>27.3</v>
      </c>
      <c r="D1002" s="17">
        <v>50.3</v>
      </c>
      <c r="E1002" s="17">
        <v>1.1000000000000001</v>
      </c>
      <c r="F1002" s="17">
        <v>90.1</v>
      </c>
      <c r="G1002" s="17">
        <v>26.9</v>
      </c>
      <c r="H1002" s="17">
        <v>0</v>
      </c>
      <c r="I1002" s="17">
        <v>6.18</v>
      </c>
      <c r="K1002" s="26">
        <v>38582</v>
      </c>
      <c r="L1002" s="17">
        <v>27.3</v>
      </c>
      <c r="M1002" s="17">
        <v>53.4</v>
      </c>
      <c r="N1002" s="17">
        <v>0.7</v>
      </c>
      <c r="O1002" s="17">
        <v>170.2</v>
      </c>
      <c r="P1002" s="17">
        <v>25.8</v>
      </c>
      <c r="Q1002" s="17">
        <v>0</v>
      </c>
      <c r="R1002" s="17">
        <v>5.55</v>
      </c>
      <c r="T1002" s="26">
        <v>38582</v>
      </c>
      <c r="U1002" s="17">
        <v>26.7</v>
      </c>
      <c r="V1002" s="17">
        <v>52.7</v>
      </c>
      <c r="W1002" s="17">
        <v>1.7</v>
      </c>
      <c r="X1002" s="17">
        <v>268.7</v>
      </c>
      <c r="Y1002" s="17">
        <v>26.1</v>
      </c>
      <c r="Z1002" s="17">
        <v>0</v>
      </c>
      <c r="AA1002" s="17">
        <v>7.18</v>
      </c>
      <c r="AC1002" s="26">
        <v>38582</v>
      </c>
      <c r="AD1002" s="17">
        <v>27.4</v>
      </c>
      <c r="AE1002" s="17">
        <v>51.7</v>
      </c>
      <c r="AF1002" s="17">
        <v>1.3</v>
      </c>
      <c r="AG1002" s="17">
        <v>61.3</v>
      </c>
      <c r="AH1002" s="17">
        <v>26.5</v>
      </c>
      <c r="AI1002" s="17">
        <v>0</v>
      </c>
      <c r="AJ1002" s="17">
        <v>6.56</v>
      </c>
      <c r="AL1002" s="34"/>
      <c r="AM1002" s="34"/>
      <c r="AN1002" s="34"/>
      <c r="AO1002" s="34"/>
      <c r="AP1002" s="34"/>
      <c r="AQ1002" s="34"/>
      <c r="AR1002" s="34"/>
      <c r="AS1002" s="84"/>
      <c r="AT1002" s="34"/>
    </row>
    <row r="1003" spans="2:46">
      <c r="B1003" s="26">
        <v>38583</v>
      </c>
      <c r="C1003" s="17">
        <v>24.4</v>
      </c>
      <c r="D1003" s="17">
        <v>65.2</v>
      </c>
      <c r="E1003" s="17">
        <v>1</v>
      </c>
      <c r="F1003" s="17">
        <v>198.1</v>
      </c>
      <c r="G1003" s="17">
        <v>9.9</v>
      </c>
      <c r="H1003" s="17">
        <v>0.2</v>
      </c>
      <c r="I1003" s="17">
        <v>2.81</v>
      </c>
      <c r="K1003" s="26">
        <v>38583</v>
      </c>
      <c r="L1003" s="17">
        <v>24.5</v>
      </c>
      <c r="M1003" s="17">
        <v>67.099999999999994</v>
      </c>
      <c r="N1003" s="17">
        <v>0.8</v>
      </c>
      <c r="O1003" s="17">
        <v>131.5</v>
      </c>
      <c r="P1003" s="17">
        <v>9.3000000000000007</v>
      </c>
      <c r="Q1003" s="17">
        <v>0.4</v>
      </c>
      <c r="R1003" s="17">
        <v>2.5299999999999998</v>
      </c>
      <c r="T1003" s="26">
        <v>38583</v>
      </c>
      <c r="U1003" s="17">
        <v>24.6</v>
      </c>
      <c r="V1003" s="17">
        <v>65.099999999999994</v>
      </c>
      <c r="W1003" s="17">
        <v>1.7</v>
      </c>
      <c r="X1003" s="17">
        <v>130.69999999999999</v>
      </c>
      <c r="Y1003" s="17">
        <v>10.8</v>
      </c>
      <c r="Z1003" s="17">
        <v>0.4</v>
      </c>
      <c r="AA1003" s="17">
        <v>3.61</v>
      </c>
      <c r="AC1003" s="26">
        <v>38583</v>
      </c>
      <c r="AD1003" s="17">
        <v>24.6</v>
      </c>
      <c r="AE1003" s="17">
        <v>64.400000000000006</v>
      </c>
      <c r="AF1003" s="17">
        <v>1.2</v>
      </c>
      <c r="AG1003" s="17">
        <v>155.9</v>
      </c>
      <c r="AH1003" s="17">
        <v>9.4</v>
      </c>
      <c r="AI1003" s="17">
        <v>0.6</v>
      </c>
      <c r="AJ1003" s="17">
        <v>3.04</v>
      </c>
      <c r="AL1003" s="34"/>
      <c r="AM1003" s="34"/>
      <c r="AN1003" s="34"/>
      <c r="AO1003" s="34"/>
      <c r="AP1003" s="34"/>
      <c r="AQ1003" s="34"/>
      <c r="AR1003" s="34"/>
      <c r="AS1003" s="84"/>
      <c r="AT1003" s="34"/>
    </row>
    <row r="1004" spans="2:46">
      <c r="B1004" s="26">
        <v>38584</v>
      </c>
      <c r="C1004" s="17">
        <v>25.6</v>
      </c>
      <c r="D1004" s="17">
        <v>66.5</v>
      </c>
      <c r="E1004" s="17">
        <v>1.2</v>
      </c>
      <c r="F1004" s="17">
        <v>139.5</v>
      </c>
      <c r="G1004" s="17">
        <v>23.8</v>
      </c>
      <c r="H1004" s="17">
        <v>0</v>
      </c>
      <c r="I1004" s="17">
        <v>5.01</v>
      </c>
      <c r="K1004" s="26">
        <v>38584</v>
      </c>
      <c r="L1004" s="17">
        <v>26</v>
      </c>
      <c r="M1004" s="17">
        <v>68.2</v>
      </c>
      <c r="N1004" s="17">
        <v>1</v>
      </c>
      <c r="O1004" s="17">
        <v>79.7</v>
      </c>
      <c r="P1004" s="17">
        <v>23.1</v>
      </c>
      <c r="Q1004" s="17">
        <v>0</v>
      </c>
      <c r="R1004" s="17">
        <v>4.88</v>
      </c>
      <c r="T1004" s="26">
        <v>38584</v>
      </c>
      <c r="U1004" s="17">
        <v>25.5</v>
      </c>
      <c r="V1004" s="17">
        <v>67.400000000000006</v>
      </c>
      <c r="W1004" s="17">
        <v>1.5</v>
      </c>
      <c r="X1004" s="17">
        <v>152.9</v>
      </c>
      <c r="Y1004" s="17">
        <v>23.4</v>
      </c>
      <c r="Z1004" s="17">
        <v>0</v>
      </c>
      <c r="AA1004" s="17">
        <v>5.01</v>
      </c>
      <c r="AC1004" s="26">
        <v>38584</v>
      </c>
      <c r="AD1004" s="17">
        <v>26.2</v>
      </c>
      <c r="AE1004" s="17">
        <v>65.900000000000006</v>
      </c>
      <c r="AF1004" s="17">
        <v>1.1000000000000001</v>
      </c>
      <c r="AG1004" s="17">
        <v>158.5</v>
      </c>
      <c r="AH1004" s="17">
        <v>23.8</v>
      </c>
      <c r="AI1004" s="17">
        <v>0</v>
      </c>
      <c r="AJ1004" s="17">
        <v>5.16</v>
      </c>
      <c r="AL1004" s="34"/>
      <c r="AM1004" s="34"/>
      <c r="AN1004" s="34"/>
      <c r="AO1004" s="34"/>
      <c r="AP1004" s="34"/>
      <c r="AQ1004" s="34"/>
      <c r="AR1004" s="34"/>
      <c r="AS1004" s="84"/>
      <c r="AT1004" s="34"/>
    </row>
    <row r="1005" spans="2:46">
      <c r="B1005" s="26">
        <v>38585</v>
      </c>
      <c r="C1005" s="17">
        <v>24.5</v>
      </c>
      <c r="D1005" s="17">
        <v>69.7</v>
      </c>
      <c r="E1005" s="17">
        <v>1.5</v>
      </c>
      <c r="F1005" s="17">
        <v>164.5</v>
      </c>
      <c r="G1005" s="17">
        <v>19.7</v>
      </c>
      <c r="H1005" s="17">
        <v>0</v>
      </c>
      <c r="I1005" s="17">
        <v>4.43</v>
      </c>
      <c r="K1005" s="26">
        <v>38585</v>
      </c>
      <c r="L1005" s="17">
        <v>24.6</v>
      </c>
      <c r="M1005" s="17">
        <v>71.2</v>
      </c>
      <c r="N1005" s="17">
        <v>1</v>
      </c>
      <c r="O1005" s="17">
        <v>75.900000000000006</v>
      </c>
      <c r="P1005" s="17">
        <v>15.8</v>
      </c>
      <c r="Q1005" s="17">
        <v>0</v>
      </c>
      <c r="R1005" s="17">
        <v>3.74</v>
      </c>
      <c r="T1005" s="26">
        <v>38585</v>
      </c>
      <c r="U1005" s="17">
        <v>24.4</v>
      </c>
      <c r="V1005" s="17">
        <v>70</v>
      </c>
      <c r="W1005" s="17">
        <v>1.7</v>
      </c>
      <c r="X1005" s="17">
        <v>128.6</v>
      </c>
      <c r="Y1005" s="17">
        <v>18.5</v>
      </c>
      <c r="Z1005" s="17">
        <v>0</v>
      </c>
      <c r="AA1005" s="17">
        <v>4.3499999999999996</v>
      </c>
      <c r="AC1005" s="26">
        <v>38585</v>
      </c>
      <c r="AD1005" s="17">
        <v>24.4</v>
      </c>
      <c r="AE1005" s="17">
        <v>69.599999999999994</v>
      </c>
      <c r="AF1005" s="17">
        <v>1.8</v>
      </c>
      <c r="AG1005" s="17">
        <v>133.9</v>
      </c>
      <c r="AH1005" s="17">
        <v>18.7</v>
      </c>
      <c r="AI1005" s="17">
        <v>0</v>
      </c>
      <c r="AJ1005" s="17">
        <v>4.57</v>
      </c>
      <c r="AL1005" s="34"/>
      <c r="AM1005" s="34"/>
      <c r="AN1005" s="34"/>
      <c r="AO1005" s="34"/>
      <c r="AP1005" s="34"/>
      <c r="AQ1005" s="34"/>
      <c r="AR1005" s="34"/>
      <c r="AS1005" s="84"/>
      <c r="AT1005" s="34"/>
    </row>
    <row r="1006" spans="2:46">
      <c r="B1006" s="26">
        <v>38586</v>
      </c>
      <c r="C1006" s="17">
        <v>23.8</v>
      </c>
      <c r="D1006" s="17">
        <v>59.7</v>
      </c>
      <c r="E1006" s="17">
        <v>1.4</v>
      </c>
      <c r="F1006" s="17">
        <v>118.8</v>
      </c>
      <c r="G1006" s="17">
        <v>24.9</v>
      </c>
      <c r="H1006" s="17">
        <v>0</v>
      </c>
      <c r="I1006" s="17">
        <v>5.08</v>
      </c>
      <c r="K1006" s="26">
        <v>38586</v>
      </c>
      <c r="L1006" s="17">
        <v>24.1</v>
      </c>
      <c r="M1006" s="17">
        <v>63.4</v>
      </c>
      <c r="N1006" s="17">
        <v>1</v>
      </c>
      <c r="O1006" s="17">
        <v>96.2</v>
      </c>
      <c r="P1006" s="17">
        <v>23</v>
      </c>
      <c r="Q1006" s="17">
        <v>0</v>
      </c>
      <c r="R1006" s="17">
        <v>4.75</v>
      </c>
      <c r="T1006" s="26">
        <v>38586</v>
      </c>
      <c r="U1006" s="17">
        <v>23.4</v>
      </c>
      <c r="V1006" s="17">
        <v>64.599999999999994</v>
      </c>
      <c r="W1006" s="17">
        <v>1.6</v>
      </c>
      <c r="X1006" s="17">
        <v>146.80000000000001</v>
      </c>
      <c r="Y1006" s="17">
        <v>25</v>
      </c>
      <c r="Z1006" s="17">
        <v>0</v>
      </c>
      <c r="AA1006" s="17">
        <v>5.12</v>
      </c>
      <c r="AC1006" s="26">
        <v>38586</v>
      </c>
      <c r="AD1006" s="17">
        <v>24.5</v>
      </c>
      <c r="AE1006" s="17">
        <v>58.9</v>
      </c>
      <c r="AF1006" s="17">
        <v>1.2</v>
      </c>
      <c r="AG1006" s="17">
        <v>164.9</v>
      </c>
      <c r="AH1006" s="17">
        <v>24</v>
      </c>
      <c r="AI1006" s="17">
        <v>0</v>
      </c>
      <c r="AJ1006" s="17">
        <v>5.0599999999999996</v>
      </c>
      <c r="AL1006" s="34"/>
      <c r="AM1006" s="34"/>
      <c r="AN1006" s="34"/>
      <c r="AO1006" s="34"/>
      <c r="AP1006" s="34"/>
      <c r="AQ1006" s="34"/>
      <c r="AR1006" s="34"/>
      <c r="AS1006" s="84"/>
      <c r="AT1006" s="34"/>
    </row>
    <row r="1007" spans="2:46">
      <c r="B1007" s="26">
        <v>38587</v>
      </c>
      <c r="C1007" s="17">
        <v>23.2</v>
      </c>
      <c r="D1007" s="17">
        <v>51.2</v>
      </c>
      <c r="E1007" s="17">
        <v>1.1000000000000001</v>
      </c>
      <c r="F1007" s="17">
        <v>118.8</v>
      </c>
      <c r="G1007" s="17">
        <v>25.9</v>
      </c>
      <c r="H1007" s="17">
        <v>0</v>
      </c>
      <c r="I1007" s="17">
        <v>5.1100000000000003</v>
      </c>
      <c r="K1007" s="26">
        <v>38587</v>
      </c>
      <c r="L1007" s="17">
        <v>23.3</v>
      </c>
      <c r="M1007" s="17">
        <v>56.2</v>
      </c>
      <c r="N1007" s="17">
        <v>1</v>
      </c>
      <c r="O1007" s="17">
        <v>132.5</v>
      </c>
      <c r="P1007" s="17">
        <v>24.9</v>
      </c>
      <c r="Q1007" s="17">
        <v>0</v>
      </c>
      <c r="R1007" s="17">
        <v>5.1100000000000003</v>
      </c>
      <c r="T1007" s="26">
        <v>38587</v>
      </c>
      <c r="U1007" s="17">
        <v>22.8</v>
      </c>
      <c r="V1007" s="17">
        <v>55</v>
      </c>
      <c r="W1007" s="17">
        <v>1.6</v>
      </c>
      <c r="X1007" s="17">
        <v>202.7</v>
      </c>
      <c r="Y1007" s="17">
        <v>25.4</v>
      </c>
      <c r="Z1007" s="17">
        <v>0</v>
      </c>
      <c r="AA1007" s="17">
        <v>5.5</v>
      </c>
      <c r="AC1007" s="26">
        <v>38587</v>
      </c>
      <c r="AD1007" s="17">
        <v>23.3</v>
      </c>
      <c r="AE1007" s="17">
        <v>53.6</v>
      </c>
      <c r="AF1007" s="17">
        <v>1.3</v>
      </c>
      <c r="AG1007" s="17">
        <v>82.6</v>
      </c>
      <c r="AH1007" s="17">
        <v>25.9</v>
      </c>
      <c r="AI1007" s="17">
        <v>0</v>
      </c>
      <c r="AJ1007" s="17">
        <v>5.55</v>
      </c>
      <c r="AL1007" s="34"/>
      <c r="AM1007" s="34"/>
      <c r="AN1007" s="34"/>
      <c r="AO1007" s="34"/>
      <c r="AP1007" s="34"/>
      <c r="AQ1007" s="34"/>
      <c r="AR1007" s="34"/>
      <c r="AS1007" s="84"/>
      <c r="AT1007" s="34"/>
    </row>
    <row r="1008" spans="2:46">
      <c r="B1008" s="26">
        <v>38588</v>
      </c>
      <c r="C1008" s="17">
        <v>23.5</v>
      </c>
      <c r="D1008" s="17">
        <v>46.8</v>
      </c>
      <c r="E1008" s="17">
        <v>1.1000000000000001</v>
      </c>
      <c r="F1008" s="17">
        <v>106.7</v>
      </c>
      <c r="G1008" s="17">
        <v>26</v>
      </c>
      <c r="H1008" s="17">
        <v>0</v>
      </c>
      <c r="I1008" s="17">
        <v>5.17</v>
      </c>
      <c r="K1008" s="26">
        <v>38588</v>
      </c>
      <c r="L1008" s="17">
        <v>23.2</v>
      </c>
      <c r="M1008" s="17">
        <v>52.8</v>
      </c>
      <c r="N1008" s="17">
        <v>0.9</v>
      </c>
      <c r="O1008" s="17">
        <v>129.9</v>
      </c>
      <c r="P1008" s="17">
        <v>25</v>
      </c>
      <c r="Q1008" s="17">
        <v>0</v>
      </c>
      <c r="R1008" s="17">
        <v>5</v>
      </c>
      <c r="T1008" s="26">
        <v>38588</v>
      </c>
      <c r="U1008" s="17">
        <v>22.6</v>
      </c>
      <c r="V1008" s="17">
        <v>56</v>
      </c>
      <c r="W1008" s="17">
        <v>1.8</v>
      </c>
      <c r="X1008" s="17">
        <v>202.4</v>
      </c>
      <c r="Y1008" s="17">
        <v>25.4</v>
      </c>
      <c r="Z1008" s="17">
        <v>0</v>
      </c>
      <c r="AA1008" s="17">
        <v>5.52</v>
      </c>
      <c r="AC1008" s="26">
        <v>38588</v>
      </c>
      <c r="AD1008" s="17">
        <v>23.7</v>
      </c>
      <c r="AE1008" s="17">
        <v>49.6</v>
      </c>
      <c r="AF1008" s="17">
        <v>1.1000000000000001</v>
      </c>
      <c r="AG1008" s="17">
        <v>106.9</v>
      </c>
      <c r="AH1008" s="17">
        <v>25.9</v>
      </c>
      <c r="AI1008" s="17">
        <v>0</v>
      </c>
      <c r="AJ1008" s="17">
        <v>5.54</v>
      </c>
      <c r="AL1008" s="34"/>
      <c r="AM1008" s="34"/>
      <c r="AN1008" s="34"/>
      <c r="AO1008" s="34"/>
      <c r="AP1008" s="34"/>
      <c r="AQ1008" s="34"/>
      <c r="AR1008" s="34"/>
      <c r="AS1008" s="84"/>
      <c r="AT1008" s="34"/>
    </row>
    <row r="1009" spans="1:46">
      <c r="B1009" s="26">
        <v>38589</v>
      </c>
      <c r="C1009" s="17">
        <v>24.6</v>
      </c>
      <c r="D1009" s="17">
        <v>48.9</v>
      </c>
      <c r="E1009" s="17">
        <v>1</v>
      </c>
      <c r="F1009" s="17">
        <v>130.69999999999999</v>
      </c>
      <c r="G1009" s="17">
        <v>25.1</v>
      </c>
      <c r="H1009" s="17">
        <v>0</v>
      </c>
      <c r="I1009" s="17">
        <v>5.22</v>
      </c>
      <c r="K1009" s="26">
        <v>38589</v>
      </c>
      <c r="L1009" s="17">
        <v>24.1</v>
      </c>
      <c r="M1009" s="17">
        <v>57.4</v>
      </c>
      <c r="N1009" s="17">
        <v>0.8</v>
      </c>
      <c r="O1009" s="17">
        <v>147.69999999999999</v>
      </c>
      <c r="P1009" s="17">
        <v>24.2</v>
      </c>
      <c r="Q1009" s="17">
        <v>0</v>
      </c>
      <c r="R1009" s="17">
        <v>4.93</v>
      </c>
      <c r="T1009" s="26">
        <v>38589</v>
      </c>
      <c r="U1009" s="17">
        <v>22.5</v>
      </c>
      <c r="V1009" s="17">
        <v>63.7</v>
      </c>
      <c r="W1009" s="17">
        <v>1.6</v>
      </c>
      <c r="X1009" s="17">
        <v>194.4</v>
      </c>
      <c r="Y1009" s="17">
        <v>24.3</v>
      </c>
      <c r="Z1009" s="17">
        <v>0</v>
      </c>
      <c r="AA1009" s="17">
        <v>5.1100000000000003</v>
      </c>
      <c r="AC1009" s="26">
        <v>38589</v>
      </c>
      <c r="AD1009" s="17">
        <v>25.2</v>
      </c>
      <c r="AE1009" s="17">
        <v>50.8</v>
      </c>
      <c r="AF1009" s="17">
        <v>1.1000000000000001</v>
      </c>
      <c r="AG1009" s="17">
        <v>143.4</v>
      </c>
      <c r="AH1009" s="17">
        <v>25</v>
      </c>
      <c r="AI1009" s="17">
        <v>0</v>
      </c>
      <c r="AJ1009" s="17">
        <v>5.91</v>
      </c>
      <c r="AL1009" s="34"/>
      <c r="AM1009" s="34"/>
      <c r="AN1009" s="34"/>
      <c r="AO1009" s="34"/>
      <c r="AP1009" s="34"/>
      <c r="AQ1009" s="34"/>
      <c r="AR1009" s="34"/>
      <c r="AS1009" s="84"/>
      <c r="AT1009" s="34"/>
    </row>
    <row r="1010" spans="1:46">
      <c r="B1010" s="26">
        <v>38590</v>
      </c>
      <c r="C1010" s="17">
        <v>27.9</v>
      </c>
      <c r="D1010" s="17">
        <v>36.5</v>
      </c>
      <c r="E1010" s="17">
        <v>1.2</v>
      </c>
      <c r="F1010" s="17">
        <v>102.2</v>
      </c>
      <c r="G1010" s="17">
        <v>25.1</v>
      </c>
      <c r="H1010" s="17">
        <v>0</v>
      </c>
      <c r="I1010" s="17">
        <v>6.08</v>
      </c>
      <c r="K1010" s="26">
        <v>38590</v>
      </c>
      <c r="L1010" s="17">
        <v>28</v>
      </c>
      <c r="M1010" s="17">
        <v>37.299999999999997</v>
      </c>
      <c r="N1010" s="17">
        <v>0.8</v>
      </c>
      <c r="O1010" s="17">
        <v>208.8</v>
      </c>
      <c r="P1010" s="17">
        <v>24.3</v>
      </c>
      <c r="Q1010" s="17">
        <v>0</v>
      </c>
      <c r="R1010" s="17">
        <v>5.27</v>
      </c>
      <c r="T1010" s="26">
        <v>38590</v>
      </c>
      <c r="U1010" s="17">
        <v>26.8</v>
      </c>
      <c r="V1010" s="17">
        <v>44.2</v>
      </c>
      <c r="W1010" s="17">
        <v>1.8</v>
      </c>
      <c r="X1010" s="17">
        <v>254.2</v>
      </c>
      <c r="Y1010" s="17">
        <v>24.5</v>
      </c>
      <c r="Z1010" s="17">
        <v>0</v>
      </c>
      <c r="AA1010" s="17">
        <v>7.12</v>
      </c>
      <c r="AC1010" s="26">
        <v>38590</v>
      </c>
      <c r="AD1010" s="17">
        <v>28</v>
      </c>
      <c r="AE1010" s="17">
        <v>34.799999999999997</v>
      </c>
      <c r="AF1010" s="17">
        <v>1.5</v>
      </c>
      <c r="AG1010" s="17">
        <v>14.9</v>
      </c>
      <c r="AH1010" s="17">
        <v>25.1</v>
      </c>
      <c r="AI1010" s="17">
        <v>0</v>
      </c>
      <c r="AJ1010" s="17">
        <v>6.68</v>
      </c>
      <c r="AL1010" s="34"/>
      <c r="AM1010" s="34"/>
      <c r="AN1010" s="34"/>
      <c r="AO1010" s="34"/>
      <c r="AP1010" s="34"/>
      <c r="AQ1010" s="34"/>
      <c r="AR1010" s="34"/>
      <c r="AS1010" s="84"/>
      <c r="AT1010" s="34"/>
    </row>
    <row r="1011" spans="1:46">
      <c r="B1011" s="26">
        <v>38591</v>
      </c>
      <c r="C1011" s="17">
        <v>29.3</v>
      </c>
      <c r="D1011" s="17">
        <v>28.6</v>
      </c>
      <c r="E1011" s="17">
        <v>1.4</v>
      </c>
      <c r="F1011" s="17">
        <v>356.5</v>
      </c>
      <c r="G1011" s="17">
        <v>25.3</v>
      </c>
      <c r="H1011" s="17">
        <v>0</v>
      </c>
      <c r="I1011" s="17">
        <v>6.53</v>
      </c>
      <c r="K1011" s="26">
        <v>38591</v>
      </c>
      <c r="L1011" s="17">
        <v>29.7</v>
      </c>
      <c r="M1011" s="17">
        <v>28.7</v>
      </c>
      <c r="N1011" s="17">
        <v>1</v>
      </c>
      <c r="O1011" s="17">
        <v>267.10000000000002</v>
      </c>
      <c r="P1011" s="17">
        <v>24.8</v>
      </c>
      <c r="Q1011" s="17">
        <v>0</v>
      </c>
      <c r="R1011" s="17">
        <v>5.79</v>
      </c>
      <c r="T1011" s="26">
        <v>38591</v>
      </c>
      <c r="U1011" s="17">
        <v>28.6</v>
      </c>
      <c r="V1011" s="17">
        <v>36.5</v>
      </c>
      <c r="W1011" s="17">
        <v>2.4</v>
      </c>
      <c r="X1011" s="17">
        <v>272.3</v>
      </c>
      <c r="Y1011" s="17">
        <v>24.9</v>
      </c>
      <c r="Z1011" s="17">
        <v>0</v>
      </c>
      <c r="AA1011" s="17">
        <v>6.92</v>
      </c>
      <c r="AC1011" s="26">
        <v>38591</v>
      </c>
      <c r="AD1011" s="17">
        <v>30.1</v>
      </c>
      <c r="AE1011" s="17">
        <v>28.5</v>
      </c>
      <c r="AF1011" s="17">
        <v>2.4</v>
      </c>
      <c r="AG1011" s="17">
        <v>2.9</v>
      </c>
      <c r="AH1011" s="17">
        <v>25.2</v>
      </c>
      <c r="AI1011" s="17">
        <v>0</v>
      </c>
      <c r="AJ1011" s="17">
        <v>7.98</v>
      </c>
      <c r="AL1011" s="34"/>
      <c r="AM1011" s="34"/>
      <c r="AN1011" s="34"/>
      <c r="AO1011" s="34"/>
      <c r="AP1011" s="34"/>
      <c r="AQ1011" s="34"/>
      <c r="AR1011" s="34"/>
      <c r="AS1011" s="84"/>
      <c r="AT1011" s="34"/>
    </row>
    <row r="1012" spans="1:46">
      <c r="B1012" s="26">
        <v>38592</v>
      </c>
      <c r="C1012" s="17">
        <v>24.9</v>
      </c>
      <c r="D1012" s="17">
        <v>54.2</v>
      </c>
      <c r="E1012" s="17">
        <v>1.3</v>
      </c>
      <c r="F1012" s="17">
        <v>142.69999999999999</v>
      </c>
      <c r="G1012" s="17">
        <v>25.1</v>
      </c>
      <c r="H1012" s="17">
        <v>0</v>
      </c>
      <c r="I1012" s="17">
        <v>5.25</v>
      </c>
      <c r="K1012" s="26">
        <v>38592</v>
      </c>
      <c r="L1012" s="17">
        <v>25.6</v>
      </c>
      <c r="M1012" s="17">
        <v>53.8</v>
      </c>
      <c r="N1012" s="17">
        <v>1.4</v>
      </c>
      <c r="O1012" s="17">
        <v>97.3</v>
      </c>
      <c r="P1012" s="17">
        <v>24.4</v>
      </c>
      <c r="Q1012" s="17">
        <v>0</v>
      </c>
      <c r="R1012" s="17">
        <v>5.33</v>
      </c>
      <c r="T1012" s="26">
        <v>38592</v>
      </c>
      <c r="U1012" s="17">
        <v>25.1</v>
      </c>
      <c r="V1012" s="17">
        <v>61.5</v>
      </c>
      <c r="W1012" s="17">
        <v>1.7</v>
      </c>
      <c r="X1012" s="17">
        <v>137.69999999999999</v>
      </c>
      <c r="Y1012" s="17">
        <v>24.5</v>
      </c>
      <c r="Z1012" s="17">
        <v>0</v>
      </c>
      <c r="AA1012" s="17">
        <v>5.41</v>
      </c>
      <c r="AC1012" s="26">
        <v>38592</v>
      </c>
      <c r="AD1012" s="17">
        <v>26.3</v>
      </c>
      <c r="AE1012" s="17">
        <v>47.6</v>
      </c>
      <c r="AF1012" s="17">
        <v>1.9</v>
      </c>
      <c r="AG1012" s="17">
        <v>143.80000000000001</v>
      </c>
      <c r="AH1012" s="17">
        <v>25.1</v>
      </c>
      <c r="AI1012" s="17">
        <v>0</v>
      </c>
      <c r="AJ1012" s="17">
        <v>6.05</v>
      </c>
      <c r="AL1012" s="34"/>
      <c r="AM1012" s="34"/>
      <c r="AN1012" s="34"/>
      <c r="AO1012" s="34"/>
      <c r="AP1012" s="34"/>
      <c r="AQ1012" s="34"/>
      <c r="AR1012" s="34"/>
      <c r="AS1012" s="84"/>
      <c r="AT1012" s="34"/>
    </row>
    <row r="1013" spans="1:46">
      <c r="B1013" s="26">
        <v>38593</v>
      </c>
      <c r="C1013" s="17">
        <v>24.9</v>
      </c>
      <c r="D1013" s="17">
        <v>67.900000000000006</v>
      </c>
      <c r="E1013" s="17">
        <v>1.4</v>
      </c>
      <c r="F1013" s="17">
        <v>156.1</v>
      </c>
      <c r="G1013" s="17">
        <v>20.8</v>
      </c>
      <c r="H1013" s="17">
        <v>0</v>
      </c>
      <c r="I1013" s="17">
        <v>4.4000000000000004</v>
      </c>
      <c r="K1013" s="26">
        <v>38593</v>
      </c>
      <c r="L1013" s="17">
        <v>25</v>
      </c>
      <c r="M1013" s="17">
        <v>69.099999999999994</v>
      </c>
      <c r="N1013" s="17">
        <v>0.8</v>
      </c>
      <c r="O1013" s="17">
        <v>119.1</v>
      </c>
      <c r="P1013" s="17">
        <v>20</v>
      </c>
      <c r="Q1013" s="17">
        <v>0</v>
      </c>
      <c r="R1013" s="17">
        <v>4.09</v>
      </c>
      <c r="T1013" s="26">
        <v>38593</v>
      </c>
      <c r="U1013" s="17">
        <v>25.1</v>
      </c>
      <c r="V1013" s="17">
        <v>70.7</v>
      </c>
      <c r="W1013" s="17">
        <v>1.2</v>
      </c>
      <c r="X1013" s="17">
        <v>145.69999999999999</v>
      </c>
      <c r="Y1013" s="17">
        <v>20.5</v>
      </c>
      <c r="Z1013" s="17">
        <v>0</v>
      </c>
      <c r="AA1013" s="17">
        <v>4.26</v>
      </c>
      <c r="AC1013" s="26">
        <v>38593</v>
      </c>
      <c r="AD1013" s="17">
        <v>24.9</v>
      </c>
      <c r="AE1013" s="17">
        <v>67.900000000000006</v>
      </c>
      <c r="AF1013" s="17">
        <v>1.5</v>
      </c>
      <c r="AG1013" s="17">
        <v>168.7</v>
      </c>
      <c r="AH1013" s="17">
        <v>21.8</v>
      </c>
      <c r="AI1013" s="17">
        <v>0</v>
      </c>
      <c r="AJ1013" s="17">
        <v>4.68</v>
      </c>
      <c r="AL1013" s="34"/>
      <c r="AM1013" s="34"/>
      <c r="AN1013" s="34"/>
      <c r="AO1013" s="34"/>
      <c r="AP1013" s="34"/>
      <c r="AQ1013" s="34"/>
      <c r="AR1013" s="34"/>
      <c r="AS1013" s="84"/>
      <c r="AT1013" s="34"/>
    </row>
    <row r="1014" spans="1:46">
      <c r="B1014" s="26">
        <v>38594</v>
      </c>
      <c r="C1014" s="17">
        <v>24.3</v>
      </c>
      <c r="D1014" s="17">
        <v>63.1</v>
      </c>
      <c r="E1014" s="17">
        <v>1.4</v>
      </c>
      <c r="F1014" s="17">
        <v>115</v>
      </c>
      <c r="G1014" s="17">
        <v>24.1</v>
      </c>
      <c r="H1014" s="17">
        <v>0</v>
      </c>
      <c r="I1014" s="17">
        <v>4.92</v>
      </c>
      <c r="K1014" s="26">
        <v>38594</v>
      </c>
      <c r="L1014" s="17">
        <v>24.3</v>
      </c>
      <c r="M1014" s="17">
        <v>62.5</v>
      </c>
      <c r="N1014" s="17">
        <v>0.9</v>
      </c>
      <c r="O1014" s="17">
        <v>133.5</v>
      </c>
      <c r="P1014" s="17">
        <v>23.5</v>
      </c>
      <c r="Q1014" s="17">
        <v>0</v>
      </c>
      <c r="R1014" s="17">
        <v>4.67</v>
      </c>
      <c r="T1014" s="26">
        <v>38594</v>
      </c>
      <c r="U1014" s="17">
        <v>24.1</v>
      </c>
      <c r="V1014" s="17">
        <v>67.400000000000006</v>
      </c>
      <c r="W1014" s="17">
        <v>1.4</v>
      </c>
      <c r="X1014" s="17">
        <v>183.3</v>
      </c>
      <c r="Y1014" s="17">
        <v>23.8</v>
      </c>
      <c r="Z1014" s="17">
        <v>0</v>
      </c>
      <c r="AA1014" s="17">
        <v>4.7699999999999996</v>
      </c>
      <c r="AC1014" s="26">
        <v>38594</v>
      </c>
      <c r="AD1014" s="17">
        <v>24</v>
      </c>
      <c r="AE1014" s="17">
        <v>62</v>
      </c>
      <c r="AF1014" s="17">
        <v>1.4</v>
      </c>
      <c r="AG1014" s="17">
        <v>160.9</v>
      </c>
      <c r="AH1014" s="17">
        <v>24.1</v>
      </c>
      <c r="AI1014" s="17">
        <v>0</v>
      </c>
      <c r="AJ1014" s="17">
        <v>5.0599999999999996</v>
      </c>
      <c r="AL1014" s="34"/>
      <c r="AM1014" s="34"/>
      <c r="AN1014" s="34"/>
      <c r="AO1014" s="34"/>
      <c r="AP1014" s="34"/>
      <c r="AQ1014" s="34"/>
      <c r="AR1014" s="34"/>
      <c r="AS1014" s="84"/>
      <c r="AT1014" s="34"/>
    </row>
    <row r="1015" spans="1:46">
      <c r="B1015" s="26">
        <v>38595</v>
      </c>
      <c r="C1015" s="17">
        <v>23.9</v>
      </c>
      <c r="D1015" s="17">
        <v>65.5</v>
      </c>
      <c r="E1015" s="17">
        <v>1.3</v>
      </c>
      <c r="F1015" s="17">
        <v>126.8</v>
      </c>
      <c r="G1015" s="17">
        <v>22.6</v>
      </c>
      <c r="H1015" s="17">
        <v>0</v>
      </c>
      <c r="I1015" s="17">
        <v>4.5999999999999996</v>
      </c>
      <c r="K1015" s="26">
        <v>38595</v>
      </c>
      <c r="L1015" s="17">
        <v>23.9</v>
      </c>
      <c r="M1015" s="17">
        <v>66.599999999999994</v>
      </c>
      <c r="N1015" s="17">
        <v>1</v>
      </c>
      <c r="O1015" s="17">
        <v>84.3</v>
      </c>
      <c r="P1015" s="17">
        <v>21.6</v>
      </c>
      <c r="Q1015" s="17">
        <v>0</v>
      </c>
      <c r="R1015" s="17">
        <v>4.41</v>
      </c>
      <c r="T1015" s="26">
        <v>38595</v>
      </c>
      <c r="U1015" s="17">
        <v>23.8</v>
      </c>
      <c r="V1015" s="17">
        <v>67.7</v>
      </c>
      <c r="W1015" s="17">
        <v>1.5</v>
      </c>
      <c r="X1015" s="17">
        <v>166.8</v>
      </c>
      <c r="Y1015" s="17">
        <v>21.9</v>
      </c>
      <c r="Z1015" s="17">
        <v>0</v>
      </c>
      <c r="AA1015" s="17">
        <v>4.47</v>
      </c>
      <c r="AC1015" s="26">
        <v>38595</v>
      </c>
      <c r="AD1015" s="17">
        <v>24.1</v>
      </c>
      <c r="AE1015" s="17">
        <v>62.2</v>
      </c>
      <c r="AF1015" s="17">
        <v>1.1000000000000001</v>
      </c>
      <c r="AG1015" s="17">
        <v>128.19999999999999</v>
      </c>
      <c r="AH1015" s="17">
        <v>21.6</v>
      </c>
      <c r="AI1015" s="17">
        <v>0</v>
      </c>
      <c r="AJ1015" s="17">
        <v>4.51</v>
      </c>
      <c r="AL1015" s="34"/>
      <c r="AM1015" s="34"/>
      <c r="AN1015" s="34"/>
      <c r="AO1015" s="34"/>
      <c r="AP1015" s="34"/>
      <c r="AQ1015" s="34"/>
      <c r="AR1015" s="34"/>
      <c r="AS1015" s="84"/>
      <c r="AT1015" s="34"/>
    </row>
    <row r="1016" spans="1:46" s="52" customFormat="1">
      <c r="A1016" s="34"/>
      <c r="B1016" s="46" t="s">
        <v>72</v>
      </c>
      <c r="C1016" s="49">
        <f>AVERAGE(C985:C1015)</f>
        <v>25.419354838709669</v>
      </c>
      <c r="D1016" s="49">
        <f t="shared" ref="D1016:I1016" si="30">AVERAGE(D985:D1015)</f>
        <v>52.870967741935495</v>
      </c>
      <c r="E1016" s="49">
        <f t="shared" si="30"/>
        <v>1.3451612903225802</v>
      </c>
      <c r="F1016" s="49">
        <f t="shared" si="30"/>
        <v>158.51935483870969</v>
      </c>
      <c r="G1016" s="49">
        <f t="shared" si="30"/>
        <v>24.180645161290322</v>
      </c>
      <c r="H1016" s="49">
        <f>SUM(H985:H1015)</f>
        <v>0.2</v>
      </c>
      <c r="I1016" s="49">
        <f t="shared" si="30"/>
        <v>5.3858064516129032</v>
      </c>
      <c r="K1016" s="46" t="s">
        <v>72</v>
      </c>
      <c r="L1016" s="49">
        <f>AVERAGE(L985:L1015)</f>
        <v>25.487096774193553</v>
      </c>
      <c r="M1016" s="49">
        <f>AVERAGE(M985:M1015)</f>
        <v>54.36451612903226</v>
      </c>
      <c r="N1016" s="49">
        <f>AVERAGE(N985:N1015)</f>
        <v>0.98064516129032242</v>
      </c>
      <c r="O1016" s="49">
        <f>AVERAGE(O985:O1015)</f>
        <v>141.15806451612903</v>
      </c>
      <c r="P1016" s="49">
        <f>AVERAGE(P985:P1015)</f>
        <v>23.264516129032256</v>
      </c>
      <c r="Q1016" s="49">
        <f>SUM(Q985:Q1015)</f>
        <v>0.4</v>
      </c>
      <c r="R1016" s="49">
        <f>AVERAGE(R985:R1015)</f>
        <v>5.0364516129032246</v>
      </c>
      <c r="T1016" s="46" t="s">
        <v>72</v>
      </c>
      <c r="U1016" s="49">
        <f>AVERAGE(U985:U1015)</f>
        <v>25.006451612903223</v>
      </c>
      <c r="V1016" s="49">
        <f>AVERAGE(V985:V1015)</f>
        <v>56.854838709677423</v>
      </c>
      <c r="W1016" s="49">
        <f>AVERAGE(W985:W1015)</f>
        <v>1.6935483870967745</v>
      </c>
      <c r="X1016" s="49">
        <f>AVERAGE(X985:X1015)</f>
        <v>188.48387096774189</v>
      </c>
      <c r="Y1016" s="49">
        <f>AVERAGE(Y985:Y1015)</f>
        <v>23.609677419354831</v>
      </c>
      <c r="Z1016" s="49">
        <f>SUM(Z985:Z1015)</f>
        <v>0.4</v>
      </c>
      <c r="AA1016" s="49">
        <f>AVERAGE(AA985:AA1015)</f>
        <v>5.6129032258064528</v>
      </c>
      <c r="AC1016" s="46" t="s">
        <v>72</v>
      </c>
      <c r="AD1016" s="49">
        <f>AVERAGE(AD985:AD1015)</f>
        <v>25.654838709677421</v>
      </c>
      <c r="AE1016" s="49">
        <f>AVERAGE(AE985:AE1015)</f>
        <v>52.280645161290316</v>
      </c>
      <c r="AF1016" s="49">
        <f>AVERAGE(AF985:AF1015)</f>
        <v>1.5387096774193549</v>
      </c>
      <c r="AG1016" s="49">
        <f>AVERAGE(AG985:AG1015)</f>
        <v>121.18064516129034</v>
      </c>
      <c r="AH1016" s="49">
        <f>AVERAGE(AH985:AH1015)</f>
        <v>23.829032258064519</v>
      </c>
      <c r="AI1016" s="49">
        <f>SUM(AI985:AI1015)</f>
        <v>0.6</v>
      </c>
      <c r="AJ1016" s="49">
        <f>AVERAGE(AJ985:AJ1015)</f>
        <v>5.773548387096775</v>
      </c>
      <c r="AL1016" s="80"/>
      <c r="AM1016" s="44"/>
      <c r="AN1016" s="44"/>
      <c r="AO1016" s="44"/>
      <c r="AP1016" s="44"/>
      <c r="AQ1016" s="44"/>
      <c r="AR1016" s="44"/>
      <c r="AS1016" s="44"/>
      <c r="AT1016" s="34"/>
    </row>
    <row r="1017" spans="1:46">
      <c r="B1017" s="26">
        <v>38596</v>
      </c>
      <c r="C1017" s="17">
        <v>24.3</v>
      </c>
      <c r="D1017" s="17">
        <v>67.3</v>
      </c>
      <c r="E1017" s="17">
        <v>1</v>
      </c>
      <c r="F1017" s="17">
        <v>139.80000000000001</v>
      </c>
      <c r="G1017" s="17">
        <v>23.4</v>
      </c>
      <c r="H1017" s="17">
        <v>0</v>
      </c>
      <c r="I1017" s="17">
        <v>4.55</v>
      </c>
      <c r="K1017" s="26">
        <v>38596</v>
      </c>
      <c r="L1017" s="17">
        <v>24.4</v>
      </c>
      <c r="M1017" s="17">
        <v>67.3</v>
      </c>
      <c r="N1017" s="17">
        <v>1</v>
      </c>
      <c r="O1017" s="17">
        <v>96.9</v>
      </c>
      <c r="P1017" s="17">
        <v>23</v>
      </c>
      <c r="Q1017" s="17">
        <v>0</v>
      </c>
      <c r="R1017" s="17">
        <v>4.82</v>
      </c>
      <c r="T1017" s="26">
        <v>38596</v>
      </c>
      <c r="U1017" s="17">
        <v>24.3</v>
      </c>
      <c r="V1017" s="17">
        <v>67.2</v>
      </c>
      <c r="W1017" s="17">
        <v>1.4</v>
      </c>
      <c r="X1017" s="17">
        <v>180.9</v>
      </c>
      <c r="Y1017" s="17">
        <v>23.5</v>
      </c>
      <c r="Z1017" s="17">
        <v>0</v>
      </c>
      <c r="AA1017" s="17">
        <v>4.9000000000000004</v>
      </c>
      <c r="AC1017" s="26">
        <v>38596</v>
      </c>
      <c r="AD1017" s="17">
        <v>24.6</v>
      </c>
      <c r="AE1017" s="17">
        <v>64</v>
      </c>
      <c r="AF1017" s="17">
        <v>1.3</v>
      </c>
      <c r="AG1017" s="17">
        <v>154.30000000000001</v>
      </c>
      <c r="AH1017" s="17">
        <v>23.5</v>
      </c>
      <c r="AI1017" s="17">
        <v>0</v>
      </c>
      <c r="AJ1017" s="17">
        <v>5.08</v>
      </c>
      <c r="AL1017" s="34"/>
      <c r="AM1017" s="34"/>
      <c r="AN1017" s="34"/>
      <c r="AO1017" s="34"/>
      <c r="AP1017" s="34"/>
      <c r="AQ1017" s="34"/>
      <c r="AR1017" s="34"/>
      <c r="AS1017" s="84"/>
      <c r="AT1017" s="34"/>
    </row>
    <row r="1018" spans="1:46">
      <c r="B1018" s="26">
        <v>38597</v>
      </c>
      <c r="C1018" s="17">
        <v>24.3</v>
      </c>
      <c r="D1018" s="17">
        <v>69.3</v>
      </c>
      <c r="E1018" s="17">
        <v>1.2</v>
      </c>
      <c r="F1018" s="17">
        <v>136.9</v>
      </c>
      <c r="G1018" s="17">
        <v>21</v>
      </c>
      <c r="H1018" s="17">
        <v>0</v>
      </c>
      <c r="I1018" s="17">
        <v>4.3099999999999996</v>
      </c>
      <c r="K1018" s="26">
        <v>38597</v>
      </c>
      <c r="L1018" s="17">
        <v>24.1</v>
      </c>
      <c r="M1018" s="17">
        <v>70.900000000000006</v>
      </c>
      <c r="N1018" s="17">
        <v>0.9</v>
      </c>
      <c r="O1018" s="17">
        <v>130.6</v>
      </c>
      <c r="P1018" s="17">
        <v>21.6</v>
      </c>
      <c r="Q1018" s="17">
        <v>0</v>
      </c>
      <c r="R1018" s="17">
        <v>4.32</v>
      </c>
      <c r="T1018" s="26">
        <v>38597</v>
      </c>
      <c r="U1018" s="17">
        <v>24.2</v>
      </c>
      <c r="V1018" s="17">
        <v>69.3</v>
      </c>
      <c r="W1018" s="17">
        <v>1.4</v>
      </c>
      <c r="X1018" s="17">
        <v>179.3</v>
      </c>
      <c r="Y1018" s="17">
        <v>22.2</v>
      </c>
      <c r="Z1018" s="17">
        <v>0</v>
      </c>
      <c r="AA1018" s="17">
        <v>4.5199999999999996</v>
      </c>
      <c r="AC1018" s="26">
        <v>38597</v>
      </c>
      <c r="AD1018" s="17">
        <v>24.1</v>
      </c>
      <c r="AE1018" s="17">
        <v>69.2</v>
      </c>
      <c r="AF1018" s="17">
        <v>1.1000000000000001</v>
      </c>
      <c r="AG1018" s="17">
        <v>135.30000000000001</v>
      </c>
      <c r="AH1018" s="17">
        <v>22.7</v>
      </c>
      <c r="AI1018" s="17">
        <v>0</v>
      </c>
      <c r="AJ1018" s="17">
        <v>4.57</v>
      </c>
      <c r="AL1018" s="34"/>
      <c r="AM1018" s="34"/>
      <c r="AN1018" s="34"/>
      <c r="AO1018" s="34"/>
      <c r="AP1018" s="34"/>
      <c r="AQ1018" s="34"/>
      <c r="AR1018" s="34"/>
      <c r="AS1018" s="84"/>
      <c r="AT1018" s="34"/>
    </row>
    <row r="1019" spans="1:46">
      <c r="B1019" s="26">
        <v>38598</v>
      </c>
      <c r="C1019" s="17">
        <v>24.9</v>
      </c>
      <c r="D1019" s="17">
        <v>69.900000000000006</v>
      </c>
      <c r="E1019" s="17">
        <v>1.1000000000000001</v>
      </c>
      <c r="F1019" s="17">
        <v>130.5</v>
      </c>
      <c r="G1019" s="17">
        <v>20.9</v>
      </c>
      <c r="H1019" s="17">
        <v>0</v>
      </c>
      <c r="I1019" s="17">
        <v>4.29</v>
      </c>
      <c r="K1019" s="26">
        <v>38598</v>
      </c>
      <c r="L1019" s="17">
        <v>24.8</v>
      </c>
      <c r="M1019" s="17">
        <v>70.900000000000006</v>
      </c>
      <c r="N1019" s="17">
        <v>0.9</v>
      </c>
      <c r="O1019" s="17">
        <v>102.7</v>
      </c>
      <c r="P1019" s="17">
        <v>18.7</v>
      </c>
      <c r="Q1019" s="17">
        <v>0</v>
      </c>
      <c r="R1019" s="17">
        <v>4.01</v>
      </c>
      <c r="T1019" s="26">
        <v>38598</v>
      </c>
      <c r="U1019" s="17">
        <v>24.9</v>
      </c>
      <c r="V1019" s="17">
        <v>68.8</v>
      </c>
      <c r="W1019" s="17">
        <v>1.5</v>
      </c>
      <c r="X1019" s="17">
        <v>176.2</v>
      </c>
      <c r="Y1019" s="17">
        <v>20.6</v>
      </c>
      <c r="Z1019" s="17">
        <v>0</v>
      </c>
      <c r="AA1019" s="17">
        <v>4.4800000000000004</v>
      </c>
      <c r="AC1019" s="26">
        <v>38598</v>
      </c>
      <c r="AD1019" s="17">
        <v>25</v>
      </c>
      <c r="AE1019" s="17">
        <v>67.900000000000006</v>
      </c>
      <c r="AF1019" s="17">
        <v>1</v>
      </c>
      <c r="AG1019" s="17">
        <v>158.6</v>
      </c>
      <c r="AH1019" s="17">
        <v>21.2</v>
      </c>
      <c r="AI1019" s="17">
        <v>0</v>
      </c>
      <c r="AJ1019" s="17">
        <v>4.4400000000000004</v>
      </c>
      <c r="AL1019" s="34"/>
      <c r="AM1019" s="34"/>
      <c r="AN1019" s="34"/>
      <c r="AO1019" s="34"/>
      <c r="AP1019" s="34"/>
      <c r="AQ1019" s="34"/>
      <c r="AR1019" s="34"/>
      <c r="AS1019" s="84"/>
      <c r="AT1019" s="34"/>
    </row>
    <row r="1020" spans="1:46">
      <c r="B1020" s="26">
        <v>38599</v>
      </c>
      <c r="C1020" s="17">
        <v>25.1</v>
      </c>
      <c r="D1020" s="17">
        <v>65.2</v>
      </c>
      <c r="E1020" s="17">
        <v>1</v>
      </c>
      <c r="F1020" s="17">
        <v>141.6</v>
      </c>
      <c r="G1020" s="17">
        <v>22.6</v>
      </c>
      <c r="H1020" s="17">
        <v>0</v>
      </c>
      <c r="I1020" s="17">
        <v>4.59</v>
      </c>
      <c r="K1020" s="26">
        <v>38599</v>
      </c>
      <c r="L1020" s="17">
        <v>25.2</v>
      </c>
      <c r="M1020" s="17">
        <v>67.900000000000006</v>
      </c>
      <c r="N1020" s="17">
        <v>0.8</v>
      </c>
      <c r="O1020" s="17">
        <v>157.1</v>
      </c>
      <c r="P1020" s="17">
        <v>22</v>
      </c>
      <c r="Q1020" s="17">
        <v>0</v>
      </c>
      <c r="R1020" s="17">
        <v>4.5199999999999996</v>
      </c>
      <c r="T1020" s="26">
        <v>38599</v>
      </c>
      <c r="U1020" s="17">
        <v>24.4</v>
      </c>
      <c r="V1020" s="17">
        <v>69.400000000000006</v>
      </c>
      <c r="W1020" s="17">
        <v>1.6</v>
      </c>
      <c r="X1020" s="17">
        <v>220.5</v>
      </c>
      <c r="Y1020" s="17">
        <v>22.5</v>
      </c>
      <c r="Z1020" s="17">
        <v>0</v>
      </c>
      <c r="AA1020" s="17">
        <v>4.8</v>
      </c>
      <c r="AC1020" s="26">
        <v>38599</v>
      </c>
      <c r="AD1020" s="17">
        <v>25.8</v>
      </c>
      <c r="AE1020" s="17">
        <v>63.9</v>
      </c>
      <c r="AF1020" s="17">
        <v>1</v>
      </c>
      <c r="AG1020" s="17">
        <v>156.4</v>
      </c>
      <c r="AH1020" s="17">
        <v>22.8</v>
      </c>
      <c r="AI1020" s="17">
        <v>0</v>
      </c>
      <c r="AJ1020" s="17">
        <v>5.03</v>
      </c>
      <c r="AL1020" s="34"/>
      <c r="AM1020" s="34"/>
      <c r="AN1020" s="34"/>
      <c r="AO1020" s="34"/>
      <c r="AP1020" s="34"/>
      <c r="AQ1020" s="34"/>
      <c r="AR1020" s="34"/>
      <c r="AS1020" s="84"/>
      <c r="AT1020" s="34"/>
    </row>
    <row r="1021" spans="1:46">
      <c r="B1021" s="26">
        <v>38600</v>
      </c>
      <c r="C1021" s="17">
        <v>29.6</v>
      </c>
      <c r="D1021" s="17">
        <v>25.8</v>
      </c>
      <c r="E1021" s="17">
        <v>1.9</v>
      </c>
      <c r="F1021" s="17">
        <v>349.6</v>
      </c>
      <c r="G1021" s="17">
        <v>17.8</v>
      </c>
      <c r="H1021" s="17">
        <v>0</v>
      </c>
      <c r="I1021" s="17">
        <v>6.35</v>
      </c>
      <c r="K1021" s="26">
        <v>38600</v>
      </c>
      <c r="L1021" s="17">
        <v>29</v>
      </c>
      <c r="M1021" s="17">
        <v>30.3</v>
      </c>
      <c r="N1021" s="17">
        <v>1.1000000000000001</v>
      </c>
      <c r="O1021" s="17">
        <v>308.8</v>
      </c>
      <c r="P1021" s="17">
        <v>16.899999999999999</v>
      </c>
      <c r="Q1021" s="17">
        <v>0</v>
      </c>
      <c r="R1021" s="17">
        <v>4.84</v>
      </c>
      <c r="T1021" s="26">
        <v>38600</v>
      </c>
      <c r="U1021" s="17">
        <v>29.5</v>
      </c>
      <c r="V1021" s="17">
        <v>28.9</v>
      </c>
      <c r="W1021" s="17">
        <v>2.7</v>
      </c>
      <c r="X1021" s="17">
        <v>294.2</v>
      </c>
      <c r="Y1021" s="17">
        <v>17.3</v>
      </c>
      <c r="Z1021" s="17">
        <v>0</v>
      </c>
      <c r="AA1021" s="17">
        <v>7.5</v>
      </c>
      <c r="AC1021" s="26">
        <v>38600</v>
      </c>
      <c r="AD1021" s="17">
        <v>28.7</v>
      </c>
      <c r="AE1021" s="17">
        <v>32.4</v>
      </c>
      <c r="AF1021" s="17">
        <v>2.6</v>
      </c>
      <c r="AG1021" s="17">
        <v>340.6</v>
      </c>
      <c r="AH1021" s="17">
        <v>16</v>
      </c>
      <c r="AI1021" s="17">
        <v>0</v>
      </c>
      <c r="AJ1021" s="17">
        <v>6.57</v>
      </c>
      <c r="AL1021" s="34"/>
      <c r="AM1021" s="34"/>
      <c r="AN1021" s="34"/>
      <c r="AO1021" s="34"/>
      <c r="AP1021" s="34"/>
      <c r="AQ1021" s="34"/>
      <c r="AR1021" s="34"/>
      <c r="AS1021" s="84"/>
      <c r="AT1021" s="34"/>
    </row>
    <row r="1022" spans="1:46">
      <c r="B1022" s="26">
        <v>38601</v>
      </c>
      <c r="C1022" s="17">
        <v>25.2</v>
      </c>
      <c r="D1022" s="17">
        <v>37.9</v>
      </c>
      <c r="E1022" s="17">
        <v>2.4</v>
      </c>
      <c r="F1022" s="17">
        <v>344.8</v>
      </c>
      <c r="G1022" s="17">
        <v>23.1</v>
      </c>
      <c r="H1022" s="17">
        <v>0</v>
      </c>
      <c r="I1022" s="17">
        <v>6.51</v>
      </c>
      <c r="K1022" s="26">
        <v>38601</v>
      </c>
      <c r="L1022" s="17">
        <v>25.6</v>
      </c>
      <c r="M1022" s="17">
        <v>38.5</v>
      </c>
      <c r="N1022" s="17">
        <v>1.3</v>
      </c>
      <c r="O1022" s="17">
        <v>337.3</v>
      </c>
      <c r="P1022" s="17">
        <v>23.6</v>
      </c>
      <c r="Q1022" s="17">
        <v>0</v>
      </c>
      <c r="R1022" s="17">
        <v>5.27</v>
      </c>
      <c r="T1022" s="26">
        <v>38601</v>
      </c>
      <c r="U1022" s="17">
        <v>25.5</v>
      </c>
      <c r="V1022" s="17">
        <v>35.700000000000003</v>
      </c>
      <c r="W1022" s="17">
        <v>3.1</v>
      </c>
      <c r="X1022" s="17">
        <v>310</v>
      </c>
      <c r="Y1022" s="17">
        <v>23.5</v>
      </c>
      <c r="Z1022" s="17">
        <v>0</v>
      </c>
      <c r="AA1022" s="17">
        <v>7.26</v>
      </c>
      <c r="AC1022" s="26">
        <v>38601</v>
      </c>
      <c r="AD1022" s="17">
        <v>25</v>
      </c>
      <c r="AE1022" s="17">
        <v>39.200000000000003</v>
      </c>
      <c r="AF1022" s="17">
        <v>3.2</v>
      </c>
      <c r="AG1022" s="17">
        <v>350.1</v>
      </c>
      <c r="AH1022" s="17">
        <v>22.5</v>
      </c>
      <c r="AI1022" s="17">
        <v>0</v>
      </c>
      <c r="AJ1022" s="17">
        <v>7.04</v>
      </c>
      <c r="AL1022" s="34"/>
      <c r="AM1022" s="34"/>
      <c r="AN1022" s="34"/>
      <c r="AO1022" s="34"/>
      <c r="AP1022" s="34"/>
      <c r="AQ1022" s="34"/>
      <c r="AR1022" s="34"/>
      <c r="AS1022" s="84"/>
      <c r="AT1022" s="34"/>
    </row>
    <row r="1023" spans="1:46">
      <c r="B1023" s="26">
        <v>38602</v>
      </c>
      <c r="C1023" s="17">
        <v>23.5</v>
      </c>
      <c r="D1023" s="17">
        <v>54.1</v>
      </c>
      <c r="E1023" s="17">
        <v>1.5</v>
      </c>
      <c r="F1023" s="17">
        <v>326.89999999999998</v>
      </c>
      <c r="G1023" s="17">
        <v>16.2</v>
      </c>
      <c r="H1023" s="17">
        <v>0.8</v>
      </c>
      <c r="I1023" s="17">
        <v>4.4000000000000004</v>
      </c>
      <c r="K1023" s="26">
        <v>38602</v>
      </c>
      <c r="L1023" s="17">
        <v>23.2</v>
      </c>
      <c r="M1023" s="17">
        <v>59.3</v>
      </c>
      <c r="N1023" s="17">
        <v>0.8</v>
      </c>
      <c r="O1023" s="17">
        <v>250.7</v>
      </c>
      <c r="P1023" s="17">
        <v>13.1</v>
      </c>
      <c r="Q1023" s="17">
        <v>1.2</v>
      </c>
      <c r="R1023" s="17">
        <v>3.28</v>
      </c>
      <c r="T1023" s="26">
        <v>38602</v>
      </c>
      <c r="U1023" s="17">
        <v>23.4</v>
      </c>
      <c r="V1023" s="17">
        <v>53.6</v>
      </c>
      <c r="W1023" s="17">
        <v>1.7</v>
      </c>
      <c r="X1023" s="17">
        <v>277.3</v>
      </c>
      <c r="Y1023" s="17">
        <v>14.7</v>
      </c>
      <c r="Z1023" s="17">
        <v>1.4</v>
      </c>
      <c r="AA1023" s="17">
        <v>4.53</v>
      </c>
      <c r="AC1023" s="26">
        <v>38602</v>
      </c>
      <c r="AD1023" s="17">
        <v>23.4</v>
      </c>
      <c r="AE1023" s="17">
        <v>55.8</v>
      </c>
      <c r="AF1023" s="17">
        <v>1.8</v>
      </c>
      <c r="AG1023" s="17">
        <v>340.9</v>
      </c>
      <c r="AH1023" s="17">
        <v>14.4</v>
      </c>
      <c r="AI1023" s="17">
        <v>0</v>
      </c>
      <c r="AJ1023" s="17">
        <v>4.33</v>
      </c>
      <c r="AL1023" s="34"/>
      <c r="AM1023" s="34"/>
      <c r="AN1023" s="34"/>
      <c r="AO1023" s="34"/>
      <c r="AP1023" s="34"/>
      <c r="AQ1023" s="34"/>
      <c r="AR1023" s="34"/>
      <c r="AS1023" s="84"/>
      <c r="AT1023" s="34"/>
    </row>
    <row r="1024" spans="1:46">
      <c r="B1024" s="26">
        <v>38603</v>
      </c>
      <c r="C1024" s="17">
        <v>24.1</v>
      </c>
      <c r="D1024" s="17">
        <v>47.8</v>
      </c>
      <c r="E1024" s="17">
        <v>1.2</v>
      </c>
      <c r="F1024" s="17">
        <v>357.4</v>
      </c>
      <c r="G1024" s="17">
        <v>22.1</v>
      </c>
      <c r="H1024" s="17">
        <v>0</v>
      </c>
      <c r="I1024" s="17">
        <v>4.76</v>
      </c>
      <c r="K1024" s="26">
        <v>38603</v>
      </c>
      <c r="L1024" s="17">
        <v>23.5</v>
      </c>
      <c r="M1024" s="17">
        <v>54.3</v>
      </c>
      <c r="N1024" s="17">
        <v>1</v>
      </c>
      <c r="O1024" s="17">
        <v>221.6</v>
      </c>
      <c r="P1024" s="17">
        <v>20.3</v>
      </c>
      <c r="Q1024" s="17">
        <v>0</v>
      </c>
      <c r="R1024" s="17">
        <v>4.3600000000000003</v>
      </c>
      <c r="T1024" s="26">
        <v>38603</v>
      </c>
      <c r="U1024" s="17">
        <v>24.3</v>
      </c>
      <c r="V1024" s="17">
        <v>47.8</v>
      </c>
      <c r="W1024" s="17">
        <v>1.7</v>
      </c>
      <c r="X1024" s="17">
        <v>292.8</v>
      </c>
      <c r="Y1024" s="17">
        <v>22.3</v>
      </c>
      <c r="Z1024" s="17">
        <v>0</v>
      </c>
      <c r="AA1024" s="17">
        <v>5.45</v>
      </c>
      <c r="AC1024" s="26">
        <v>38603</v>
      </c>
      <c r="AD1024" s="17">
        <v>23.7</v>
      </c>
      <c r="AE1024" s="17">
        <v>52.3</v>
      </c>
      <c r="AF1024" s="17">
        <v>1.7</v>
      </c>
      <c r="AG1024" s="17">
        <v>9.1</v>
      </c>
      <c r="AH1024" s="17">
        <v>23</v>
      </c>
      <c r="AI1024" s="17">
        <v>0</v>
      </c>
      <c r="AJ1024" s="17">
        <v>5.25</v>
      </c>
      <c r="AL1024" s="34"/>
      <c r="AM1024" s="34"/>
      <c r="AN1024" s="34"/>
      <c r="AO1024" s="34"/>
      <c r="AP1024" s="34"/>
      <c r="AQ1024" s="34"/>
      <c r="AR1024" s="34"/>
      <c r="AS1024" s="84"/>
      <c r="AT1024" s="34"/>
    </row>
    <row r="1025" spans="2:46">
      <c r="B1025" s="26">
        <v>38604</v>
      </c>
      <c r="C1025" s="17">
        <v>25.4</v>
      </c>
      <c r="D1025" s="17">
        <v>42.1</v>
      </c>
      <c r="E1025" s="17">
        <v>1.3</v>
      </c>
      <c r="F1025" s="17">
        <v>96.5</v>
      </c>
      <c r="G1025" s="17">
        <v>22.8</v>
      </c>
      <c r="H1025" s="17">
        <v>0</v>
      </c>
      <c r="I1025" s="17">
        <v>5</v>
      </c>
      <c r="K1025" s="26">
        <v>38604</v>
      </c>
      <c r="L1025" s="17">
        <v>25.3</v>
      </c>
      <c r="M1025" s="17">
        <v>45.1</v>
      </c>
      <c r="N1025" s="17">
        <v>0.9</v>
      </c>
      <c r="O1025" s="17">
        <v>212.1</v>
      </c>
      <c r="P1025" s="17">
        <v>22.2</v>
      </c>
      <c r="Q1025" s="17">
        <v>0</v>
      </c>
      <c r="R1025" s="17">
        <v>4.63</v>
      </c>
      <c r="T1025" s="26">
        <v>38604</v>
      </c>
      <c r="U1025" s="17">
        <v>26</v>
      </c>
      <c r="V1025" s="17">
        <v>39.4</v>
      </c>
      <c r="W1025" s="17">
        <v>1.9</v>
      </c>
      <c r="X1025" s="17">
        <v>267.10000000000002</v>
      </c>
      <c r="Y1025" s="17">
        <v>22.7</v>
      </c>
      <c r="Z1025" s="17">
        <v>0</v>
      </c>
      <c r="AA1025" s="17">
        <v>5.97</v>
      </c>
      <c r="AC1025" s="26">
        <v>38604</v>
      </c>
      <c r="AD1025" s="17">
        <v>25.8</v>
      </c>
      <c r="AE1025" s="17">
        <v>40.5</v>
      </c>
      <c r="AF1025" s="17">
        <v>1.8</v>
      </c>
      <c r="AG1025" s="17">
        <v>10.199999999999999</v>
      </c>
      <c r="AH1025" s="17">
        <v>22.7</v>
      </c>
      <c r="AI1025" s="17">
        <v>0</v>
      </c>
      <c r="AJ1025" s="17">
        <v>5.85</v>
      </c>
      <c r="AL1025" s="34"/>
      <c r="AM1025" s="34"/>
      <c r="AN1025" s="34"/>
      <c r="AO1025" s="34"/>
      <c r="AP1025" s="34"/>
      <c r="AQ1025" s="34"/>
      <c r="AR1025" s="34"/>
      <c r="AS1025" s="84"/>
      <c r="AT1025" s="34"/>
    </row>
    <row r="1026" spans="2:46">
      <c r="B1026" s="26">
        <v>38605</v>
      </c>
      <c r="C1026" s="17">
        <v>25.7</v>
      </c>
      <c r="D1026" s="17">
        <v>35.5</v>
      </c>
      <c r="E1026" s="17">
        <v>2.2000000000000002</v>
      </c>
      <c r="F1026" s="17">
        <v>356.1</v>
      </c>
      <c r="G1026" s="17">
        <v>23.7</v>
      </c>
      <c r="H1026" s="17">
        <v>0</v>
      </c>
      <c r="I1026" s="17">
        <v>6.34</v>
      </c>
      <c r="K1026" s="26">
        <v>38605</v>
      </c>
      <c r="L1026" s="17">
        <v>25.3</v>
      </c>
      <c r="M1026" s="17">
        <v>38.6</v>
      </c>
      <c r="N1026" s="17">
        <v>1.2</v>
      </c>
      <c r="O1026" s="17">
        <v>327.8</v>
      </c>
      <c r="P1026" s="17">
        <v>20.5</v>
      </c>
      <c r="Q1026" s="17">
        <v>0</v>
      </c>
      <c r="R1026" s="17">
        <v>4.7</v>
      </c>
      <c r="T1026" s="26">
        <v>38605</v>
      </c>
      <c r="U1026" s="17">
        <v>25.6</v>
      </c>
      <c r="V1026" s="17">
        <v>34.799999999999997</v>
      </c>
      <c r="W1026" s="17">
        <v>2.6</v>
      </c>
      <c r="X1026" s="17">
        <v>300.2</v>
      </c>
      <c r="Y1026" s="17">
        <v>22</v>
      </c>
      <c r="Z1026" s="17">
        <v>0</v>
      </c>
      <c r="AA1026" s="17">
        <v>6.77</v>
      </c>
      <c r="AC1026" s="26">
        <v>38605</v>
      </c>
      <c r="AD1026" s="17">
        <v>25.3</v>
      </c>
      <c r="AE1026" s="17">
        <v>37.6</v>
      </c>
      <c r="AF1026" s="17">
        <v>3.3</v>
      </c>
      <c r="AG1026" s="17">
        <v>357.4</v>
      </c>
      <c r="AH1026" s="17">
        <v>23.9</v>
      </c>
      <c r="AI1026" s="17">
        <v>0</v>
      </c>
      <c r="AJ1026" s="17">
        <v>7.3</v>
      </c>
      <c r="AL1026" s="34"/>
      <c r="AM1026" s="34"/>
      <c r="AN1026" s="34"/>
      <c r="AO1026" s="34"/>
      <c r="AP1026" s="34"/>
      <c r="AQ1026" s="34"/>
      <c r="AR1026" s="34"/>
      <c r="AS1026" s="84"/>
      <c r="AT1026" s="34"/>
    </row>
    <row r="1027" spans="2:46">
      <c r="B1027" s="26">
        <v>38606</v>
      </c>
      <c r="C1027" s="17">
        <v>24</v>
      </c>
      <c r="D1027" s="17">
        <v>30.4</v>
      </c>
      <c r="E1027" s="17">
        <v>2</v>
      </c>
      <c r="F1027" s="17">
        <v>341.8</v>
      </c>
      <c r="G1027" s="17">
        <v>21.7</v>
      </c>
      <c r="H1027" s="17">
        <v>0</v>
      </c>
      <c r="I1027" s="17">
        <v>5.89</v>
      </c>
      <c r="K1027" s="26">
        <v>38606</v>
      </c>
      <c r="L1027" s="17">
        <v>23.1</v>
      </c>
      <c r="M1027" s="17">
        <v>34.5</v>
      </c>
      <c r="N1027" s="17">
        <v>1</v>
      </c>
      <c r="O1027" s="17">
        <v>316.8</v>
      </c>
      <c r="P1027" s="17">
        <v>21</v>
      </c>
      <c r="Q1027" s="17">
        <v>0</v>
      </c>
      <c r="R1027" s="17">
        <v>4.37</v>
      </c>
      <c r="T1027" s="26">
        <v>38606</v>
      </c>
      <c r="U1027" s="17">
        <v>24.1</v>
      </c>
      <c r="V1027" s="17">
        <v>28.6</v>
      </c>
      <c r="W1027" s="17">
        <v>3.2</v>
      </c>
      <c r="X1027" s="17">
        <v>299.5</v>
      </c>
      <c r="Y1027" s="17">
        <v>21</v>
      </c>
      <c r="Z1027" s="17">
        <v>0</v>
      </c>
      <c r="AA1027" s="17">
        <v>7.43</v>
      </c>
      <c r="AC1027" s="26">
        <v>38606</v>
      </c>
      <c r="AD1027" s="17">
        <v>23.3</v>
      </c>
      <c r="AE1027" s="17">
        <v>33.299999999999997</v>
      </c>
      <c r="AF1027" s="17">
        <v>2.7</v>
      </c>
      <c r="AG1027" s="17">
        <v>355.7</v>
      </c>
      <c r="AH1027" s="17">
        <v>23.1</v>
      </c>
      <c r="AI1027" s="17">
        <v>0</v>
      </c>
      <c r="AJ1027" s="17">
        <v>6.45</v>
      </c>
      <c r="AL1027" s="34"/>
      <c r="AM1027" s="34"/>
      <c r="AN1027" s="34"/>
      <c r="AO1027" s="34"/>
      <c r="AP1027" s="34"/>
      <c r="AQ1027" s="34"/>
      <c r="AR1027" s="34"/>
      <c r="AS1027" s="84"/>
      <c r="AT1027" s="34"/>
    </row>
    <row r="1028" spans="2:46">
      <c r="B1028" s="26">
        <v>38607</v>
      </c>
      <c r="C1028" s="17">
        <v>22.5</v>
      </c>
      <c r="D1028" s="17">
        <v>37.6</v>
      </c>
      <c r="E1028" s="17">
        <v>1.3</v>
      </c>
      <c r="F1028" s="17">
        <v>173.8</v>
      </c>
      <c r="G1028" s="17">
        <v>23.2</v>
      </c>
      <c r="H1028" s="17">
        <v>0</v>
      </c>
      <c r="I1028" s="17">
        <v>4.7300000000000004</v>
      </c>
      <c r="K1028" s="26">
        <v>38607</v>
      </c>
      <c r="L1028" s="17">
        <v>22.5</v>
      </c>
      <c r="M1028" s="17">
        <v>40.5</v>
      </c>
      <c r="N1028" s="17">
        <v>0.9</v>
      </c>
      <c r="O1028" s="17">
        <v>164.7</v>
      </c>
      <c r="P1028" s="17">
        <v>22.3</v>
      </c>
      <c r="Q1028" s="17">
        <v>0</v>
      </c>
      <c r="R1028" s="17">
        <v>4.29</v>
      </c>
      <c r="T1028" s="26">
        <v>38607</v>
      </c>
      <c r="U1028" s="17">
        <v>23.2</v>
      </c>
      <c r="V1028" s="17">
        <v>35.299999999999997</v>
      </c>
      <c r="W1028" s="17">
        <v>2</v>
      </c>
      <c r="X1028" s="17">
        <v>204.7</v>
      </c>
      <c r="Y1028" s="17">
        <v>23.1</v>
      </c>
      <c r="Z1028" s="17">
        <v>0</v>
      </c>
      <c r="AA1028" s="17">
        <v>5.42</v>
      </c>
      <c r="AC1028" s="26">
        <v>38607</v>
      </c>
      <c r="AD1028" s="17">
        <v>22.8</v>
      </c>
      <c r="AE1028" s="17">
        <v>38.5</v>
      </c>
      <c r="AF1028" s="17">
        <v>1.6</v>
      </c>
      <c r="AG1028" s="17">
        <v>60.2</v>
      </c>
      <c r="AH1028" s="17">
        <v>23.1</v>
      </c>
      <c r="AI1028" s="17">
        <v>0</v>
      </c>
      <c r="AJ1028" s="17">
        <v>5.07</v>
      </c>
      <c r="AL1028" s="34"/>
      <c r="AM1028" s="34"/>
      <c r="AN1028" s="34"/>
      <c r="AO1028" s="34"/>
      <c r="AP1028" s="34"/>
      <c r="AQ1028" s="34"/>
      <c r="AR1028" s="34"/>
      <c r="AS1028" s="84"/>
      <c r="AT1028" s="34"/>
    </row>
    <row r="1029" spans="2:46">
      <c r="B1029" s="26">
        <v>38608</v>
      </c>
      <c r="C1029" s="17">
        <v>21.5</v>
      </c>
      <c r="D1029" s="17">
        <v>54</v>
      </c>
      <c r="E1029" s="17">
        <v>1.5</v>
      </c>
      <c r="F1029" s="17">
        <v>140</v>
      </c>
      <c r="G1029" s="17">
        <v>22.1</v>
      </c>
      <c r="H1029" s="17">
        <v>0</v>
      </c>
      <c r="I1029" s="17">
        <v>4.3499999999999996</v>
      </c>
      <c r="K1029" s="26">
        <v>38608</v>
      </c>
      <c r="L1029" s="17">
        <v>21.3</v>
      </c>
      <c r="M1029" s="17">
        <v>57.5</v>
      </c>
      <c r="N1029" s="17">
        <v>0.9</v>
      </c>
      <c r="O1029" s="17">
        <v>160</v>
      </c>
      <c r="P1029" s="17">
        <v>21.2</v>
      </c>
      <c r="Q1029" s="17">
        <v>0</v>
      </c>
      <c r="R1029" s="17">
        <v>3.88</v>
      </c>
      <c r="T1029" s="26">
        <v>38608</v>
      </c>
      <c r="U1029" s="17">
        <v>21.6</v>
      </c>
      <c r="V1029" s="17">
        <v>54.9</v>
      </c>
      <c r="W1029" s="17">
        <v>1.3</v>
      </c>
      <c r="X1029" s="17">
        <v>173.8</v>
      </c>
      <c r="Y1029" s="17">
        <v>22.6</v>
      </c>
      <c r="Z1029" s="17">
        <v>0</v>
      </c>
      <c r="AA1029" s="17">
        <v>4.2</v>
      </c>
      <c r="AC1029" s="26">
        <v>38608</v>
      </c>
      <c r="AD1029" s="17">
        <v>20.9</v>
      </c>
      <c r="AE1029" s="17">
        <v>59.2</v>
      </c>
      <c r="AF1029" s="17">
        <v>1.5</v>
      </c>
      <c r="AG1029" s="17">
        <v>130.80000000000001</v>
      </c>
      <c r="AH1029" s="17">
        <v>21.7</v>
      </c>
      <c r="AI1029" s="17">
        <v>0</v>
      </c>
      <c r="AJ1029" s="17">
        <v>4.32</v>
      </c>
      <c r="AL1029" s="34"/>
      <c r="AM1029" s="34"/>
      <c r="AN1029" s="34"/>
      <c r="AO1029" s="34"/>
      <c r="AP1029" s="34"/>
      <c r="AQ1029" s="34"/>
      <c r="AR1029" s="34"/>
      <c r="AS1029" s="84"/>
      <c r="AT1029" s="34"/>
    </row>
    <row r="1030" spans="2:46">
      <c r="B1030" s="26">
        <v>38609</v>
      </c>
      <c r="C1030" s="17">
        <v>21.8</v>
      </c>
      <c r="D1030" s="17">
        <v>62.8</v>
      </c>
      <c r="E1030" s="17">
        <v>1.7</v>
      </c>
      <c r="F1030" s="17">
        <v>114.1</v>
      </c>
      <c r="G1030" s="17">
        <v>19.399999999999999</v>
      </c>
      <c r="H1030" s="17">
        <v>0</v>
      </c>
      <c r="I1030" s="17">
        <v>4.28</v>
      </c>
      <c r="K1030" s="26">
        <v>38609</v>
      </c>
      <c r="L1030" s="17">
        <v>21.4</v>
      </c>
      <c r="M1030" s="17">
        <v>66.099999999999994</v>
      </c>
      <c r="N1030" s="17">
        <v>0.9</v>
      </c>
      <c r="O1030" s="17">
        <v>155.5</v>
      </c>
      <c r="P1030" s="17">
        <v>16.2</v>
      </c>
      <c r="Q1030" s="17">
        <v>0</v>
      </c>
      <c r="R1030" s="17">
        <v>3.26</v>
      </c>
      <c r="T1030" s="26">
        <v>38609</v>
      </c>
      <c r="U1030" s="17">
        <v>21.7</v>
      </c>
      <c r="V1030" s="17">
        <v>62.3</v>
      </c>
      <c r="W1030" s="17">
        <v>1.5</v>
      </c>
      <c r="X1030" s="17">
        <v>172.4</v>
      </c>
      <c r="Y1030" s="17">
        <v>18.399999999999999</v>
      </c>
      <c r="Z1030" s="17">
        <v>0</v>
      </c>
      <c r="AA1030" s="17">
        <v>3.91</v>
      </c>
      <c r="AC1030" s="26">
        <v>38609</v>
      </c>
      <c r="AD1030" s="17">
        <v>21.4</v>
      </c>
      <c r="AE1030" s="17">
        <v>65.099999999999994</v>
      </c>
      <c r="AF1030" s="17">
        <v>1.6</v>
      </c>
      <c r="AG1030" s="17">
        <v>137</v>
      </c>
      <c r="AH1030" s="17">
        <v>15.9</v>
      </c>
      <c r="AI1030" s="17">
        <v>0</v>
      </c>
      <c r="AJ1030" s="17">
        <v>3.71</v>
      </c>
      <c r="AL1030" s="34"/>
      <c r="AM1030" s="34"/>
      <c r="AN1030" s="34"/>
      <c r="AO1030" s="34"/>
      <c r="AP1030" s="34"/>
      <c r="AQ1030" s="34"/>
      <c r="AR1030" s="34"/>
      <c r="AS1030" s="84"/>
      <c r="AT1030" s="34"/>
    </row>
    <row r="1031" spans="2:46">
      <c r="B1031" s="26">
        <v>38610</v>
      </c>
      <c r="C1031" s="17">
        <v>23.3</v>
      </c>
      <c r="D1031" s="17">
        <v>54</v>
      </c>
      <c r="E1031" s="17">
        <v>1.3</v>
      </c>
      <c r="F1031" s="17">
        <v>73.599999999999994</v>
      </c>
      <c r="G1031" s="17">
        <v>22.2</v>
      </c>
      <c r="H1031" s="17">
        <v>0</v>
      </c>
      <c r="I1031" s="17">
        <v>4.67</v>
      </c>
      <c r="K1031" s="26">
        <v>38610</v>
      </c>
      <c r="L1031" s="17">
        <v>23.2</v>
      </c>
      <c r="M1031" s="17">
        <v>55.8</v>
      </c>
      <c r="N1031" s="17">
        <v>0.8</v>
      </c>
      <c r="O1031" s="17">
        <v>161.4</v>
      </c>
      <c r="P1031" s="17">
        <v>20.9</v>
      </c>
      <c r="Q1031" s="17">
        <v>0</v>
      </c>
      <c r="R1031" s="17">
        <v>4.09</v>
      </c>
      <c r="T1031" s="26">
        <v>38610</v>
      </c>
      <c r="U1031" s="17">
        <v>23.2</v>
      </c>
      <c r="V1031" s="17">
        <v>53.8</v>
      </c>
      <c r="W1031" s="17">
        <v>1.2</v>
      </c>
      <c r="X1031" s="17">
        <v>213.3</v>
      </c>
      <c r="Y1031" s="17">
        <v>21.5</v>
      </c>
      <c r="Z1031" s="17">
        <v>0</v>
      </c>
      <c r="AA1031" s="17">
        <v>4.41</v>
      </c>
      <c r="AC1031" s="26">
        <v>38610</v>
      </c>
      <c r="AD1031" s="17">
        <v>23</v>
      </c>
      <c r="AE1031" s="17">
        <v>54.4</v>
      </c>
      <c r="AF1031" s="17">
        <v>1.2</v>
      </c>
      <c r="AG1031" s="17">
        <v>152.9</v>
      </c>
      <c r="AH1031" s="17">
        <v>21.2</v>
      </c>
      <c r="AI1031" s="17">
        <v>0</v>
      </c>
      <c r="AJ1031" s="17">
        <v>4.57</v>
      </c>
      <c r="AL1031" s="34"/>
      <c r="AM1031" s="34"/>
      <c r="AN1031" s="34"/>
      <c r="AO1031" s="34"/>
      <c r="AP1031" s="34"/>
      <c r="AQ1031" s="34"/>
      <c r="AR1031" s="34"/>
      <c r="AS1031" s="84"/>
      <c r="AT1031" s="34"/>
    </row>
    <row r="1032" spans="2:46">
      <c r="B1032" s="26">
        <v>38611</v>
      </c>
      <c r="C1032" s="17">
        <v>23.7</v>
      </c>
      <c r="D1032" s="17">
        <v>49.9</v>
      </c>
      <c r="E1032" s="17">
        <v>1.1000000000000001</v>
      </c>
      <c r="F1032" s="17">
        <v>328.7</v>
      </c>
      <c r="G1032" s="17">
        <v>20</v>
      </c>
      <c r="H1032" s="17">
        <v>0.6</v>
      </c>
      <c r="I1032" s="17">
        <v>4.55</v>
      </c>
      <c r="K1032" s="26">
        <v>38611</v>
      </c>
      <c r="L1032" s="17">
        <v>23.1</v>
      </c>
      <c r="M1032" s="17">
        <v>53</v>
      </c>
      <c r="N1032" s="17">
        <v>1</v>
      </c>
      <c r="O1032" s="17">
        <v>207.4</v>
      </c>
      <c r="P1032" s="17">
        <v>18.8</v>
      </c>
      <c r="Q1032" s="17">
        <v>0</v>
      </c>
      <c r="R1032" s="17">
        <v>4.21</v>
      </c>
      <c r="T1032" s="26">
        <v>38611</v>
      </c>
      <c r="U1032" s="17">
        <v>23.8</v>
      </c>
      <c r="V1032" s="17">
        <v>48.3</v>
      </c>
      <c r="W1032" s="17">
        <v>1.7</v>
      </c>
      <c r="X1032" s="17">
        <v>269.60000000000002</v>
      </c>
      <c r="Y1032" s="17">
        <v>20.5</v>
      </c>
      <c r="Z1032" s="17">
        <v>0.4</v>
      </c>
      <c r="AA1032" s="17">
        <v>5.28</v>
      </c>
      <c r="AC1032" s="26">
        <v>38611</v>
      </c>
      <c r="AD1032" s="17">
        <v>23.3</v>
      </c>
      <c r="AE1032" s="17">
        <v>52</v>
      </c>
      <c r="AF1032" s="17">
        <v>1.3</v>
      </c>
      <c r="AG1032" s="17">
        <v>2.4</v>
      </c>
      <c r="AH1032" s="17">
        <v>17.399999999999999</v>
      </c>
      <c r="AI1032" s="17">
        <v>0</v>
      </c>
      <c r="AJ1032" s="17">
        <v>4.3499999999999996</v>
      </c>
      <c r="AL1032" s="34"/>
      <c r="AM1032" s="34"/>
      <c r="AN1032" s="34"/>
      <c r="AO1032" s="34"/>
      <c r="AP1032" s="34"/>
      <c r="AQ1032" s="34"/>
      <c r="AR1032" s="34"/>
      <c r="AS1032" s="84"/>
      <c r="AT1032" s="34"/>
    </row>
    <row r="1033" spans="2:46">
      <c r="B1033" s="26">
        <v>38612</v>
      </c>
      <c r="C1033" s="17">
        <v>23.3</v>
      </c>
      <c r="D1033" s="17">
        <v>48.3</v>
      </c>
      <c r="E1033" s="17">
        <v>1.3</v>
      </c>
      <c r="F1033" s="17">
        <v>331.6</v>
      </c>
      <c r="G1033" s="17">
        <v>17.3</v>
      </c>
      <c r="H1033" s="17">
        <v>0</v>
      </c>
      <c r="I1033" s="17">
        <v>4.12</v>
      </c>
      <c r="K1033" s="26">
        <v>38612</v>
      </c>
      <c r="L1033" s="17">
        <v>22.5</v>
      </c>
      <c r="M1033" s="17">
        <v>53</v>
      </c>
      <c r="N1033" s="17">
        <v>0.7</v>
      </c>
      <c r="O1033" s="17">
        <v>230.7</v>
      </c>
      <c r="P1033" s="17">
        <v>20.3</v>
      </c>
      <c r="Q1033" s="17">
        <v>0</v>
      </c>
      <c r="R1033" s="17">
        <v>3.78</v>
      </c>
      <c r="T1033" s="26">
        <v>38612</v>
      </c>
      <c r="U1033" s="17">
        <v>23</v>
      </c>
      <c r="V1033" s="17">
        <v>47.7</v>
      </c>
      <c r="W1033" s="17">
        <v>1.7</v>
      </c>
      <c r="X1033" s="17">
        <v>286.3</v>
      </c>
      <c r="Y1033" s="17">
        <v>18.899999999999999</v>
      </c>
      <c r="Z1033" s="17">
        <v>0</v>
      </c>
      <c r="AA1033" s="17">
        <v>4.7300000000000004</v>
      </c>
      <c r="AC1033" s="26">
        <v>38612</v>
      </c>
      <c r="AD1033" s="17">
        <v>23</v>
      </c>
      <c r="AE1033" s="17">
        <v>49.7</v>
      </c>
      <c r="AF1033" s="17">
        <v>1.6</v>
      </c>
      <c r="AG1033" s="17">
        <v>0.1</v>
      </c>
      <c r="AH1033" s="17">
        <v>19.5</v>
      </c>
      <c r="AI1033" s="17">
        <v>0</v>
      </c>
      <c r="AJ1033" s="17">
        <v>4.57</v>
      </c>
      <c r="AL1033" s="34"/>
      <c r="AM1033" s="34"/>
      <c r="AN1033" s="34"/>
      <c r="AO1033" s="34"/>
      <c r="AP1033" s="34"/>
      <c r="AQ1033" s="34"/>
      <c r="AR1033" s="34"/>
      <c r="AS1033" s="84"/>
      <c r="AT1033" s="34"/>
    </row>
    <row r="1034" spans="2:46">
      <c r="B1034" s="26">
        <v>38613</v>
      </c>
      <c r="C1034" s="17">
        <v>22.6</v>
      </c>
      <c r="D1034" s="17">
        <v>37.1</v>
      </c>
      <c r="E1034" s="17">
        <v>1.9</v>
      </c>
      <c r="F1034" s="17">
        <v>357.8</v>
      </c>
      <c r="G1034" s="17">
        <v>23.2</v>
      </c>
      <c r="H1034" s="17">
        <v>0</v>
      </c>
      <c r="I1034" s="17">
        <v>5.36</v>
      </c>
      <c r="K1034" s="26">
        <v>38613</v>
      </c>
      <c r="L1034" s="17">
        <v>22.4</v>
      </c>
      <c r="M1034" s="17">
        <v>43.1</v>
      </c>
      <c r="N1034" s="17">
        <v>1.1000000000000001</v>
      </c>
      <c r="O1034" s="17">
        <v>349.2</v>
      </c>
      <c r="P1034" s="17">
        <v>21.8</v>
      </c>
      <c r="Q1034" s="17">
        <v>0</v>
      </c>
      <c r="R1034" s="17">
        <v>4.2699999999999996</v>
      </c>
      <c r="T1034" s="26">
        <v>38613</v>
      </c>
      <c r="U1034" s="17">
        <v>23.3</v>
      </c>
      <c r="V1034" s="17">
        <v>40.700000000000003</v>
      </c>
      <c r="W1034" s="17">
        <v>2.7</v>
      </c>
      <c r="X1034" s="17">
        <v>315.7</v>
      </c>
      <c r="Y1034" s="17">
        <v>22.6</v>
      </c>
      <c r="Z1034" s="17">
        <v>0</v>
      </c>
      <c r="AA1034" s="17">
        <v>6.17</v>
      </c>
      <c r="AC1034" s="26">
        <v>38613</v>
      </c>
      <c r="AD1034" s="17">
        <v>22</v>
      </c>
      <c r="AE1034" s="17">
        <v>42.2</v>
      </c>
      <c r="AF1034" s="17">
        <v>2.6</v>
      </c>
      <c r="AG1034" s="17">
        <v>11.7</v>
      </c>
      <c r="AH1034" s="17">
        <v>22</v>
      </c>
      <c r="AI1034" s="17">
        <v>0</v>
      </c>
      <c r="AJ1034" s="17">
        <v>5.67</v>
      </c>
      <c r="AL1034" s="34"/>
      <c r="AM1034" s="34"/>
      <c r="AN1034" s="34"/>
      <c r="AO1034" s="34"/>
      <c r="AP1034" s="34"/>
      <c r="AQ1034" s="34"/>
      <c r="AR1034" s="34"/>
      <c r="AS1034" s="84"/>
      <c r="AT1034" s="34"/>
    </row>
    <row r="1035" spans="2:46">
      <c r="B1035" s="26">
        <v>38614</v>
      </c>
      <c r="C1035" s="17">
        <v>20</v>
      </c>
      <c r="D1035" s="17">
        <v>55.2</v>
      </c>
      <c r="E1035" s="17">
        <v>1.5</v>
      </c>
      <c r="F1035" s="17">
        <v>86.4</v>
      </c>
      <c r="G1035" s="17">
        <v>22.7</v>
      </c>
      <c r="H1035" s="17">
        <v>0</v>
      </c>
      <c r="I1035" s="17">
        <v>4.2699999999999996</v>
      </c>
      <c r="K1035" s="26">
        <v>38614</v>
      </c>
      <c r="L1035" s="17">
        <v>20.5</v>
      </c>
      <c r="M1035" s="17">
        <v>67.8</v>
      </c>
      <c r="N1035" s="17">
        <v>0.9</v>
      </c>
      <c r="O1035" s="17">
        <v>112.5</v>
      </c>
      <c r="P1035" s="17">
        <v>21.3</v>
      </c>
      <c r="Q1035" s="17">
        <v>0</v>
      </c>
      <c r="R1035" s="17">
        <v>3.78</v>
      </c>
      <c r="T1035" s="26">
        <v>38614</v>
      </c>
      <c r="U1035" s="17">
        <v>20.399999999999999</v>
      </c>
      <c r="V1035" s="17">
        <v>65.599999999999994</v>
      </c>
      <c r="W1035" s="17">
        <v>1.7</v>
      </c>
      <c r="X1035" s="17">
        <v>134</v>
      </c>
      <c r="Y1035" s="17">
        <v>22.1</v>
      </c>
      <c r="Z1035" s="17">
        <v>0</v>
      </c>
      <c r="AA1035" s="17">
        <v>4.05</v>
      </c>
      <c r="AC1035" s="26">
        <v>38614</v>
      </c>
      <c r="AD1035" s="17">
        <v>20.399999999999999</v>
      </c>
      <c r="AE1035" s="17">
        <v>58.8</v>
      </c>
      <c r="AF1035" s="17">
        <v>1.2</v>
      </c>
      <c r="AG1035" s="17">
        <v>100.5</v>
      </c>
      <c r="AH1035" s="17">
        <v>21.9</v>
      </c>
      <c r="AI1035" s="17">
        <v>0</v>
      </c>
      <c r="AJ1035" s="17">
        <v>4.0599999999999996</v>
      </c>
      <c r="AL1035" s="34"/>
      <c r="AM1035" s="34"/>
      <c r="AN1035" s="34"/>
      <c r="AO1035" s="34"/>
      <c r="AP1035" s="34"/>
      <c r="AQ1035" s="34"/>
      <c r="AR1035" s="34"/>
      <c r="AS1035" s="84"/>
      <c r="AT1035" s="34"/>
    </row>
    <row r="1036" spans="2:46">
      <c r="B1036" s="26">
        <v>38615</v>
      </c>
      <c r="C1036" s="17">
        <v>19.5</v>
      </c>
      <c r="D1036" s="17">
        <v>53.9</v>
      </c>
      <c r="E1036" s="17">
        <v>1.1000000000000001</v>
      </c>
      <c r="F1036" s="17">
        <v>112.5</v>
      </c>
      <c r="G1036" s="17">
        <v>23.3</v>
      </c>
      <c r="H1036" s="17">
        <v>0</v>
      </c>
      <c r="I1036" s="17">
        <v>4.01</v>
      </c>
      <c r="K1036" s="26">
        <v>38615</v>
      </c>
      <c r="L1036" s="17">
        <v>19.5</v>
      </c>
      <c r="M1036" s="17">
        <v>57</v>
      </c>
      <c r="N1036" s="17">
        <v>0.8</v>
      </c>
      <c r="O1036" s="17">
        <v>141.5</v>
      </c>
      <c r="P1036" s="17">
        <v>21.9</v>
      </c>
      <c r="Q1036" s="17">
        <v>0</v>
      </c>
      <c r="R1036" s="17">
        <v>3.83</v>
      </c>
      <c r="T1036" s="26">
        <v>38615</v>
      </c>
      <c r="U1036" s="17">
        <v>19.100000000000001</v>
      </c>
      <c r="V1036" s="17">
        <v>60.8</v>
      </c>
      <c r="W1036" s="17">
        <v>1.6</v>
      </c>
      <c r="X1036" s="17">
        <v>228.2</v>
      </c>
      <c r="Y1036" s="17">
        <v>22.7</v>
      </c>
      <c r="Z1036" s="17">
        <v>0</v>
      </c>
      <c r="AA1036" s="17">
        <v>4.22</v>
      </c>
      <c r="AC1036" s="26">
        <v>38615</v>
      </c>
      <c r="AD1036" s="17">
        <v>19.3</v>
      </c>
      <c r="AE1036" s="17">
        <v>53.8</v>
      </c>
      <c r="AF1036" s="17">
        <v>1.1000000000000001</v>
      </c>
      <c r="AG1036" s="17">
        <v>88.9</v>
      </c>
      <c r="AH1036" s="17">
        <v>22.4</v>
      </c>
      <c r="AI1036" s="17">
        <v>0</v>
      </c>
      <c r="AJ1036" s="17">
        <v>4.13</v>
      </c>
      <c r="AL1036" s="34"/>
      <c r="AM1036" s="34"/>
      <c r="AN1036" s="34"/>
      <c r="AO1036" s="34"/>
      <c r="AP1036" s="34"/>
      <c r="AQ1036" s="34"/>
      <c r="AR1036" s="34"/>
      <c r="AS1036" s="84"/>
      <c r="AT1036" s="34"/>
    </row>
    <row r="1037" spans="2:46">
      <c r="B1037" s="26">
        <v>38616</v>
      </c>
      <c r="C1037" s="17">
        <v>18.899999999999999</v>
      </c>
      <c r="D1037" s="17">
        <v>45.7</v>
      </c>
      <c r="E1037" s="17">
        <v>1</v>
      </c>
      <c r="F1037" s="17">
        <v>87.8</v>
      </c>
      <c r="G1037" s="17">
        <v>23.2</v>
      </c>
      <c r="H1037" s="17">
        <v>0</v>
      </c>
      <c r="I1037" s="17">
        <v>3.93</v>
      </c>
      <c r="K1037" s="26">
        <v>38616</v>
      </c>
      <c r="L1037" s="17">
        <v>18.7</v>
      </c>
      <c r="M1037" s="17">
        <v>49.5</v>
      </c>
      <c r="N1037" s="17">
        <v>0.9</v>
      </c>
      <c r="O1037" s="17">
        <v>120</v>
      </c>
      <c r="P1037" s="17">
        <v>21.8</v>
      </c>
      <c r="Q1037" s="17">
        <v>0</v>
      </c>
      <c r="R1037" s="17">
        <v>3.83</v>
      </c>
      <c r="T1037" s="26">
        <v>38616</v>
      </c>
      <c r="U1037" s="17">
        <v>18.2</v>
      </c>
      <c r="V1037" s="17">
        <v>53.1</v>
      </c>
      <c r="W1037" s="17">
        <v>1.9</v>
      </c>
      <c r="X1037" s="17">
        <v>200.6</v>
      </c>
      <c r="Y1037" s="17">
        <v>22.7</v>
      </c>
      <c r="Z1037" s="17">
        <v>0</v>
      </c>
      <c r="AA1037" s="17">
        <v>4.5599999999999996</v>
      </c>
      <c r="AC1037" s="26">
        <v>38616</v>
      </c>
      <c r="AD1037" s="17">
        <v>18.8</v>
      </c>
      <c r="AE1037" s="17">
        <v>43</v>
      </c>
      <c r="AF1037" s="17">
        <v>1.2</v>
      </c>
      <c r="AG1037" s="17">
        <v>81.3</v>
      </c>
      <c r="AH1037" s="17">
        <v>22.4</v>
      </c>
      <c r="AI1037" s="17">
        <v>0</v>
      </c>
      <c r="AJ1037" s="17">
        <v>4.3499999999999996</v>
      </c>
      <c r="AL1037" s="34"/>
      <c r="AM1037" s="34"/>
      <c r="AN1037" s="34"/>
      <c r="AO1037" s="34"/>
      <c r="AP1037" s="34"/>
      <c r="AQ1037" s="34"/>
      <c r="AR1037" s="34"/>
      <c r="AS1037" s="84"/>
      <c r="AT1037" s="34"/>
    </row>
    <row r="1038" spans="2:46">
      <c r="B1038" s="26">
        <v>38617</v>
      </c>
      <c r="C1038" s="17">
        <v>18.899999999999999</v>
      </c>
      <c r="D1038" s="17">
        <v>52.1</v>
      </c>
      <c r="E1038" s="17">
        <v>0.8</v>
      </c>
      <c r="F1038" s="17">
        <v>149.6</v>
      </c>
      <c r="G1038" s="17">
        <v>15.5</v>
      </c>
      <c r="H1038" s="17">
        <v>0</v>
      </c>
      <c r="I1038" s="17">
        <v>3.02</v>
      </c>
      <c r="K1038" s="26">
        <v>38617</v>
      </c>
      <c r="L1038" s="17">
        <v>18.7</v>
      </c>
      <c r="M1038" s="17">
        <v>54.7</v>
      </c>
      <c r="N1038" s="17">
        <v>0.7</v>
      </c>
      <c r="O1038" s="17">
        <v>148.9</v>
      </c>
      <c r="P1038" s="17">
        <v>15.4</v>
      </c>
      <c r="Q1038" s="17">
        <v>0</v>
      </c>
      <c r="R1038" s="17">
        <v>3.05</v>
      </c>
      <c r="T1038" s="26">
        <v>38617</v>
      </c>
      <c r="U1038" s="17">
        <v>18.5</v>
      </c>
      <c r="V1038" s="17">
        <v>59</v>
      </c>
      <c r="W1038" s="17">
        <v>1.5</v>
      </c>
      <c r="X1038" s="17">
        <v>225.2</v>
      </c>
      <c r="Y1038" s="17">
        <v>14.8</v>
      </c>
      <c r="Z1038" s="17">
        <v>0</v>
      </c>
      <c r="AA1038" s="17">
        <v>3.47</v>
      </c>
      <c r="AC1038" s="26">
        <v>38617</v>
      </c>
      <c r="AD1038" s="17">
        <v>18.600000000000001</v>
      </c>
      <c r="AE1038" s="17">
        <v>49.2</v>
      </c>
      <c r="AF1038" s="17">
        <v>0.9</v>
      </c>
      <c r="AG1038" s="17">
        <v>89.3</v>
      </c>
      <c r="AH1038" s="17">
        <v>14.6</v>
      </c>
      <c r="AI1038" s="17">
        <v>0</v>
      </c>
      <c r="AJ1038" s="17">
        <v>3.31</v>
      </c>
      <c r="AL1038" s="34"/>
      <c r="AM1038" s="34"/>
      <c r="AN1038" s="34"/>
      <c r="AO1038" s="34"/>
      <c r="AP1038" s="34"/>
      <c r="AQ1038" s="34"/>
      <c r="AR1038" s="34"/>
      <c r="AS1038" s="84"/>
      <c r="AT1038" s="34"/>
    </row>
    <row r="1039" spans="2:46">
      <c r="B1039" s="26">
        <v>38618</v>
      </c>
      <c r="C1039" s="17">
        <v>20.2</v>
      </c>
      <c r="D1039" s="17">
        <v>46.9</v>
      </c>
      <c r="E1039" s="17">
        <v>1.1000000000000001</v>
      </c>
      <c r="F1039" s="17">
        <v>96.5</v>
      </c>
      <c r="G1039" s="17">
        <v>20.399999999999999</v>
      </c>
      <c r="H1039" s="17">
        <v>0</v>
      </c>
      <c r="I1039" s="17">
        <v>3.94</v>
      </c>
      <c r="K1039" s="26">
        <v>38618</v>
      </c>
      <c r="L1039" s="17">
        <v>20.399999999999999</v>
      </c>
      <c r="M1039" s="17">
        <v>52.6</v>
      </c>
      <c r="N1039" s="17">
        <v>0.8</v>
      </c>
      <c r="O1039" s="17">
        <v>148.9</v>
      </c>
      <c r="P1039" s="17">
        <v>19.100000000000001</v>
      </c>
      <c r="Q1039" s="17">
        <v>0</v>
      </c>
      <c r="R1039" s="17">
        <v>3.58</v>
      </c>
      <c r="T1039" s="26">
        <v>38618</v>
      </c>
      <c r="U1039" s="17">
        <v>19.899999999999999</v>
      </c>
      <c r="V1039" s="17">
        <v>58.1</v>
      </c>
      <c r="W1039" s="17">
        <v>1.5</v>
      </c>
      <c r="X1039" s="17">
        <v>213.8</v>
      </c>
      <c r="Y1039" s="17">
        <v>19.8</v>
      </c>
      <c r="Z1039" s="17">
        <v>0</v>
      </c>
      <c r="AA1039" s="17">
        <v>4.09</v>
      </c>
      <c r="AC1039" s="26">
        <v>38618</v>
      </c>
      <c r="AD1039" s="17">
        <v>20.3</v>
      </c>
      <c r="AE1039" s="17">
        <v>47.2</v>
      </c>
      <c r="AF1039" s="17">
        <v>1.1000000000000001</v>
      </c>
      <c r="AG1039" s="17">
        <v>101.1</v>
      </c>
      <c r="AH1039" s="17">
        <v>19.8</v>
      </c>
      <c r="AI1039" s="17">
        <v>0</v>
      </c>
      <c r="AJ1039" s="17">
        <v>4.05</v>
      </c>
      <c r="AL1039" s="34"/>
      <c r="AM1039" s="34"/>
      <c r="AN1039" s="34"/>
      <c r="AO1039" s="34"/>
      <c r="AP1039" s="34"/>
      <c r="AQ1039" s="34"/>
      <c r="AR1039" s="34"/>
      <c r="AS1039" s="84"/>
      <c r="AT1039" s="34"/>
    </row>
    <row r="1040" spans="2:46">
      <c r="B1040" s="26">
        <v>38619</v>
      </c>
      <c r="C1040" s="17">
        <v>20</v>
      </c>
      <c r="D1040" s="17">
        <v>55.1</v>
      </c>
      <c r="E1040" s="17">
        <v>1.1000000000000001</v>
      </c>
      <c r="F1040" s="17">
        <v>108.2</v>
      </c>
      <c r="G1040" s="17">
        <v>20.9</v>
      </c>
      <c r="H1040" s="17">
        <v>0</v>
      </c>
      <c r="I1040" s="17">
        <v>3.65</v>
      </c>
      <c r="K1040" s="26">
        <v>38619</v>
      </c>
      <c r="L1040" s="17">
        <v>19.899999999999999</v>
      </c>
      <c r="M1040" s="17">
        <v>63.2</v>
      </c>
      <c r="N1040" s="17">
        <v>0.9</v>
      </c>
      <c r="O1040" s="17">
        <v>141</v>
      </c>
      <c r="P1040" s="17">
        <v>19.8</v>
      </c>
      <c r="Q1040" s="17">
        <v>0</v>
      </c>
      <c r="R1040" s="17">
        <v>3.7</v>
      </c>
      <c r="T1040" s="26">
        <v>38619</v>
      </c>
      <c r="U1040" s="17">
        <v>19.3</v>
      </c>
      <c r="V1040" s="17">
        <v>66.900000000000006</v>
      </c>
      <c r="W1040" s="17">
        <v>1.6</v>
      </c>
      <c r="X1040" s="17">
        <v>193.8</v>
      </c>
      <c r="Y1040" s="17">
        <v>20.3</v>
      </c>
      <c r="Z1040" s="17">
        <v>0</v>
      </c>
      <c r="AA1040" s="17">
        <v>3.74</v>
      </c>
      <c r="AC1040" s="26">
        <v>38619</v>
      </c>
      <c r="AD1040" s="17">
        <v>20.5</v>
      </c>
      <c r="AE1040" s="17">
        <v>56.4</v>
      </c>
      <c r="AF1040" s="17">
        <v>1.1000000000000001</v>
      </c>
      <c r="AG1040" s="17">
        <v>114.1</v>
      </c>
      <c r="AH1040" s="17">
        <v>20.100000000000001</v>
      </c>
      <c r="AI1040" s="17">
        <v>0</v>
      </c>
      <c r="AJ1040" s="17">
        <v>3.91</v>
      </c>
      <c r="AL1040" s="34"/>
      <c r="AM1040" s="34"/>
      <c r="AN1040" s="34"/>
      <c r="AO1040" s="34"/>
      <c r="AP1040" s="34"/>
      <c r="AQ1040" s="34"/>
      <c r="AR1040" s="34"/>
      <c r="AS1040" s="84"/>
      <c r="AT1040" s="34"/>
    </row>
    <row r="1041" spans="1:46">
      <c r="B1041" s="26">
        <v>38620</v>
      </c>
      <c r="C1041" s="17">
        <v>20.399999999999999</v>
      </c>
      <c r="D1041" s="17">
        <v>64.3</v>
      </c>
      <c r="E1041" s="17">
        <v>0.9</v>
      </c>
      <c r="F1041" s="17">
        <v>128.4</v>
      </c>
      <c r="G1041" s="17">
        <v>19</v>
      </c>
      <c r="H1041" s="17">
        <v>0</v>
      </c>
      <c r="I1041" s="17">
        <v>3.37</v>
      </c>
      <c r="K1041" s="26">
        <v>38620</v>
      </c>
      <c r="L1041" s="17">
        <v>20.399999999999999</v>
      </c>
      <c r="M1041" s="17">
        <v>68.3</v>
      </c>
      <c r="N1041" s="17">
        <v>0.7</v>
      </c>
      <c r="O1041" s="17">
        <v>162</v>
      </c>
      <c r="P1041" s="17">
        <v>17.8</v>
      </c>
      <c r="Q1041" s="17">
        <v>0</v>
      </c>
      <c r="R1041" s="17">
        <v>3.22</v>
      </c>
      <c r="T1041" s="26">
        <v>38620</v>
      </c>
      <c r="U1041" s="17">
        <v>20</v>
      </c>
      <c r="V1041" s="17">
        <v>68.599999999999994</v>
      </c>
      <c r="W1041" s="17">
        <v>1.6</v>
      </c>
      <c r="X1041" s="17">
        <v>254.1</v>
      </c>
      <c r="Y1041" s="17">
        <v>18.3</v>
      </c>
      <c r="Z1041" s="17">
        <v>0</v>
      </c>
      <c r="AA1041" s="17">
        <v>3.71</v>
      </c>
      <c r="AC1041" s="26">
        <v>38620</v>
      </c>
      <c r="AD1041" s="17">
        <v>20.8</v>
      </c>
      <c r="AE1041" s="17">
        <v>63.7</v>
      </c>
      <c r="AF1041" s="17">
        <v>0.9</v>
      </c>
      <c r="AG1041" s="17">
        <v>180.7</v>
      </c>
      <c r="AH1041" s="17">
        <v>18.3</v>
      </c>
      <c r="AI1041" s="17">
        <v>0</v>
      </c>
      <c r="AJ1041" s="17">
        <v>3.63</v>
      </c>
      <c r="AL1041" s="34"/>
      <c r="AM1041" s="34"/>
      <c r="AN1041" s="34"/>
      <c r="AO1041" s="34"/>
      <c r="AP1041" s="34"/>
      <c r="AQ1041" s="34"/>
      <c r="AR1041" s="34"/>
      <c r="AS1041" s="84"/>
      <c r="AT1041" s="34"/>
    </row>
    <row r="1042" spans="1:46">
      <c r="B1042" s="26">
        <v>38621</v>
      </c>
      <c r="C1042" s="17">
        <v>20.7</v>
      </c>
      <c r="D1042" s="17">
        <v>64.900000000000006</v>
      </c>
      <c r="E1042" s="17">
        <v>1.5</v>
      </c>
      <c r="F1042" s="17">
        <v>139.69999999999999</v>
      </c>
      <c r="G1042" s="17">
        <v>19.600000000000001</v>
      </c>
      <c r="H1042" s="17">
        <v>0</v>
      </c>
      <c r="I1042" s="17">
        <v>3.58</v>
      </c>
      <c r="K1042" s="26">
        <v>38621</v>
      </c>
      <c r="L1042" s="17">
        <v>20.2</v>
      </c>
      <c r="M1042" s="17">
        <v>67.7</v>
      </c>
      <c r="N1042" s="17">
        <v>0.9</v>
      </c>
      <c r="O1042" s="17">
        <v>157.1</v>
      </c>
      <c r="P1042" s="17">
        <v>11.6</v>
      </c>
      <c r="Q1042" s="17">
        <v>0</v>
      </c>
      <c r="R1042" s="17">
        <v>2.41</v>
      </c>
      <c r="T1042" s="26">
        <v>38621</v>
      </c>
      <c r="U1042" s="17">
        <v>21.6</v>
      </c>
      <c r="V1042" s="17">
        <v>64.5</v>
      </c>
      <c r="W1042" s="17">
        <v>1.8</v>
      </c>
      <c r="X1042" s="17">
        <v>133.30000000000001</v>
      </c>
      <c r="Y1042" s="17">
        <v>15.2</v>
      </c>
      <c r="Z1042" s="17">
        <v>0</v>
      </c>
      <c r="AA1042" s="17">
        <v>3.65</v>
      </c>
      <c r="AC1042" s="26">
        <v>38621</v>
      </c>
      <c r="AD1042" s="17">
        <v>20.399999999999999</v>
      </c>
      <c r="AE1042" s="17">
        <v>64.2</v>
      </c>
      <c r="AF1042" s="17">
        <v>1.5</v>
      </c>
      <c r="AG1042" s="17">
        <v>164.4</v>
      </c>
      <c r="AH1042" s="17">
        <v>15.2</v>
      </c>
      <c r="AI1042" s="17">
        <v>0</v>
      </c>
      <c r="AJ1042" s="17">
        <v>3.24</v>
      </c>
      <c r="AL1042" s="34"/>
      <c r="AM1042" s="34"/>
      <c r="AN1042" s="34"/>
      <c r="AO1042" s="34"/>
      <c r="AP1042" s="34"/>
      <c r="AQ1042" s="34"/>
      <c r="AR1042" s="34"/>
      <c r="AS1042" s="84"/>
      <c r="AT1042" s="34"/>
    </row>
    <row r="1043" spans="1:46">
      <c r="B1043" s="26">
        <v>38622</v>
      </c>
      <c r="C1043" s="17">
        <v>20.6</v>
      </c>
      <c r="D1043" s="17">
        <v>64.7</v>
      </c>
      <c r="E1043" s="17">
        <v>1.1000000000000001</v>
      </c>
      <c r="F1043" s="17">
        <v>133.30000000000001</v>
      </c>
      <c r="G1043" s="17">
        <v>20.7</v>
      </c>
      <c r="H1043" s="17">
        <v>0</v>
      </c>
      <c r="I1043" s="17">
        <v>3.61</v>
      </c>
      <c r="K1043" s="26">
        <v>38622</v>
      </c>
      <c r="L1043" s="17">
        <v>20.100000000000001</v>
      </c>
      <c r="M1043" s="17">
        <v>65.099999999999994</v>
      </c>
      <c r="N1043" s="17">
        <v>0.7</v>
      </c>
      <c r="O1043" s="17">
        <v>183.7</v>
      </c>
      <c r="P1043" s="17">
        <v>19.600000000000001</v>
      </c>
      <c r="Q1043" s="17">
        <v>0</v>
      </c>
      <c r="R1043" s="17">
        <v>3.25</v>
      </c>
      <c r="T1043" s="26">
        <v>38622</v>
      </c>
      <c r="U1043" s="17">
        <v>20.3</v>
      </c>
      <c r="V1043" s="17">
        <v>64.3</v>
      </c>
      <c r="W1043" s="17">
        <v>1.3</v>
      </c>
      <c r="X1043" s="17">
        <v>240.6</v>
      </c>
      <c r="Y1043" s="17">
        <v>20.399999999999999</v>
      </c>
      <c r="Z1043" s="17">
        <v>0</v>
      </c>
      <c r="AA1043" s="17">
        <v>3.6</v>
      </c>
      <c r="AC1043" s="26">
        <v>38622</v>
      </c>
      <c r="AD1043" s="17">
        <v>19.8</v>
      </c>
      <c r="AE1043" s="17">
        <v>65.599999999999994</v>
      </c>
      <c r="AF1043" s="17">
        <v>1.1000000000000001</v>
      </c>
      <c r="AG1043" s="17">
        <v>109.5</v>
      </c>
      <c r="AH1043" s="17">
        <v>20.100000000000001</v>
      </c>
      <c r="AI1043" s="17">
        <v>0</v>
      </c>
      <c r="AJ1043" s="17">
        <v>3.59</v>
      </c>
      <c r="AL1043" s="34"/>
      <c r="AM1043" s="34"/>
      <c r="AN1043" s="34"/>
      <c r="AO1043" s="34"/>
      <c r="AP1043" s="34"/>
      <c r="AQ1043" s="34"/>
      <c r="AR1043" s="34"/>
      <c r="AS1043" s="84"/>
      <c r="AT1043" s="34"/>
    </row>
    <row r="1044" spans="1:46">
      <c r="B1044" s="26">
        <v>38623</v>
      </c>
      <c r="C1044" s="17">
        <v>21.5</v>
      </c>
      <c r="D1044" s="17">
        <v>58.5</v>
      </c>
      <c r="E1044" s="17">
        <v>1.3</v>
      </c>
      <c r="F1044" s="17">
        <v>131</v>
      </c>
      <c r="G1044" s="17">
        <v>20.3</v>
      </c>
      <c r="H1044" s="17">
        <v>0</v>
      </c>
      <c r="I1044" s="17">
        <v>3.9</v>
      </c>
      <c r="K1044" s="26">
        <v>38623</v>
      </c>
      <c r="L1044" s="17">
        <v>21</v>
      </c>
      <c r="M1044" s="17">
        <v>62</v>
      </c>
      <c r="N1044" s="17">
        <v>0.7</v>
      </c>
      <c r="O1044" s="17">
        <v>171.8</v>
      </c>
      <c r="P1044" s="17">
        <v>19.5</v>
      </c>
      <c r="Q1044" s="17">
        <v>0</v>
      </c>
      <c r="R1044" s="17">
        <v>3.37</v>
      </c>
      <c r="T1044" s="26">
        <v>38623</v>
      </c>
      <c r="U1044" s="17">
        <v>21.2</v>
      </c>
      <c r="V1044" s="17">
        <v>59.1</v>
      </c>
      <c r="W1044" s="17">
        <v>1.3</v>
      </c>
      <c r="X1044" s="17">
        <v>224.3</v>
      </c>
      <c r="Y1044" s="17">
        <v>20.100000000000001</v>
      </c>
      <c r="Z1044" s="17">
        <v>0</v>
      </c>
      <c r="AA1044" s="17">
        <v>3.88</v>
      </c>
      <c r="AC1044" s="26">
        <v>38623</v>
      </c>
      <c r="AD1044" s="17">
        <v>23.9</v>
      </c>
      <c r="AE1044" s="17">
        <v>52.5</v>
      </c>
      <c r="AF1044" s="17">
        <v>1.5</v>
      </c>
      <c r="AG1044" s="17">
        <v>52.5</v>
      </c>
      <c r="AH1044" s="17">
        <v>15.8</v>
      </c>
      <c r="AI1044" s="17">
        <v>0</v>
      </c>
      <c r="AJ1044" s="17">
        <v>3.85</v>
      </c>
      <c r="AL1044" s="34"/>
      <c r="AM1044" s="34"/>
      <c r="AN1044" s="34"/>
      <c r="AO1044" s="34"/>
      <c r="AP1044" s="34"/>
      <c r="AQ1044" s="34"/>
      <c r="AR1044" s="34"/>
      <c r="AS1044" s="84"/>
      <c r="AT1044" s="34"/>
    </row>
    <row r="1045" spans="1:46">
      <c r="B1045" s="26">
        <v>38624</v>
      </c>
      <c r="C1045" s="17">
        <v>22.2</v>
      </c>
      <c r="D1045" s="17">
        <v>63</v>
      </c>
      <c r="E1045" s="17">
        <v>1.2</v>
      </c>
      <c r="F1045" s="17">
        <v>134</v>
      </c>
      <c r="G1045" s="17">
        <v>19.899999999999999</v>
      </c>
      <c r="H1045" s="17">
        <v>0</v>
      </c>
      <c r="I1045" s="17">
        <v>3.8</v>
      </c>
      <c r="K1045" s="26">
        <v>38624</v>
      </c>
      <c r="L1045" s="17">
        <v>22.1</v>
      </c>
      <c r="M1045" s="17">
        <v>64</v>
      </c>
      <c r="N1045" s="17">
        <v>0.7</v>
      </c>
      <c r="O1045" s="17">
        <v>135.69999999999999</v>
      </c>
      <c r="P1045" s="17">
        <v>19.100000000000001</v>
      </c>
      <c r="Q1045" s="17">
        <v>0</v>
      </c>
      <c r="R1045" s="17">
        <v>3.4</v>
      </c>
      <c r="T1045" s="26">
        <v>38624</v>
      </c>
      <c r="U1045" s="17">
        <v>22.1</v>
      </c>
      <c r="V1045" s="17">
        <v>63.7</v>
      </c>
      <c r="W1045" s="17">
        <v>1.3</v>
      </c>
      <c r="X1045" s="17">
        <v>207</v>
      </c>
      <c r="Y1045" s="17">
        <v>19.7</v>
      </c>
      <c r="Z1045" s="17">
        <v>0</v>
      </c>
      <c r="AA1045" s="17">
        <v>3.78</v>
      </c>
      <c r="AC1045" s="26">
        <v>38624</v>
      </c>
      <c r="AD1045" s="17">
        <v>21.9</v>
      </c>
      <c r="AE1045" s="17">
        <v>64.599999999999994</v>
      </c>
      <c r="AF1045" s="17">
        <v>1.1000000000000001</v>
      </c>
      <c r="AG1045" s="17">
        <v>119.1</v>
      </c>
      <c r="AH1045" s="17">
        <v>19.7</v>
      </c>
      <c r="AI1045" s="17">
        <v>0</v>
      </c>
      <c r="AJ1045" s="17">
        <v>3.81</v>
      </c>
      <c r="AL1045" s="34"/>
      <c r="AM1045" s="34"/>
      <c r="AN1045" s="34"/>
      <c r="AO1045" s="34"/>
      <c r="AP1045" s="34"/>
      <c r="AQ1045" s="34"/>
      <c r="AR1045" s="34"/>
      <c r="AS1045" s="84"/>
      <c r="AT1045" s="34"/>
    </row>
    <row r="1046" spans="1:46">
      <c r="B1046" s="26">
        <v>38625</v>
      </c>
      <c r="C1046" s="17">
        <v>20.399999999999999</v>
      </c>
      <c r="D1046" s="17">
        <v>73.599999999999994</v>
      </c>
      <c r="E1046" s="17">
        <v>1</v>
      </c>
      <c r="F1046" s="17">
        <v>136.19999999999999</v>
      </c>
      <c r="G1046" s="17">
        <v>19.8</v>
      </c>
      <c r="H1046" s="17">
        <v>0</v>
      </c>
      <c r="I1046" s="17">
        <v>3.48</v>
      </c>
      <c r="K1046" s="26">
        <v>38625</v>
      </c>
      <c r="L1046" s="17">
        <v>20.3</v>
      </c>
      <c r="M1046" s="17">
        <v>71.900000000000006</v>
      </c>
      <c r="N1046" s="17">
        <v>0.9</v>
      </c>
      <c r="O1046" s="17">
        <v>141</v>
      </c>
      <c r="P1046" s="17">
        <v>18.899999999999999</v>
      </c>
      <c r="Q1046" s="17">
        <v>0</v>
      </c>
      <c r="R1046" s="17">
        <v>3.47</v>
      </c>
      <c r="T1046" s="26">
        <v>38625</v>
      </c>
      <c r="U1046" s="17">
        <v>20</v>
      </c>
      <c r="V1046" s="17">
        <v>73.3</v>
      </c>
      <c r="W1046" s="17">
        <v>1.6</v>
      </c>
      <c r="X1046" s="17">
        <v>192.3</v>
      </c>
      <c r="Y1046" s="17">
        <v>19.7</v>
      </c>
      <c r="Z1046" s="17">
        <v>0</v>
      </c>
      <c r="AA1046" s="17">
        <v>3.71</v>
      </c>
      <c r="AC1046" s="26">
        <v>38625</v>
      </c>
      <c r="AD1046" s="17">
        <v>20.6</v>
      </c>
      <c r="AE1046" s="17">
        <v>69.8</v>
      </c>
      <c r="AF1046" s="17">
        <v>0.9</v>
      </c>
      <c r="AG1046" s="17">
        <v>128.4</v>
      </c>
      <c r="AH1046" s="17">
        <v>19.7</v>
      </c>
      <c r="AI1046" s="17">
        <v>0</v>
      </c>
      <c r="AJ1046" s="17">
        <v>3.57</v>
      </c>
      <c r="AL1046" s="34"/>
      <c r="AM1046" s="34"/>
      <c r="AN1046" s="34"/>
      <c r="AO1046" s="34"/>
      <c r="AP1046" s="34"/>
      <c r="AQ1046" s="34"/>
      <c r="AR1046" s="34"/>
      <c r="AS1046" s="84"/>
      <c r="AT1046" s="34"/>
    </row>
    <row r="1047" spans="1:46" s="93" customFormat="1">
      <c r="A1047" s="104"/>
      <c r="B1047" s="46" t="s">
        <v>73</v>
      </c>
      <c r="C1047" s="97">
        <f>AVERAGE(C1017:C1046)</f>
        <v>22.603333333333339</v>
      </c>
      <c r="D1047" s="97">
        <f t="shared" ref="D1047:J1047" si="31">AVERAGE(D1017:D1046)</f>
        <v>52.896666666666661</v>
      </c>
      <c r="E1047" s="97">
        <f t="shared" si="31"/>
        <v>1.3500000000000003</v>
      </c>
      <c r="F1047" s="97">
        <f t="shared" si="31"/>
        <v>189.5033333333333</v>
      </c>
      <c r="G1047" s="97">
        <f t="shared" si="31"/>
        <v>20.93333333333333</v>
      </c>
      <c r="H1047" s="97">
        <f>SUM(H1017:H1046)</f>
        <v>1.4</v>
      </c>
      <c r="I1047" s="97">
        <f t="shared" si="31"/>
        <v>4.4536666666666669</v>
      </c>
      <c r="J1047" s="97" t="e">
        <f t="shared" si="31"/>
        <v>#DIV/0!</v>
      </c>
      <c r="K1047" s="46" t="s">
        <v>73</v>
      </c>
      <c r="L1047" s="97">
        <f>AVERAGE(L1017:L1046)</f>
        <v>22.389999999999997</v>
      </c>
      <c r="M1047" s="97">
        <f>AVERAGE(M1017:M1046)</f>
        <v>56.346666666666671</v>
      </c>
      <c r="N1047" s="97">
        <f>AVERAGE(N1017:N1046)</f>
        <v>0.89333333333333309</v>
      </c>
      <c r="O1047" s="97">
        <f>AVERAGE(O1017:O1046)</f>
        <v>188.51333333333329</v>
      </c>
      <c r="P1047" s="97">
        <f>AVERAGE(P1017:P1046)</f>
        <v>19.673333333333336</v>
      </c>
      <c r="Q1047" s="97">
        <f>SUM(Q1017:Q1046)</f>
        <v>1.2</v>
      </c>
      <c r="R1047" s="97">
        <f>AVERAGE(R1017:R1046)</f>
        <v>3.926333333333333</v>
      </c>
      <c r="S1047" s="97" t="e">
        <f>AVERAGE(S1017:S1046)</f>
        <v>#DIV/0!</v>
      </c>
      <c r="T1047" s="46" t="s">
        <v>73</v>
      </c>
      <c r="U1047" s="97">
        <f>AVERAGE(U1017:U1046)</f>
        <v>22.553333333333335</v>
      </c>
      <c r="V1047" s="97">
        <f>AVERAGE(V1017:V1046)</f>
        <v>54.783333333333317</v>
      </c>
      <c r="W1047" s="97">
        <f>AVERAGE(W1017:W1046)</f>
        <v>1.7866666666666666</v>
      </c>
      <c r="X1047" s="97">
        <f>AVERAGE(X1017:X1046)</f>
        <v>229.36666666666673</v>
      </c>
      <c r="Y1047" s="97">
        <f>AVERAGE(Y1017:Y1046)</f>
        <v>20.523333333333337</v>
      </c>
      <c r="Z1047" s="97">
        <f>SUM(Z1017:Z1046)</f>
        <v>1.7999999999999998</v>
      </c>
      <c r="AA1047" s="97">
        <f>AVERAGE(AA1017:AA1046)</f>
        <v>4.8063333333333329</v>
      </c>
      <c r="AB1047" s="97" t="e">
        <f>AVERAGE(AB1017:AB1046)</f>
        <v>#DIV/0!</v>
      </c>
      <c r="AC1047" s="46" t="s">
        <v>73</v>
      </c>
      <c r="AD1047" s="97">
        <f>AVERAGE(AD1017:AD1046)</f>
        <v>22.546666666666663</v>
      </c>
      <c r="AE1047" s="97">
        <f>AVERAGE(AE1017:AE1046)</f>
        <v>53.533333333333331</v>
      </c>
      <c r="AF1047" s="97">
        <f>AVERAGE(AF1017:AF1046)</f>
        <v>1.5500000000000005</v>
      </c>
      <c r="AG1047" s="97">
        <f>AVERAGE(AG1017:AG1046)</f>
        <v>139.78333333333333</v>
      </c>
      <c r="AH1047" s="97">
        <f>AVERAGE(AH1017:AH1046)</f>
        <v>20.220000000000002</v>
      </c>
      <c r="AI1047" s="97">
        <f>SUM(AI1017:AI1046)</f>
        <v>0</v>
      </c>
      <c r="AJ1047" s="97">
        <f>AVERAGE(AJ1017:AJ1046)</f>
        <v>4.6556666666666651</v>
      </c>
      <c r="AK1047" s="97" t="e">
        <f>AVERAGE(AK1017:AK1046)</f>
        <v>#DIV/0!</v>
      </c>
      <c r="AL1047" s="80"/>
      <c r="AM1047" s="98"/>
      <c r="AN1047" s="98"/>
      <c r="AO1047" s="98"/>
      <c r="AP1047" s="98"/>
      <c r="AQ1047" s="98"/>
      <c r="AR1047" s="98"/>
      <c r="AS1047" s="98"/>
      <c r="AT1047" s="104"/>
    </row>
    <row r="1048" spans="1:46">
      <c r="B1048" s="26">
        <v>38626</v>
      </c>
      <c r="C1048" s="17">
        <v>21.6</v>
      </c>
      <c r="D1048" s="17">
        <v>68.099999999999994</v>
      </c>
      <c r="E1048" s="17">
        <v>1</v>
      </c>
      <c r="F1048" s="17">
        <v>116.9</v>
      </c>
      <c r="G1048" s="17">
        <v>19.7</v>
      </c>
      <c r="H1048" s="17">
        <v>0</v>
      </c>
      <c r="I1048" s="17">
        <v>3.48</v>
      </c>
      <c r="K1048" s="26">
        <v>38626</v>
      </c>
      <c r="L1048" s="17">
        <v>21.3</v>
      </c>
      <c r="M1048" s="17">
        <v>70.400000000000006</v>
      </c>
      <c r="N1048" s="17">
        <v>0.8</v>
      </c>
      <c r="O1048" s="17">
        <v>122.6</v>
      </c>
      <c r="P1048" s="17">
        <v>18.600000000000001</v>
      </c>
      <c r="Q1048" s="17">
        <v>0</v>
      </c>
      <c r="R1048" s="17">
        <v>3.32</v>
      </c>
      <c r="T1048" s="26">
        <v>38626</v>
      </c>
      <c r="U1048" s="17">
        <v>20.8</v>
      </c>
      <c r="V1048" s="17">
        <v>72</v>
      </c>
      <c r="W1048" s="17">
        <v>1.6</v>
      </c>
      <c r="X1048" s="17">
        <v>223.4</v>
      </c>
      <c r="Y1048" s="17">
        <v>19.399999999999999</v>
      </c>
      <c r="Z1048" s="17">
        <v>0</v>
      </c>
      <c r="AA1048" s="17">
        <v>3.5</v>
      </c>
      <c r="AC1048" s="26">
        <v>38626</v>
      </c>
      <c r="AD1048" s="17">
        <v>21.8</v>
      </c>
      <c r="AE1048" s="17">
        <v>67</v>
      </c>
      <c r="AF1048" s="17">
        <v>0.8</v>
      </c>
      <c r="AG1048" s="17">
        <v>172.8</v>
      </c>
      <c r="AH1048" s="17">
        <v>19.399999999999999</v>
      </c>
      <c r="AI1048" s="17">
        <v>0</v>
      </c>
      <c r="AJ1048" s="17">
        <v>3.45</v>
      </c>
      <c r="AL1048" s="34"/>
      <c r="AM1048" s="34"/>
      <c r="AN1048" s="34"/>
      <c r="AO1048" s="34"/>
      <c r="AP1048" s="34"/>
      <c r="AQ1048" s="34"/>
      <c r="AR1048" s="34"/>
      <c r="AS1048" s="84"/>
      <c r="AT1048" s="34"/>
    </row>
    <row r="1049" spans="1:46">
      <c r="B1049" s="26">
        <v>38627</v>
      </c>
      <c r="C1049" s="17">
        <v>20</v>
      </c>
      <c r="D1049" s="17">
        <v>72.599999999999994</v>
      </c>
      <c r="E1049" s="17">
        <v>0.9</v>
      </c>
      <c r="F1049" s="17">
        <v>142.4</v>
      </c>
      <c r="G1049" s="17">
        <v>18.600000000000001</v>
      </c>
      <c r="H1049" s="17">
        <v>0</v>
      </c>
      <c r="I1049" s="17">
        <v>3.02</v>
      </c>
      <c r="K1049" s="26">
        <v>38627</v>
      </c>
      <c r="L1049" s="17">
        <v>19.7</v>
      </c>
      <c r="M1049" s="17">
        <v>74.099999999999994</v>
      </c>
      <c r="N1049" s="17">
        <v>1</v>
      </c>
      <c r="O1049" s="17">
        <v>90.3</v>
      </c>
      <c r="P1049" s="17">
        <v>17.899999999999999</v>
      </c>
      <c r="Q1049" s="17">
        <v>0</v>
      </c>
      <c r="R1049" s="17">
        <v>3.2</v>
      </c>
      <c r="T1049" s="26">
        <v>38627</v>
      </c>
      <c r="U1049" s="17">
        <v>19.899999999999999</v>
      </c>
      <c r="V1049" s="17">
        <v>73.8</v>
      </c>
      <c r="W1049" s="17">
        <v>1.4</v>
      </c>
      <c r="X1049" s="17">
        <v>190.4</v>
      </c>
      <c r="Y1049" s="17">
        <v>18.3</v>
      </c>
      <c r="Z1049" s="17">
        <v>0</v>
      </c>
      <c r="AA1049" s="17">
        <v>3.11</v>
      </c>
      <c r="AC1049" s="26">
        <v>38627</v>
      </c>
      <c r="AD1049" s="17">
        <v>20.2</v>
      </c>
      <c r="AE1049" s="17">
        <v>69</v>
      </c>
      <c r="AF1049" s="17">
        <v>1</v>
      </c>
      <c r="AG1049" s="17">
        <v>152.4</v>
      </c>
      <c r="AH1049" s="17">
        <v>18.7</v>
      </c>
      <c r="AI1049" s="17">
        <v>0</v>
      </c>
      <c r="AJ1049" s="17">
        <v>3.36</v>
      </c>
      <c r="AL1049" s="34"/>
      <c r="AM1049" s="34"/>
      <c r="AN1049" s="34"/>
      <c r="AO1049" s="34"/>
      <c r="AP1049" s="34"/>
      <c r="AQ1049" s="34"/>
      <c r="AR1049" s="34"/>
      <c r="AS1049" s="84"/>
      <c r="AT1049" s="34"/>
    </row>
    <row r="1050" spans="1:46">
      <c r="B1050" s="26">
        <v>38628</v>
      </c>
      <c r="C1050" s="17">
        <v>21.3</v>
      </c>
      <c r="D1050" s="17">
        <v>67.400000000000006</v>
      </c>
      <c r="E1050" s="17">
        <v>1.9</v>
      </c>
      <c r="F1050" s="17">
        <v>153.80000000000001</v>
      </c>
      <c r="G1050" s="17">
        <v>13.6</v>
      </c>
      <c r="H1050" s="17">
        <v>0</v>
      </c>
      <c r="I1050" s="17">
        <v>3.14</v>
      </c>
      <c r="K1050" s="26">
        <v>38628</v>
      </c>
      <c r="L1050" s="17">
        <v>20.7</v>
      </c>
      <c r="M1050" s="17">
        <v>72.2</v>
      </c>
      <c r="N1050" s="17">
        <v>0.8</v>
      </c>
      <c r="O1050" s="17">
        <v>102.5</v>
      </c>
      <c r="P1050" s="17">
        <v>8.6</v>
      </c>
      <c r="Q1050" s="17">
        <v>0</v>
      </c>
      <c r="R1050" s="17">
        <v>2.08</v>
      </c>
      <c r="T1050" s="26">
        <v>38628</v>
      </c>
      <c r="U1050" s="17">
        <v>21.2</v>
      </c>
      <c r="V1050" s="17">
        <v>68</v>
      </c>
      <c r="W1050" s="17">
        <v>1.9</v>
      </c>
      <c r="X1050" s="17">
        <v>123</v>
      </c>
      <c r="Y1050" s="17">
        <v>12.5</v>
      </c>
      <c r="Z1050" s="17">
        <v>0</v>
      </c>
      <c r="AA1050" s="17">
        <v>3.01</v>
      </c>
      <c r="AC1050" s="26">
        <v>38628</v>
      </c>
      <c r="AD1050" s="17">
        <v>20.5</v>
      </c>
      <c r="AE1050" s="17">
        <v>71.2</v>
      </c>
      <c r="AF1050" s="17">
        <v>1.7</v>
      </c>
      <c r="AG1050" s="17">
        <v>151.80000000000001</v>
      </c>
      <c r="AH1050" s="17">
        <v>9.6</v>
      </c>
      <c r="AI1050" s="17">
        <v>0</v>
      </c>
      <c r="AJ1050" s="17">
        <v>2.66</v>
      </c>
      <c r="AL1050" s="34"/>
      <c r="AM1050" s="34"/>
      <c r="AN1050" s="34"/>
      <c r="AO1050" s="34"/>
      <c r="AP1050" s="34"/>
      <c r="AQ1050" s="34"/>
      <c r="AR1050" s="34"/>
      <c r="AS1050" s="84"/>
      <c r="AT1050" s="34"/>
    </row>
    <row r="1051" spans="1:46">
      <c r="B1051" s="26">
        <v>38629</v>
      </c>
      <c r="C1051" s="17">
        <v>20.7</v>
      </c>
      <c r="D1051" s="17">
        <v>65.400000000000006</v>
      </c>
      <c r="E1051" s="17">
        <v>1.9</v>
      </c>
      <c r="F1051" s="17">
        <v>144.30000000000001</v>
      </c>
      <c r="G1051" s="17">
        <v>17.7</v>
      </c>
      <c r="H1051" s="17">
        <v>0</v>
      </c>
      <c r="I1051" s="17">
        <v>3.47</v>
      </c>
      <c r="K1051" s="26">
        <v>38629</v>
      </c>
      <c r="L1051" s="17">
        <v>20.2</v>
      </c>
      <c r="M1051" s="17">
        <v>70.400000000000006</v>
      </c>
      <c r="N1051" s="17">
        <v>1</v>
      </c>
      <c r="O1051" s="17">
        <v>114.9</v>
      </c>
      <c r="P1051" s="17">
        <v>13.3</v>
      </c>
      <c r="Q1051" s="17">
        <v>0</v>
      </c>
      <c r="R1051" s="17">
        <v>2.65</v>
      </c>
      <c r="T1051" s="26">
        <v>38629</v>
      </c>
      <c r="U1051" s="17">
        <v>20.399999999999999</v>
      </c>
      <c r="V1051" s="17">
        <v>67.099999999999994</v>
      </c>
      <c r="W1051" s="17">
        <v>1.8</v>
      </c>
      <c r="X1051" s="17">
        <v>126.8</v>
      </c>
      <c r="Y1051" s="17">
        <v>13.8</v>
      </c>
      <c r="Z1051" s="17">
        <v>0</v>
      </c>
      <c r="AA1051" s="17">
        <v>2.89</v>
      </c>
      <c r="AC1051" s="26">
        <v>38629</v>
      </c>
      <c r="AD1051" s="17">
        <v>20.3</v>
      </c>
      <c r="AE1051" s="17">
        <v>68.099999999999994</v>
      </c>
      <c r="AF1051" s="17">
        <v>1.5</v>
      </c>
      <c r="AG1051" s="17">
        <v>145.69999999999999</v>
      </c>
      <c r="AH1051" s="17">
        <v>15.1</v>
      </c>
      <c r="AI1051" s="17">
        <v>0</v>
      </c>
      <c r="AJ1051" s="17">
        <v>3.07</v>
      </c>
      <c r="AL1051" s="34"/>
      <c r="AM1051" s="34"/>
      <c r="AN1051" s="34"/>
      <c r="AO1051" s="34"/>
      <c r="AP1051" s="34"/>
      <c r="AQ1051" s="34"/>
      <c r="AR1051" s="34"/>
      <c r="AS1051" s="84"/>
      <c r="AT1051" s="34"/>
    </row>
    <row r="1052" spans="1:46">
      <c r="B1052" s="26">
        <v>38630</v>
      </c>
      <c r="C1052" s="17">
        <v>19.8</v>
      </c>
      <c r="D1052" s="17">
        <v>64.3</v>
      </c>
      <c r="E1052" s="17">
        <v>1.3</v>
      </c>
      <c r="F1052" s="17">
        <v>106.7</v>
      </c>
      <c r="G1052" s="17">
        <v>19.8</v>
      </c>
      <c r="H1052" s="17">
        <v>0</v>
      </c>
      <c r="I1052" s="17">
        <v>3.38</v>
      </c>
      <c r="K1052" s="26">
        <v>38630</v>
      </c>
      <c r="L1052" s="17">
        <v>19.600000000000001</v>
      </c>
      <c r="M1052" s="17">
        <v>67.3</v>
      </c>
      <c r="N1052" s="17">
        <v>0.8</v>
      </c>
      <c r="O1052" s="17">
        <v>98.1</v>
      </c>
      <c r="P1052" s="17">
        <v>17.7</v>
      </c>
      <c r="Q1052" s="17">
        <v>0</v>
      </c>
      <c r="R1052" s="17">
        <v>2.99</v>
      </c>
      <c r="T1052" s="26">
        <v>38630</v>
      </c>
      <c r="U1052" s="17">
        <v>19.7</v>
      </c>
      <c r="V1052" s="17">
        <v>67.599999999999994</v>
      </c>
      <c r="W1052" s="17">
        <v>1.3</v>
      </c>
      <c r="X1052" s="17">
        <v>170.9</v>
      </c>
      <c r="Y1052" s="17">
        <v>20</v>
      </c>
      <c r="Z1052" s="17">
        <v>0</v>
      </c>
      <c r="AA1052" s="17">
        <v>3.36</v>
      </c>
      <c r="AC1052" s="26">
        <v>38630</v>
      </c>
      <c r="AD1052" s="17">
        <v>19.7</v>
      </c>
      <c r="AE1052" s="17">
        <v>64.3</v>
      </c>
      <c r="AF1052" s="17">
        <v>0.9</v>
      </c>
      <c r="AG1052" s="17">
        <v>168.3</v>
      </c>
      <c r="AH1052" s="17">
        <v>18.8</v>
      </c>
      <c r="AI1052" s="17">
        <v>0</v>
      </c>
      <c r="AJ1052" s="17">
        <v>3.16</v>
      </c>
      <c r="AL1052" s="34"/>
      <c r="AM1052" s="34"/>
      <c r="AN1052" s="34"/>
      <c r="AO1052" s="34"/>
      <c r="AP1052" s="34"/>
      <c r="AQ1052" s="34"/>
      <c r="AR1052" s="34"/>
      <c r="AS1052" s="84"/>
      <c r="AT1052" s="34"/>
    </row>
    <row r="1053" spans="1:46">
      <c r="B1053" s="26">
        <v>38631</v>
      </c>
      <c r="C1053" s="17">
        <v>18.600000000000001</v>
      </c>
      <c r="D1053" s="17">
        <v>67.7</v>
      </c>
      <c r="E1053" s="17">
        <v>1.2</v>
      </c>
      <c r="F1053" s="17">
        <v>70.599999999999994</v>
      </c>
      <c r="G1053" s="17">
        <v>20</v>
      </c>
      <c r="H1053" s="17">
        <v>0</v>
      </c>
      <c r="I1053" s="17">
        <v>3.25</v>
      </c>
      <c r="K1053" s="26">
        <v>38631</v>
      </c>
      <c r="L1053" s="17">
        <v>18.3</v>
      </c>
      <c r="M1053" s="17">
        <v>71.8</v>
      </c>
      <c r="N1053" s="17">
        <v>0.8</v>
      </c>
      <c r="O1053" s="17">
        <v>109.9</v>
      </c>
      <c r="P1053" s="17">
        <v>18.7</v>
      </c>
      <c r="Q1053" s="17">
        <v>0</v>
      </c>
      <c r="R1053" s="17">
        <v>3.02</v>
      </c>
      <c r="T1053" s="26">
        <v>38631</v>
      </c>
      <c r="U1053" s="17">
        <v>18.3</v>
      </c>
      <c r="V1053" s="17">
        <v>72.2</v>
      </c>
      <c r="W1053" s="17">
        <v>1.5</v>
      </c>
      <c r="X1053" s="17">
        <v>199.2</v>
      </c>
      <c r="Y1053" s="17">
        <v>19.7</v>
      </c>
      <c r="Z1053" s="17">
        <v>0</v>
      </c>
      <c r="AA1053" s="17">
        <v>3.23</v>
      </c>
      <c r="AC1053" s="26">
        <v>38631</v>
      </c>
      <c r="AD1053" s="17">
        <v>18.2</v>
      </c>
      <c r="AE1053" s="17">
        <v>66.8</v>
      </c>
      <c r="AF1053" s="17">
        <v>1.1000000000000001</v>
      </c>
      <c r="AG1053" s="17">
        <v>86.3</v>
      </c>
      <c r="AH1053" s="17">
        <v>19.399999999999999</v>
      </c>
      <c r="AI1053" s="17">
        <v>0</v>
      </c>
      <c r="AJ1053" s="17">
        <v>3.31</v>
      </c>
      <c r="AL1053" s="34"/>
      <c r="AM1053" s="34"/>
      <c r="AN1053" s="34"/>
      <c r="AO1053" s="34"/>
      <c r="AP1053" s="34"/>
      <c r="AQ1053" s="34"/>
      <c r="AR1053" s="34"/>
      <c r="AS1053" s="84"/>
      <c r="AT1053" s="34"/>
    </row>
    <row r="1054" spans="1:46">
      <c r="B1054" s="26">
        <v>38632</v>
      </c>
      <c r="C1054" s="17">
        <v>19.399999999999999</v>
      </c>
      <c r="D1054" s="17">
        <v>68.599999999999994</v>
      </c>
      <c r="E1054" s="17">
        <v>1.1000000000000001</v>
      </c>
      <c r="F1054" s="17">
        <v>99.7</v>
      </c>
      <c r="G1054" s="17">
        <v>15.8</v>
      </c>
      <c r="H1054" s="17">
        <v>0</v>
      </c>
      <c r="I1054" s="17">
        <v>2.81</v>
      </c>
      <c r="K1054" s="26">
        <v>38632</v>
      </c>
      <c r="L1054" s="17">
        <v>19.399999999999999</v>
      </c>
      <c r="M1054" s="17">
        <v>70.3</v>
      </c>
      <c r="N1054" s="17">
        <v>0.7</v>
      </c>
      <c r="O1054" s="17">
        <v>138.5</v>
      </c>
      <c r="P1054" s="17">
        <v>15.5</v>
      </c>
      <c r="Q1054" s="17">
        <v>0</v>
      </c>
      <c r="R1054" s="17">
        <v>2.63</v>
      </c>
      <c r="T1054" s="26">
        <v>38632</v>
      </c>
      <c r="U1054" s="17">
        <v>19.600000000000001</v>
      </c>
      <c r="V1054" s="17">
        <v>69.2</v>
      </c>
      <c r="W1054" s="17">
        <v>1.2</v>
      </c>
      <c r="X1054" s="17">
        <v>196.3</v>
      </c>
      <c r="Y1054" s="17">
        <v>16.600000000000001</v>
      </c>
      <c r="Z1054" s="17">
        <v>0</v>
      </c>
      <c r="AA1054" s="17">
        <v>2.89</v>
      </c>
      <c r="AC1054" s="26">
        <v>38632</v>
      </c>
      <c r="AD1054" s="17">
        <v>19.100000000000001</v>
      </c>
      <c r="AE1054" s="17">
        <v>69.599999999999994</v>
      </c>
      <c r="AF1054" s="17">
        <v>1.1000000000000001</v>
      </c>
      <c r="AG1054" s="17">
        <v>136.9</v>
      </c>
      <c r="AH1054" s="17">
        <v>15.8</v>
      </c>
      <c r="AI1054" s="17">
        <v>0</v>
      </c>
      <c r="AJ1054" s="17">
        <v>2.89</v>
      </c>
      <c r="AL1054" s="34"/>
      <c r="AM1054" s="34"/>
      <c r="AN1054" s="34"/>
      <c r="AO1054" s="34"/>
      <c r="AP1054" s="34"/>
      <c r="AQ1054" s="34"/>
      <c r="AR1054" s="34"/>
      <c r="AS1054" s="84"/>
      <c r="AT1054" s="34"/>
    </row>
    <row r="1055" spans="1:46">
      <c r="B1055" s="26">
        <v>38633</v>
      </c>
      <c r="C1055" s="17">
        <v>20.2</v>
      </c>
      <c r="D1055" s="17">
        <v>61.3</v>
      </c>
      <c r="E1055" s="17">
        <v>1.1000000000000001</v>
      </c>
      <c r="F1055" s="17">
        <v>100.8</v>
      </c>
      <c r="G1055" s="17">
        <v>14.9</v>
      </c>
      <c r="H1055" s="17">
        <v>0</v>
      </c>
      <c r="I1055" s="17">
        <v>3</v>
      </c>
      <c r="K1055" s="26">
        <v>38633</v>
      </c>
      <c r="L1055" s="17">
        <v>20</v>
      </c>
      <c r="M1055" s="17">
        <v>61.8</v>
      </c>
      <c r="N1055" s="17">
        <v>0.7</v>
      </c>
      <c r="O1055" s="17">
        <v>143</v>
      </c>
      <c r="P1055" s="17">
        <v>15.3</v>
      </c>
      <c r="Q1055" s="17">
        <v>0</v>
      </c>
      <c r="R1055" s="17">
        <v>2.71</v>
      </c>
      <c r="T1055" s="26">
        <v>38633</v>
      </c>
      <c r="U1055" s="17">
        <v>20.3</v>
      </c>
      <c r="V1055" s="17">
        <v>61.5</v>
      </c>
      <c r="W1055" s="17">
        <v>1.1000000000000001</v>
      </c>
      <c r="X1055" s="17">
        <v>215.9</v>
      </c>
      <c r="Y1055" s="17">
        <v>16.7</v>
      </c>
      <c r="Z1055" s="17">
        <v>0</v>
      </c>
      <c r="AA1055" s="17">
        <v>3.07</v>
      </c>
      <c r="AC1055" s="26">
        <v>38633</v>
      </c>
      <c r="AD1055" s="17">
        <v>19.7</v>
      </c>
      <c r="AE1055" s="17">
        <v>61.6</v>
      </c>
      <c r="AF1055" s="17">
        <v>1</v>
      </c>
      <c r="AG1055" s="17">
        <v>129.9</v>
      </c>
      <c r="AH1055" s="17">
        <v>14.5</v>
      </c>
      <c r="AI1055" s="17">
        <v>0</v>
      </c>
      <c r="AJ1055" s="17">
        <v>2.89</v>
      </c>
      <c r="AL1055" s="34"/>
      <c r="AM1055" s="34"/>
      <c r="AN1055" s="34"/>
      <c r="AO1055" s="34"/>
      <c r="AP1055" s="34"/>
      <c r="AQ1055" s="34"/>
      <c r="AR1055" s="34"/>
      <c r="AS1055" s="84"/>
      <c r="AT1055" s="34"/>
    </row>
    <row r="1056" spans="1:46">
      <c r="B1056" s="26">
        <v>38634</v>
      </c>
      <c r="C1056" s="17">
        <v>18.7</v>
      </c>
      <c r="D1056" s="17">
        <v>66.900000000000006</v>
      </c>
      <c r="E1056" s="17">
        <v>1</v>
      </c>
      <c r="F1056" s="17">
        <v>79.599999999999994</v>
      </c>
      <c r="G1056" s="17">
        <v>9</v>
      </c>
      <c r="H1056" s="17">
        <v>0</v>
      </c>
      <c r="I1056" s="17">
        <v>2.17</v>
      </c>
      <c r="K1056" s="26">
        <v>38634</v>
      </c>
      <c r="L1056" s="17">
        <v>18.2</v>
      </c>
      <c r="M1056" s="17">
        <v>66.5</v>
      </c>
      <c r="N1056" s="17">
        <v>0.5</v>
      </c>
      <c r="O1056" s="17">
        <v>150.80000000000001</v>
      </c>
      <c r="P1056" s="17">
        <v>7.9</v>
      </c>
      <c r="Q1056" s="17">
        <v>0</v>
      </c>
      <c r="R1056" s="17">
        <v>1.76</v>
      </c>
      <c r="T1056" s="26">
        <v>38634</v>
      </c>
      <c r="U1056" s="17">
        <v>18.8</v>
      </c>
      <c r="V1056" s="17">
        <v>66.599999999999994</v>
      </c>
      <c r="W1056" s="17">
        <v>1.3</v>
      </c>
      <c r="X1056" s="17">
        <v>214.8</v>
      </c>
      <c r="Y1056" s="17">
        <v>9.3000000000000007</v>
      </c>
      <c r="Z1056" s="17">
        <v>0</v>
      </c>
      <c r="AA1056" s="17">
        <v>2.33</v>
      </c>
      <c r="AC1056" s="26">
        <v>38634</v>
      </c>
      <c r="AD1056" s="17">
        <v>17.8</v>
      </c>
      <c r="AE1056" s="17">
        <v>68.900000000000006</v>
      </c>
      <c r="AF1056" s="17">
        <v>0.8</v>
      </c>
      <c r="AG1056" s="17">
        <v>112.4</v>
      </c>
      <c r="AH1056" s="17">
        <v>8</v>
      </c>
      <c r="AI1056" s="17">
        <v>0</v>
      </c>
      <c r="AJ1056" s="17">
        <v>1.99</v>
      </c>
      <c r="AL1056" s="34"/>
      <c r="AM1056" s="34"/>
      <c r="AN1056" s="34"/>
      <c r="AO1056" s="34"/>
      <c r="AP1056" s="34"/>
      <c r="AQ1056" s="34"/>
      <c r="AR1056" s="34"/>
      <c r="AS1056" s="84"/>
      <c r="AT1056" s="34"/>
    </row>
    <row r="1057" spans="2:46">
      <c r="B1057" s="26">
        <v>38635</v>
      </c>
      <c r="C1057" s="17">
        <v>18.399999999999999</v>
      </c>
      <c r="D1057" s="17">
        <v>79.900000000000006</v>
      </c>
      <c r="E1057" s="17">
        <v>1.2</v>
      </c>
      <c r="F1057" s="17">
        <v>167.5</v>
      </c>
      <c r="G1057" s="17">
        <v>8.3000000000000007</v>
      </c>
      <c r="H1057" s="17">
        <v>12.4</v>
      </c>
      <c r="I1057" s="17">
        <v>1.87</v>
      </c>
      <c r="K1057" s="26">
        <v>38635</v>
      </c>
      <c r="L1057" s="17">
        <v>17.8</v>
      </c>
      <c r="M1057" s="17">
        <v>81.400000000000006</v>
      </c>
      <c r="N1057" s="17">
        <v>0.7</v>
      </c>
      <c r="O1057" s="17">
        <v>155.6</v>
      </c>
      <c r="P1057" s="17">
        <v>11</v>
      </c>
      <c r="Q1057" s="17">
        <v>10.4</v>
      </c>
      <c r="R1057" s="17">
        <v>1.94</v>
      </c>
      <c r="T1057" s="26">
        <v>38635</v>
      </c>
      <c r="U1057" s="17">
        <v>18.5</v>
      </c>
      <c r="V1057" s="17">
        <v>78.3</v>
      </c>
      <c r="W1057" s="17">
        <v>1.4</v>
      </c>
      <c r="X1057" s="17">
        <v>182.4</v>
      </c>
      <c r="Y1057" s="17">
        <v>7.9</v>
      </c>
      <c r="Z1057" s="17">
        <v>14.4</v>
      </c>
      <c r="AA1057" s="17">
        <v>1.93</v>
      </c>
      <c r="AC1057" s="26">
        <v>38635</v>
      </c>
      <c r="AD1057" s="17">
        <v>17.899999999999999</v>
      </c>
      <c r="AE1057" s="17">
        <v>80.099999999999994</v>
      </c>
      <c r="AF1057" s="17">
        <v>1.1000000000000001</v>
      </c>
      <c r="AG1057" s="17">
        <v>157.5</v>
      </c>
      <c r="AH1057" s="17">
        <v>12.5</v>
      </c>
      <c r="AI1057" s="17">
        <v>7.2</v>
      </c>
      <c r="AJ1057" s="17">
        <v>2.2799999999999998</v>
      </c>
      <c r="AL1057" s="34"/>
      <c r="AM1057" s="34"/>
      <c r="AN1057" s="34"/>
      <c r="AO1057" s="34"/>
      <c r="AP1057" s="34"/>
      <c r="AQ1057" s="34"/>
      <c r="AR1057" s="34"/>
      <c r="AS1057" s="84"/>
      <c r="AT1057" s="34"/>
    </row>
    <row r="1058" spans="2:46">
      <c r="B1058" s="26">
        <v>38636</v>
      </c>
      <c r="C1058" s="17">
        <v>18.3</v>
      </c>
      <c r="D1058" s="17">
        <v>83.2</v>
      </c>
      <c r="E1058" s="17">
        <v>0.9</v>
      </c>
      <c r="F1058" s="17">
        <v>78</v>
      </c>
      <c r="G1058" s="17">
        <v>2.7</v>
      </c>
      <c r="H1058" s="17">
        <v>9.1999999999999993</v>
      </c>
      <c r="I1058" s="17">
        <v>1.1100000000000001</v>
      </c>
      <c r="K1058" s="26">
        <v>38636</v>
      </c>
      <c r="L1058" s="17">
        <v>17.899999999999999</v>
      </c>
      <c r="M1058" s="17">
        <v>87.4</v>
      </c>
      <c r="N1058" s="17">
        <v>0.7</v>
      </c>
      <c r="O1058" s="17">
        <v>123.8</v>
      </c>
      <c r="P1058" s="17">
        <v>2.6</v>
      </c>
      <c r="Q1058" s="17">
        <v>9</v>
      </c>
      <c r="R1058" s="17">
        <v>0.97</v>
      </c>
      <c r="T1058" s="26">
        <v>38636</v>
      </c>
      <c r="U1058" s="17">
        <v>18.8</v>
      </c>
      <c r="V1058" s="17">
        <v>78.400000000000006</v>
      </c>
      <c r="W1058" s="17">
        <v>1.5</v>
      </c>
      <c r="X1058" s="17">
        <v>144</v>
      </c>
      <c r="Y1058" s="17">
        <v>3.1</v>
      </c>
      <c r="Z1058" s="17">
        <v>11.6</v>
      </c>
      <c r="AA1058" s="17">
        <v>1.47</v>
      </c>
      <c r="AC1058" s="26">
        <v>38636</v>
      </c>
      <c r="AD1058" s="17">
        <v>18</v>
      </c>
      <c r="AE1058" s="17">
        <v>86.9</v>
      </c>
      <c r="AF1058" s="17">
        <v>1</v>
      </c>
      <c r="AG1058" s="17">
        <v>184.8</v>
      </c>
      <c r="AH1058" s="17">
        <v>2.5</v>
      </c>
      <c r="AI1058" s="17">
        <v>9.8000000000000007</v>
      </c>
      <c r="AJ1058" s="17">
        <v>1</v>
      </c>
      <c r="AL1058" s="34"/>
      <c r="AM1058" s="34"/>
      <c r="AN1058" s="34"/>
      <c r="AO1058" s="34"/>
      <c r="AP1058" s="34"/>
      <c r="AQ1058" s="34"/>
      <c r="AR1058" s="34"/>
      <c r="AS1058" s="84"/>
      <c r="AT1058" s="34"/>
    </row>
    <row r="1059" spans="2:46">
      <c r="B1059" s="26">
        <v>38637</v>
      </c>
      <c r="C1059" s="17">
        <v>19.899999999999999</v>
      </c>
      <c r="D1059" s="17">
        <v>77.400000000000006</v>
      </c>
      <c r="E1059" s="17">
        <v>1</v>
      </c>
      <c r="F1059" s="17">
        <v>344.1</v>
      </c>
      <c r="G1059" s="17">
        <v>14.1</v>
      </c>
      <c r="H1059" s="17">
        <v>1.4</v>
      </c>
      <c r="I1059" s="17">
        <v>2.63</v>
      </c>
      <c r="K1059" s="26">
        <v>38637</v>
      </c>
      <c r="L1059" s="17">
        <v>19.399999999999999</v>
      </c>
      <c r="M1059" s="17">
        <v>82.6</v>
      </c>
      <c r="N1059" s="17">
        <v>0.8</v>
      </c>
      <c r="O1059" s="17">
        <v>213.1</v>
      </c>
      <c r="P1059" s="17">
        <v>13.2</v>
      </c>
      <c r="Q1059" s="17">
        <v>3.2</v>
      </c>
      <c r="R1059" s="17">
        <v>2.36</v>
      </c>
      <c r="T1059" s="26">
        <v>38637</v>
      </c>
      <c r="U1059" s="17">
        <v>19.899999999999999</v>
      </c>
      <c r="V1059" s="17">
        <v>76.099999999999994</v>
      </c>
      <c r="W1059" s="17">
        <v>1.3</v>
      </c>
      <c r="X1059" s="17">
        <v>259.10000000000002</v>
      </c>
      <c r="Y1059" s="17">
        <v>13.1</v>
      </c>
      <c r="Z1059" s="17">
        <v>1.2</v>
      </c>
      <c r="AA1059" s="17">
        <v>2.75</v>
      </c>
      <c r="AC1059" s="26">
        <v>38637</v>
      </c>
      <c r="AD1059" s="17">
        <v>19.5</v>
      </c>
      <c r="AE1059" s="17">
        <v>79.900000000000006</v>
      </c>
      <c r="AF1059" s="17">
        <v>1</v>
      </c>
      <c r="AG1059" s="17">
        <v>346</v>
      </c>
      <c r="AH1059" s="17">
        <v>13.2</v>
      </c>
      <c r="AI1059" s="17">
        <v>1.8</v>
      </c>
      <c r="AJ1059" s="17">
        <v>2.46</v>
      </c>
      <c r="AL1059" s="34"/>
      <c r="AM1059" s="34"/>
      <c r="AN1059" s="34"/>
      <c r="AO1059" s="34"/>
      <c r="AP1059" s="34"/>
      <c r="AQ1059" s="34"/>
      <c r="AR1059" s="34"/>
      <c r="AS1059" s="84"/>
      <c r="AT1059" s="34"/>
    </row>
    <row r="1060" spans="2:46">
      <c r="B1060" s="26">
        <v>38638</v>
      </c>
      <c r="C1060" s="17">
        <v>17.8</v>
      </c>
      <c r="D1060" s="17">
        <v>55.4</v>
      </c>
      <c r="E1060" s="17">
        <v>1.5</v>
      </c>
      <c r="F1060" s="17">
        <v>331.8</v>
      </c>
      <c r="G1060" s="17">
        <v>18.399999999999999</v>
      </c>
      <c r="H1060" s="17">
        <v>0</v>
      </c>
      <c r="I1060" s="17">
        <v>3.13</v>
      </c>
      <c r="K1060" s="26">
        <v>38638</v>
      </c>
      <c r="L1060" s="17">
        <v>17.5</v>
      </c>
      <c r="M1060" s="17">
        <v>57.9</v>
      </c>
      <c r="N1060" s="17">
        <v>0.8</v>
      </c>
      <c r="O1060" s="17">
        <v>312</v>
      </c>
      <c r="P1060" s="17">
        <v>15.6</v>
      </c>
      <c r="Q1060" s="17">
        <v>0</v>
      </c>
      <c r="R1060" s="17">
        <v>2.46</v>
      </c>
      <c r="T1060" s="26">
        <v>38638</v>
      </c>
      <c r="U1060" s="17">
        <v>18</v>
      </c>
      <c r="V1060" s="17">
        <v>52.8</v>
      </c>
      <c r="W1060" s="17">
        <v>2.7</v>
      </c>
      <c r="X1060" s="17">
        <v>299.10000000000002</v>
      </c>
      <c r="Y1060" s="17">
        <v>17.600000000000001</v>
      </c>
      <c r="Z1060" s="17">
        <v>0</v>
      </c>
      <c r="AA1060" s="17">
        <v>4.09</v>
      </c>
      <c r="AC1060" s="26">
        <v>38638</v>
      </c>
      <c r="AD1060" s="17">
        <v>17.399999999999999</v>
      </c>
      <c r="AE1060" s="17">
        <v>55.9</v>
      </c>
      <c r="AF1060" s="17">
        <v>2.1</v>
      </c>
      <c r="AG1060" s="17">
        <v>353.1</v>
      </c>
      <c r="AH1060" s="17">
        <v>15.8</v>
      </c>
      <c r="AI1060" s="17">
        <v>0</v>
      </c>
      <c r="AJ1060" s="17">
        <v>3.33</v>
      </c>
      <c r="AL1060" s="34"/>
      <c r="AM1060" s="34"/>
      <c r="AN1060" s="34"/>
      <c r="AO1060" s="34"/>
      <c r="AP1060" s="34"/>
      <c r="AQ1060" s="34"/>
      <c r="AR1060" s="34"/>
      <c r="AS1060" s="84"/>
      <c r="AT1060" s="34"/>
    </row>
    <row r="1061" spans="2:46">
      <c r="B1061" s="26">
        <v>38639</v>
      </c>
      <c r="C1061" s="17">
        <v>16.5</v>
      </c>
      <c r="D1061" s="17">
        <v>58.2</v>
      </c>
      <c r="E1061" s="17">
        <v>0.9</v>
      </c>
      <c r="F1061" s="17">
        <v>298.89999999999998</v>
      </c>
      <c r="G1061" s="17">
        <v>14.3</v>
      </c>
      <c r="H1061" s="17">
        <v>0</v>
      </c>
      <c r="I1061" s="17">
        <v>2.42</v>
      </c>
      <c r="K1061" s="26">
        <v>38639</v>
      </c>
      <c r="L1061" s="17">
        <v>15.6</v>
      </c>
      <c r="M1061" s="17">
        <v>65.2</v>
      </c>
      <c r="N1061" s="17">
        <v>0.6</v>
      </c>
      <c r="O1061" s="17">
        <v>207</v>
      </c>
      <c r="P1061" s="17">
        <v>13.3</v>
      </c>
      <c r="Q1061" s="17">
        <v>0</v>
      </c>
      <c r="R1061" s="17">
        <v>2.08</v>
      </c>
      <c r="T1061" s="26">
        <v>38639</v>
      </c>
      <c r="U1061" s="17">
        <v>16.399999999999999</v>
      </c>
      <c r="V1061" s="17">
        <v>57.4</v>
      </c>
      <c r="W1061" s="17">
        <v>1.4</v>
      </c>
      <c r="X1061" s="17">
        <v>261.2</v>
      </c>
      <c r="Y1061" s="17">
        <v>15.5</v>
      </c>
      <c r="Z1061" s="17">
        <v>0</v>
      </c>
      <c r="AA1061" s="17">
        <v>2.88</v>
      </c>
      <c r="AC1061" s="26">
        <v>38639</v>
      </c>
      <c r="AD1061" s="17">
        <v>15.4</v>
      </c>
      <c r="AE1061" s="17">
        <v>66.5</v>
      </c>
      <c r="AF1061" s="17">
        <v>0.6</v>
      </c>
      <c r="AG1061" s="17">
        <v>11.4</v>
      </c>
      <c r="AH1061" s="17">
        <v>12.1</v>
      </c>
      <c r="AI1061" s="17">
        <v>0</v>
      </c>
      <c r="AJ1061" s="17">
        <v>1.93</v>
      </c>
      <c r="AL1061" s="34"/>
      <c r="AM1061" s="34"/>
      <c r="AN1061" s="34"/>
      <c r="AO1061" s="34"/>
      <c r="AP1061" s="34"/>
      <c r="AQ1061" s="34"/>
      <c r="AR1061" s="34"/>
      <c r="AS1061" s="84"/>
      <c r="AT1061" s="34"/>
    </row>
    <row r="1062" spans="2:46">
      <c r="B1062" s="26">
        <v>38640</v>
      </c>
      <c r="C1062" s="17">
        <v>15.9</v>
      </c>
      <c r="D1062" s="17">
        <v>70</v>
      </c>
      <c r="E1062" s="17">
        <v>1</v>
      </c>
      <c r="F1062" s="17">
        <v>84.1</v>
      </c>
      <c r="G1062" s="17">
        <v>18</v>
      </c>
      <c r="H1062" s="17">
        <v>0</v>
      </c>
      <c r="I1062" s="17">
        <v>2.5099999999999998</v>
      </c>
      <c r="K1062" s="26">
        <v>38640</v>
      </c>
      <c r="L1062" s="17">
        <v>15.5</v>
      </c>
      <c r="M1062" s="17">
        <v>73.599999999999994</v>
      </c>
      <c r="N1062" s="17">
        <v>0.6</v>
      </c>
      <c r="O1062" s="17">
        <v>153.4</v>
      </c>
      <c r="P1062" s="17">
        <v>16.8</v>
      </c>
      <c r="Q1062" s="17">
        <v>0.2</v>
      </c>
      <c r="R1062" s="17">
        <v>2.2400000000000002</v>
      </c>
      <c r="T1062" s="26">
        <v>38640</v>
      </c>
      <c r="U1062" s="17">
        <v>15.7</v>
      </c>
      <c r="V1062" s="17">
        <v>71.8</v>
      </c>
      <c r="W1062" s="17">
        <v>1.3</v>
      </c>
      <c r="X1062" s="17">
        <v>222.1</v>
      </c>
      <c r="Y1062" s="17">
        <v>17.899999999999999</v>
      </c>
      <c r="Z1062" s="17">
        <v>0</v>
      </c>
      <c r="AA1062" s="17">
        <v>2.5299999999999998</v>
      </c>
      <c r="AC1062" s="26">
        <v>38640</v>
      </c>
      <c r="AD1062" s="17">
        <v>15.3</v>
      </c>
      <c r="AE1062" s="17">
        <v>71.7</v>
      </c>
      <c r="AF1062" s="17">
        <v>1</v>
      </c>
      <c r="AG1062" s="17">
        <v>88.8</v>
      </c>
      <c r="AH1062" s="17">
        <v>17.7</v>
      </c>
      <c r="AI1062" s="17">
        <v>0.2</v>
      </c>
      <c r="AJ1062" s="17">
        <v>2.5499999999999998</v>
      </c>
      <c r="AL1062" s="34"/>
      <c r="AM1062" s="34"/>
      <c r="AN1062" s="34"/>
      <c r="AO1062" s="34"/>
      <c r="AP1062" s="34"/>
      <c r="AQ1062" s="34"/>
      <c r="AR1062" s="34"/>
      <c r="AS1062" s="84"/>
      <c r="AT1062" s="34"/>
    </row>
    <row r="1063" spans="2:46">
      <c r="B1063" s="26">
        <v>38641</v>
      </c>
      <c r="C1063" s="17">
        <v>18.100000000000001</v>
      </c>
      <c r="D1063" s="17">
        <v>72.7</v>
      </c>
      <c r="E1063" s="17">
        <v>0.9</v>
      </c>
      <c r="F1063" s="17">
        <v>162.30000000000001</v>
      </c>
      <c r="G1063" s="17">
        <v>12.3</v>
      </c>
      <c r="H1063" s="17">
        <v>0</v>
      </c>
      <c r="I1063" s="17">
        <v>2.13</v>
      </c>
      <c r="K1063" s="26">
        <v>38641</v>
      </c>
      <c r="L1063" s="17">
        <v>17.7</v>
      </c>
      <c r="M1063" s="17">
        <v>77.099999999999994</v>
      </c>
      <c r="N1063" s="17">
        <v>0.5</v>
      </c>
      <c r="O1063" s="17">
        <v>127.7</v>
      </c>
      <c r="P1063" s="17">
        <v>12.6</v>
      </c>
      <c r="Q1063" s="17">
        <v>0</v>
      </c>
      <c r="R1063" s="17">
        <v>1.93</v>
      </c>
      <c r="T1063" s="26">
        <v>38641</v>
      </c>
      <c r="U1063" s="17">
        <v>18</v>
      </c>
      <c r="V1063" s="17">
        <v>69.8</v>
      </c>
      <c r="W1063" s="17">
        <v>1.2</v>
      </c>
      <c r="X1063" s="17">
        <v>192.7</v>
      </c>
      <c r="Y1063" s="17">
        <v>12.7</v>
      </c>
      <c r="Z1063" s="17">
        <v>0</v>
      </c>
      <c r="AA1063" s="17">
        <v>2.36</v>
      </c>
      <c r="AC1063" s="26">
        <v>38641</v>
      </c>
      <c r="AD1063" s="17">
        <v>17.5</v>
      </c>
      <c r="AE1063" s="17">
        <v>76.7</v>
      </c>
      <c r="AF1063" s="17">
        <v>1</v>
      </c>
      <c r="AG1063" s="17">
        <v>135.1</v>
      </c>
      <c r="AH1063" s="17">
        <v>12.3</v>
      </c>
      <c r="AI1063" s="17">
        <v>0</v>
      </c>
      <c r="AJ1063" s="17">
        <v>2.12</v>
      </c>
      <c r="AL1063" s="34"/>
      <c r="AM1063" s="34"/>
      <c r="AN1063" s="34"/>
      <c r="AO1063" s="34"/>
      <c r="AP1063" s="34"/>
      <c r="AQ1063" s="34"/>
      <c r="AR1063" s="34"/>
      <c r="AS1063" s="84"/>
      <c r="AT1063" s="34"/>
    </row>
    <row r="1064" spans="2:46">
      <c r="B1064" s="26">
        <v>38642</v>
      </c>
      <c r="C1064" s="17">
        <v>19.399999999999999</v>
      </c>
      <c r="D1064" s="17">
        <v>86.5</v>
      </c>
      <c r="E1064" s="17">
        <v>0.6</v>
      </c>
      <c r="F1064" s="17">
        <v>138.4</v>
      </c>
      <c r="G1064" s="17">
        <v>3.7</v>
      </c>
      <c r="H1064" s="17">
        <v>9.1999999999999993</v>
      </c>
      <c r="I1064" s="17">
        <v>1.08</v>
      </c>
      <c r="K1064" s="26">
        <v>38642</v>
      </c>
      <c r="L1064" s="17">
        <v>19</v>
      </c>
      <c r="M1064" s="17">
        <v>88.7</v>
      </c>
      <c r="N1064" s="17">
        <v>0.3</v>
      </c>
      <c r="O1064" s="17">
        <v>122</v>
      </c>
      <c r="P1064" s="17">
        <v>3.7</v>
      </c>
      <c r="Q1064" s="17">
        <v>5.8</v>
      </c>
      <c r="R1064" s="17">
        <v>0.97</v>
      </c>
      <c r="T1064" s="26">
        <v>38642</v>
      </c>
      <c r="U1064" s="17">
        <v>19.8</v>
      </c>
      <c r="V1064" s="17">
        <v>81.400000000000006</v>
      </c>
      <c r="W1064" s="17">
        <v>0.8</v>
      </c>
      <c r="X1064" s="17">
        <v>160.80000000000001</v>
      </c>
      <c r="Y1064" s="17">
        <v>4.4000000000000004</v>
      </c>
      <c r="Z1064" s="17">
        <v>2</v>
      </c>
      <c r="AA1064" s="17">
        <v>1.28</v>
      </c>
      <c r="AC1064" s="26">
        <v>38642</v>
      </c>
      <c r="AD1064" s="17">
        <v>18.899999999999999</v>
      </c>
      <c r="AE1064" s="17">
        <v>87</v>
      </c>
      <c r="AF1064" s="17">
        <v>0.8</v>
      </c>
      <c r="AG1064" s="17">
        <v>278.3</v>
      </c>
      <c r="AH1064" s="17">
        <v>3.5</v>
      </c>
      <c r="AI1064" s="17">
        <v>11.6</v>
      </c>
      <c r="AJ1064" s="17">
        <v>1.05</v>
      </c>
      <c r="AL1064" s="34"/>
      <c r="AM1064" s="34"/>
      <c r="AN1064" s="34"/>
      <c r="AO1064" s="34"/>
      <c r="AP1064" s="34"/>
      <c r="AQ1064" s="34"/>
      <c r="AR1064" s="34"/>
      <c r="AS1064" s="84"/>
      <c r="AT1064" s="34"/>
    </row>
    <row r="1065" spans="2:46">
      <c r="B1065" s="26">
        <v>38643</v>
      </c>
      <c r="C1065" s="17">
        <v>18.100000000000001</v>
      </c>
      <c r="D1065" s="17">
        <v>86.1</v>
      </c>
      <c r="E1065" s="17">
        <v>0.5</v>
      </c>
      <c r="F1065" s="17">
        <v>155.1</v>
      </c>
      <c r="G1065" s="17">
        <v>6.2</v>
      </c>
      <c r="H1065" s="17">
        <v>3.2</v>
      </c>
      <c r="I1065" s="17">
        <v>1.3</v>
      </c>
      <c r="K1065" s="26">
        <v>38643</v>
      </c>
      <c r="L1065" s="17">
        <v>18.3</v>
      </c>
      <c r="M1065" s="17">
        <v>85.1</v>
      </c>
      <c r="N1065" s="17">
        <v>0.3</v>
      </c>
      <c r="O1065" s="17">
        <v>225.3</v>
      </c>
      <c r="P1065" s="17">
        <v>6.6</v>
      </c>
      <c r="Q1065" s="17">
        <v>3</v>
      </c>
      <c r="R1065" s="17">
        <v>1.28</v>
      </c>
      <c r="T1065" s="26">
        <v>38643</v>
      </c>
      <c r="U1065" s="17">
        <v>18.5</v>
      </c>
      <c r="V1065" s="17">
        <v>79.900000000000006</v>
      </c>
      <c r="W1065" s="17">
        <v>1.3</v>
      </c>
      <c r="X1065" s="17">
        <v>282.89999999999998</v>
      </c>
      <c r="Y1065" s="17">
        <v>6.8</v>
      </c>
      <c r="Z1065" s="17">
        <v>4.4000000000000004</v>
      </c>
      <c r="AA1065" s="17">
        <v>1.61</v>
      </c>
      <c r="AC1065" s="26">
        <v>38643</v>
      </c>
      <c r="AD1065" s="17">
        <v>18.3</v>
      </c>
      <c r="AE1065" s="17">
        <v>81.5</v>
      </c>
      <c r="AF1065" s="17">
        <v>1.2</v>
      </c>
      <c r="AG1065" s="17">
        <v>350.9</v>
      </c>
      <c r="AH1065" s="17">
        <v>6.4</v>
      </c>
      <c r="AI1065" s="17">
        <v>2.4</v>
      </c>
      <c r="AJ1065" s="17">
        <v>1.62</v>
      </c>
      <c r="AL1065" s="34"/>
      <c r="AM1065" s="34"/>
      <c r="AN1065" s="34"/>
      <c r="AO1065" s="34"/>
      <c r="AP1065" s="34"/>
      <c r="AQ1065" s="34"/>
      <c r="AR1065" s="34"/>
      <c r="AS1065" s="84"/>
      <c r="AT1065" s="34"/>
    </row>
    <row r="1066" spans="2:46">
      <c r="B1066" s="26">
        <v>38644</v>
      </c>
      <c r="C1066" s="17">
        <v>17.7</v>
      </c>
      <c r="D1066" s="17">
        <v>73.099999999999994</v>
      </c>
      <c r="E1066" s="17">
        <v>0.9</v>
      </c>
      <c r="F1066" s="17">
        <v>69.2</v>
      </c>
      <c r="G1066" s="17">
        <v>16.899999999999999</v>
      </c>
      <c r="H1066" s="17">
        <v>0.2</v>
      </c>
      <c r="I1066" s="17">
        <v>2.63</v>
      </c>
      <c r="K1066" s="26">
        <v>38644</v>
      </c>
      <c r="L1066" s="17">
        <v>18.100000000000001</v>
      </c>
      <c r="M1066" s="17">
        <v>74.5</v>
      </c>
      <c r="N1066" s="17">
        <v>0.6</v>
      </c>
      <c r="O1066" s="17">
        <v>190.4</v>
      </c>
      <c r="P1066" s="17">
        <v>16.5</v>
      </c>
      <c r="Q1066" s="17">
        <v>0</v>
      </c>
      <c r="R1066" s="17">
        <v>2.4</v>
      </c>
      <c r="T1066" s="26">
        <v>38644</v>
      </c>
      <c r="U1066" s="17">
        <v>19</v>
      </c>
      <c r="V1066" s="17">
        <v>66.599999999999994</v>
      </c>
      <c r="W1066" s="17">
        <v>1.8</v>
      </c>
      <c r="X1066" s="17">
        <v>257.2</v>
      </c>
      <c r="Y1066" s="17">
        <v>17.399999999999999</v>
      </c>
      <c r="Z1066" s="17">
        <v>0</v>
      </c>
      <c r="AA1066" s="17">
        <v>3.19</v>
      </c>
      <c r="AC1066" s="26">
        <v>38644</v>
      </c>
      <c r="AD1066" s="17">
        <v>18</v>
      </c>
      <c r="AE1066" s="17">
        <v>71.599999999999994</v>
      </c>
      <c r="AF1066" s="17">
        <v>0.8</v>
      </c>
      <c r="AG1066" s="17">
        <v>38.9</v>
      </c>
      <c r="AH1066" s="17">
        <v>16.7</v>
      </c>
      <c r="AI1066" s="17">
        <v>0</v>
      </c>
      <c r="AJ1066" s="17">
        <v>2.58</v>
      </c>
      <c r="AL1066" s="34"/>
      <c r="AM1066" s="34"/>
      <c r="AN1066" s="34"/>
      <c r="AO1066" s="34"/>
      <c r="AP1066" s="34"/>
      <c r="AQ1066" s="34"/>
      <c r="AR1066" s="34"/>
      <c r="AS1066" s="84"/>
      <c r="AT1066" s="34"/>
    </row>
    <row r="1067" spans="2:46">
      <c r="B1067" s="26">
        <v>38645</v>
      </c>
      <c r="C1067" s="17">
        <v>17.8</v>
      </c>
      <c r="D1067" s="17">
        <v>70.900000000000006</v>
      </c>
      <c r="E1067" s="17">
        <v>0.8</v>
      </c>
      <c r="F1067" s="17">
        <v>69.400000000000006</v>
      </c>
      <c r="G1067" s="17">
        <v>15</v>
      </c>
      <c r="H1067" s="17">
        <v>0</v>
      </c>
      <c r="I1067" s="17">
        <v>2.2599999999999998</v>
      </c>
      <c r="K1067" s="26">
        <v>38645</v>
      </c>
      <c r="L1067" s="17">
        <v>17.600000000000001</v>
      </c>
      <c r="M1067" s="17">
        <v>75.2</v>
      </c>
      <c r="N1067" s="17">
        <v>0.6</v>
      </c>
      <c r="O1067" s="17">
        <v>155.9</v>
      </c>
      <c r="P1067" s="17">
        <v>14.6</v>
      </c>
      <c r="Q1067" s="17">
        <v>0.2</v>
      </c>
      <c r="R1067" s="17">
        <v>2.17</v>
      </c>
      <c r="T1067" s="26">
        <v>38645</v>
      </c>
      <c r="U1067" s="17">
        <v>17.5</v>
      </c>
      <c r="V1067" s="17">
        <v>71.900000000000006</v>
      </c>
      <c r="W1067" s="17">
        <v>1.3</v>
      </c>
      <c r="X1067" s="17">
        <v>254</v>
      </c>
      <c r="Y1067" s="17">
        <v>15.8</v>
      </c>
      <c r="Z1067" s="17">
        <v>0.2</v>
      </c>
      <c r="AA1067" s="17">
        <v>2.77</v>
      </c>
      <c r="AC1067" s="26">
        <v>38645</v>
      </c>
      <c r="AD1067" s="17">
        <v>17.600000000000001</v>
      </c>
      <c r="AE1067" s="17">
        <v>73.599999999999994</v>
      </c>
      <c r="AF1067" s="17">
        <v>0.7</v>
      </c>
      <c r="AG1067" s="17">
        <v>78.5</v>
      </c>
      <c r="AH1067" s="17">
        <v>15.1</v>
      </c>
      <c r="AI1067" s="17">
        <v>0.2</v>
      </c>
      <c r="AJ1067" s="17">
        <v>2.3199999999999998</v>
      </c>
      <c r="AL1067" s="34"/>
      <c r="AM1067" s="34"/>
      <c r="AN1067" s="34"/>
      <c r="AO1067" s="34"/>
      <c r="AP1067" s="34"/>
      <c r="AQ1067" s="34"/>
      <c r="AR1067" s="34"/>
      <c r="AS1067" s="84"/>
      <c r="AT1067" s="34"/>
    </row>
    <row r="1068" spans="2:46">
      <c r="B1068" s="26">
        <v>38646</v>
      </c>
      <c r="C1068" s="17">
        <v>20</v>
      </c>
      <c r="D1068" s="17">
        <v>62.4</v>
      </c>
      <c r="E1068" s="17">
        <v>1.4</v>
      </c>
      <c r="F1068" s="17">
        <v>1.7</v>
      </c>
      <c r="G1068" s="17">
        <v>16.7</v>
      </c>
      <c r="H1068" s="17">
        <v>0</v>
      </c>
      <c r="I1068" s="17">
        <v>3.11</v>
      </c>
      <c r="K1068" s="26">
        <v>38646</v>
      </c>
      <c r="L1068" s="17">
        <v>19.7</v>
      </c>
      <c r="M1068" s="17">
        <v>67.099999999999994</v>
      </c>
      <c r="N1068" s="17">
        <v>0.8</v>
      </c>
      <c r="O1068" s="17">
        <v>282.5</v>
      </c>
      <c r="P1068" s="17">
        <v>15.9</v>
      </c>
      <c r="Q1068" s="17">
        <v>0.2</v>
      </c>
      <c r="R1068" s="17">
        <v>2.6</v>
      </c>
      <c r="T1068" s="26">
        <v>38646</v>
      </c>
      <c r="U1068" s="17">
        <v>20.3</v>
      </c>
      <c r="V1068" s="17">
        <v>60</v>
      </c>
      <c r="W1068" s="17">
        <v>1.8</v>
      </c>
      <c r="X1068" s="17">
        <v>291.5</v>
      </c>
      <c r="Y1068" s="17">
        <v>16.899999999999999</v>
      </c>
      <c r="Z1068" s="17">
        <v>0</v>
      </c>
      <c r="AA1068" s="17">
        <v>3.58</v>
      </c>
      <c r="AC1068" s="26">
        <v>38646</v>
      </c>
      <c r="AD1068" s="17">
        <v>19.2</v>
      </c>
      <c r="AE1068" s="17">
        <v>66.8</v>
      </c>
      <c r="AF1068" s="17">
        <v>1.7</v>
      </c>
      <c r="AG1068" s="17">
        <v>16.600000000000001</v>
      </c>
      <c r="AH1068" s="17">
        <v>16.2</v>
      </c>
      <c r="AI1068" s="17">
        <v>0</v>
      </c>
      <c r="AJ1068" s="17">
        <v>3.21</v>
      </c>
      <c r="AL1068" s="34"/>
      <c r="AM1068" s="34"/>
      <c r="AN1068" s="34"/>
      <c r="AO1068" s="34"/>
      <c r="AP1068" s="34"/>
      <c r="AQ1068" s="34"/>
      <c r="AR1068" s="34"/>
      <c r="AS1068" s="84"/>
      <c r="AT1068" s="34"/>
    </row>
    <row r="1069" spans="2:46">
      <c r="B1069" s="26">
        <v>38647</v>
      </c>
      <c r="C1069" s="17">
        <v>19.399999999999999</v>
      </c>
      <c r="D1069" s="17">
        <v>65</v>
      </c>
      <c r="E1069" s="17">
        <v>0.8</v>
      </c>
      <c r="F1069" s="17">
        <v>78.5</v>
      </c>
      <c r="G1069" s="17">
        <v>15.9</v>
      </c>
      <c r="H1069" s="17">
        <v>0</v>
      </c>
      <c r="I1069" s="17">
        <v>2.5</v>
      </c>
      <c r="K1069" s="26">
        <v>38647</v>
      </c>
      <c r="L1069" s="17">
        <v>19.600000000000001</v>
      </c>
      <c r="M1069" s="17">
        <v>65.099999999999994</v>
      </c>
      <c r="N1069" s="17">
        <v>0.8</v>
      </c>
      <c r="O1069" s="17">
        <v>205.7</v>
      </c>
      <c r="P1069" s="17">
        <v>15.2</v>
      </c>
      <c r="Q1069" s="17">
        <v>0</v>
      </c>
      <c r="R1069" s="17">
        <v>2.58</v>
      </c>
      <c r="T1069" s="26">
        <v>38647</v>
      </c>
      <c r="U1069" s="17">
        <v>20.2</v>
      </c>
      <c r="V1069" s="17">
        <v>59.7</v>
      </c>
      <c r="W1069" s="17">
        <v>1.7</v>
      </c>
      <c r="X1069" s="17">
        <v>291.39999999999998</v>
      </c>
      <c r="Y1069" s="17">
        <v>16</v>
      </c>
      <c r="Z1069" s="17">
        <v>0</v>
      </c>
      <c r="AA1069" s="17">
        <v>3.47</v>
      </c>
      <c r="AC1069" s="26">
        <v>38647</v>
      </c>
      <c r="AD1069" s="17">
        <v>19.7</v>
      </c>
      <c r="AE1069" s="17">
        <v>63.9</v>
      </c>
      <c r="AF1069" s="17">
        <v>1.1000000000000001</v>
      </c>
      <c r="AG1069" s="17">
        <v>4</v>
      </c>
      <c r="AH1069" s="17">
        <v>15.9</v>
      </c>
      <c r="AI1069" s="17">
        <v>0</v>
      </c>
      <c r="AJ1069" s="17">
        <v>2.93</v>
      </c>
      <c r="AL1069" s="34"/>
      <c r="AM1069" s="34"/>
      <c r="AN1069" s="34"/>
      <c r="AO1069" s="34"/>
      <c r="AP1069" s="34"/>
      <c r="AQ1069" s="34"/>
      <c r="AR1069" s="34"/>
      <c r="AS1069" s="84"/>
      <c r="AT1069" s="34"/>
    </row>
    <row r="1070" spans="2:46">
      <c r="B1070" s="26">
        <v>38648</v>
      </c>
      <c r="C1070" s="17">
        <v>20.399999999999999</v>
      </c>
      <c r="D1070" s="17">
        <v>56</v>
      </c>
      <c r="E1070" s="17">
        <v>1.5</v>
      </c>
      <c r="F1070" s="17">
        <v>333.9</v>
      </c>
      <c r="G1070" s="17">
        <v>17</v>
      </c>
      <c r="H1070" s="17">
        <v>0</v>
      </c>
      <c r="I1070" s="17">
        <v>3.1</v>
      </c>
      <c r="K1070" s="26">
        <v>38648</v>
      </c>
      <c r="L1070" s="17">
        <v>19.899999999999999</v>
      </c>
      <c r="M1070" s="17">
        <v>60.3</v>
      </c>
      <c r="N1070" s="17">
        <v>0.8</v>
      </c>
      <c r="O1070" s="17">
        <v>302.3</v>
      </c>
      <c r="P1070" s="17">
        <v>16</v>
      </c>
      <c r="Q1070" s="17">
        <v>0</v>
      </c>
      <c r="R1070" s="17">
        <v>2.5</v>
      </c>
      <c r="T1070" s="26">
        <v>38648</v>
      </c>
      <c r="U1070" s="17">
        <v>20.8</v>
      </c>
      <c r="V1070" s="17">
        <v>52.3</v>
      </c>
      <c r="W1070" s="17">
        <v>3</v>
      </c>
      <c r="X1070" s="17">
        <v>290.10000000000002</v>
      </c>
      <c r="Y1070" s="17">
        <v>17.100000000000001</v>
      </c>
      <c r="Z1070" s="17">
        <v>0</v>
      </c>
      <c r="AA1070" s="17">
        <v>4.5</v>
      </c>
      <c r="AC1070" s="26">
        <v>38648</v>
      </c>
      <c r="AD1070" s="17">
        <v>19.5</v>
      </c>
      <c r="AE1070" s="17">
        <v>60.4</v>
      </c>
      <c r="AF1070" s="17">
        <v>2.1</v>
      </c>
      <c r="AG1070" s="17">
        <v>357.9</v>
      </c>
      <c r="AH1070" s="17">
        <v>16.7</v>
      </c>
      <c r="AI1070" s="17">
        <v>0</v>
      </c>
      <c r="AJ1070" s="17">
        <v>3.41</v>
      </c>
      <c r="AL1070" s="34"/>
      <c r="AM1070" s="34"/>
      <c r="AN1070" s="34"/>
      <c r="AO1070" s="34"/>
      <c r="AP1070" s="34"/>
      <c r="AQ1070" s="34"/>
      <c r="AR1070" s="34"/>
      <c r="AS1070" s="84"/>
      <c r="AT1070" s="34"/>
    </row>
    <row r="1071" spans="2:46">
      <c r="B1071" s="26">
        <v>38649</v>
      </c>
      <c r="C1071" s="17">
        <v>17.2</v>
      </c>
      <c r="D1071" s="17">
        <v>70.599999999999994</v>
      </c>
      <c r="E1071" s="17">
        <v>1.2</v>
      </c>
      <c r="F1071" s="17">
        <v>78.5</v>
      </c>
      <c r="G1071" s="17">
        <v>16.5</v>
      </c>
      <c r="H1071" s="17">
        <v>0</v>
      </c>
      <c r="I1071" s="17">
        <v>2.5099999999999998</v>
      </c>
      <c r="K1071" s="26">
        <v>38649</v>
      </c>
      <c r="L1071" s="17">
        <v>17.100000000000001</v>
      </c>
      <c r="M1071" s="17">
        <v>73.2</v>
      </c>
      <c r="N1071" s="17">
        <v>0.7</v>
      </c>
      <c r="O1071" s="17">
        <v>183</v>
      </c>
      <c r="P1071" s="17">
        <v>15.8</v>
      </c>
      <c r="Q1071" s="17">
        <v>0</v>
      </c>
      <c r="R1071" s="17">
        <v>2.17</v>
      </c>
      <c r="T1071" s="26">
        <v>38649</v>
      </c>
      <c r="U1071" s="17">
        <v>17.5</v>
      </c>
      <c r="V1071" s="17">
        <v>69</v>
      </c>
      <c r="W1071" s="17">
        <v>1.6</v>
      </c>
      <c r="X1071" s="17">
        <v>248.4</v>
      </c>
      <c r="Y1071" s="17">
        <v>16.8</v>
      </c>
      <c r="Z1071" s="17">
        <v>0</v>
      </c>
      <c r="AA1071" s="17">
        <v>2.64</v>
      </c>
      <c r="AC1071" s="26">
        <v>38649</v>
      </c>
      <c r="AD1071" s="17">
        <v>16.7</v>
      </c>
      <c r="AE1071" s="17">
        <v>72.5</v>
      </c>
      <c r="AF1071" s="17">
        <v>1.4</v>
      </c>
      <c r="AG1071" s="17">
        <v>64.099999999999994</v>
      </c>
      <c r="AH1071" s="17">
        <v>16.2</v>
      </c>
      <c r="AI1071" s="17">
        <v>0</v>
      </c>
      <c r="AJ1071" s="17">
        <v>2.56</v>
      </c>
      <c r="AL1071" s="34"/>
      <c r="AM1071" s="34"/>
      <c r="AN1071" s="34"/>
      <c r="AO1071" s="34"/>
      <c r="AP1071" s="34"/>
      <c r="AQ1071" s="34"/>
      <c r="AR1071" s="34"/>
      <c r="AS1071" s="84"/>
      <c r="AT1071" s="34"/>
    </row>
    <row r="1072" spans="2:46">
      <c r="B1072" s="26">
        <v>38650</v>
      </c>
      <c r="C1072" s="17">
        <v>17.399999999999999</v>
      </c>
      <c r="D1072" s="17">
        <v>72.8</v>
      </c>
      <c r="E1072" s="17">
        <v>1</v>
      </c>
      <c r="F1072" s="17">
        <v>125.2</v>
      </c>
      <c r="G1072" s="17">
        <v>16.600000000000001</v>
      </c>
      <c r="H1072" s="17">
        <v>0</v>
      </c>
      <c r="I1072" s="17">
        <v>2.34</v>
      </c>
      <c r="K1072" s="26">
        <v>38650</v>
      </c>
      <c r="L1072" s="17">
        <v>16.5</v>
      </c>
      <c r="M1072" s="17">
        <v>76.599999999999994</v>
      </c>
      <c r="N1072" s="17">
        <v>0.7</v>
      </c>
      <c r="O1072" s="17">
        <v>150.6</v>
      </c>
      <c r="P1072" s="17">
        <v>15.3</v>
      </c>
      <c r="Q1072" s="17">
        <v>0</v>
      </c>
      <c r="R1072" s="17">
        <v>2.15</v>
      </c>
      <c r="T1072" s="26">
        <v>38650</v>
      </c>
      <c r="U1072" s="17">
        <v>16.899999999999999</v>
      </c>
      <c r="V1072" s="17">
        <v>74.8</v>
      </c>
      <c r="W1072" s="17">
        <v>1.4</v>
      </c>
      <c r="X1072" s="17">
        <v>236.9</v>
      </c>
      <c r="Y1072" s="17">
        <v>16.8</v>
      </c>
      <c r="Z1072" s="17">
        <v>0</v>
      </c>
      <c r="AA1072" s="17">
        <v>2.5</v>
      </c>
      <c r="AC1072" s="26">
        <v>38650</v>
      </c>
      <c r="AD1072" s="17">
        <v>16.2</v>
      </c>
      <c r="AE1072" s="17">
        <v>74</v>
      </c>
      <c r="AF1072" s="17">
        <v>1</v>
      </c>
      <c r="AG1072" s="17">
        <v>106.3</v>
      </c>
      <c r="AH1072" s="17">
        <v>16.2</v>
      </c>
      <c r="AI1072" s="17">
        <v>0</v>
      </c>
      <c r="AJ1072" s="17">
        <v>2.39</v>
      </c>
      <c r="AL1072" s="34"/>
      <c r="AM1072" s="34"/>
      <c r="AN1072" s="34"/>
      <c r="AO1072" s="34"/>
      <c r="AP1072" s="34"/>
      <c r="AQ1072" s="34"/>
      <c r="AR1072" s="34"/>
      <c r="AS1072" s="84"/>
      <c r="AT1072" s="34"/>
    </row>
    <row r="1073" spans="1:46">
      <c r="B1073" s="26">
        <v>38651</v>
      </c>
      <c r="C1073" s="17">
        <v>17.2</v>
      </c>
      <c r="D1073" s="17">
        <v>76.3</v>
      </c>
      <c r="E1073" s="17">
        <v>1.1000000000000001</v>
      </c>
      <c r="F1073" s="17">
        <v>92.3</v>
      </c>
      <c r="G1073" s="17">
        <v>13.1</v>
      </c>
      <c r="H1073" s="17">
        <v>0</v>
      </c>
      <c r="I1073" s="17">
        <v>2.06</v>
      </c>
      <c r="K1073" s="26">
        <v>38651</v>
      </c>
      <c r="L1073" s="17">
        <v>16.7</v>
      </c>
      <c r="M1073" s="17">
        <v>77.599999999999994</v>
      </c>
      <c r="N1073" s="17">
        <v>0.6</v>
      </c>
      <c r="O1073" s="17">
        <v>162.4</v>
      </c>
      <c r="P1073" s="17">
        <v>13.1</v>
      </c>
      <c r="Q1073" s="17">
        <v>0</v>
      </c>
      <c r="R1073" s="17">
        <v>1.86</v>
      </c>
      <c r="T1073" s="26">
        <v>38651</v>
      </c>
      <c r="U1073" s="17">
        <v>17.2</v>
      </c>
      <c r="V1073" s="17">
        <v>74</v>
      </c>
      <c r="W1073" s="17">
        <v>1.2</v>
      </c>
      <c r="X1073" s="17">
        <v>235</v>
      </c>
      <c r="Y1073" s="17">
        <v>15.5</v>
      </c>
      <c r="Z1073" s="17">
        <v>0</v>
      </c>
      <c r="AA1073" s="17">
        <v>2.2599999999999998</v>
      </c>
      <c r="AC1073" s="26">
        <v>38651</v>
      </c>
      <c r="AD1073" s="17">
        <v>16.3</v>
      </c>
      <c r="AE1073" s="17">
        <v>78.400000000000006</v>
      </c>
      <c r="AF1073" s="17">
        <v>1</v>
      </c>
      <c r="AG1073" s="17">
        <v>168.4</v>
      </c>
      <c r="AH1073" s="17">
        <v>13.8</v>
      </c>
      <c r="AI1073" s="17">
        <v>0</v>
      </c>
      <c r="AJ1073" s="17">
        <v>2.08</v>
      </c>
      <c r="AL1073" s="34"/>
      <c r="AM1073" s="34"/>
      <c r="AN1073" s="34"/>
      <c r="AO1073" s="34"/>
      <c r="AP1073" s="34"/>
      <c r="AQ1073" s="34"/>
      <c r="AR1073" s="34"/>
      <c r="AS1073" s="84"/>
      <c r="AT1073" s="34"/>
    </row>
    <row r="1074" spans="1:46">
      <c r="B1074" s="26">
        <v>38652</v>
      </c>
      <c r="C1074" s="17">
        <v>18.7</v>
      </c>
      <c r="D1074" s="17">
        <v>74.2</v>
      </c>
      <c r="E1074" s="17">
        <v>0.9</v>
      </c>
      <c r="F1074" s="17">
        <v>80.2</v>
      </c>
      <c r="G1074" s="17">
        <v>12.7</v>
      </c>
      <c r="H1074" s="17">
        <v>0</v>
      </c>
      <c r="I1074" s="17">
        <v>2.06</v>
      </c>
      <c r="K1074" s="26">
        <v>38652</v>
      </c>
      <c r="L1074" s="17">
        <v>18</v>
      </c>
      <c r="M1074" s="17">
        <v>76.599999999999994</v>
      </c>
      <c r="N1074" s="17">
        <v>0.6</v>
      </c>
      <c r="O1074" s="17">
        <v>133.9</v>
      </c>
      <c r="P1074" s="17">
        <v>12.8</v>
      </c>
      <c r="Q1074" s="17">
        <v>0.2</v>
      </c>
      <c r="R1074" s="17">
        <v>1.99</v>
      </c>
      <c r="T1074" s="26">
        <v>38652</v>
      </c>
      <c r="U1074" s="17">
        <v>18.399999999999999</v>
      </c>
      <c r="V1074" s="17">
        <v>73.599999999999994</v>
      </c>
      <c r="W1074" s="17">
        <v>1.2</v>
      </c>
      <c r="X1074" s="17">
        <v>239</v>
      </c>
      <c r="Y1074" s="17">
        <v>13.9</v>
      </c>
      <c r="Z1074" s="17">
        <v>0</v>
      </c>
      <c r="AA1074" s="17">
        <v>2.2599999999999998</v>
      </c>
      <c r="AC1074" s="26">
        <v>38652</v>
      </c>
      <c r="AD1074" s="17">
        <v>17.5</v>
      </c>
      <c r="AE1074" s="17">
        <v>75.599999999999994</v>
      </c>
      <c r="AF1074" s="17">
        <v>0.9</v>
      </c>
      <c r="AG1074" s="17">
        <v>115.7</v>
      </c>
      <c r="AH1074" s="17">
        <v>12.5</v>
      </c>
      <c r="AI1074" s="17">
        <v>0.2</v>
      </c>
      <c r="AJ1074" s="17">
        <v>2.13</v>
      </c>
      <c r="AL1074" s="34"/>
      <c r="AM1074" s="34"/>
      <c r="AN1074" s="34"/>
      <c r="AO1074" s="34"/>
      <c r="AP1074" s="34"/>
      <c r="AQ1074" s="34"/>
      <c r="AR1074" s="34"/>
      <c r="AS1074" s="84"/>
      <c r="AT1074" s="34"/>
    </row>
    <row r="1075" spans="1:46">
      <c r="B1075" s="26">
        <v>38653</v>
      </c>
      <c r="C1075" s="17">
        <v>19.100000000000001</v>
      </c>
      <c r="D1075" s="17">
        <v>82.6</v>
      </c>
      <c r="E1075" s="17">
        <v>1.2</v>
      </c>
      <c r="F1075" s="17">
        <v>186.4</v>
      </c>
      <c r="G1075" s="17">
        <v>8.8000000000000007</v>
      </c>
      <c r="H1075" s="17">
        <v>1.2</v>
      </c>
      <c r="I1075" s="17">
        <v>1.75</v>
      </c>
      <c r="K1075" s="26">
        <v>38653</v>
      </c>
      <c r="L1075" s="17">
        <v>18.7</v>
      </c>
      <c r="M1075" s="17">
        <v>85.4</v>
      </c>
      <c r="N1075" s="17">
        <v>0.7</v>
      </c>
      <c r="O1075" s="17">
        <v>159.1</v>
      </c>
      <c r="P1075" s="17">
        <v>8.5</v>
      </c>
      <c r="Q1075" s="17">
        <v>2.4</v>
      </c>
      <c r="R1075" s="17">
        <v>1.59</v>
      </c>
      <c r="T1075" s="26">
        <v>38653</v>
      </c>
      <c r="U1075" s="17">
        <v>19.3</v>
      </c>
      <c r="V1075" s="17">
        <v>80.2</v>
      </c>
      <c r="W1075" s="17">
        <v>1.3</v>
      </c>
      <c r="X1075" s="17">
        <v>187.5</v>
      </c>
      <c r="Y1075" s="17">
        <v>8.1999999999999993</v>
      </c>
      <c r="Z1075" s="17">
        <v>1.8</v>
      </c>
      <c r="AA1075" s="17">
        <v>1.71</v>
      </c>
      <c r="AC1075" s="26">
        <v>38653</v>
      </c>
      <c r="AD1075" s="17">
        <v>18.600000000000001</v>
      </c>
      <c r="AE1075" s="17">
        <v>84.6</v>
      </c>
      <c r="AF1075" s="17">
        <v>1.1000000000000001</v>
      </c>
      <c r="AG1075" s="17">
        <v>166.4</v>
      </c>
      <c r="AH1075" s="17">
        <v>9</v>
      </c>
      <c r="AI1075" s="17">
        <v>1.8</v>
      </c>
      <c r="AJ1075" s="17">
        <v>1.82</v>
      </c>
      <c r="AL1075" s="34"/>
      <c r="AM1075" s="34"/>
      <c r="AN1075" s="34"/>
      <c r="AO1075" s="34"/>
      <c r="AP1075" s="34"/>
      <c r="AQ1075" s="34"/>
      <c r="AR1075" s="34"/>
      <c r="AS1075" s="84"/>
      <c r="AT1075" s="34"/>
    </row>
    <row r="1076" spans="1:46">
      <c r="B1076" s="26">
        <v>38654</v>
      </c>
      <c r="C1076" s="17">
        <v>19.600000000000001</v>
      </c>
      <c r="D1076" s="17">
        <v>75.400000000000006</v>
      </c>
      <c r="E1076" s="17">
        <v>1</v>
      </c>
      <c r="F1076" s="17">
        <v>74.099999999999994</v>
      </c>
      <c r="G1076" s="17">
        <v>13.8</v>
      </c>
      <c r="H1076" s="17">
        <v>0</v>
      </c>
      <c r="I1076" s="17">
        <v>2.37</v>
      </c>
      <c r="K1076" s="26">
        <v>38654</v>
      </c>
      <c r="L1076" s="17">
        <v>19.100000000000001</v>
      </c>
      <c r="M1076" s="17">
        <v>78.900000000000006</v>
      </c>
      <c r="N1076" s="17">
        <v>0.7</v>
      </c>
      <c r="O1076" s="17">
        <v>146.5</v>
      </c>
      <c r="P1076" s="17">
        <v>13.2</v>
      </c>
      <c r="Q1076" s="17">
        <v>0</v>
      </c>
      <c r="R1076" s="17">
        <v>2.12</v>
      </c>
      <c r="T1076" s="26">
        <v>38654</v>
      </c>
      <c r="U1076" s="17">
        <v>19.399999999999999</v>
      </c>
      <c r="V1076" s="17">
        <v>76.2</v>
      </c>
      <c r="W1076" s="17">
        <v>1.3</v>
      </c>
      <c r="X1076" s="17">
        <v>195.3</v>
      </c>
      <c r="Y1076" s="17">
        <v>13.8</v>
      </c>
      <c r="Z1076" s="17">
        <v>0</v>
      </c>
      <c r="AA1076" s="17">
        <v>2.54</v>
      </c>
      <c r="AC1076" s="26">
        <v>38654</v>
      </c>
      <c r="AD1076" s="17">
        <v>19.100000000000001</v>
      </c>
      <c r="AE1076" s="17">
        <v>76.400000000000006</v>
      </c>
      <c r="AF1076" s="17">
        <v>0.9</v>
      </c>
      <c r="AG1076" s="17">
        <v>144.4</v>
      </c>
      <c r="AH1076" s="17">
        <v>13.8</v>
      </c>
      <c r="AI1076" s="17">
        <v>0.2</v>
      </c>
      <c r="AJ1076" s="17">
        <v>2.31</v>
      </c>
      <c r="AL1076" s="34"/>
      <c r="AM1076" s="34"/>
      <c r="AN1076" s="34"/>
      <c r="AO1076" s="34"/>
      <c r="AP1076" s="34"/>
      <c r="AQ1076" s="34"/>
      <c r="AR1076" s="34"/>
      <c r="AS1076" s="84"/>
      <c r="AT1076" s="34"/>
    </row>
    <row r="1077" spans="1:46">
      <c r="B1077" s="26">
        <v>38655</v>
      </c>
      <c r="C1077" s="17">
        <v>19.100000000000001</v>
      </c>
      <c r="D1077" s="17">
        <v>81.2</v>
      </c>
      <c r="E1077" s="17">
        <v>1</v>
      </c>
      <c r="F1077" s="17">
        <v>84.3</v>
      </c>
      <c r="G1077" s="17">
        <v>9.9</v>
      </c>
      <c r="H1077" s="17">
        <v>2.4</v>
      </c>
      <c r="I1077" s="17">
        <v>1.79</v>
      </c>
      <c r="K1077" s="26">
        <v>38655</v>
      </c>
      <c r="L1077" s="17">
        <v>19</v>
      </c>
      <c r="M1077" s="17">
        <v>82.6</v>
      </c>
      <c r="N1077" s="17">
        <v>0.8</v>
      </c>
      <c r="O1077" s="17">
        <v>134.9</v>
      </c>
      <c r="P1077" s="17">
        <v>10.1</v>
      </c>
      <c r="Q1077" s="17">
        <v>4.2</v>
      </c>
      <c r="R1077" s="17">
        <v>1.8</v>
      </c>
      <c r="T1077" s="26">
        <v>38655</v>
      </c>
      <c r="U1077" s="17">
        <v>19.3</v>
      </c>
      <c r="V1077" s="17">
        <v>79.2</v>
      </c>
      <c r="W1077" s="17">
        <v>1.3</v>
      </c>
      <c r="X1077" s="17">
        <v>184.2</v>
      </c>
      <c r="Y1077" s="17">
        <v>10.6</v>
      </c>
      <c r="Z1077" s="17">
        <v>3</v>
      </c>
      <c r="AA1077" s="17">
        <v>1.96</v>
      </c>
      <c r="AC1077" s="26">
        <v>38655</v>
      </c>
      <c r="AD1077" s="17">
        <v>18.899999999999999</v>
      </c>
      <c r="AE1077" s="17">
        <v>79.900000000000006</v>
      </c>
      <c r="AF1077" s="17">
        <v>1.3</v>
      </c>
      <c r="AG1077" s="17">
        <v>148.6</v>
      </c>
      <c r="AH1077" s="17">
        <v>8.8000000000000007</v>
      </c>
      <c r="AI1077" s="17">
        <v>6</v>
      </c>
      <c r="AJ1077" s="17">
        <v>2.06</v>
      </c>
      <c r="AL1077" s="34"/>
      <c r="AM1077" s="34"/>
      <c r="AN1077" s="34"/>
      <c r="AO1077" s="34"/>
      <c r="AP1077" s="34"/>
      <c r="AQ1077" s="34"/>
      <c r="AR1077" s="34"/>
      <c r="AS1077" s="84"/>
      <c r="AT1077" s="34"/>
    </row>
    <row r="1078" spans="1:46">
      <c r="B1078" s="26">
        <v>38656</v>
      </c>
      <c r="C1078" s="17">
        <v>18.899999999999999</v>
      </c>
      <c r="D1078" s="17">
        <v>64.400000000000006</v>
      </c>
      <c r="E1078" s="17">
        <v>1.4</v>
      </c>
      <c r="F1078" s="17">
        <v>357.8</v>
      </c>
      <c r="G1078" s="17">
        <v>14.8</v>
      </c>
      <c r="H1078" s="17">
        <v>0.2</v>
      </c>
      <c r="I1078" s="17">
        <v>2.62</v>
      </c>
      <c r="K1078" s="26">
        <v>38656</v>
      </c>
      <c r="L1078" s="17">
        <v>18.399999999999999</v>
      </c>
      <c r="M1078" s="17">
        <v>69.2</v>
      </c>
      <c r="N1078" s="17">
        <v>0.7</v>
      </c>
      <c r="O1078" s="17">
        <v>255.6</v>
      </c>
      <c r="P1078" s="17">
        <v>13.3</v>
      </c>
      <c r="Q1078" s="17">
        <v>0.2</v>
      </c>
      <c r="R1078" s="17">
        <v>2</v>
      </c>
      <c r="T1078" s="26">
        <v>38656</v>
      </c>
      <c r="U1078" s="17">
        <v>19.100000000000001</v>
      </c>
      <c r="V1078" s="17">
        <v>62</v>
      </c>
      <c r="W1078" s="17">
        <v>1.8</v>
      </c>
      <c r="X1078" s="17">
        <v>287.10000000000002</v>
      </c>
      <c r="Y1078" s="17">
        <v>12.7</v>
      </c>
      <c r="Z1078" s="17">
        <v>0.4</v>
      </c>
      <c r="AA1078" s="17">
        <v>2.93</v>
      </c>
      <c r="AC1078" s="26">
        <v>38656</v>
      </c>
      <c r="AD1078" s="17">
        <v>18.100000000000001</v>
      </c>
      <c r="AE1078" s="17">
        <v>68.7</v>
      </c>
      <c r="AF1078" s="17">
        <v>1.7</v>
      </c>
      <c r="AG1078" s="17">
        <v>0</v>
      </c>
      <c r="AH1078" s="17">
        <v>14.6</v>
      </c>
      <c r="AI1078" s="17">
        <v>0</v>
      </c>
      <c r="AJ1078" s="17">
        <v>2.69</v>
      </c>
      <c r="AL1078" s="34"/>
      <c r="AM1078" s="34"/>
      <c r="AN1078" s="34"/>
      <c r="AO1078" s="34"/>
      <c r="AP1078" s="34"/>
      <c r="AQ1078" s="34"/>
      <c r="AR1078" s="34"/>
      <c r="AS1078" s="84"/>
      <c r="AT1078" s="34"/>
    </row>
    <row r="1079" spans="1:46" s="99" customFormat="1">
      <c r="A1079" s="101"/>
      <c r="B1079" s="46" t="s">
        <v>74</v>
      </c>
      <c r="C1079" s="97">
        <f>AVERAGE(C1048:C1078)</f>
        <v>18.877419354838707</v>
      </c>
      <c r="D1079" s="97">
        <f t="shared" ref="D1079:J1079" si="32">AVERAGE(D1048:D1078)</f>
        <v>70.858064516129033</v>
      </c>
      <c r="E1079" s="97">
        <f t="shared" si="32"/>
        <v>1.0999999999999999</v>
      </c>
      <c r="F1079" s="97">
        <f t="shared" si="32"/>
        <v>142.14516129032259</v>
      </c>
      <c r="G1079" s="97">
        <f t="shared" si="32"/>
        <v>14.025806451612903</v>
      </c>
      <c r="H1079" s="97">
        <f>SUM(H1048:H1078)</f>
        <v>39.400000000000013</v>
      </c>
      <c r="I1079" s="97">
        <f t="shared" si="32"/>
        <v>2.4838709677419359</v>
      </c>
      <c r="J1079" s="97" t="e">
        <f t="shared" si="32"/>
        <v>#DIV/0!</v>
      </c>
      <c r="K1079" s="46" t="s">
        <v>74</v>
      </c>
      <c r="L1079" s="97">
        <f>AVERAGE(L1048:L1078)</f>
        <v>18.532258064516132</v>
      </c>
      <c r="M1079" s="97">
        <f>AVERAGE(M1048:M1078)</f>
        <v>73.745161290322557</v>
      </c>
      <c r="N1079" s="97">
        <f>AVERAGE(N1048:N1078)</f>
        <v>0.69354838709677435</v>
      </c>
      <c r="O1079" s="97">
        <f>AVERAGE(O1048:O1078)</f>
        <v>166.88064516129029</v>
      </c>
      <c r="P1079" s="97">
        <f>AVERAGE(P1048:P1078)</f>
        <v>13.200000000000001</v>
      </c>
      <c r="Q1079" s="97">
        <f>SUM(Q1048:Q1078)</f>
        <v>39</v>
      </c>
      <c r="R1079" s="97">
        <f>AVERAGE(R1048:R1078)</f>
        <v>2.2103225806451614</v>
      </c>
      <c r="S1079" s="93"/>
      <c r="T1079" s="46" t="s">
        <v>74</v>
      </c>
      <c r="U1079" s="97">
        <f>AVERAGE(U1048:U1078)</f>
        <v>18.951612903225804</v>
      </c>
      <c r="V1079" s="97">
        <f>AVERAGE(V1048:V1078)</f>
        <v>69.787096774193557</v>
      </c>
      <c r="W1079" s="97">
        <f>AVERAGE(W1048:W1078)</f>
        <v>1.5064516129032257</v>
      </c>
      <c r="X1079" s="97">
        <f>AVERAGE(X1048:X1078)</f>
        <v>221.37419354838704</v>
      </c>
      <c r="Y1079" s="97">
        <f>AVERAGE(Y1048:Y1078)</f>
        <v>14.090322580645161</v>
      </c>
      <c r="Z1079" s="97">
        <f>SUM(Z1048:Z1078)</f>
        <v>39</v>
      </c>
      <c r="AA1079" s="97">
        <f>AVERAGE(AA1048:AA1078)</f>
        <v>2.7290322580645165</v>
      </c>
      <c r="AC1079" s="46" t="s">
        <v>74</v>
      </c>
      <c r="AD1079" s="97">
        <f>AVERAGE(AD1048:AD1078)</f>
        <v>18.416129032258063</v>
      </c>
      <c r="AE1079" s="97">
        <f>AVERAGE(AE1048:AE1078)</f>
        <v>72.229032258064507</v>
      </c>
      <c r="AF1079" s="97">
        <f>AVERAGE(AF1048:AF1078)</f>
        <v>1.1419354838709677</v>
      </c>
      <c r="AG1079" s="97">
        <f>AVERAGE(AG1048:AG1078)</f>
        <v>147.4903225806452</v>
      </c>
      <c r="AH1079" s="97">
        <f>AVERAGE(AH1048:AH1078)</f>
        <v>13.574193548387097</v>
      </c>
      <c r="AI1079" s="97">
        <f>SUM(AI1048:AI1078)</f>
        <v>41.400000000000006</v>
      </c>
      <c r="AJ1079" s="97">
        <f>AVERAGE(AJ1048:AJ1078)</f>
        <v>2.5035483870967736</v>
      </c>
      <c r="AL1079" s="80"/>
      <c r="AM1079" s="98"/>
      <c r="AN1079" s="98"/>
      <c r="AO1079" s="98"/>
      <c r="AP1079" s="98"/>
      <c r="AQ1079" s="98"/>
      <c r="AR1079" s="98"/>
      <c r="AS1079" s="98"/>
      <c r="AT1079" s="101"/>
    </row>
    <row r="1080" spans="1:46">
      <c r="B1080" s="26">
        <v>38657</v>
      </c>
      <c r="C1080" s="17">
        <v>15.6</v>
      </c>
      <c r="D1080" s="17">
        <v>68</v>
      </c>
      <c r="E1080" s="17">
        <v>0.9</v>
      </c>
      <c r="F1080" s="17">
        <v>69.2</v>
      </c>
      <c r="G1080" s="17">
        <v>14.3</v>
      </c>
      <c r="H1080" s="17">
        <v>0</v>
      </c>
      <c r="I1080" s="17">
        <v>2.0299999999999998</v>
      </c>
      <c r="K1080" s="26">
        <v>38657</v>
      </c>
      <c r="L1080" s="17">
        <v>15.3</v>
      </c>
      <c r="M1080" s="17">
        <v>69.599999999999994</v>
      </c>
      <c r="N1080" s="17">
        <v>0.7</v>
      </c>
      <c r="O1080" s="17">
        <v>185.8</v>
      </c>
      <c r="P1080" s="17">
        <v>13.8</v>
      </c>
      <c r="Q1080" s="17">
        <v>0</v>
      </c>
      <c r="R1080" s="17">
        <v>1.93</v>
      </c>
      <c r="T1080" s="26">
        <v>38657</v>
      </c>
      <c r="U1080" s="17">
        <v>16.5</v>
      </c>
      <c r="V1080" s="17">
        <v>63.1</v>
      </c>
      <c r="W1080" s="17">
        <v>1.8</v>
      </c>
      <c r="X1080" s="17">
        <v>258.10000000000002</v>
      </c>
      <c r="Y1080" s="17">
        <v>14.6</v>
      </c>
      <c r="Z1080" s="17">
        <v>0</v>
      </c>
      <c r="AA1080" s="17">
        <v>2.54</v>
      </c>
      <c r="AC1080" s="26">
        <v>38657</v>
      </c>
      <c r="AD1080" s="17">
        <v>15</v>
      </c>
      <c r="AE1080" s="17">
        <v>70.5</v>
      </c>
      <c r="AF1080" s="17">
        <v>0.9</v>
      </c>
      <c r="AG1080" s="17">
        <v>61.3</v>
      </c>
      <c r="AH1080" s="17">
        <v>14.2</v>
      </c>
      <c r="AI1080" s="17">
        <v>0</v>
      </c>
      <c r="AJ1080" s="17">
        <v>2.06</v>
      </c>
      <c r="AL1080" s="34"/>
      <c r="AM1080" s="34"/>
      <c r="AN1080" s="34"/>
      <c r="AO1080" s="34"/>
      <c r="AP1080" s="34"/>
      <c r="AQ1080" s="34"/>
      <c r="AR1080" s="34"/>
      <c r="AS1080" s="84"/>
      <c r="AT1080" s="34"/>
    </row>
    <row r="1081" spans="1:46">
      <c r="B1081" s="26">
        <v>38658</v>
      </c>
      <c r="C1081" s="17">
        <v>16.5</v>
      </c>
      <c r="D1081" s="17">
        <v>61.7</v>
      </c>
      <c r="E1081" s="17">
        <v>0.7</v>
      </c>
      <c r="F1081" s="17">
        <v>62.4</v>
      </c>
      <c r="G1081" s="17">
        <v>14</v>
      </c>
      <c r="H1081" s="17">
        <v>0</v>
      </c>
      <c r="I1081" s="17">
        <v>2.0099999999999998</v>
      </c>
      <c r="K1081" s="26">
        <v>38658</v>
      </c>
      <c r="L1081" s="17">
        <v>16</v>
      </c>
      <c r="M1081" s="17">
        <v>67.2</v>
      </c>
      <c r="N1081" s="17">
        <v>0.5</v>
      </c>
      <c r="O1081" s="17">
        <v>187.4</v>
      </c>
      <c r="P1081" s="17">
        <v>13.6</v>
      </c>
      <c r="Q1081" s="17">
        <v>0</v>
      </c>
      <c r="R1081" s="17">
        <v>1.85</v>
      </c>
      <c r="T1081" s="26">
        <v>38658</v>
      </c>
      <c r="U1081" s="17">
        <v>16.100000000000001</v>
      </c>
      <c r="V1081" s="17">
        <v>62.6</v>
      </c>
      <c r="W1081" s="17">
        <v>1.4</v>
      </c>
      <c r="X1081" s="17">
        <v>255.2</v>
      </c>
      <c r="Y1081" s="17">
        <v>14.7</v>
      </c>
      <c r="Z1081" s="17">
        <v>0</v>
      </c>
      <c r="AA1081" s="17">
        <v>2.7</v>
      </c>
      <c r="AC1081" s="26">
        <v>38658</v>
      </c>
      <c r="AD1081" s="17">
        <v>15.5</v>
      </c>
      <c r="AE1081" s="17">
        <v>69.400000000000006</v>
      </c>
      <c r="AF1081" s="17">
        <v>0.8</v>
      </c>
      <c r="AG1081" s="17">
        <v>42.9</v>
      </c>
      <c r="AH1081" s="17">
        <v>13.9</v>
      </c>
      <c r="AI1081" s="17">
        <v>0</v>
      </c>
      <c r="AJ1081" s="17">
        <v>2.15</v>
      </c>
      <c r="AL1081" s="34"/>
      <c r="AM1081" s="34"/>
      <c r="AN1081" s="34"/>
      <c r="AO1081" s="34"/>
      <c r="AP1081" s="34"/>
      <c r="AQ1081" s="34"/>
      <c r="AR1081" s="34"/>
      <c r="AS1081" s="84"/>
      <c r="AT1081" s="34"/>
    </row>
    <row r="1082" spans="1:46">
      <c r="B1082" s="26">
        <v>38659</v>
      </c>
      <c r="C1082" s="17">
        <v>16.3</v>
      </c>
      <c r="D1082" s="17">
        <v>72.2</v>
      </c>
      <c r="E1082" s="17">
        <v>0.9</v>
      </c>
      <c r="F1082" s="17">
        <v>83.1</v>
      </c>
      <c r="G1082" s="17">
        <v>14.3</v>
      </c>
      <c r="H1082" s="17">
        <v>0</v>
      </c>
      <c r="I1082" s="17">
        <v>1.97</v>
      </c>
      <c r="K1082" s="26">
        <v>38659</v>
      </c>
      <c r="L1082" s="17">
        <v>16.100000000000001</v>
      </c>
      <c r="M1082" s="17">
        <v>76.8</v>
      </c>
      <c r="N1082" s="17">
        <v>0.7</v>
      </c>
      <c r="O1082" s="17">
        <v>155.5</v>
      </c>
      <c r="P1082" s="17">
        <v>13.6</v>
      </c>
      <c r="Q1082" s="17">
        <v>0</v>
      </c>
      <c r="R1082" s="17">
        <v>1.85</v>
      </c>
      <c r="T1082" s="26">
        <v>38659</v>
      </c>
      <c r="U1082" s="17">
        <v>15.4</v>
      </c>
      <c r="V1082" s="17">
        <v>77.900000000000006</v>
      </c>
      <c r="W1082" s="17">
        <v>1.5</v>
      </c>
      <c r="X1082" s="17">
        <v>251.4</v>
      </c>
      <c r="Y1082" s="17">
        <v>14.3</v>
      </c>
      <c r="Z1082" s="17">
        <v>0</v>
      </c>
      <c r="AA1082" s="17">
        <v>2.0699999999999998</v>
      </c>
      <c r="AC1082" s="26">
        <v>38659</v>
      </c>
      <c r="AD1082" s="17">
        <v>16.600000000000001</v>
      </c>
      <c r="AE1082" s="17">
        <v>72.3</v>
      </c>
      <c r="AF1082" s="17">
        <v>1.2</v>
      </c>
      <c r="AG1082" s="17">
        <v>85.9</v>
      </c>
      <c r="AH1082" s="17">
        <v>14</v>
      </c>
      <c r="AI1082" s="17">
        <v>0.2</v>
      </c>
      <c r="AJ1082" s="17">
        <v>2.41</v>
      </c>
      <c r="AL1082" s="34"/>
      <c r="AM1082" s="34"/>
      <c r="AN1082" s="34"/>
      <c r="AO1082" s="34"/>
      <c r="AP1082" s="34"/>
      <c r="AQ1082" s="34"/>
      <c r="AR1082" s="34"/>
      <c r="AS1082" s="84"/>
      <c r="AT1082" s="34"/>
    </row>
    <row r="1083" spans="1:46">
      <c r="B1083" s="26">
        <v>38660</v>
      </c>
      <c r="C1083" s="17">
        <v>18.2</v>
      </c>
      <c r="D1083" s="17">
        <v>53.7</v>
      </c>
      <c r="E1083" s="17">
        <v>1.7</v>
      </c>
      <c r="F1083" s="17">
        <v>330.7</v>
      </c>
      <c r="G1083" s="17">
        <v>11.6</v>
      </c>
      <c r="H1083" s="17">
        <v>0</v>
      </c>
      <c r="I1083" s="17">
        <v>2.5</v>
      </c>
      <c r="K1083" s="26">
        <v>38660</v>
      </c>
      <c r="L1083" s="17">
        <v>17.5</v>
      </c>
      <c r="M1083" s="17">
        <v>58.5</v>
      </c>
      <c r="N1083" s="17">
        <v>0.9</v>
      </c>
      <c r="O1083" s="17">
        <v>324.5</v>
      </c>
      <c r="P1083" s="17">
        <v>10.9</v>
      </c>
      <c r="Q1083" s="17">
        <v>0</v>
      </c>
      <c r="R1083" s="17">
        <v>1.86</v>
      </c>
      <c r="T1083" s="26">
        <v>38660</v>
      </c>
      <c r="U1083" s="17">
        <v>18.2</v>
      </c>
      <c r="V1083" s="17">
        <v>52.1</v>
      </c>
      <c r="W1083" s="17">
        <v>4.0999999999999996</v>
      </c>
      <c r="X1083" s="17">
        <v>290.8</v>
      </c>
      <c r="Y1083" s="17">
        <v>11.7</v>
      </c>
      <c r="Z1083" s="17">
        <v>0</v>
      </c>
      <c r="AA1083" s="17">
        <v>4.07</v>
      </c>
      <c r="AC1083" s="26">
        <v>38660</v>
      </c>
      <c r="AD1083" s="17">
        <v>17.7</v>
      </c>
      <c r="AE1083" s="17">
        <v>56.3</v>
      </c>
      <c r="AF1083" s="17">
        <v>3.1</v>
      </c>
      <c r="AG1083" s="17">
        <v>342.9</v>
      </c>
      <c r="AH1083" s="17">
        <v>12</v>
      </c>
      <c r="AI1083" s="17">
        <v>0</v>
      </c>
      <c r="AJ1083" s="17">
        <v>3.09</v>
      </c>
      <c r="AL1083" s="34"/>
      <c r="AM1083" s="34"/>
      <c r="AN1083" s="34"/>
      <c r="AO1083" s="34"/>
      <c r="AP1083" s="34"/>
      <c r="AQ1083" s="34"/>
      <c r="AR1083" s="34"/>
      <c r="AS1083" s="84"/>
      <c r="AT1083" s="34"/>
    </row>
    <row r="1084" spans="1:46">
      <c r="B1084" s="26">
        <v>38661</v>
      </c>
      <c r="C1084" s="17">
        <v>14.5</v>
      </c>
      <c r="D1084" s="17">
        <v>59</v>
      </c>
      <c r="E1084" s="17">
        <v>1.1000000000000001</v>
      </c>
      <c r="F1084" s="17">
        <v>18.2</v>
      </c>
      <c r="G1084" s="17">
        <v>10.199999999999999</v>
      </c>
      <c r="H1084" s="17">
        <v>0</v>
      </c>
      <c r="I1084" s="17">
        <v>1.92</v>
      </c>
      <c r="K1084" s="26">
        <v>38661</v>
      </c>
      <c r="L1084" s="17">
        <v>14.1</v>
      </c>
      <c r="M1084" s="17">
        <v>63.5</v>
      </c>
      <c r="N1084" s="17">
        <v>0.6</v>
      </c>
      <c r="O1084" s="17">
        <v>204.4</v>
      </c>
      <c r="P1084" s="17">
        <v>10.8</v>
      </c>
      <c r="Q1084" s="17">
        <v>0</v>
      </c>
      <c r="R1084" s="17">
        <v>1.58</v>
      </c>
      <c r="T1084" s="26">
        <v>38661</v>
      </c>
      <c r="U1084" s="17">
        <v>15.7</v>
      </c>
      <c r="V1084" s="17">
        <v>55.5</v>
      </c>
      <c r="W1084" s="17">
        <v>2.4</v>
      </c>
      <c r="X1084" s="17">
        <v>260.8</v>
      </c>
      <c r="Y1084" s="17">
        <v>11.4</v>
      </c>
      <c r="Z1084" s="17">
        <v>0</v>
      </c>
      <c r="AA1084" s="17">
        <v>2.89</v>
      </c>
      <c r="AC1084" s="26">
        <v>38661</v>
      </c>
      <c r="AD1084" s="17">
        <v>14</v>
      </c>
      <c r="AE1084" s="17">
        <v>61.2</v>
      </c>
      <c r="AF1084" s="17">
        <v>1.5</v>
      </c>
      <c r="AG1084" s="17">
        <v>19.399999999999999</v>
      </c>
      <c r="AH1084" s="17">
        <v>10.8</v>
      </c>
      <c r="AI1084" s="17">
        <v>0</v>
      </c>
      <c r="AJ1084" s="17">
        <v>2.17</v>
      </c>
      <c r="AL1084" s="34"/>
      <c r="AM1084" s="34"/>
      <c r="AN1084" s="34"/>
      <c r="AO1084" s="34"/>
      <c r="AP1084" s="34"/>
      <c r="AQ1084" s="34"/>
      <c r="AR1084" s="34"/>
      <c r="AS1084" s="84"/>
      <c r="AT1084" s="34"/>
    </row>
    <row r="1085" spans="1:46">
      <c r="B1085" s="26">
        <v>38662</v>
      </c>
      <c r="C1085" s="17">
        <v>13.8</v>
      </c>
      <c r="D1085" s="17">
        <v>69.400000000000006</v>
      </c>
      <c r="E1085" s="17">
        <v>1.2</v>
      </c>
      <c r="F1085" s="17">
        <v>74.3</v>
      </c>
      <c r="G1085" s="17">
        <v>14.5</v>
      </c>
      <c r="H1085" s="17">
        <v>0</v>
      </c>
      <c r="I1085" s="17">
        <v>2.0299999999999998</v>
      </c>
      <c r="K1085" s="26">
        <v>38662</v>
      </c>
      <c r="L1085" s="17">
        <v>12.9</v>
      </c>
      <c r="M1085" s="17">
        <v>73</v>
      </c>
      <c r="N1085" s="17">
        <v>0.6</v>
      </c>
      <c r="O1085" s="17">
        <v>179.1</v>
      </c>
      <c r="P1085" s="17">
        <v>13.5</v>
      </c>
      <c r="Q1085" s="17">
        <v>0.2</v>
      </c>
      <c r="R1085" s="17">
        <v>1.59</v>
      </c>
      <c r="T1085" s="26">
        <v>38662</v>
      </c>
      <c r="U1085" s="17">
        <v>13.6</v>
      </c>
      <c r="V1085" s="17">
        <v>71.3</v>
      </c>
      <c r="W1085" s="17">
        <v>1.6</v>
      </c>
      <c r="X1085" s="17">
        <v>244.2</v>
      </c>
      <c r="Y1085" s="17">
        <v>15.1</v>
      </c>
      <c r="Z1085" s="17">
        <v>0</v>
      </c>
      <c r="AA1085" s="17">
        <v>2.25</v>
      </c>
      <c r="AC1085" s="26">
        <v>38662</v>
      </c>
      <c r="AD1085" s="17">
        <v>12.4</v>
      </c>
      <c r="AE1085" s="17">
        <v>72.7</v>
      </c>
      <c r="AF1085" s="17">
        <v>1.1000000000000001</v>
      </c>
      <c r="AG1085" s="17">
        <v>67.5</v>
      </c>
      <c r="AH1085" s="17">
        <v>14.5</v>
      </c>
      <c r="AI1085" s="17">
        <v>0</v>
      </c>
      <c r="AJ1085" s="17">
        <v>2.02</v>
      </c>
      <c r="AL1085" s="34"/>
      <c r="AM1085" s="34"/>
      <c r="AN1085" s="34"/>
      <c r="AO1085" s="34"/>
      <c r="AP1085" s="34"/>
      <c r="AQ1085" s="34"/>
      <c r="AR1085" s="34"/>
      <c r="AS1085" s="84"/>
      <c r="AT1085" s="34"/>
    </row>
    <row r="1086" spans="1:46">
      <c r="B1086" s="26">
        <v>38663</v>
      </c>
      <c r="C1086" s="17">
        <v>14</v>
      </c>
      <c r="D1086" s="17">
        <v>70.5</v>
      </c>
      <c r="E1086" s="17">
        <v>0.9</v>
      </c>
      <c r="F1086" s="17">
        <v>76.2</v>
      </c>
      <c r="G1086" s="17">
        <v>14.1</v>
      </c>
      <c r="H1086" s="17">
        <v>0</v>
      </c>
      <c r="I1086" s="17">
        <v>1.92</v>
      </c>
      <c r="K1086" s="26">
        <v>38663</v>
      </c>
      <c r="L1086" s="17">
        <v>13.2</v>
      </c>
      <c r="M1086" s="17">
        <v>71.3</v>
      </c>
      <c r="N1086" s="17">
        <v>0.6</v>
      </c>
      <c r="O1086" s="17">
        <v>169.7</v>
      </c>
      <c r="P1086" s="17">
        <v>12.7</v>
      </c>
      <c r="Q1086" s="17">
        <v>0</v>
      </c>
      <c r="R1086" s="17">
        <v>1.64</v>
      </c>
      <c r="T1086" s="26">
        <v>38663</v>
      </c>
      <c r="U1086" s="17">
        <v>13.6</v>
      </c>
      <c r="V1086" s="17">
        <v>71.2</v>
      </c>
      <c r="W1086" s="17">
        <v>1.5</v>
      </c>
      <c r="X1086" s="17">
        <v>249.4</v>
      </c>
      <c r="Y1086" s="17">
        <v>14.6</v>
      </c>
      <c r="Z1086" s="17">
        <v>0</v>
      </c>
      <c r="AA1086" s="17">
        <v>2.12</v>
      </c>
      <c r="AC1086" s="26">
        <v>38663</v>
      </c>
      <c r="AD1086" s="17">
        <v>12.8</v>
      </c>
      <c r="AE1086" s="17">
        <v>73.3</v>
      </c>
      <c r="AF1086" s="17">
        <v>0.8</v>
      </c>
      <c r="AG1086" s="17">
        <v>135.6</v>
      </c>
      <c r="AH1086" s="17">
        <v>13.2</v>
      </c>
      <c r="AI1086" s="17">
        <v>0.2</v>
      </c>
      <c r="AJ1086" s="17">
        <v>1.83</v>
      </c>
      <c r="AL1086" s="34"/>
      <c r="AM1086" s="34"/>
      <c r="AN1086" s="34"/>
      <c r="AO1086" s="34"/>
      <c r="AP1086" s="34"/>
      <c r="AQ1086" s="34"/>
      <c r="AR1086" s="34"/>
      <c r="AS1086" s="84"/>
      <c r="AT1086" s="34"/>
    </row>
    <row r="1087" spans="1:46">
      <c r="B1087" s="26">
        <v>38664</v>
      </c>
      <c r="C1087" s="17">
        <v>16</v>
      </c>
      <c r="D1087" s="17">
        <v>69.400000000000006</v>
      </c>
      <c r="E1087" s="17">
        <v>0.8</v>
      </c>
      <c r="F1087" s="17">
        <v>72.900000000000006</v>
      </c>
      <c r="G1087" s="17">
        <v>12.7</v>
      </c>
      <c r="H1087" s="17">
        <v>0</v>
      </c>
      <c r="I1087" s="17">
        <v>1.75</v>
      </c>
      <c r="K1087" s="26">
        <v>38664</v>
      </c>
      <c r="L1087" s="17">
        <v>14.9</v>
      </c>
      <c r="M1087" s="17">
        <v>72.7</v>
      </c>
      <c r="N1087" s="17">
        <v>0.5</v>
      </c>
      <c r="O1087" s="17">
        <v>184.5</v>
      </c>
      <c r="P1087" s="17">
        <v>12.9</v>
      </c>
      <c r="Q1087" s="17">
        <v>0</v>
      </c>
      <c r="R1087" s="17">
        <v>1.56</v>
      </c>
      <c r="T1087" s="26">
        <v>38664</v>
      </c>
      <c r="U1087" s="17">
        <v>15.3</v>
      </c>
      <c r="V1087" s="17">
        <v>69.599999999999994</v>
      </c>
      <c r="W1087" s="17">
        <v>1.4</v>
      </c>
      <c r="X1087" s="17">
        <v>266.3</v>
      </c>
      <c r="Y1087" s="17">
        <v>14.3</v>
      </c>
      <c r="Z1087" s="17">
        <v>0</v>
      </c>
      <c r="AA1087" s="17">
        <v>2.1</v>
      </c>
      <c r="AC1087" s="26">
        <v>38664</v>
      </c>
      <c r="AD1087" s="17">
        <v>15.1</v>
      </c>
      <c r="AE1087" s="17">
        <v>72.7</v>
      </c>
      <c r="AF1087" s="17">
        <v>0.8</v>
      </c>
      <c r="AG1087" s="17">
        <v>199.8</v>
      </c>
      <c r="AH1087" s="17">
        <v>13.1</v>
      </c>
      <c r="AI1087" s="17">
        <v>0</v>
      </c>
      <c r="AJ1087" s="17">
        <v>1.79</v>
      </c>
      <c r="AL1087" s="34"/>
      <c r="AM1087" s="34"/>
      <c r="AN1087" s="34"/>
      <c r="AO1087" s="34"/>
      <c r="AP1087" s="34"/>
      <c r="AQ1087" s="34"/>
      <c r="AR1087" s="34"/>
      <c r="AS1087" s="84"/>
      <c r="AT1087" s="34"/>
    </row>
    <row r="1088" spans="1:46">
      <c r="B1088" s="26">
        <v>38665</v>
      </c>
      <c r="C1088" s="17">
        <v>15.9</v>
      </c>
      <c r="D1088" s="17">
        <v>46.4</v>
      </c>
      <c r="E1088" s="17">
        <v>2.6</v>
      </c>
      <c r="F1088" s="17">
        <v>347.5</v>
      </c>
      <c r="G1088" s="17">
        <v>14.6</v>
      </c>
      <c r="H1088" s="17">
        <v>0</v>
      </c>
      <c r="I1088" s="17">
        <v>2.98</v>
      </c>
      <c r="K1088" s="26">
        <v>38665</v>
      </c>
      <c r="L1088" s="17">
        <v>14.9</v>
      </c>
      <c r="M1088" s="17">
        <v>53</v>
      </c>
      <c r="N1088" s="17">
        <v>1.1000000000000001</v>
      </c>
      <c r="O1088" s="17">
        <v>319.5</v>
      </c>
      <c r="P1088" s="17">
        <v>13.8</v>
      </c>
      <c r="Q1088" s="17">
        <v>0</v>
      </c>
      <c r="R1088" s="17">
        <v>1.91</v>
      </c>
      <c r="T1088" s="26">
        <v>38665</v>
      </c>
      <c r="U1088" s="17">
        <v>15.6</v>
      </c>
      <c r="V1088" s="17">
        <v>47</v>
      </c>
      <c r="W1088" s="17">
        <v>3.6</v>
      </c>
      <c r="X1088" s="17">
        <v>304.3</v>
      </c>
      <c r="Y1088" s="17">
        <v>15.1</v>
      </c>
      <c r="Z1088" s="17">
        <v>0</v>
      </c>
      <c r="AA1088" s="17">
        <v>3.66</v>
      </c>
      <c r="AC1088" s="26">
        <v>38665</v>
      </c>
      <c r="AD1088" s="17">
        <v>15.2</v>
      </c>
      <c r="AE1088" s="17">
        <v>50.5</v>
      </c>
      <c r="AF1088" s="17">
        <v>2.9</v>
      </c>
      <c r="AG1088" s="17">
        <v>350.7</v>
      </c>
      <c r="AH1088" s="17">
        <v>14.1</v>
      </c>
      <c r="AI1088" s="17">
        <v>0</v>
      </c>
      <c r="AJ1088" s="17">
        <v>2.97</v>
      </c>
      <c r="AL1088" s="34"/>
      <c r="AM1088" s="34"/>
      <c r="AN1088" s="34"/>
      <c r="AO1088" s="34"/>
      <c r="AP1088" s="34"/>
      <c r="AQ1088" s="34"/>
      <c r="AR1088" s="34"/>
      <c r="AS1088" s="84"/>
      <c r="AT1088" s="34"/>
    </row>
    <row r="1089" spans="2:46">
      <c r="B1089" s="26">
        <v>38666</v>
      </c>
      <c r="C1089" s="17">
        <v>13.5</v>
      </c>
      <c r="D1089" s="17">
        <v>42.1</v>
      </c>
      <c r="E1089" s="17">
        <v>2.2000000000000002</v>
      </c>
      <c r="F1089" s="17">
        <v>8.1</v>
      </c>
      <c r="G1089" s="17">
        <v>13.9</v>
      </c>
      <c r="H1089" s="17">
        <v>0</v>
      </c>
      <c r="I1089" s="17">
        <v>2.78</v>
      </c>
      <c r="K1089" s="26">
        <v>38666</v>
      </c>
      <c r="L1089" s="17">
        <v>13.1</v>
      </c>
      <c r="M1089" s="17">
        <v>46.7</v>
      </c>
      <c r="N1089" s="17">
        <v>1.1000000000000001</v>
      </c>
      <c r="O1089" s="17">
        <v>315.10000000000002</v>
      </c>
      <c r="P1089" s="17">
        <v>13.9</v>
      </c>
      <c r="Q1089" s="17">
        <v>0</v>
      </c>
      <c r="R1089" s="17">
        <v>1.97</v>
      </c>
      <c r="T1089" s="26">
        <v>38666</v>
      </c>
      <c r="U1089" s="17">
        <v>14.5</v>
      </c>
      <c r="V1089" s="17">
        <v>42.6</v>
      </c>
      <c r="W1089" s="17">
        <v>3.1</v>
      </c>
      <c r="X1089" s="17">
        <v>314.60000000000002</v>
      </c>
      <c r="Y1089" s="17">
        <v>15.1</v>
      </c>
      <c r="Z1089" s="17">
        <v>0</v>
      </c>
      <c r="AA1089" s="17">
        <v>3.59</v>
      </c>
      <c r="AC1089" s="26">
        <v>38666</v>
      </c>
      <c r="AD1089" s="17">
        <v>12.6</v>
      </c>
      <c r="AE1089" s="17">
        <v>47.8</v>
      </c>
      <c r="AF1089" s="17">
        <v>2.4</v>
      </c>
      <c r="AG1089" s="17">
        <v>8.3000000000000007</v>
      </c>
      <c r="AH1089" s="17">
        <v>14.1</v>
      </c>
      <c r="AI1089" s="17">
        <v>0</v>
      </c>
      <c r="AJ1089" s="17">
        <v>2.74</v>
      </c>
      <c r="AL1089" s="34"/>
      <c r="AM1089" s="34"/>
      <c r="AN1089" s="34"/>
      <c r="AO1089" s="34"/>
      <c r="AP1089" s="34"/>
      <c r="AQ1089" s="34"/>
      <c r="AR1089" s="34"/>
      <c r="AS1089" s="84"/>
      <c r="AT1089" s="34"/>
    </row>
    <row r="1090" spans="2:46">
      <c r="B1090" s="26">
        <v>38667</v>
      </c>
      <c r="C1090" s="17">
        <v>11.1</v>
      </c>
      <c r="D1090" s="17">
        <v>71.400000000000006</v>
      </c>
      <c r="E1090" s="17">
        <v>0.9</v>
      </c>
      <c r="F1090" s="17">
        <v>134.5</v>
      </c>
      <c r="G1090" s="17">
        <v>11</v>
      </c>
      <c r="H1090" s="17">
        <v>2.2000000000000002</v>
      </c>
      <c r="I1090" s="17">
        <v>1.47</v>
      </c>
      <c r="K1090" s="26">
        <v>38667</v>
      </c>
      <c r="L1090" s="17">
        <v>10.9</v>
      </c>
      <c r="M1090" s="17">
        <v>72.8</v>
      </c>
      <c r="N1090" s="17">
        <v>0.6</v>
      </c>
      <c r="O1090" s="17">
        <v>181.1</v>
      </c>
      <c r="P1090" s="17">
        <v>10.6</v>
      </c>
      <c r="Q1090" s="17">
        <v>3.4</v>
      </c>
      <c r="R1090" s="17">
        <v>1.28</v>
      </c>
      <c r="T1090" s="26">
        <v>38667</v>
      </c>
      <c r="U1090" s="17">
        <v>11.4</v>
      </c>
      <c r="V1090" s="17">
        <v>67.599999999999994</v>
      </c>
      <c r="W1090" s="17">
        <v>1.7</v>
      </c>
      <c r="X1090" s="17">
        <v>280.7</v>
      </c>
      <c r="Y1090" s="17">
        <v>12.3</v>
      </c>
      <c r="Z1090" s="17">
        <v>7</v>
      </c>
      <c r="AA1090" s="17">
        <v>1.95</v>
      </c>
      <c r="AC1090" s="26">
        <v>38667</v>
      </c>
      <c r="AD1090" s="17">
        <v>11.1</v>
      </c>
      <c r="AE1090" s="17">
        <v>70.099999999999994</v>
      </c>
      <c r="AF1090" s="17">
        <v>1.2</v>
      </c>
      <c r="AG1090" s="17">
        <v>77.900000000000006</v>
      </c>
      <c r="AH1090" s="17">
        <v>11.9</v>
      </c>
      <c r="AI1090" s="17">
        <v>0.4</v>
      </c>
      <c r="AJ1090" s="17">
        <v>1.7</v>
      </c>
      <c r="AL1090" s="34"/>
      <c r="AM1090" s="34"/>
      <c r="AN1090" s="34"/>
      <c r="AO1090" s="34"/>
      <c r="AP1090" s="34"/>
      <c r="AQ1090" s="34"/>
      <c r="AR1090" s="34"/>
      <c r="AS1090" s="84"/>
      <c r="AT1090" s="34"/>
    </row>
    <row r="1091" spans="2:46">
      <c r="B1091" s="26">
        <v>38668</v>
      </c>
      <c r="C1091" s="17">
        <v>13.1</v>
      </c>
      <c r="D1091" s="17">
        <v>63.8</v>
      </c>
      <c r="E1091" s="17">
        <v>1</v>
      </c>
      <c r="F1091" s="17">
        <v>8</v>
      </c>
      <c r="G1091" s="17">
        <v>12.2</v>
      </c>
      <c r="H1091" s="17">
        <v>0.4</v>
      </c>
      <c r="I1091" s="17">
        <v>1.86</v>
      </c>
      <c r="K1091" s="26">
        <v>38668</v>
      </c>
      <c r="L1091" s="17">
        <v>12.7</v>
      </c>
      <c r="M1091" s="17">
        <v>67</v>
      </c>
      <c r="N1091" s="17">
        <v>0.7</v>
      </c>
      <c r="O1091" s="17">
        <v>231.5</v>
      </c>
      <c r="P1091" s="17">
        <v>11.7</v>
      </c>
      <c r="Q1091" s="17">
        <v>0.4</v>
      </c>
      <c r="R1091" s="17">
        <v>1.54</v>
      </c>
      <c r="T1091" s="26">
        <v>38668</v>
      </c>
      <c r="U1091" s="17">
        <v>13.3</v>
      </c>
      <c r="V1091" s="17">
        <v>61.7</v>
      </c>
      <c r="W1091" s="17">
        <v>1.9</v>
      </c>
      <c r="X1091" s="17">
        <v>286.3</v>
      </c>
      <c r="Y1091" s="17">
        <v>12.7</v>
      </c>
      <c r="Z1091" s="17">
        <v>0.2</v>
      </c>
      <c r="AA1091" s="17">
        <v>2.5499999999999998</v>
      </c>
      <c r="AC1091" s="26">
        <v>38668</v>
      </c>
      <c r="AD1091" s="17">
        <v>12.7</v>
      </c>
      <c r="AE1091" s="17">
        <v>63.4</v>
      </c>
      <c r="AF1091" s="17">
        <v>1.6</v>
      </c>
      <c r="AG1091" s="17">
        <v>2.9</v>
      </c>
      <c r="AH1091" s="17">
        <v>12.5</v>
      </c>
      <c r="AI1091" s="17">
        <v>0.4</v>
      </c>
      <c r="AJ1091" s="17">
        <v>2.16</v>
      </c>
      <c r="AL1091" s="34"/>
      <c r="AM1091" s="34"/>
      <c r="AN1091" s="34"/>
      <c r="AO1091" s="34"/>
      <c r="AP1091" s="34"/>
      <c r="AQ1091" s="34"/>
      <c r="AR1091" s="34"/>
      <c r="AS1091" s="84"/>
      <c r="AT1091" s="34"/>
    </row>
    <row r="1092" spans="2:46">
      <c r="B1092" s="26">
        <v>38669</v>
      </c>
      <c r="C1092" s="17">
        <v>12.1</v>
      </c>
      <c r="D1092" s="17">
        <v>59.2</v>
      </c>
      <c r="E1092" s="17">
        <v>1.4</v>
      </c>
      <c r="F1092" s="17">
        <v>3.6</v>
      </c>
      <c r="G1092" s="17">
        <v>11.9</v>
      </c>
      <c r="H1092" s="17">
        <v>0</v>
      </c>
      <c r="I1092" s="17">
        <v>1.75</v>
      </c>
      <c r="K1092" s="26">
        <v>38669</v>
      </c>
      <c r="L1092" s="17">
        <v>11.7</v>
      </c>
      <c r="M1092" s="17">
        <v>60.8</v>
      </c>
      <c r="N1092" s="17">
        <v>0.7</v>
      </c>
      <c r="O1092" s="17">
        <v>337.4</v>
      </c>
      <c r="P1092" s="17">
        <v>9.9</v>
      </c>
      <c r="Q1092" s="17">
        <v>0</v>
      </c>
      <c r="R1092" s="17">
        <v>1.31</v>
      </c>
      <c r="T1092" s="26">
        <v>38669</v>
      </c>
      <c r="U1092" s="17">
        <v>12.2</v>
      </c>
      <c r="V1092" s="17">
        <v>58.1</v>
      </c>
      <c r="W1092" s="17">
        <v>1.5</v>
      </c>
      <c r="X1092" s="17">
        <v>297.8</v>
      </c>
      <c r="Y1092" s="17">
        <v>11</v>
      </c>
      <c r="Z1092" s="17">
        <v>0</v>
      </c>
      <c r="AA1092" s="17">
        <v>1.93</v>
      </c>
      <c r="AC1092" s="26">
        <v>38669</v>
      </c>
      <c r="AD1092" s="17">
        <v>11.9</v>
      </c>
      <c r="AE1092" s="17">
        <v>56.8</v>
      </c>
      <c r="AF1092" s="17">
        <v>1.7</v>
      </c>
      <c r="AG1092" s="17">
        <v>355.4</v>
      </c>
      <c r="AH1092" s="17">
        <v>9.9</v>
      </c>
      <c r="AI1092" s="17">
        <v>0</v>
      </c>
      <c r="AJ1092" s="17">
        <v>1.91</v>
      </c>
      <c r="AL1092" s="34"/>
      <c r="AM1092" s="34"/>
      <c r="AN1092" s="34"/>
      <c r="AO1092" s="34"/>
      <c r="AP1092" s="34"/>
      <c r="AQ1092" s="34"/>
      <c r="AR1092" s="34"/>
      <c r="AS1092" s="84"/>
      <c r="AT1092" s="34"/>
    </row>
    <row r="1093" spans="2:46">
      <c r="B1093" s="26">
        <v>38670</v>
      </c>
      <c r="C1093" s="17">
        <v>10</v>
      </c>
      <c r="D1093" s="17">
        <v>79.8</v>
      </c>
      <c r="E1093" s="17">
        <v>1.2</v>
      </c>
      <c r="F1093" s="17">
        <v>69.5</v>
      </c>
      <c r="G1093" s="17">
        <v>5.7</v>
      </c>
      <c r="H1093" s="17">
        <v>32.799999999999997</v>
      </c>
      <c r="I1093" s="17">
        <v>1.18</v>
      </c>
      <c r="K1093" s="26">
        <v>38670</v>
      </c>
      <c r="L1093" s="17">
        <v>9</v>
      </c>
      <c r="M1093" s="17">
        <v>88.5</v>
      </c>
      <c r="N1093" s="17">
        <v>0.6</v>
      </c>
      <c r="O1093" s="17">
        <v>115.5</v>
      </c>
      <c r="P1093" s="17">
        <v>4.9000000000000004</v>
      </c>
      <c r="Q1093" s="17">
        <v>33.4</v>
      </c>
      <c r="R1093" s="17">
        <v>0.83</v>
      </c>
      <c r="T1093" s="26">
        <v>38670</v>
      </c>
      <c r="U1093" s="17">
        <v>10.1</v>
      </c>
      <c r="V1093" s="17">
        <v>79.5</v>
      </c>
      <c r="W1093" s="17">
        <v>1.4</v>
      </c>
      <c r="X1093" s="17">
        <v>115.3</v>
      </c>
      <c r="Y1093" s="17">
        <v>5.2</v>
      </c>
      <c r="Z1093" s="17">
        <v>36.6</v>
      </c>
      <c r="AA1093" s="17">
        <v>1.26</v>
      </c>
      <c r="AC1093" s="26">
        <v>38670</v>
      </c>
      <c r="AD1093" s="17">
        <v>9.1</v>
      </c>
      <c r="AE1093" s="17">
        <v>86.8</v>
      </c>
      <c r="AF1093" s="17">
        <v>0.9</v>
      </c>
      <c r="AG1093" s="17">
        <v>332.8</v>
      </c>
      <c r="AH1093" s="17">
        <v>4.5</v>
      </c>
      <c r="AI1093" s="17">
        <v>29.8</v>
      </c>
      <c r="AJ1093" s="17">
        <v>0.83</v>
      </c>
      <c r="AL1093" s="34"/>
      <c r="AM1093" s="34"/>
      <c r="AN1093" s="34"/>
      <c r="AO1093" s="34"/>
      <c r="AP1093" s="34"/>
      <c r="AQ1093" s="34"/>
      <c r="AR1093" s="34"/>
      <c r="AS1093" s="84"/>
      <c r="AT1093" s="34"/>
    </row>
    <row r="1094" spans="2:46">
      <c r="B1094" s="26">
        <v>38671</v>
      </c>
      <c r="C1094" s="17">
        <v>10.9</v>
      </c>
      <c r="D1094" s="17">
        <v>77.5</v>
      </c>
      <c r="E1094" s="17">
        <v>0.7</v>
      </c>
      <c r="F1094" s="17">
        <v>341.2</v>
      </c>
      <c r="G1094" s="17">
        <v>8.1</v>
      </c>
      <c r="H1094" s="17">
        <v>3.6</v>
      </c>
      <c r="I1094" s="17">
        <v>1.1599999999999999</v>
      </c>
      <c r="K1094" s="26">
        <v>38671</v>
      </c>
      <c r="L1094" s="17">
        <v>10.7</v>
      </c>
      <c r="M1094" s="17">
        <v>81.7</v>
      </c>
      <c r="N1094" s="17">
        <v>0.3</v>
      </c>
      <c r="O1094" s="17">
        <v>220.9</v>
      </c>
      <c r="P1094" s="17">
        <v>9.4</v>
      </c>
      <c r="Q1094" s="17">
        <v>3.6</v>
      </c>
      <c r="R1094" s="17">
        <v>0.98</v>
      </c>
      <c r="T1094" s="26">
        <v>38671</v>
      </c>
      <c r="U1094" s="17">
        <v>10.9</v>
      </c>
      <c r="V1094" s="17">
        <v>77.7</v>
      </c>
      <c r="W1094" s="17">
        <v>1.1000000000000001</v>
      </c>
      <c r="X1094" s="17">
        <v>282.5</v>
      </c>
      <c r="Y1094" s="17">
        <v>9.6</v>
      </c>
      <c r="Z1094" s="17">
        <v>3.4</v>
      </c>
      <c r="AA1094" s="17">
        <v>1.4</v>
      </c>
      <c r="AC1094" s="26">
        <v>38671</v>
      </c>
      <c r="AD1094" s="17">
        <v>10.5</v>
      </c>
      <c r="AE1094" s="17">
        <v>80.7</v>
      </c>
      <c r="AF1094" s="17">
        <v>0.5</v>
      </c>
      <c r="AG1094" s="17">
        <v>7.5</v>
      </c>
      <c r="AH1094" s="17">
        <v>7.9</v>
      </c>
      <c r="AI1094" s="17">
        <v>2.2000000000000002</v>
      </c>
      <c r="AJ1094" s="17">
        <v>1.03</v>
      </c>
      <c r="AL1094" s="34"/>
      <c r="AM1094" s="34"/>
      <c r="AN1094" s="34"/>
      <c r="AO1094" s="34"/>
      <c r="AP1094" s="34"/>
      <c r="AQ1094" s="34"/>
      <c r="AR1094" s="34"/>
      <c r="AS1094" s="84"/>
      <c r="AT1094" s="34"/>
    </row>
    <row r="1095" spans="2:46">
      <c r="B1095" s="26">
        <v>38672</v>
      </c>
      <c r="C1095" s="17">
        <v>14.5</v>
      </c>
      <c r="D1095" s="17">
        <v>66.8</v>
      </c>
      <c r="E1095" s="17">
        <v>1.3</v>
      </c>
      <c r="F1095" s="17">
        <v>346.6</v>
      </c>
      <c r="G1095" s="17">
        <v>12.8</v>
      </c>
      <c r="H1095" s="17">
        <v>0</v>
      </c>
      <c r="I1095" s="17">
        <v>1.68</v>
      </c>
      <c r="K1095" s="26">
        <v>38672</v>
      </c>
      <c r="L1095" s="17">
        <v>13.7</v>
      </c>
      <c r="M1095" s="17">
        <v>74</v>
      </c>
      <c r="N1095" s="17">
        <v>0.7</v>
      </c>
      <c r="O1095" s="17">
        <v>299.8</v>
      </c>
      <c r="P1095" s="17">
        <v>10.9</v>
      </c>
      <c r="Q1095" s="17">
        <v>0.2</v>
      </c>
      <c r="R1095" s="17">
        <v>1.36</v>
      </c>
      <c r="T1095" s="26">
        <v>38672</v>
      </c>
      <c r="U1095" s="17">
        <v>14.1</v>
      </c>
      <c r="V1095" s="17">
        <v>67.5</v>
      </c>
      <c r="W1095" s="17">
        <v>2</v>
      </c>
      <c r="X1095" s="17">
        <v>306</v>
      </c>
      <c r="Y1095" s="17">
        <v>13</v>
      </c>
      <c r="Z1095" s="17">
        <v>0</v>
      </c>
      <c r="AA1095" s="17">
        <v>2.09</v>
      </c>
      <c r="AC1095" s="26">
        <v>38672</v>
      </c>
      <c r="AD1095" s="17">
        <v>14</v>
      </c>
      <c r="AE1095" s="17">
        <v>70.8</v>
      </c>
      <c r="AF1095" s="17">
        <v>2.1</v>
      </c>
      <c r="AG1095" s="17">
        <v>358.9</v>
      </c>
      <c r="AH1095" s="17">
        <v>10.199999999999999</v>
      </c>
      <c r="AI1095" s="17">
        <v>0.2</v>
      </c>
      <c r="AJ1095" s="17">
        <v>2.0299999999999998</v>
      </c>
      <c r="AL1095" s="34"/>
      <c r="AM1095" s="34"/>
      <c r="AN1095" s="34"/>
      <c r="AO1095" s="34"/>
      <c r="AP1095" s="34"/>
      <c r="AQ1095" s="34"/>
      <c r="AR1095" s="34"/>
      <c r="AS1095" s="84"/>
      <c r="AT1095" s="34"/>
    </row>
    <row r="1096" spans="2:46">
      <c r="B1096" s="26">
        <v>38673</v>
      </c>
      <c r="C1096" s="17">
        <v>14.2</v>
      </c>
      <c r="D1096" s="17">
        <v>66.3</v>
      </c>
      <c r="E1096" s="17">
        <v>1.2</v>
      </c>
      <c r="F1096" s="17">
        <v>13.4</v>
      </c>
      <c r="G1096" s="17">
        <v>13</v>
      </c>
      <c r="H1096" s="17">
        <v>0</v>
      </c>
      <c r="I1096" s="17">
        <v>1.85</v>
      </c>
      <c r="K1096" s="26">
        <v>38673</v>
      </c>
      <c r="L1096" s="17">
        <v>13.3</v>
      </c>
      <c r="M1096" s="17">
        <v>73.8</v>
      </c>
      <c r="N1096" s="17">
        <v>0.7</v>
      </c>
      <c r="O1096" s="17">
        <v>223.9</v>
      </c>
      <c r="P1096" s="17">
        <v>12</v>
      </c>
      <c r="Q1096" s="17">
        <v>0.2</v>
      </c>
      <c r="R1096" s="17">
        <v>1.45</v>
      </c>
      <c r="T1096" s="26">
        <v>38673</v>
      </c>
      <c r="U1096" s="17">
        <v>15.4</v>
      </c>
      <c r="V1096" s="17">
        <v>60.2</v>
      </c>
      <c r="W1096" s="17">
        <v>2.4</v>
      </c>
      <c r="X1096" s="17">
        <v>286.5</v>
      </c>
      <c r="Y1096" s="17">
        <v>13.5</v>
      </c>
      <c r="Z1096" s="17">
        <v>0</v>
      </c>
      <c r="AA1096" s="17">
        <v>2.75</v>
      </c>
      <c r="AC1096" s="26">
        <v>38673</v>
      </c>
      <c r="AD1096" s="17">
        <v>12.6</v>
      </c>
      <c r="AE1096" s="17">
        <v>75.400000000000006</v>
      </c>
      <c r="AF1096" s="17">
        <v>1.5</v>
      </c>
      <c r="AG1096" s="17">
        <v>18.100000000000001</v>
      </c>
      <c r="AH1096" s="17">
        <v>12.4</v>
      </c>
      <c r="AI1096" s="17">
        <v>0</v>
      </c>
      <c r="AJ1096" s="17">
        <v>1.83</v>
      </c>
      <c r="AL1096" s="34"/>
      <c r="AM1096" s="34"/>
      <c r="AN1096" s="34"/>
      <c r="AO1096" s="34"/>
      <c r="AP1096" s="34"/>
      <c r="AQ1096" s="34"/>
      <c r="AR1096" s="34"/>
      <c r="AS1096" s="84"/>
      <c r="AT1096" s="34"/>
    </row>
    <row r="1097" spans="2:46">
      <c r="B1097" s="26">
        <v>38674</v>
      </c>
      <c r="C1097" s="17">
        <v>13.5</v>
      </c>
      <c r="D1097" s="17">
        <v>73.599999999999994</v>
      </c>
      <c r="E1097" s="17">
        <v>0.7</v>
      </c>
      <c r="F1097" s="17">
        <v>6.6</v>
      </c>
      <c r="G1097" s="17">
        <v>8.5</v>
      </c>
      <c r="H1097" s="17">
        <v>0</v>
      </c>
      <c r="I1097" s="17">
        <v>1.31</v>
      </c>
      <c r="K1097" s="26">
        <v>38674</v>
      </c>
      <c r="L1097" s="17">
        <v>13</v>
      </c>
      <c r="M1097" s="17">
        <v>79</v>
      </c>
      <c r="N1097" s="17">
        <v>0.4</v>
      </c>
      <c r="O1097" s="17">
        <v>208.5</v>
      </c>
      <c r="P1097" s="17">
        <v>8</v>
      </c>
      <c r="Q1097" s="17">
        <v>0</v>
      </c>
      <c r="R1097" s="17">
        <v>1.08</v>
      </c>
      <c r="T1097" s="26">
        <v>38674</v>
      </c>
      <c r="U1097" s="17">
        <v>13.9</v>
      </c>
      <c r="V1097" s="17">
        <v>72.2</v>
      </c>
      <c r="W1097" s="17">
        <v>1.1000000000000001</v>
      </c>
      <c r="X1097" s="17">
        <v>275.8</v>
      </c>
      <c r="Y1097" s="17">
        <v>8.8000000000000007</v>
      </c>
      <c r="Z1097" s="17">
        <v>0</v>
      </c>
      <c r="AA1097" s="17">
        <v>1.59</v>
      </c>
      <c r="AC1097" s="26">
        <v>38674</v>
      </c>
      <c r="AD1097" s="17">
        <v>12.7</v>
      </c>
      <c r="AE1097" s="17">
        <v>79</v>
      </c>
      <c r="AF1097" s="17">
        <v>0.6</v>
      </c>
      <c r="AG1097" s="17">
        <v>17.600000000000001</v>
      </c>
      <c r="AH1097" s="17">
        <v>7.8</v>
      </c>
      <c r="AI1097" s="17">
        <v>0</v>
      </c>
      <c r="AJ1097" s="17">
        <v>1.2</v>
      </c>
      <c r="AL1097" s="34"/>
      <c r="AM1097" s="34"/>
      <c r="AN1097" s="34"/>
      <c r="AO1097" s="34"/>
      <c r="AP1097" s="34"/>
      <c r="AQ1097" s="34"/>
      <c r="AR1097" s="34"/>
      <c r="AS1097" s="84"/>
      <c r="AT1097" s="34"/>
    </row>
    <row r="1098" spans="2:46">
      <c r="B1098" s="26">
        <v>38675</v>
      </c>
      <c r="C1098" s="17">
        <v>14.4</v>
      </c>
      <c r="D1098" s="17">
        <v>76.400000000000006</v>
      </c>
      <c r="E1098" s="17">
        <v>1.5</v>
      </c>
      <c r="F1098" s="17">
        <v>146.69999999999999</v>
      </c>
      <c r="G1098" s="17">
        <v>8.1999999999999993</v>
      </c>
      <c r="H1098" s="17">
        <v>0</v>
      </c>
      <c r="I1098" s="17">
        <v>1.41</v>
      </c>
      <c r="K1098" s="26">
        <v>38675</v>
      </c>
      <c r="L1098" s="17">
        <v>13.3</v>
      </c>
      <c r="M1098" s="17">
        <v>84.4</v>
      </c>
      <c r="N1098" s="17">
        <v>0.9</v>
      </c>
      <c r="O1098" s="17">
        <v>158.69999999999999</v>
      </c>
      <c r="P1098" s="17">
        <v>4.5</v>
      </c>
      <c r="Q1098" s="17">
        <v>0</v>
      </c>
      <c r="R1098" s="17">
        <v>0.95</v>
      </c>
      <c r="T1098" s="26">
        <v>38675</v>
      </c>
      <c r="U1098" s="17">
        <v>14.2</v>
      </c>
      <c r="V1098" s="17">
        <v>79.5</v>
      </c>
      <c r="W1098" s="17">
        <v>1.9</v>
      </c>
      <c r="X1098" s="17">
        <v>161.6</v>
      </c>
      <c r="Y1098" s="17">
        <v>7.7</v>
      </c>
      <c r="Z1098" s="17">
        <v>0</v>
      </c>
      <c r="AA1098" s="17">
        <v>1.4</v>
      </c>
      <c r="AC1098" s="26">
        <v>38675</v>
      </c>
      <c r="AD1098" s="17">
        <v>13</v>
      </c>
      <c r="AE1098" s="17">
        <v>84.5</v>
      </c>
      <c r="AF1098" s="17">
        <v>1</v>
      </c>
      <c r="AG1098" s="17">
        <v>176.5</v>
      </c>
      <c r="AH1098" s="17">
        <v>5.6</v>
      </c>
      <c r="AI1098" s="17">
        <v>0</v>
      </c>
      <c r="AJ1098" s="17">
        <v>1.06</v>
      </c>
      <c r="AL1098" s="34"/>
      <c r="AM1098" s="34"/>
      <c r="AN1098" s="34"/>
      <c r="AO1098" s="34"/>
      <c r="AP1098" s="34"/>
      <c r="AQ1098" s="34"/>
      <c r="AR1098" s="34"/>
      <c r="AS1098" s="84"/>
      <c r="AT1098" s="34"/>
    </row>
    <row r="1099" spans="2:46">
      <c r="B1099" s="26">
        <v>38676</v>
      </c>
      <c r="C1099" s="17">
        <v>15</v>
      </c>
      <c r="D1099" s="17">
        <v>76.599999999999994</v>
      </c>
      <c r="E1099" s="17">
        <v>1.3</v>
      </c>
      <c r="F1099" s="17">
        <v>81.599999999999994</v>
      </c>
      <c r="G1099" s="17">
        <v>4.5999999999999996</v>
      </c>
      <c r="H1099" s="17">
        <v>0</v>
      </c>
      <c r="I1099" s="17">
        <v>1.42</v>
      </c>
      <c r="K1099" s="26">
        <v>38676</v>
      </c>
      <c r="L1099" s="17">
        <v>15.7</v>
      </c>
      <c r="M1099" s="17">
        <v>73</v>
      </c>
      <c r="N1099" s="17">
        <v>0.5</v>
      </c>
      <c r="O1099" s="17">
        <v>198.3</v>
      </c>
      <c r="P1099" s="17">
        <v>4.5999999999999996</v>
      </c>
      <c r="Q1099" s="17">
        <v>0</v>
      </c>
      <c r="R1099" s="17">
        <v>0.99</v>
      </c>
      <c r="T1099" s="26">
        <v>38676</v>
      </c>
      <c r="U1099" s="17">
        <v>15.8</v>
      </c>
      <c r="V1099" s="17">
        <v>72.7</v>
      </c>
      <c r="W1099" s="17">
        <v>1</v>
      </c>
      <c r="X1099" s="17">
        <v>169.7</v>
      </c>
      <c r="Y1099" s="17">
        <v>4.7</v>
      </c>
      <c r="Z1099" s="17">
        <v>0</v>
      </c>
      <c r="AA1099" s="17">
        <v>1.23</v>
      </c>
      <c r="AC1099" s="26">
        <v>38676</v>
      </c>
      <c r="AD1099" s="17">
        <v>16</v>
      </c>
      <c r="AE1099" s="17">
        <v>69.900000000000006</v>
      </c>
      <c r="AF1099" s="17">
        <v>1</v>
      </c>
      <c r="AG1099" s="17">
        <v>182.1</v>
      </c>
      <c r="AH1099" s="17">
        <v>4.5</v>
      </c>
      <c r="AI1099" s="17">
        <v>0</v>
      </c>
      <c r="AJ1099" s="17">
        <v>1.25</v>
      </c>
      <c r="AL1099" s="34"/>
      <c r="AM1099" s="34"/>
      <c r="AN1099" s="34"/>
      <c r="AO1099" s="34"/>
      <c r="AP1099" s="34"/>
      <c r="AQ1099" s="34"/>
      <c r="AR1099" s="34"/>
      <c r="AS1099" s="84"/>
      <c r="AT1099" s="34"/>
    </row>
    <row r="1100" spans="2:46">
      <c r="B1100" s="26">
        <v>38677</v>
      </c>
      <c r="C1100" s="17">
        <v>15.4</v>
      </c>
      <c r="D1100" s="17">
        <v>79.400000000000006</v>
      </c>
      <c r="E1100" s="17">
        <v>1.2</v>
      </c>
      <c r="F1100" s="17">
        <v>51.1</v>
      </c>
      <c r="G1100" s="17">
        <v>5.9</v>
      </c>
      <c r="H1100" s="17">
        <v>1.8</v>
      </c>
      <c r="I1100" s="17">
        <v>1.31</v>
      </c>
      <c r="K1100" s="26">
        <v>38677</v>
      </c>
      <c r="L1100" s="17">
        <v>16</v>
      </c>
      <c r="M1100" s="17">
        <v>79.099999999999994</v>
      </c>
      <c r="N1100" s="17">
        <v>0.6</v>
      </c>
      <c r="O1100" s="17">
        <v>174.1</v>
      </c>
      <c r="P1100" s="17">
        <v>4.9000000000000004</v>
      </c>
      <c r="Q1100" s="17">
        <v>2</v>
      </c>
      <c r="R1100" s="17">
        <v>1.05</v>
      </c>
      <c r="T1100" s="26">
        <v>38677</v>
      </c>
      <c r="U1100" s="17">
        <v>15.8</v>
      </c>
      <c r="V1100" s="17">
        <v>76.400000000000006</v>
      </c>
      <c r="W1100" s="17">
        <v>0.9</v>
      </c>
      <c r="X1100" s="17">
        <v>195.6</v>
      </c>
      <c r="Y1100" s="17">
        <v>5.5</v>
      </c>
      <c r="Z1100" s="17">
        <v>2.6</v>
      </c>
      <c r="AA1100" s="17">
        <v>1.22</v>
      </c>
      <c r="AC1100" s="26">
        <v>38677</v>
      </c>
      <c r="AD1100" s="17">
        <v>16.100000000000001</v>
      </c>
      <c r="AE1100" s="17">
        <v>76.900000000000006</v>
      </c>
      <c r="AF1100" s="17">
        <v>1.1000000000000001</v>
      </c>
      <c r="AG1100" s="17">
        <v>168.1</v>
      </c>
      <c r="AH1100" s="17">
        <v>5.9</v>
      </c>
      <c r="AI1100" s="17">
        <v>0.6</v>
      </c>
      <c r="AJ1100" s="17">
        <v>1.32</v>
      </c>
      <c r="AL1100" s="34"/>
      <c r="AM1100" s="34"/>
      <c r="AN1100" s="34"/>
      <c r="AO1100" s="34"/>
      <c r="AP1100" s="34"/>
      <c r="AQ1100" s="34"/>
      <c r="AR1100" s="34"/>
      <c r="AS1100" s="84"/>
      <c r="AT1100" s="34"/>
    </row>
    <row r="1101" spans="2:46">
      <c r="B1101" s="26">
        <v>38678</v>
      </c>
      <c r="C1101" s="17">
        <v>15.2</v>
      </c>
      <c r="D1101" s="17">
        <v>80.5</v>
      </c>
      <c r="E1101" s="17">
        <v>1</v>
      </c>
      <c r="F1101" s="17">
        <v>65.900000000000006</v>
      </c>
      <c r="G1101" s="17">
        <v>8.9</v>
      </c>
      <c r="H1101" s="17">
        <v>0.2</v>
      </c>
      <c r="I1101" s="17">
        <v>1.32</v>
      </c>
      <c r="K1101" s="26">
        <v>38678</v>
      </c>
      <c r="L1101" s="17">
        <v>14.9</v>
      </c>
      <c r="M1101" s="17">
        <v>84.1</v>
      </c>
      <c r="N1101" s="17">
        <v>0.5</v>
      </c>
      <c r="O1101" s="17">
        <v>169.1</v>
      </c>
      <c r="P1101" s="17">
        <v>8.6</v>
      </c>
      <c r="Q1101" s="17">
        <v>0</v>
      </c>
      <c r="R1101" s="17">
        <v>1.1200000000000001</v>
      </c>
      <c r="T1101" s="26">
        <v>38678</v>
      </c>
      <c r="U1101" s="17">
        <v>15.3</v>
      </c>
      <c r="V1101" s="17">
        <v>79</v>
      </c>
      <c r="W1101" s="17">
        <v>0.9</v>
      </c>
      <c r="X1101" s="17">
        <v>233.9</v>
      </c>
      <c r="Y1101" s="17">
        <v>11.4</v>
      </c>
      <c r="Z1101" s="17">
        <v>0</v>
      </c>
      <c r="AA1101" s="17">
        <v>1.39</v>
      </c>
      <c r="AC1101" s="26">
        <v>38678</v>
      </c>
      <c r="AD1101" s="17">
        <v>15</v>
      </c>
      <c r="AE1101" s="17">
        <v>81.599999999999994</v>
      </c>
      <c r="AF1101" s="17">
        <v>0.8</v>
      </c>
      <c r="AG1101" s="17">
        <v>145.69999999999999</v>
      </c>
      <c r="AH1101" s="17">
        <v>8.1999999999999993</v>
      </c>
      <c r="AI1101" s="17">
        <v>0.2</v>
      </c>
      <c r="AJ1101" s="17">
        <v>1.24</v>
      </c>
      <c r="AL1101" s="34"/>
      <c r="AM1101" s="34"/>
      <c r="AN1101" s="34"/>
      <c r="AO1101" s="34"/>
      <c r="AP1101" s="34"/>
      <c r="AQ1101" s="34"/>
      <c r="AR1101" s="34"/>
      <c r="AS1101" s="84"/>
      <c r="AT1101" s="34"/>
    </row>
    <row r="1102" spans="2:46">
      <c r="B1102" s="26">
        <v>38679</v>
      </c>
      <c r="C1102" s="17">
        <v>14.4</v>
      </c>
      <c r="D1102" s="17">
        <v>83.3</v>
      </c>
      <c r="E1102" s="17">
        <v>0.9</v>
      </c>
      <c r="F1102" s="17">
        <v>104.8</v>
      </c>
      <c r="G1102" s="17">
        <v>3.9</v>
      </c>
      <c r="H1102" s="17">
        <v>0.8</v>
      </c>
      <c r="I1102" s="17">
        <v>0.95</v>
      </c>
      <c r="K1102" s="26">
        <v>38679</v>
      </c>
      <c r="L1102" s="17">
        <v>13.8</v>
      </c>
      <c r="M1102" s="17">
        <v>87.1</v>
      </c>
      <c r="N1102" s="17">
        <v>0.5</v>
      </c>
      <c r="O1102" s="17">
        <v>115</v>
      </c>
      <c r="P1102" s="17">
        <v>3.3</v>
      </c>
      <c r="Q1102" s="17">
        <v>1</v>
      </c>
      <c r="R1102" s="17">
        <v>0.75</v>
      </c>
      <c r="T1102" s="26">
        <v>38679</v>
      </c>
      <c r="U1102" s="17">
        <v>14.4</v>
      </c>
      <c r="V1102" s="17">
        <v>80.7</v>
      </c>
      <c r="W1102" s="17">
        <v>1.3</v>
      </c>
      <c r="X1102" s="17">
        <v>189.7</v>
      </c>
      <c r="Y1102" s="17">
        <v>3</v>
      </c>
      <c r="Z1102" s="17">
        <v>0.4</v>
      </c>
      <c r="AA1102" s="17">
        <v>1.02</v>
      </c>
      <c r="AC1102" s="26">
        <v>38679</v>
      </c>
      <c r="AD1102" s="17">
        <v>13.8</v>
      </c>
      <c r="AE1102" s="17">
        <v>85.4</v>
      </c>
      <c r="AF1102" s="17">
        <v>1</v>
      </c>
      <c r="AG1102" s="17">
        <v>127.5</v>
      </c>
      <c r="AH1102" s="17">
        <v>4.7</v>
      </c>
      <c r="AI1102" s="17">
        <v>0</v>
      </c>
      <c r="AJ1102" s="17">
        <v>0.94</v>
      </c>
      <c r="AL1102" s="34"/>
      <c r="AM1102" s="34"/>
      <c r="AN1102" s="34"/>
      <c r="AO1102" s="34"/>
      <c r="AP1102" s="34"/>
      <c r="AQ1102" s="34"/>
      <c r="AR1102" s="34"/>
      <c r="AS1102" s="84"/>
      <c r="AT1102" s="34"/>
    </row>
    <row r="1103" spans="2:46">
      <c r="B1103" s="26">
        <v>38680</v>
      </c>
      <c r="C1103" s="17">
        <v>12.4</v>
      </c>
      <c r="D1103" s="17">
        <v>67.8</v>
      </c>
      <c r="E1103" s="17">
        <v>0.9</v>
      </c>
      <c r="F1103" s="17">
        <v>54.5</v>
      </c>
      <c r="G1103" s="17">
        <v>12.1</v>
      </c>
      <c r="H1103" s="17">
        <v>0</v>
      </c>
      <c r="I1103" s="17">
        <v>1.47</v>
      </c>
      <c r="K1103" s="26">
        <v>38680</v>
      </c>
      <c r="L1103" s="17">
        <v>12.9</v>
      </c>
      <c r="M1103" s="17">
        <v>62.5</v>
      </c>
      <c r="N1103" s="17">
        <v>0.5</v>
      </c>
      <c r="O1103" s="17">
        <v>245.7</v>
      </c>
      <c r="P1103" s="17">
        <v>11.5</v>
      </c>
      <c r="Q1103" s="17">
        <v>0.2</v>
      </c>
      <c r="R1103" s="17">
        <v>1.2</v>
      </c>
      <c r="T1103" s="26">
        <v>38680</v>
      </c>
      <c r="U1103" s="17">
        <v>13.5</v>
      </c>
      <c r="V1103" s="17">
        <v>63.4</v>
      </c>
      <c r="W1103" s="17">
        <v>2.2000000000000002</v>
      </c>
      <c r="X1103" s="17">
        <v>275.5</v>
      </c>
      <c r="Y1103" s="17">
        <v>12.3</v>
      </c>
      <c r="Z1103" s="17">
        <v>0</v>
      </c>
      <c r="AA1103" s="17">
        <v>2.23</v>
      </c>
      <c r="AC1103" s="26">
        <v>38680</v>
      </c>
      <c r="AD1103" s="17">
        <v>12.8</v>
      </c>
      <c r="AE1103" s="17">
        <v>59.8</v>
      </c>
      <c r="AF1103" s="17">
        <v>1.4</v>
      </c>
      <c r="AG1103" s="17">
        <v>13.2</v>
      </c>
      <c r="AH1103" s="17">
        <v>12.3</v>
      </c>
      <c r="AI1103" s="17">
        <v>0</v>
      </c>
      <c r="AJ1103" s="17">
        <v>1.89</v>
      </c>
      <c r="AL1103" s="34"/>
      <c r="AM1103" s="34"/>
      <c r="AN1103" s="34"/>
      <c r="AO1103" s="34"/>
      <c r="AP1103" s="34"/>
      <c r="AQ1103" s="34"/>
      <c r="AR1103" s="34"/>
      <c r="AS1103" s="84"/>
      <c r="AT1103" s="34"/>
    </row>
    <row r="1104" spans="2:46">
      <c r="B1104" s="26">
        <v>38681</v>
      </c>
      <c r="C1104" s="17">
        <v>11.4</v>
      </c>
      <c r="D1104" s="17">
        <v>52.8</v>
      </c>
      <c r="E1104" s="17">
        <v>1.4</v>
      </c>
      <c r="F1104" s="17">
        <v>7.3</v>
      </c>
      <c r="G1104" s="17">
        <v>11.8</v>
      </c>
      <c r="H1104" s="17">
        <v>0</v>
      </c>
      <c r="I1104" s="17">
        <v>2</v>
      </c>
      <c r="K1104" s="26">
        <v>38681</v>
      </c>
      <c r="L1104" s="17">
        <v>11.9</v>
      </c>
      <c r="M1104" s="17">
        <v>50.8</v>
      </c>
      <c r="N1104" s="17">
        <v>0.7</v>
      </c>
      <c r="O1104" s="17">
        <v>215.9</v>
      </c>
      <c r="P1104" s="17">
        <v>11.3</v>
      </c>
      <c r="Q1104" s="17">
        <v>0</v>
      </c>
      <c r="R1104" s="17">
        <v>1.44</v>
      </c>
      <c r="T1104" s="26">
        <v>38681</v>
      </c>
      <c r="U1104" s="17">
        <v>12.6</v>
      </c>
      <c r="V1104" s="17">
        <v>43.7</v>
      </c>
      <c r="W1104" s="17">
        <v>2.2999999999999998</v>
      </c>
      <c r="X1104" s="17">
        <v>294.8</v>
      </c>
      <c r="Y1104" s="17">
        <v>12.8</v>
      </c>
      <c r="Z1104" s="17">
        <v>0</v>
      </c>
      <c r="AA1104" s="17">
        <v>2.92</v>
      </c>
      <c r="AC1104" s="26">
        <v>38681</v>
      </c>
      <c r="AD1104" s="17">
        <v>12</v>
      </c>
      <c r="AE1104" s="17">
        <v>48</v>
      </c>
      <c r="AF1104" s="17">
        <v>2</v>
      </c>
      <c r="AG1104" s="17">
        <v>358.5</v>
      </c>
      <c r="AH1104" s="17">
        <v>11.6</v>
      </c>
      <c r="AI1104" s="17">
        <v>0</v>
      </c>
      <c r="AJ1104" s="17">
        <v>2.67</v>
      </c>
      <c r="AL1104" s="34"/>
      <c r="AM1104" s="34"/>
      <c r="AN1104" s="34"/>
      <c r="AO1104" s="34"/>
      <c r="AP1104" s="34"/>
      <c r="AQ1104" s="34"/>
      <c r="AR1104" s="34"/>
      <c r="AS1104" s="84"/>
      <c r="AT1104" s="34"/>
    </row>
    <row r="1105" spans="1:46">
      <c r="B1105" s="26">
        <v>38682</v>
      </c>
      <c r="C1105" s="17">
        <v>11.4</v>
      </c>
      <c r="D1105" s="17">
        <v>56.7</v>
      </c>
      <c r="E1105" s="17">
        <v>2.4</v>
      </c>
      <c r="F1105" s="17">
        <v>343.3</v>
      </c>
      <c r="G1105" s="17">
        <v>12.4</v>
      </c>
      <c r="H1105" s="17">
        <v>2.8</v>
      </c>
      <c r="I1105" s="17">
        <v>2.0099999999999998</v>
      </c>
      <c r="K1105" s="26">
        <v>38682</v>
      </c>
      <c r="L1105" s="17">
        <v>11.6</v>
      </c>
      <c r="M1105" s="17">
        <v>58.5</v>
      </c>
      <c r="N1105" s="17">
        <v>1.1000000000000001</v>
      </c>
      <c r="O1105" s="17">
        <v>333.3</v>
      </c>
      <c r="P1105" s="17">
        <v>11.8</v>
      </c>
      <c r="Q1105" s="17">
        <v>0.8</v>
      </c>
      <c r="R1105" s="17">
        <v>1.42</v>
      </c>
      <c r="T1105" s="26">
        <v>38682</v>
      </c>
      <c r="U1105" s="17">
        <v>11.6</v>
      </c>
      <c r="V1105" s="17">
        <v>54.3</v>
      </c>
      <c r="W1105" s="17">
        <v>2.9</v>
      </c>
      <c r="X1105" s="17">
        <v>306.60000000000002</v>
      </c>
      <c r="Y1105" s="17">
        <v>12.8</v>
      </c>
      <c r="Z1105" s="17">
        <v>0.8</v>
      </c>
      <c r="AA1105" s="17">
        <v>2.3199999999999998</v>
      </c>
      <c r="AC1105" s="26">
        <v>38682</v>
      </c>
      <c r="AD1105" s="17">
        <v>11.5</v>
      </c>
      <c r="AE1105" s="17">
        <v>56.5</v>
      </c>
      <c r="AF1105" s="17">
        <v>2.2000000000000002</v>
      </c>
      <c r="AG1105" s="17">
        <v>350.9</v>
      </c>
      <c r="AH1105" s="17">
        <v>12.7</v>
      </c>
      <c r="AI1105" s="17">
        <v>1.4</v>
      </c>
      <c r="AJ1105" s="17">
        <v>1.93</v>
      </c>
      <c r="AL1105" s="34"/>
      <c r="AM1105" s="34"/>
      <c r="AN1105" s="34"/>
      <c r="AO1105" s="34"/>
      <c r="AP1105" s="34"/>
      <c r="AQ1105" s="34"/>
      <c r="AR1105" s="34"/>
      <c r="AS1105" s="84"/>
      <c r="AT1105" s="34"/>
    </row>
    <row r="1106" spans="1:46">
      <c r="B1106" s="26">
        <v>38683</v>
      </c>
      <c r="C1106" s="17">
        <v>9.1999999999999993</v>
      </c>
      <c r="D1106" s="17">
        <v>56.8</v>
      </c>
      <c r="E1106" s="17">
        <v>2</v>
      </c>
      <c r="F1106" s="17">
        <v>356.9</v>
      </c>
      <c r="G1106" s="17">
        <v>12.7</v>
      </c>
      <c r="H1106" s="17">
        <v>0</v>
      </c>
      <c r="I1106" s="17">
        <v>1.88</v>
      </c>
      <c r="K1106" s="26">
        <v>38683</v>
      </c>
      <c r="L1106" s="17">
        <v>9.1</v>
      </c>
      <c r="M1106" s="17">
        <v>58.6</v>
      </c>
      <c r="N1106" s="17">
        <v>1</v>
      </c>
      <c r="O1106" s="17">
        <v>343.2</v>
      </c>
      <c r="P1106" s="17">
        <v>11.6</v>
      </c>
      <c r="Q1106" s="17">
        <v>0</v>
      </c>
      <c r="R1106" s="17">
        <v>1.33</v>
      </c>
      <c r="T1106" s="26">
        <v>38683</v>
      </c>
      <c r="U1106" s="17">
        <v>9.3000000000000007</v>
      </c>
      <c r="V1106" s="17">
        <v>54</v>
      </c>
      <c r="W1106" s="17">
        <v>3</v>
      </c>
      <c r="X1106" s="17">
        <v>300.10000000000002</v>
      </c>
      <c r="Y1106" s="17">
        <v>13.3</v>
      </c>
      <c r="Z1106" s="17">
        <v>0</v>
      </c>
      <c r="AA1106" s="17">
        <v>2.38</v>
      </c>
      <c r="AC1106" s="26">
        <v>38683</v>
      </c>
      <c r="AD1106" s="17">
        <v>9.1999999999999993</v>
      </c>
      <c r="AE1106" s="17">
        <v>56.2</v>
      </c>
      <c r="AF1106" s="17">
        <v>2.4</v>
      </c>
      <c r="AG1106" s="17">
        <v>4.3</v>
      </c>
      <c r="AH1106" s="17">
        <v>12.5</v>
      </c>
      <c r="AI1106" s="17">
        <v>0</v>
      </c>
      <c r="AJ1106" s="17">
        <v>2.04</v>
      </c>
      <c r="AL1106" s="34"/>
      <c r="AM1106" s="34"/>
      <c r="AN1106" s="34"/>
      <c r="AO1106" s="34"/>
      <c r="AP1106" s="34"/>
      <c r="AQ1106" s="34"/>
      <c r="AR1106" s="34"/>
      <c r="AS1106" s="84"/>
      <c r="AT1106" s="34"/>
    </row>
    <row r="1107" spans="1:46">
      <c r="B1107" s="26">
        <v>38684</v>
      </c>
      <c r="C1107" s="17">
        <v>9.9</v>
      </c>
      <c r="D1107" s="17">
        <v>69.099999999999994</v>
      </c>
      <c r="E1107" s="17">
        <v>0.6</v>
      </c>
      <c r="F1107" s="17">
        <v>47.5</v>
      </c>
      <c r="G1107" s="17">
        <v>8.3000000000000007</v>
      </c>
      <c r="H1107" s="17">
        <v>0</v>
      </c>
      <c r="I1107" s="17">
        <v>1.02</v>
      </c>
      <c r="K1107" s="26">
        <v>38684</v>
      </c>
      <c r="L1107" s="17">
        <v>9.5</v>
      </c>
      <c r="M1107" s="17">
        <v>73.5</v>
      </c>
      <c r="N1107" s="17">
        <v>0.3</v>
      </c>
      <c r="O1107" s="17">
        <v>214.5</v>
      </c>
      <c r="P1107" s="17">
        <v>8.6</v>
      </c>
      <c r="Q1107" s="17">
        <v>0</v>
      </c>
      <c r="R1107" s="17">
        <v>0.81</v>
      </c>
      <c r="T1107" s="26">
        <v>38684</v>
      </c>
      <c r="U1107" s="17">
        <v>10.1</v>
      </c>
      <c r="V1107" s="17">
        <v>68</v>
      </c>
      <c r="W1107" s="17">
        <v>1.1000000000000001</v>
      </c>
      <c r="X1107" s="17">
        <v>266.39999999999998</v>
      </c>
      <c r="Y1107" s="17">
        <v>9.9</v>
      </c>
      <c r="Z1107" s="17">
        <v>0</v>
      </c>
      <c r="AA1107" s="17">
        <v>1.3</v>
      </c>
      <c r="AC1107" s="26">
        <v>38684</v>
      </c>
      <c r="AD1107" s="17">
        <v>9.1999999999999993</v>
      </c>
      <c r="AE1107" s="17">
        <v>74.599999999999994</v>
      </c>
      <c r="AF1107" s="17">
        <v>0.6</v>
      </c>
      <c r="AG1107" s="17">
        <v>9.5</v>
      </c>
      <c r="AH1107" s="17">
        <v>7.2</v>
      </c>
      <c r="AI1107" s="17">
        <v>0</v>
      </c>
      <c r="AJ1107" s="17">
        <v>0.96</v>
      </c>
      <c r="AL1107" s="34"/>
      <c r="AM1107" s="34"/>
      <c r="AN1107" s="34"/>
      <c r="AO1107" s="34"/>
      <c r="AP1107" s="34"/>
      <c r="AQ1107" s="34"/>
      <c r="AR1107" s="34"/>
      <c r="AS1107" s="84"/>
      <c r="AT1107" s="34"/>
    </row>
    <row r="1108" spans="1:46">
      <c r="B1108" s="26">
        <v>38685</v>
      </c>
      <c r="C1108" s="17">
        <v>10.3</v>
      </c>
      <c r="D1108" s="17">
        <v>68.7</v>
      </c>
      <c r="E1108" s="17">
        <v>0.7</v>
      </c>
      <c r="F1108" s="17">
        <v>4.9000000000000004</v>
      </c>
      <c r="G1108" s="17">
        <v>8.3000000000000007</v>
      </c>
      <c r="H1108" s="17">
        <v>0</v>
      </c>
      <c r="I1108" s="17">
        <v>1.18</v>
      </c>
      <c r="K1108" s="26">
        <v>38685</v>
      </c>
      <c r="L1108" s="17">
        <v>10.5</v>
      </c>
      <c r="M1108" s="17">
        <v>68.2</v>
      </c>
      <c r="N1108" s="17">
        <v>0.4</v>
      </c>
      <c r="O1108" s="17">
        <v>233.7</v>
      </c>
      <c r="P1108" s="17">
        <v>7.2</v>
      </c>
      <c r="Q1108" s="17">
        <v>0</v>
      </c>
      <c r="R1108" s="17">
        <v>0.94</v>
      </c>
      <c r="T1108" s="26">
        <v>38685</v>
      </c>
      <c r="U1108" s="17">
        <v>11.3</v>
      </c>
      <c r="V1108" s="17">
        <v>62.1</v>
      </c>
      <c r="W1108" s="17">
        <v>1.6</v>
      </c>
      <c r="X1108" s="17">
        <v>280.39999999999998</v>
      </c>
      <c r="Y1108" s="17">
        <v>8.5</v>
      </c>
      <c r="Z1108" s="17">
        <v>0</v>
      </c>
      <c r="AA1108" s="17">
        <v>1.82</v>
      </c>
      <c r="AC1108" s="26">
        <v>38685</v>
      </c>
      <c r="AD1108" s="17">
        <v>10.7</v>
      </c>
      <c r="AE1108" s="17">
        <v>64.7</v>
      </c>
      <c r="AF1108" s="17">
        <v>1.6</v>
      </c>
      <c r="AG1108" s="17">
        <v>353.1</v>
      </c>
      <c r="AH1108" s="17">
        <v>8.3000000000000007</v>
      </c>
      <c r="AI1108" s="17">
        <v>0</v>
      </c>
      <c r="AJ1108" s="17">
        <v>1.78</v>
      </c>
      <c r="AL1108" s="34"/>
      <c r="AM1108" s="34"/>
      <c r="AN1108" s="34"/>
      <c r="AO1108" s="34"/>
      <c r="AP1108" s="34"/>
      <c r="AQ1108" s="34"/>
      <c r="AR1108" s="34"/>
      <c r="AS1108" s="84"/>
      <c r="AT1108" s="34"/>
    </row>
    <row r="1109" spans="1:46">
      <c r="B1109" s="26">
        <v>38686</v>
      </c>
      <c r="C1109" s="17">
        <v>8.6999999999999993</v>
      </c>
      <c r="D1109" s="17">
        <v>64.2</v>
      </c>
      <c r="E1109" s="17">
        <v>0.9</v>
      </c>
      <c r="F1109" s="17">
        <v>19.100000000000001</v>
      </c>
      <c r="G1109" s="17">
        <v>12</v>
      </c>
      <c r="H1109" s="17">
        <v>0</v>
      </c>
      <c r="I1109" s="17">
        <v>1.41</v>
      </c>
      <c r="K1109" s="26">
        <v>38686</v>
      </c>
      <c r="L1109" s="17">
        <v>9</v>
      </c>
      <c r="M1109" s="17">
        <v>58.2</v>
      </c>
      <c r="N1109" s="17">
        <v>0.6</v>
      </c>
      <c r="O1109" s="17">
        <v>234.2</v>
      </c>
      <c r="P1109" s="17">
        <v>11.2</v>
      </c>
      <c r="Q1109" s="17">
        <v>0</v>
      </c>
      <c r="R1109" s="17">
        <v>1.1200000000000001</v>
      </c>
      <c r="T1109" s="26">
        <v>38686</v>
      </c>
      <c r="U1109" s="17">
        <v>10.8</v>
      </c>
      <c r="V1109" s="17">
        <v>49</v>
      </c>
      <c r="W1109" s="17">
        <v>2.2000000000000002</v>
      </c>
      <c r="X1109" s="17">
        <v>269.3</v>
      </c>
      <c r="Y1109" s="17">
        <v>12.6</v>
      </c>
      <c r="Z1109" s="17">
        <v>0</v>
      </c>
      <c r="AA1109" s="17">
        <v>2.33</v>
      </c>
      <c r="AC1109" s="26">
        <v>38686</v>
      </c>
      <c r="AD1109" s="17">
        <v>9.4</v>
      </c>
      <c r="AE1109" s="17">
        <v>54.4</v>
      </c>
      <c r="AF1109" s="17">
        <v>1.8</v>
      </c>
      <c r="AG1109" s="17">
        <v>354.7</v>
      </c>
      <c r="AH1109" s="17">
        <v>12.1</v>
      </c>
      <c r="AI1109" s="17">
        <v>0</v>
      </c>
      <c r="AJ1109" s="17">
        <v>1.97</v>
      </c>
      <c r="AL1109" s="34"/>
      <c r="AM1109" s="34"/>
      <c r="AN1109" s="34"/>
      <c r="AO1109" s="34"/>
      <c r="AP1109" s="34"/>
      <c r="AQ1109" s="34"/>
      <c r="AR1109" s="34"/>
      <c r="AS1109" s="84"/>
      <c r="AT1109" s="34"/>
    </row>
    <row r="1110" spans="1:46" s="100" customFormat="1">
      <c r="A1110" s="102"/>
      <c r="B1110" s="46" t="s">
        <v>75</v>
      </c>
      <c r="C1110" s="97">
        <f>AVERAGE(C1080:C1109)</f>
        <v>13.379999999999994</v>
      </c>
      <c r="D1110" s="97">
        <f t="shared" ref="D1110:I1110" si="33">AVERAGE(D1080:D1109)</f>
        <v>66.77</v>
      </c>
      <c r="E1110" s="97">
        <f t="shared" si="33"/>
        <v>1.2066666666666666</v>
      </c>
      <c r="F1110" s="97">
        <f t="shared" si="33"/>
        <v>111.65333333333335</v>
      </c>
      <c r="G1110" s="97">
        <f t="shared" si="33"/>
        <v>10.883333333333333</v>
      </c>
      <c r="H1110" s="97">
        <f>SUM(H1080:H1109)</f>
        <v>44.599999999999994</v>
      </c>
      <c r="I1110" s="97">
        <f t="shared" si="33"/>
        <v>1.7176666666666667</v>
      </c>
      <c r="J1110" s="97" t="e">
        <f>AVERAGE(J1080:J1109)</f>
        <v>#DIV/0!</v>
      </c>
      <c r="K1110" s="46" t="s">
        <v>75</v>
      </c>
      <c r="L1110" s="97">
        <f>AVERAGE(L1080:L1109)</f>
        <v>13.039999999999997</v>
      </c>
      <c r="M1110" s="97">
        <f>AVERAGE(M1080:M1109)</f>
        <v>69.59666666666665</v>
      </c>
      <c r="N1110" s="97">
        <f>AVERAGE(N1080:N1109)</f>
        <v>0.65333333333333321</v>
      </c>
      <c r="O1110" s="97">
        <f>AVERAGE(O1080:O1109)</f>
        <v>222.66</v>
      </c>
      <c r="P1110" s="97">
        <f>AVERAGE(P1080:P1109)</f>
        <v>10.200000000000001</v>
      </c>
      <c r="Q1110" s="97">
        <f>SUM(Q1080:Q1109)</f>
        <v>45.400000000000006</v>
      </c>
      <c r="R1110" s="97">
        <f>AVERAGE(R1080:R1109)</f>
        <v>1.3563333333333332</v>
      </c>
      <c r="S1110" s="97" t="e">
        <f>AVERAGE(S1080:S1109)</f>
        <v>#DIV/0!</v>
      </c>
      <c r="T1110" s="46" t="s">
        <v>75</v>
      </c>
      <c r="U1110" s="97">
        <f>AVERAGE(U1080:U1109)</f>
        <v>13.683333333333337</v>
      </c>
      <c r="V1110" s="97">
        <f>AVERAGE(V1080:V1109)</f>
        <v>64.673333333333346</v>
      </c>
      <c r="W1110" s="97">
        <f>AVERAGE(W1080:W1109)</f>
        <v>1.8933333333333333</v>
      </c>
      <c r="X1110" s="97">
        <f>AVERAGE(X1080:X1109)</f>
        <v>258.98666666666674</v>
      </c>
      <c r="Y1110" s="97">
        <f>AVERAGE(Y1080:Y1109)</f>
        <v>11.383333333333333</v>
      </c>
      <c r="Z1110" s="97">
        <f>SUM(Z1080:Z1109)</f>
        <v>51</v>
      </c>
      <c r="AA1110" s="97">
        <f>AVERAGE(AA1080:AA1109)</f>
        <v>2.169</v>
      </c>
      <c r="AB1110" s="97" t="e">
        <f>AVERAGE(AB1080:AB1109)</f>
        <v>#DIV/0!</v>
      </c>
      <c r="AC1110" s="46" t="s">
        <v>75</v>
      </c>
      <c r="AD1110" s="97">
        <f>AVERAGE(AD1080:AD1109)</f>
        <v>13.006666666666664</v>
      </c>
      <c r="AE1110" s="97">
        <f>AVERAGE(AE1080:AE1109)</f>
        <v>68.073333333333338</v>
      </c>
      <c r="AF1110" s="97">
        <f>AVERAGE(AF1080:AF1109)</f>
        <v>1.416666666666667</v>
      </c>
      <c r="AG1110" s="97">
        <f>AVERAGE(AG1080:AG1109)</f>
        <v>157.65</v>
      </c>
      <c r="AH1110" s="97">
        <f>AVERAGE(AH1080:AH1109)</f>
        <v>10.553333333333335</v>
      </c>
      <c r="AI1110" s="97">
        <f>SUM(AI1080:AI1109)</f>
        <v>35.600000000000009</v>
      </c>
      <c r="AJ1110" s="97">
        <f>AVERAGE(AJ1080:AJ1109)</f>
        <v>1.8323333333333334</v>
      </c>
      <c r="AK1110" s="97" t="e">
        <f>AVERAGE(AK1080:AK1109)</f>
        <v>#DIV/0!</v>
      </c>
      <c r="AL1110" s="80"/>
      <c r="AM1110" s="98"/>
      <c r="AN1110" s="98"/>
      <c r="AO1110" s="98"/>
      <c r="AP1110" s="98"/>
      <c r="AQ1110" s="98"/>
      <c r="AR1110" s="98"/>
      <c r="AS1110" s="98"/>
      <c r="AT1110" s="102"/>
    </row>
    <row r="1111" spans="1:46">
      <c r="B1111" s="26">
        <v>38687</v>
      </c>
      <c r="C1111" s="17">
        <v>9.1999999999999993</v>
      </c>
      <c r="D1111" s="17">
        <v>65.099999999999994</v>
      </c>
      <c r="E1111" s="17">
        <v>0.8</v>
      </c>
      <c r="F1111" s="17">
        <v>33</v>
      </c>
      <c r="G1111" s="17">
        <v>11.2</v>
      </c>
      <c r="H1111" s="17">
        <v>0</v>
      </c>
      <c r="I1111" s="17">
        <v>1.24</v>
      </c>
      <c r="K1111" s="26">
        <v>38687</v>
      </c>
      <c r="L1111" s="17">
        <v>9.4</v>
      </c>
      <c r="M1111" s="17">
        <v>63.9</v>
      </c>
      <c r="N1111" s="17">
        <v>0.5</v>
      </c>
      <c r="O1111" s="17">
        <v>208.3</v>
      </c>
      <c r="P1111" s="17">
        <v>10.5</v>
      </c>
      <c r="Q1111" s="17">
        <v>0</v>
      </c>
      <c r="R1111" s="17">
        <v>1</v>
      </c>
      <c r="T1111" s="26">
        <v>38687</v>
      </c>
      <c r="U1111" s="17">
        <v>9.4</v>
      </c>
      <c r="V1111" s="17">
        <v>60.7</v>
      </c>
      <c r="W1111" s="17">
        <v>1.3</v>
      </c>
      <c r="X1111" s="17">
        <v>277.10000000000002</v>
      </c>
      <c r="Y1111" s="17">
        <v>11.4</v>
      </c>
      <c r="Z1111" s="17">
        <v>0</v>
      </c>
      <c r="AA1111" s="17">
        <v>1.6</v>
      </c>
      <c r="AC1111" s="26">
        <v>38687</v>
      </c>
      <c r="AD1111" s="17">
        <v>9.1999999999999993</v>
      </c>
      <c r="AE1111" s="17">
        <v>61.9</v>
      </c>
      <c r="AF1111" s="17">
        <v>0.9</v>
      </c>
      <c r="AG1111" s="17">
        <v>7.6</v>
      </c>
      <c r="AH1111" s="17">
        <v>11.1</v>
      </c>
      <c r="AI1111" s="17">
        <v>0</v>
      </c>
      <c r="AJ1111" s="17">
        <v>1.37</v>
      </c>
      <c r="AL1111" s="34"/>
      <c r="AM1111" s="34"/>
      <c r="AN1111" s="34"/>
      <c r="AO1111" s="34"/>
      <c r="AP1111" s="34"/>
      <c r="AQ1111" s="34"/>
      <c r="AR1111" s="34"/>
      <c r="AS1111" s="84"/>
      <c r="AT1111" s="34"/>
    </row>
    <row r="1112" spans="1:46">
      <c r="B1112" s="26">
        <v>38688</v>
      </c>
      <c r="C1112" s="17"/>
      <c r="D1112" s="17"/>
      <c r="E1112" s="17"/>
      <c r="F1112" s="17"/>
      <c r="G1112" s="17"/>
      <c r="H1112" s="17"/>
      <c r="I1112" s="17"/>
      <c r="K1112" s="26">
        <v>38688</v>
      </c>
      <c r="L1112" s="17">
        <v>13.4</v>
      </c>
      <c r="M1112" s="17">
        <v>86.9</v>
      </c>
      <c r="N1112" s="17">
        <v>0.8</v>
      </c>
      <c r="O1112" s="17">
        <v>186.9</v>
      </c>
      <c r="P1112" s="17">
        <v>2.4</v>
      </c>
      <c r="Q1112" s="17">
        <v>3.2</v>
      </c>
      <c r="R1112" s="17">
        <v>0.82</v>
      </c>
      <c r="T1112" s="26">
        <v>38688</v>
      </c>
      <c r="U1112" s="17">
        <v>15</v>
      </c>
      <c r="V1112" s="17">
        <v>72.400000000000006</v>
      </c>
      <c r="W1112" s="17">
        <v>1.9</v>
      </c>
      <c r="X1112" s="17">
        <v>246.1</v>
      </c>
      <c r="Y1112" s="17">
        <v>4.5</v>
      </c>
      <c r="Z1112" s="17">
        <v>0.8</v>
      </c>
      <c r="AA1112" s="17">
        <v>1.47</v>
      </c>
      <c r="AC1112" s="26">
        <v>38688</v>
      </c>
      <c r="AD1112" s="17"/>
      <c r="AE1112" s="17"/>
      <c r="AF1112" s="17"/>
      <c r="AG1112" s="17"/>
      <c r="AH1112" s="17"/>
      <c r="AI1112" s="17"/>
      <c r="AJ1112" s="17"/>
      <c r="AL1112" s="34"/>
      <c r="AM1112" s="34"/>
      <c r="AN1112" s="34"/>
      <c r="AO1112" s="34"/>
      <c r="AP1112" s="34"/>
      <c r="AQ1112" s="34"/>
      <c r="AR1112" s="34"/>
      <c r="AS1112" s="84"/>
      <c r="AT1112" s="34"/>
    </row>
    <row r="1113" spans="1:46">
      <c r="B1113" s="26">
        <v>38689</v>
      </c>
      <c r="C1113" s="17">
        <v>15</v>
      </c>
      <c r="D1113" s="17">
        <v>72.599999999999994</v>
      </c>
      <c r="E1113" s="17">
        <v>1.6</v>
      </c>
      <c r="F1113" s="17">
        <v>3.2</v>
      </c>
      <c r="G1113" s="17">
        <v>7.6</v>
      </c>
      <c r="H1113" s="17">
        <v>0</v>
      </c>
      <c r="I1113" s="17">
        <v>1.64</v>
      </c>
      <c r="K1113" s="26">
        <v>38689</v>
      </c>
      <c r="L1113" s="17">
        <v>14.5</v>
      </c>
      <c r="M1113" s="17">
        <v>76.8</v>
      </c>
      <c r="N1113" s="17">
        <v>0.7</v>
      </c>
      <c r="O1113" s="17">
        <v>281.39999999999998</v>
      </c>
      <c r="P1113" s="17">
        <v>7.8</v>
      </c>
      <c r="Q1113" s="17">
        <v>0.2</v>
      </c>
      <c r="R1113" s="17">
        <v>1.1299999999999999</v>
      </c>
      <c r="T1113" s="26">
        <v>38689</v>
      </c>
      <c r="U1113" s="17">
        <v>14.4</v>
      </c>
      <c r="V1113" s="17">
        <v>71.099999999999994</v>
      </c>
      <c r="W1113" s="17">
        <v>1.5</v>
      </c>
      <c r="X1113" s="17">
        <v>283.39999999999998</v>
      </c>
      <c r="Y1113" s="17">
        <v>11.3</v>
      </c>
      <c r="Z1113" s="17">
        <v>0</v>
      </c>
      <c r="AA1113" s="17">
        <v>1.73</v>
      </c>
      <c r="AC1113" s="26">
        <v>38689</v>
      </c>
      <c r="AD1113" s="17">
        <v>14.9</v>
      </c>
      <c r="AE1113" s="17">
        <v>75.400000000000006</v>
      </c>
      <c r="AF1113" s="17">
        <v>1.6</v>
      </c>
      <c r="AG1113" s="17">
        <v>9.4</v>
      </c>
      <c r="AH1113" s="17">
        <v>5.8</v>
      </c>
      <c r="AI1113" s="17">
        <v>0</v>
      </c>
      <c r="AJ1113" s="17">
        <v>1.56</v>
      </c>
      <c r="AL1113" s="34"/>
      <c r="AM1113" s="34"/>
      <c r="AN1113" s="34"/>
      <c r="AO1113" s="34"/>
      <c r="AP1113" s="34"/>
      <c r="AQ1113" s="34"/>
      <c r="AR1113" s="34"/>
      <c r="AS1113" s="84"/>
      <c r="AT1113" s="34"/>
    </row>
    <row r="1114" spans="1:46">
      <c r="B1114" s="26">
        <v>38690</v>
      </c>
      <c r="C1114" s="17">
        <v>14.3</v>
      </c>
      <c r="D1114" s="17">
        <v>72.7</v>
      </c>
      <c r="E1114" s="17">
        <v>0.9</v>
      </c>
      <c r="F1114" s="17">
        <v>1.7</v>
      </c>
      <c r="G1114" s="17">
        <v>7</v>
      </c>
      <c r="H1114" s="17">
        <v>0</v>
      </c>
      <c r="I1114" s="17">
        <v>1.2</v>
      </c>
      <c r="K1114" s="26">
        <v>38690</v>
      </c>
      <c r="L1114" s="17">
        <v>13.4</v>
      </c>
      <c r="M1114" s="17">
        <v>77.599999999999994</v>
      </c>
      <c r="N1114" s="17">
        <v>0.4</v>
      </c>
      <c r="O1114" s="17">
        <v>218.4</v>
      </c>
      <c r="P1114" s="17">
        <v>7.2</v>
      </c>
      <c r="Q1114" s="17">
        <v>0</v>
      </c>
      <c r="R1114" s="17">
        <v>0.96</v>
      </c>
      <c r="T1114" s="26">
        <v>38690</v>
      </c>
      <c r="U1114" s="17">
        <v>14</v>
      </c>
      <c r="V1114" s="17">
        <v>70</v>
      </c>
      <c r="W1114" s="17">
        <v>1.2</v>
      </c>
      <c r="X1114" s="17">
        <v>276</v>
      </c>
      <c r="Y1114" s="17">
        <v>9</v>
      </c>
      <c r="Z1114" s="17">
        <v>0</v>
      </c>
      <c r="AA1114" s="17">
        <v>1.6</v>
      </c>
      <c r="AC1114" s="26">
        <v>38690</v>
      </c>
      <c r="AD1114" s="17">
        <v>13.6</v>
      </c>
      <c r="AE1114" s="17">
        <v>76.900000000000006</v>
      </c>
      <c r="AF1114" s="17">
        <v>0.9</v>
      </c>
      <c r="AG1114" s="17">
        <v>22.8</v>
      </c>
      <c r="AH1114" s="17">
        <v>7.1</v>
      </c>
      <c r="AI1114" s="17">
        <v>0</v>
      </c>
      <c r="AJ1114" s="17">
        <v>1.22</v>
      </c>
      <c r="AL1114" s="34"/>
      <c r="AM1114" s="34"/>
      <c r="AN1114" s="34"/>
      <c r="AO1114" s="34"/>
      <c r="AP1114" s="34"/>
      <c r="AQ1114" s="34"/>
      <c r="AR1114" s="34"/>
      <c r="AS1114" s="84"/>
      <c r="AT1114" s="34"/>
    </row>
    <row r="1115" spans="1:46">
      <c r="B1115" s="26">
        <v>38691</v>
      </c>
      <c r="C1115" s="17">
        <v>15.8</v>
      </c>
      <c r="D1115" s="17">
        <v>70.7</v>
      </c>
      <c r="E1115" s="17">
        <v>1.3</v>
      </c>
      <c r="F1115" s="17">
        <v>357</v>
      </c>
      <c r="G1115" s="17">
        <v>6.4</v>
      </c>
      <c r="H1115" s="17">
        <v>0</v>
      </c>
      <c r="I1115" s="17">
        <v>1.35</v>
      </c>
      <c r="K1115" s="26">
        <v>38691</v>
      </c>
      <c r="L1115" s="17">
        <v>15</v>
      </c>
      <c r="M1115" s="17">
        <v>75.3</v>
      </c>
      <c r="N1115" s="17">
        <v>0.7</v>
      </c>
      <c r="O1115" s="17">
        <v>268.3</v>
      </c>
      <c r="P1115" s="17">
        <v>5</v>
      </c>
      <c r="Q1115" s="17">
        <v>0</v>
      </c>
      <c r="R1115" s="17">
        <v>1.04</v>
      </c>
      <c r="T1115" s="26">
        <v>38691</v>
      </c>
      <c r="U1115" s="17">
        <v>15.1</v>
      </c>
      <c r="V1115" s="17">
        <v>70.7</v>
      </c>
      <c r="W1115" s="17">
        <v>1.9</v>
      </c>
      <c r="X1115" s="17">
        <v>294.2</v>
      </c>
      <c r="Y1115" s="17">
        <v>6.4</v>
      </c>
      <c r="Z1115" s="17">
        <v>0</v>
      </c>
      <c r="AA1115" s="17">
        <v>1.67</v>
      </c>
      <c r="AC1115" s="26">
        <v>38691</v>
      </c>
      <c r="AD1115" s="17">
        <v>15.4</v>
      </c>
      <c r="AE1115" s="17">
        <v>73.3</v>
      </c>
      <c r="AF1115" s="17">
        <v>1.6</v>
      </c>
      <c r="AG1115" s="17">
        <v>346.8</v>
      </c>
      <c r="AH1115" s="17">
        <v>5.5</v>
      </c>
      <c r="AI1115" s="17">
        <v>0</v>
      </c>
      <c r="AJ1115" s="17">
        <v>1.41</v>
      </c>
      <c r="AL1115" s="34"/>
      <c r="AM1115" s="34"/>
      <c r="AN1115" s="34"/>
      <c r="AO1115" s="34"/>
      <c r="AP1115" s="34"/>
      <c r="AQ1115" s="34"/>
      <c r="AR1115" s="34"/>
      <c r="AS1115" s="84"/>
      <c r="AT1115" s="34"/>
    </row>
    <row r="1116" spans="1:46">
      <c r="B1116" s="26">
        <v>38692</v>
      </c>
      <c r="C1116" s="17">
        <v>13.5</v>
      </c>
      <c r="D1116" s="17">
        <v>63.5</v>
      </c>
      <c r="E1116" s="17">
        <v>1.1000000000000001</v>
      </c>
      <c r="F1116" s="17">
        <v>333.7</v>
      </c>
      <c r="G1116" s="17">
        <v>11.9</v>
      </c>
      <c r="H1116" s="17">
        <v>0</v>
      </c>
      <c r="I1116" s="17">
        <v>1.49</v>
      </c>
      <c r="K1116" s="26">
        <v>38692</v>
      </c>
      <c r="L1116" s="17">
        <v>12.4</v>
      </c>
      <c r="M1116" s="17">
        <v>69.5</v>
      </c>
      <c r="N1116" s="17">
        <v>0.6</v>
      </c>
      <c r="O1116" s="17">
        <v>240.9</v>
      </c>
      <c r="P1116" s="17">
        <v>10.8</v>
      </c>
      <c r="Q1116" s="17">
        <v>0</v>
      </c>
      <c r="R1116" s="17">
        <v>1.1100000000000001</v>
      </c>
      <c r="T1116" s="26">
        <v>38692</v>
      </c>
      <c r="U1116" s="17">
        <v>13.5</v>
      </c>
      <c r="V1116" s="17">
        <v>60.2</v>
      </c>
      <c r="W1116" s="17">
        <v>2.1</v>
      </c>
      <c r="X1116" s="17">
        <v>280.2</v>
      </c>
      <c r="Y1116" s="17">
        <v>12.4</v>
      </c>
      <c r="Z1116" s="17">
        <v>0</v>
      </c>
      <c r="AA1116" s="17">
        <v>2.27</v>
      </c>
      <c r="AC1116" s="26">
        <v>38692</v>
      </c>
      <c r="AD1116" s="17">
        <v>12.2</v>
      </c>
      <c r="AE1116" s="17">
        <v>68.7</v>
      </c>
      <c r="AF1116" s="17">
        <v>1.4</v>
      </c>
      <c r="AG1116" s="17">
        <v>11.9</v>
      </c>
      <c r="AH1116" s="17">
        <v>11.7</v>
      </c>
      <c r="AI1116" s="17">
        <v>0</v>
      </c>
      <c r="AJ1116" s="17">
        <v>1.53</v>
      </c>
      <c r="AL1116" s="34"/>
      <c r="AM1116" s="34"/>
      <c r="AN1116" s="34"/>
      <c r="AO1116" s="34"/>
      <c r="AP1116" s="34"/>
      <c r="AQ1116" s="34"/>
      <c r="AR1116" s="34"/>
      <c r="AS1116" s="84"/>
      <c r="AT1116" s="34"/>
    </row>
    <row r="1117" spans="1:46">
      <c r="B1117" s="26">
        <v>38693</v>
      </c>
      <c r="C1117" s="17">
        <v>11</v>
      </c>
      <c r="D1117" s="17">
        <v>80</v>
      </c>
      <c r="E1117" s="17">
        <v>0.8</v>
      </c>
      <c r="F1117" s="17">
        <v>110.9</v>
      </c>
      <c r="G1117" s="17">
        <v>11</v>
      </c>
      <c r="H1117" s="17">
        <v>0</v>
      </c>
      <c r="I1117" s="17">
        <v>1.07</v>
      </c>
      <c r="K1117" s="26">
        <v>38693</v>
      </c>
      <c r="L1117" s="17">
        <v>10.1</v>
      </c>
      <c r="M1117" s="17">
        <v>82.2</v>
      </c>
      <c r="N1117" s="17">
        <v>0.5</v>
      </c>
      <c r="O1117" s="17">
        <v>188.9</v>
      </c>
      <c r="P1117" s="17">
        <v>8.1</v>
      </c>
      <c r="Q1117" s="17">
        <v>0</v>
      </c>
      <c r="R1117" s="17">
        <v>0.89</v>
      </c>
      <c r="T1117" s="26">
        <v>38693</v>
      </c>
      <c r="U1117" s="17">
        <v>10.7</v>
      </c>
      <c r="V1117" s="17">
        <v>77.400000000000006</v>
      </c>
      <c r="W1117" s="17">
        <v>1.3</v>
      </c>
      <c r="X1117" s="17">
        <v>262.10000000000002</v>
      </c>
      <c r="Y1117" s="17">
        <v>9.3000000000000007</v>
      </c>
      <c r="Z1117" s="17">
        <v>0</v>
      </c>
      <c r="AA1117" s="17">
        <v>1.2</v>
      </c>
      <c r="AC1117" s="26">
        <v>38693</v>
      </c>
      <c r="AD1117" s="17">
        <v>9.9</v>
      </c>
      <c r="AE1117" s="17">
        <v>81.099999999999994</v>
      </c>
      <c r="AF1117" s="17">
        <v>0.7</v>
      </c>
      <c r="AG1117" s="17">
        <v>71.5</v>
      </c>
      <c r="AH1117" s="17">
        <v>9.6999999999999993</v>
      </c>
      <c r="AI1117" s="17">
        <v>0</v>
      </c>
      <c r="AJ1117" s="17">
        <v>1.04</v>
      </c>
      <c r="AL1117" s="34"/>
      <c r="AM1117" s="34"/>
      <c r="AN1117" s="34"/>
      <c r="AO1117" s="34"/>
      <c r="AP1117" s="34"/>
      <c r="AQ1117" s="34"/>
      <c r="AR1117" s="34"/>
      <c r="AS1117" s="84"/>
      <c r="AT1117" s="34"/>
    </row>
    <row r="1118" spans="1:46">
      <c r="B1118" s="26">
        <v>38694</v>
      </c>
      <c r="C1118" s="17">
        <v>11.2</v>
      </c>
      <c r="D1118" s="17">
        <v>75.7</v>
      </c>
      <c r="E1118" s="17">
        <v>0.6</v>
      </c>
      <c r="F1118" s="17">
        <v>44.7</v>
      </c>
      <c r="G1118" s="17">
        <v>11.1</v>
      </c>
      <c r="H1118" s="17">
        <v>0.2</v>
      </c>
      <c r="I1118" s="17">
        <v>1.0900000000000001</v>
      </c>
      <c r="K1118" s="26">
        <v>38694</v>
      </c>
      <c r="L1118" s="17">
        <v>10.9</v>
      </c>
      <c r="M1118" s="17">
        <v>78.3</v>
      </c>
      <c r="N1118" s="17">
        <v>0.3</v>
      </c>
      <c r="O1118" s="17">
        <v>218.5</v>
      </c>
      <c r="P1118" s="17">
        <v>9.1</v>
      </c>
      <c r="Q1118" s="17">
        <v>0.2</v>
      </c>
      <c r="R1118" s="17">
        <v>0.84</v>
      </c>
      <c r="T1118" s="26">
        <v>38694</v>
      </c>
      <c r="U1118" s="17">
        <v>11.2</v>
      </c>
      <c r="V1118" s="17">
        <v>76.5</v>
      </c>
      <c r="W1118" s="17">
        <v>1.3</v>
      </c>
      <c r="X1118" s="17">
        <v>259.39999999999998</v>
      </c>
      <c r="Y1118" s="17">
        <v>11.6</v>
      </c>
      <c r="Z1118" s="17">
        <v>0.2</v>
      </c>
      <c r="AA1118" s="17">
        <v>1.39</v>
      </c>
      <c r="AC1118" s="26">
        <v>38694</v>
      </c>
      <c r="AD1118" s="17">
        <v>10.6</v>
      </c>
      <c r="AE1118" s="17">
        <v>75.900000000000006</v>
      </c>
      <c r="AF1118" s="17">
        <v>0.6</v>
      </c>
      <c r="AG1118" s="17">
        <v>24.2</v>
      </c>
      <c r="AH1118" s="17">
        <v>10.9</v>
      </c>
      <c r="AI1118" s="17">
        <v>0.2</v>
      </c>
      <c r="AJ1118" s="17">
        <v>1.08</v>
      </c>
      <c r="AL1118" s="34"/>
      <c r="AM1118" s="34"/>
      <c r="AN1118" s="34"/>
      <c r="AO1118" s="34"/>
      <c r="AP1118" s="34"/>
      <c r="AQ1118" s="34"/>
      <c r="AR1118" s="34"/>
      <c r="AS1118" s="84"/>
      <c r="AT1118" s="34"/>
    </row>
    <row r="1119" spans="1:46">
      <c r="B1119" s="26">
        <v>38695</v>
      </c>
      <c r="C1119" s="17">
        <v>12.6</v>
      </c>
      <c r="D1119" s="17">
        <v>67.599999999999994</v>
      </c>
      <c r="E1119" s="17">
        <v>0.9</v>
      </c>
      <c r="F1119" s="17">
        <v>23.3</v>
      </c>
      <c r="G1119" s="17">
        <v>11.2</v>
      </c>
      <c r="H1119" s="17">
        <v>0</v>
      </c>
      <c r="I1119" s="17">
        <v>1.58</v>
      </c>
      <c r="K1119" s="26">
        <v>38695</v>
      </c>
      <c r="L1119" s="17">
        <v>12.6</v>
      </c>
      <c r="M1119" s="17">
        <v>69.3</v>
      </c>
      <c r="N1119" s="17">
        <v>0.5</v>
      </c>
      <c r="O1119" s="17">
        <v>242.9</v>
      </c>
      <c r="P1119" s="17">
        <v>9.5</v>
      </c>
      <c r="Q1119" s="17">
        <v>0</v>
      </c>
      <c r="R1119" s="17">
        <v>1.1200000000000001</v>
      </c>
      <c r="T1119" s="26">
        <v>38695</v>
      </c>
      <c r="U1119" s="17">
        <v>12.6</v>
      </c>
      <c r="V1119" s="17">
        <v>70.400000000000006</v>
      </c>
      <c r="W1119" s="17">
        <v>1.3</v>
      </c>
      <c r="X1119" s="17">
        <v>283.7</v>
      </c>
      <c r="Y1119" s="17">
        <v>11.7</v>
      </c>
      <c r="Z1119" s="17">
        <v>0</v>
      </c>
      <c r="AA1119" s="17">
        <v>1.88</v>
      </c>
      <c r="AC1119" s="26">
        <v>38695</v>
      </c>
      <c r="AD1119" s="17">
        <v>12.6</v>
      </c>
      <c r="AE1119" s="17">
        <v>63</v>
      </c>
      <c r="AF1119" s="17">
        <v>1.7</v>
      </c>
      <c r="AG1119" s="17">
        <v>4.2</v>
      </c>
      <c r="AH1119" s="17">
        <v>11.3</v>
      </c>
      <c r="AI1119" s="17">
        <v>0</v>
      </c>
      <c r="AJ1119" s="17">
        <v>2.17</v>
      </c>
      <c r="AL1119" s="34"/>
      <c r="AM1119" s="34"/>
      <c r="AN1119" s="34"/>
      <c r="AO1119" s="34"/>
      <c r="AP1119" s="34"/>
      <c r="AQ1119" s="34"/>
      <c r="AR1119" s="34"/>
      <c r="AS1119" s="84"/>
      <c r="AT1119" s="34"/>
    </row>
    <row r="1120" spans="1:46">
      <c r="B1120" s="26">
        <v>38696</v>
      </c>
      <c r="C1120" s="17">
        <v>12</v>
      </c>
      <c r="D1120" s="17">
        <v>62.5</v>
      </c>
      <c r="E1120" s="17">
        <v>1.7</v>
      </c>
      <c r="F1120" s="17">
        <v>101.3</v>
      </c>
      <c r="G1120" s="17">
        <v>10.7</v>
      </c>
      <c r="H1120" s="17">
        <v>0</v>
      </c>
      <c r="I1120" s="17">
        <v>1.57</v>
      </c>
      <c r="K1120" s="26">
        <v>38696</v>
      </c>
      <c r="L1120" s="17">
        <v>11.4</v>
      </c>
      <c r="M1120" s="17">
        <v>72.400000000000006</v>
      </c>
      <c r="N1120" s="17">
        <v>1</v>
      </c>
      <c r="O1120" s="17">
        <v>140.6</v>
      </c>
      <c r="P1120" s="17">
        <v>8.1</v>
      </c>
      <c r="Q1120" s="17">
        <v>0.2</v>
      </c>
      <c r="R1120" s="17">
        <v>1.1499999999999999</v>
      </c>
      <c r="T1120" s="26">
        <v>38696</v>
      </c>
      <c r="U1120" s="17">
        <v>12.2</v>
      </c>
      <c r="V1120" s="17">
        <v>65.3</v>
      </c>
      <c r="W1120" s="17">
        <v>2.5</v>
      </c>
      <c r="X1120" s="17">
        <v>139.9</v>
      </c>
      <c r="Y1120" s="17">
        <v>9.8000000000000007</v>
      </c>
      <c r="Z1120" s="17">
        <v>0.2</v>
      </c>
      <c r="AA1120" s="17">
        <v>1.85</v>
      </c>
      <c r="AC1120" s="26">
        <v>38696</v>
      </c>
      <c r="AD1120" s="17">
        <v>10.8</v>
      </c>
      <c r="AE1120" s="17">
        <v>69.599999999999994</v>
      </c>
      <c r="AF1120" s="17">
        <v>1.4</v>
      </c>
      <c r="AG1120" s="17">
        <v>125</v>
      </c>
      <c r="AH1120" s="17">
        <v>10.4</v>
      </c>
      <c r="AI1120" s="17">
        <v>0</v>
      </c>
      <c r="AJ1120" s="17">
        <v>1.39</v>
      </c>
      <c r="AL1120" s="34"/>
      <c r="AM1120" s="34"/>
      <c r="AN1120" s="34"/>
      <c r="AO1120" s="34"/>
      <c r="AP1120" s="34"/>
      <c r="AQ1120" s="34"/>
      <c r="AR1120" s="34"/>
      <c r="AS1120" s="84"/>
      <c r="AT1120" s="34"/>
    </row>
    <row r="1121" spans="2:46">
      <c r="B1121" s="26">
        <v>38697</v>
      </c>
      <c r="C1121" s="17">
        <v>9.9</v>
      </c>
      <c r="D1121" s="17">
        <v>65.2</v>
      </c>
      <c r="E1121" s="17">
        <v>1.1000000000000001</v>
      </c>
      <c r="F1121" s="17">
        <v>70.7</v>
      </c>
      <c r="G1121" s="17">
        <v>11.2</v>
      </c>
      <c r="H1121" s="17">
        <v>0</v>
      </c>
      <c r="I1121" s="17">
        <v>1.29</v>
      </c>
      <c r="K1121" s="26">
        <v>38697</v>
      </c>
      <c r="L1121" s="17">
        <v>9.1</v>
      </c>
      <c r="M1121" s="17">
        <v>72.8</v>
      </c>
      <c r="N1121" s="17">
        <v>0.5</v>
      </c>
      <c r="O1121" s="17">
        <v>193.2</v>
      </c>
      <c r="P1121" s="17">
        <v>9.6999999999999993</v>
      </c>
      <c r="Q1121" s="17">
        <v>0</v>
      </c>
      <c r="R1121" s="17">
        <v>0.89</v>
      </c>
      <c r="T1121" s="26">
        <v>38697</v>
      </c>
      <c r="U1121" s="17">
        <v>10</v>
      </c>
      <c r="V1121" s="17">
        <v>66</v>
      </c>
      <c r="W1121" s="17">
        <v>1.5</v>
      </c>
      <c r="X1121" s="17">
        <v>251.5</v>
      </c>
      <c r="Y1121" s="17">
        <v>11.6</v>
      </c>
      <c r="Z1121" s="17">
        <v>0</v>
      </c>
      <c r="AA1121" s="17">
        <v>1.55</v>
      </c>
      <c r="AC1121" s="26">
        <v>38697</v>
      </c>
      <c r="AD1121" s="17">
        <v>8.6999999999999993</v>
      </c>
      <c r="AE1121" s="17">
        <v>70.8</v>
      </c>
      <c r="AF1121" s="17">
        <v>1</v>
      </c>
      <c r="AG1121" s="17">
        <v>64</v>
      </c>
      <c r="AH1121" s="17">
        <v>11.1</v>
      </c>
      <c r="AI1121" s="17">
        <v>0</v>
      </c>
      <c r="AJ1121" s="17">
        <v>1.26</v>
      </c>
      <c r="AL1121" s="34"/>
      <c r="AM1121" s="34"/>
      <c r="AN1121" s="34"/>
      <c r="AO1121" s="34"/>
      <c r="AP1121" s="34"/>
      <c r="AQ1121" s="34"/>
      <c r="AR1121" s="34"/>
      <c r="AS1121" s="84"/>
      <c r="AT1121" s="34"/>
    </row>
    <row r="1122" spans="2:46">
      <c r="B1122" s="26">
        <v>38698</v>
      </c>
      <c r="C1122" s="17">
        <v>8.5</v>
      </c>
      <c r="D1122" s="17">
        <v>74.5</v>
      </c>
      <c r="E1122" s="17">
        <v>0.9</v>
      </c>
      <c r="F1122" s="17">
        <v>29.1</v>
      </c>
      <c r="G1122" s="17">
        <v>10.199999999999999</v>
      </c>
      <c r="H1122" s="17">
        <v>0</v>
      </c>
      <c r="I1122" s="17">
        <v>1.19</v>
      </c>
      <c r="K1122" s="26">
        <v>38698</v>
      </c>
      <c r="L1122" s="17">
        <v>10.4</v>
      </c>
      <c r="M1122" s="17">
        <v>68.900000000000006</v>
      </c>
      <c r="N1122" s="17">
        <v>0.5</v>
      </c>
      <c r="O1122" s="17">
        <v>204.8</v>
      </c>
      <c r="P1122" s="17">
        <v>5.3</v>
      </c>
      <c r="Q1122" s="17">
        <v>0</v>
      </c>
      <c r="R1122" s="17">
        <v>0.97</v>
      </c>
      <c r="T1122" s="26">
        <v>38698</v>
      </c>
      <c r="U1122" s="17">
        <v>8.1999999999999993</v>
      </c>
      <c r="V1122" s="17">
        <v>73.400000000000006</v>
      </c>
      <c r="W1122" s="17">
        <v>1.6</v>
      </c>
      <c r="X1122" s="17">
        <v>262.8</v>
      </c>
      <c r="Y1122" s="17">
        <v>10.1</v>
      </c>
      <c r="Z1122" s="17">
        <v>0</v>
      </c>
      <c r="AA1122" s="17">
        <v>1.52</v>
      </c>
      <c r="AC1122" s="26">
        <v>38698</v>
      </c>
      <c r="AD1122" s="17">
        <v>7.7</v>
      </c>
      <c r="AE1122" s="17">
        <v>75.2</v>
      </c>
      <c r="AF1122" s="17">
        <v>0.9</v>
      </c>
      <c r="AG1122" s="17">
        <v>28.7</v>
      </c>
      <c r="AH1122" s="17">
        <v>10.3</v>
      </c>
      <c r="AI1122" s="17">
        <v>0</v>
      </c>
      <c r="AJ1122" s="17">
        <v>1.24</v>
      </c>
      <c r="AL1122" s="34"/>
      <c r="AM1122" s="34"/>
      <c r="AN1122" s="34"/>
      <c r="AO1122" s="34"/>
      <c r="AP1122" s="34"/>
      <c r="AQ1122" s="34"/>
      <c r="AR1122" s="34"/>
      <c r="AS1122" s="84"/>
      <c r="AT1122" s="34"/>
    </row>
    <row r="1123" spans="2:46">
      <c r="B1123" s="26">
        <v>38699</v>
      </c>
      <c r="C1123" s="17">
        <v>9.1999999999999993</v>
      </c>
      <c r="D1123" s="17">
        <v>74.2</v>
      </c>
      <c r="E1123" s="17">
        <v>0.8</v>
      </c>
      <c r="F1123" s="17">
        <v>87.7</v>
      </c>
      <c r="G1123" s="17">
        <v>10.8</v>
      </c>
      <c r="H1123" s="17">
        <v>0.2</v>
      </c>
      <c r="I1123" s="17">
        <v>1.01</v>
      </c>
      <c r="K1123" s="26">
        <v>38699</v>
      </c>
      <c r="L1123" s="17">
        <v>8.3000000000000007</v>
      </c>
      <c r="M1123" s="17">
        <v>79.900000000000006</v>
      </c>
      <c r="N1123" s="17">
        <v>0.4</v>
      </c>
      <c r="O1123" s="17">
        <v>195.3</v>
      </c>
      <c r="P1123" s="17">
        <v>9.8000000000000007</v>
      </c>
      <c r="Q1123" s="17">
        <v>0.6</v>
      </c>
      <c r="R1123" s="17">
        <v>0.8</v>
      </c>
      <c r="T1123" s="26">
        <v>38699</v>
      </c>
      <c r="U1123" s="17">
        <v>9</v>
      </c>
      <c r="V1123" s="17">
        <v>73.8</v>
      </c>
      <c r="W1123" s="17">
        <v>1.4</v>
      </c>
      <c r="X1123" s="17">
        <v>268.39999999999998</v>
      </c>
      <c r="Y1123" s="17">
        <v>11.3</v>
      </c>
      <c r="Z1123" s="17">
        <v>0</v>
      </c>
      <c r="AA1123" s="17">
        <v>1.27</v>
      </c>
      <c r="AC1123" s="26">
        <v>38699</v>
      </c>
      <c r="AD1123" s="17">
        <v>8.4</v>
      </c>
      <c r="AE1123" s="17">
        <v>75.8</v>
      </c>
      <c r="AF1123" s="17">
        <v>1.1000000000000001</v>
      </c>
      <c r="AG1123" s="17">
        <v>30.9</v>
      </c>
      <c r="AH1123" s="17">
        <v>10.6</v>
      </c>
      <c r="AI1123" s="17">
        <v>0.4</v>
      </c>
      <c r="AJ1123" s="17">
        <v>1.31</v>
      </c>
      <c r="AL1123" s="34"/>
      <c r="AM1123" s="34"/>
      <c r="AN1123" s="34"/>
      <c r="AO1123" s="34"/>
      <c r="AP1123" s="34"/>
      <c r="AQ1123" s="34"/>
      <c r="AR1123" s="34"/>
      <c r="AS1123" s="84"/>
      <c r="AT1123" s="34"/>
    </row>
    <row r="1124" spans="2:46">
      <c r="B1124" s="26">
        <v>38700</v>
      </c>
      <c r="C1124" s="17">
        <v>10.3</v>
      </c>
      <c r="D1124" s="17">
        <v>72.2</v>
      </c>
      <c r="E1124" s="17">
        <v>1.1000000000000001</v>
      </c>
      <c r="F1124" s="17">
        <v>85.3</v>
      </c>
      <c r="G1124" s="17">
        <v>7.4</v>
      </c>
      <c r="H1124" s="17">
        <v>0.2</v>
      </c>
      <c r="I1124" s="17">
        <v>1.1000000000000001</v>
      </c>
      <c r="K1124" s="26">
        <v>38700</v>
      </c>
      <c r="L1124" s="17">
        <v>8.6</v>
      </c>
      <c r="M1124" s="17">
        <v>88.8</v>
      </c>
      <c r="N1124" s="17">
        <v>0.2</v>
      </c>
      <c r="O1124" s="17">
        <v>222.3</v>
      </c>
      <c r="P1124" s="17">
        <v>3</v>
      </c>
      <c r="Q1124" s="17">
        <v>4.4000000000000004</v>
      </c>
      <c r="R1124" s="17">
        <v>0.57999999999999996</v>
      </c>
      <c r="T1124" s="26">
        <v>38700</v>
      </c>
      <c r="U1124" s="17">
        <v>10.5</v>
      </c>
      <c r="V1124" s="17">
        <v>72.400000000000006</v>
      </c>
      <c r="W1124" s="17">
        <v>1.7</v>
      </c>
      <c r="X1124" s="17">
        <v>206.1</v>
      </c>
      <c r="Y1124" s="17">
        <v>4.3</v>
      </c>
      <c r="Z1124" s="17">
        <v>0</v>
      </c>
      <c r="AA1124" s="17">
        <v>1.26</v>
      </c>
      <c r="AC1124" s="26">
        <v>38700</v>
      </c>
      <c r="AD1124" s="17">
        <v>8.5</v>
      </c>
      <c r="AE1124" s="17">
        <v>86.2</v>
      </c>
      <c r="AF1124" s="17">
        <v>0.5</v>
      </c>
      <c r="AG1124" s="17">
        <v>50.7</v>
      </c>
      <c r="AH1124" s="17">
        <v>3.5</v>
      </c>
      <c r="AI1124" s="17">
        <v>2.4</v>
      </c>
      <c r="AJ1124" s="17">
        <v>0.7</v>
      </c>
      <c r="AL1124" s="34"/>
      <c r="AM1124" s="34"/>
      <c r="AN1124" s="34"/>
      <c r="AO1124" s="34"/>
      <c r="AP1124" s="34"/>
      <c r="AQ1124" s="34"/>
      <c r="AR1124" s="34"/>
      <c r="AS1124" s="84"/>
      <c r="AT1124" s="34"/>
    </row>
    <row r="1125" spans="2:46">
      <c r="B1125" s="26">
        <v>38701</v>
      </c>
      <c r="C1125" s="17">
        <v>9.8000000000000007</v>
      </c>
      <c r="D1125" s="17">
        <v>72.400000000000006</v>
      </c>
      <c r="E1125" s="17">
        <v>0.9</v>
      </c>
      <c r="F1125" s="17">
        <v>63.8</v>
      </c>
      <c r="G1125" s="17">
        <v>9.8000000000000007</v>
      </c>
      <c r="H1125" s="17">
        <v>0</v>
      </c>
      <c r="I1125" s="17">
        <v>1.0900000000000001</v>
      </c>
      <c r="K1125" s="26">
        <v>38701</v>
      </c>
      <c r="L1125" s="17">
        <v>8.8000000000000007</v>
      </c>
      <c r="M1125" s="17">
        <v>87.1</v>
      </c>
      <c r="N1125" s="17">
        <v>0.3</v>
      </c>
      <c r="O1125" s="17">
        <v>210</v>
      </c>
      <c r="P1125" s="17">
        <v>5.6</v>
      </c>
      <c r="Q1125" s="17">
        <v>0</v>
      </c>
      <c r="R1125" s="17">
        <v>0.68</v>
      </c>
      <c r="T1125" s="26">
        <v>38701</v>
      </c>
      <c r="U1125" s="17">
        <v>10</v>
      </c>
      <c r="V1125" s="17">
        <v>74.8</v>
      </c>
      <c r="W1125" s="17">
        <v>1.5</v>
      </c>
      <c r="X1125" s="17">
        <v>265.5</v>
      </c>
      <c r="Y1125" s="17">
        <v>9.6999999999999993</v>
      </c>
      <c r="Z1125" s="17">
        <v>0</v>
      </c>
      <c r="AA1125" s="17">
        <v>1.3</v>
      </c>
      <c r="AC1125" s="26">
        <v>38701</v>
      </c>
      <c r="AD1125" s="17">
        <v>8.5</v>
      </c>
      <c r="AE1125" s="17">
        <v>82.8</v>
      </c>
      <c r="AF1125" s="17">
        <v>0.9</v>
      </c>
      <c r="AG1125" s="17">
        <v>32.6</v>
      </c>
      <c r="AH1125" s="17">
        <v>6</v>
      </c>
      <c r="AI1125" s="17">
        <v>0</v>
      </c>
      <c r="AJ1125" s="17">
        <v>0.97</v>
      </c>
      <c r="AL1125" s="34"/>
      <c r="AM1125" s="34"/>
      <c r="AN1125" s="34"/>
      <c r="AO1125" s="34"/>
      <c r="AP1125" s="34"/>
      <c r="AQ1125" s="34"/>
      <c r="AR1125" s="34"/>
      <c r="AS1125" s="84"/>
      <c r="AT1125" s="34"/>
    </row>
    <row r="1126" spans="2:46">
      <c r="B1126" s="26">
        <v>38702</v>
      </c>
      <c r="C1126" s="17">
        <v>10.1</v>
      </c>
      <c r="D1126" s="17">
        <v>72.8</v>
      </c>
      <c r="E1126" s="17">
        <v>0.7</v>
      </c>
      <c r="F1126" s="17">
        <v>59.5</v>
      </c>
      <c r="G1126" s="17">
        <v>10.6</v>
      </c>
      <c r="H1126" s="17">
        <v>0</v>
      </c>
      <c r="I1126" s="17">
        <v>1.01</v>
      </c>
      <c r="K1126" s="26">
        <v>38702</v>
      </c>
      <c r="L1126" s="17">
        <v>9.6999999999999993</v>
      </c>
      <c r="M1126" s="17">
        <v>80.2</v>
      </c>
      <c r="N1126" s="17">
        <v>0.4</v>
      </c>
      <c r="O1126" s="17">
        <v>195.4</v>
      </c>
      <c r="P1126" s="17">
        <v>9.4</v>
      </c>
      <c r="Q1126" s="17">
        <v>0</v>
      </c>
      <c r="R1126" s="17">
        <v>0.82</v>
      </c>
      <c r="T1126" s="26">
        <v>38702</v>
      </c>
      <c r="U1126" s="17">
        <v>10.199999999999999</v>
      </c>
      <c r="V1126" s="17">
        <v>73.900000000000006</v>
      </c>
      <c r="W1126" s="17">
        <v>1.3</v>
      </c>
      <c r="X1126" s="17">
        <v>271.10000000000002</v>
      </c>
      <c r="Y1126" s="17">
        <v>10.8</v>
      </c>
      <c r="Z1126" s="17">
        <v>0.4</v>
      </c>
      <c r="AA1126" s="17">
        <v>1.34</v>
      </c>
      <c r="AC1126" s="26">
        <v>38702</v>
      </c>
      <c r="AD1126" s="17">
        <v>9.5</v>
      </c>
      <c r="AE1126" s="17">
        <v>75.400000000000006</v>
      </c>
      <c r="AF1126" s="17">
        <v>0.8</v>
      </c>
      <c r="AG1126" s="17">
        <v>45.3</v>
      </c>
      <c r="AH1126" s="17">
        <v>10.3</v>
      </c>
      <c r="AI1126" s="17">
        <v>0</v>
      </c>
      <c r="AJ1126" s="17">
        <v>1.1000000000000001</v>
      </c>
      <c r="AL1126" s="34"/>
      <c r="AM1126" s="34"/>
      <c r="AN1126" s="34"/>
      <c r="AO1126" s="34"/>
      <c r="AP1126" s="34"/>
      <c r="AQ1126" s="34"/>
      <c r="AR1126" s="34"/>
      <c r="AS1126" s="84"/>
      <c r="AT1126" s="34"/>
    </row>
    <row r="1127" spans="2:46">
      <c r="B1127" s="26">
        <v>38703</v>
      </c>
      <c r="C1127" s="17">
        <v>10.8</v>
      </c>
      <c r="D1127" s="17">
        <v>54.8</v>
      </c>
      <c r="E1127" s="17">
        <v>1.6</v>
      </c>
      <c r="F1127" s="17">
        <v>332.1</v>
      </c>
      <c r="G1127" s="17">
        <v>10.9</v>
      </c>
      <c r="H1127" s="17">
        <v>0</v>
      </c>
      <c r="I1127" s="17">
        <v>1.73</v>
      </c>
      <c r="K1127" s="26">
        <v>38703</v>
      </c>
      <c r="L1127" s="17">
        <v>10.3</v>
      </c>
      <c r="M1127" s="17">
        <v>57.7</v>
      </c>
      <c r="N1127" s="17">
        <v>0.9</v>
      </c>
      <c r="O1127" s="17">
        <v>282.89999999999998</v>
      </c>
      <c r="P1127" s="17">
        <v>10</v>
      </c>
      <c r="Q1127" s="17">
        <v>0.2</v>
      </c>
      <c r="R1127" s="17">
        <v>1.21</v>
      </c>
      <c r="T1127" s="26">
        <v>38703</v>
      </c>
      <c r="U1127" s="17">
        <v>12.4</v>
      </c>
      <c r="V1127" s="17">
        <v>44.2</v>
      </c>
      <c r="W1127" s="17">
        <v>4.7</v>
      </c>
      <c r="X1127" s="17">
        <v>284.89999999999998</v>
      </c>
      <c r="Y1127" s="17">
        <v>11.4</v>
      </c>
      <c r="Z1127" s="17">
        <v>0</v>
      </c>
      <c r="AA1127" s="17">
        <v>3.17</v>
      </c>
      <c r="AC1127" s="26">
        <v>38703</v>
      </c>
      <c r="AD1127" s="17">
        <v>10.7</v>
      </c>
      <c r="AE1127" s="17">
        <v>52</v>
      </c>
      <c r="AF1127" s="17">
        <v>2.4</v>
      </c>
      <c r="AG1127" s="17">
        <v>2.5</v>
      </c>
      <c r="AH1127" s="17">
        <v>11</v>
      </c>
      <c r="AI1127" s="17">
        <v>0</v>
      </c>
      <c r="AJ1127" s="17">
        <v>2.13</v>
      </c>
      <c r="AL1127" s="34"/>
      <c r="AM1127" s="34"/>
      <c r="AN1127" s="34"/>
      <c r="AO1127" s="34"/>
      <c r="AP1127" s="34"/>
      <c r="AQ1127" s="34"/>
      <c r="AR1127" s="34"/>
      <c r="AS1127" s="84"/>
      <c r="AT1127" s="34"/>
    </row>
    <row r="1128" spans="2:46">
      <c r="B1128" s="26">
        <v>38704</v>
      </c>
      <c r="C1128" s="17">
        <v>11.3</v>
      </c>
      <c r="D1128" s="17">
        <v>62.9</v>
      </c>
      <c r="E1128" s="17">
        <v>0.9</v>
      </c>
      <c r="F1128" s="17">
        <v>132</v>
      </c>
      <c r="G1128" s="17">
        <v>10.7</v>
      </c>
      <c r="H1128" s="17">
        <v>0</v>
      </c>
      <c r="I1128" s="17">
        <v>1.23</v>
      </c>
      <c r="K1128" s="26">
        <v>38704</v>
      </c>
      <c r="L1128" s="17">
        <v>10.7</v>
      </c>
      <c r="M1128" s="17">
        <v>66.400000000000006</v>
      </c>
      <c r="N1128" s="17">
        <v>0.6</v>
      </c>
      <c r="O1128" s="17">
        <v>195.9</v>
      </c>
      <c r="P1128" s="17">
        <v>9.8000000000000007</v>
      </c>
      <c r="Q1128" s="17">
        <v>0</v>
      </c>
      <c r="R1128" s="17">
        <v>1.02</v>
      </c>
      <c r="T1128" s="26">
        <v>38704</v>
      </c>
      <c r="U1128" s="17">
        <v>12.4</v>
      </c>
      <c r="V1128" s="17">
        <v>55.4</v>
      </c>
      <c r="W1128" s="17">
        <v>2.1</v>
      </c>
      <c r="X1128" s="17">
        <v>271</v>
      </c>
      <c r="Y1128" s="17">
        <v>10.9</v>
      </c>
      <c r="Z1128" s="17">
        <v>0</v>
      </c>
      <c r="AA1128" s="17">
        <v>2.06</v>
      </c>
      <c r="AC1128" s="26">
        <v>38704</v>
      </c>
      <c r="AD1128" s="17">
        <v>11</v>
      </c>
      <c r="AE1128" s="17">
        <v>62.6</v>
      </c>
      <c r="AF1128" s="17">
        <v>1.6</v>
      </c>
      <c r="AG1128" s="17">
        <v>28.7</v>
      </c>
      <c r="AH1128" s="17">
        <v>10.7</v>
      </c>
      <c r="AI1128" s="17">
        <v>0</v>
      </c>
      <c r="AJ1128" s="17">
        <v>1.7</v>
      </c>
      <c r="AL1128" s="34"/>
      <c r="AM1128" s="34"/>
      <c r="AN1128" s="34"/>
      <c r="AO1128" s="34"/>
      <c r="AP1128" s="34"/>
      <c r="AQ1128" s="34"/>
      <c r="AR1128" s="34"/>
      <c r="AS1128" s="84"/>
      <c r="AT1128" s="34"/>
    </row>
    <row r="1129" spans="2:46">
      <c r="B1129" s="26">
        <v>38705</v>
      </c>
      <c r="C1129" s="17">
        <v>12.4</v>
      </c>
      <c r="D1129" s="17">
        <v>73.5</v>
      </c>
      <c r="E1129" s="17">
        <v>1.6</v>
      </c>
      <c r="F1129" s="17">
        <v>125.6</v>
      </c>
      <c r="G1129" s="17">
        <v>4.7</v>
      </c>
      <c r="H1129" s="17">
        <v>0</v>
      </c>
      <c r="I1129" s="17">
        <v>1.26</v>
      </c>
      <c r="K1129" s="26">
        <v>38705</v>
      </c>
      <c r="L1129" s="17">
        <v>11.6</v>
      </c>
      <c r="M1129" s="17">
        <v>79.900000000000006</v>
      </c>
      <c r="N1129" s="17">
        <v>0.7</v>
      </c>
      <c r="O1129" s="17">
        <v>141.19999999999999</v>
      </c>
      <c r="P1129" s="17">
        <v>4.9000000000000004</v>
      </c>
      <c r="Q1129" s="17">
        <v>0</v>
      </c>
      <c r="R1129" s="17">
        <v>0.84</v>
      </c>
      <c r="T1129" s="26">
        <v>38705</v>
      </c>
      <c r="U1129" s="17">
        <v>12.5</v>
      </c>
      <c r="V1129" s="17">
        <v>72.3</v>
      </c>
      <c r="W1129" s="17">
        <v>2.2000000000000002</v>
      </c>
      <c r="X1129" s="17">
        <v>190.2</v>
      </c>
      <c r="Y1129" s="17">
        <v>5.0999999999999996</v>
      </c>
      <c r="Z1129" s="17">
        <v>0</v>
      </c>
      <c r="AA1129" s="17">
        <v>1.54</v>
      </c>
      <c r="AC1129" s="26">
        <v>38705</v>
      </c>
      <c r="AD1129" s="17">
        <v>11.4</v>
      </c>
      <c r="AE1129" s="17">
        <v>79.900000000000006</v>
      </c>
      <c r="AF1129" s="17">
        <v>1.1000000000000001</v>
      </c>
      <c r="AG1129" s="17">
        <v>155.5</v>
      </c>
      <c r="AH1129" s="17">
        <v>4.9000000000000004</v>
      </c>
      <c r="AI1129" s="17">
        <v>0</v>
      </c>
      <c r="AJ1129" s="17">
        <v>0.96</v>
      </c>
      <c r="AL1129" s="34"/>
      <c r="AM1129" s="34"/>
      <c r="AN1129" s="34"/>
      <c r="AO1129" s="34"/>
      <c r="AP1129" s="34"/>
      <c r="AQ1129" s="34"/>
      <c r="AR1129" s="34"/>
      <c r="AS1129" s="84"/>
      <c r="AT1129" s="34"/>
    </row>
    <row r="1130" spans="2:46">
      <c r="B1130" s="26">
        <v>38706</v>
      </c>
      <c r="C1130" s="17">
        <v>13.2</v>
      </c>
      <c r="D1130" s="17">
        <v>63.4</v>
      </c>
      <c r="E1130" s="17">
        <v>1.4</v>
      </c>
      <c r="F1130" s="17">
        <v>111.1</v>
      </c>
      <c r="G1130" s="17">
        <v>5</v>
      </c>
      <c r="H1130" s="17">
        <v>0</v>
      </c>
      <c r="I1130" s="17">
        <v>1.34</v>
      </c>
      <c r="K1130" s="26">
        <v>38706</v>
      </c>
      <c r="L1130" s="17">
        <v>13.7</v>
      </c>
      <c r="M1130" s="17">
        <v>64.7</v>
      </c>
      <c r="N1130" s="17">
        <v>1.4</v>
      </c>
      <c r="O1130" s="17">
        <v>133.19999999999999</v>
      </c>
      <c r="P1130" s="17">
        <v>2</v>
      </c>
      <c r="Q1130" s="17">
        <v>0</v>
      </c>
      <c r="R1130" s="17">
        <v>1.27</v>
      </c>
      <c r="T1130" s="26">
        <v>38706</v>
      </c>
      <c r="U1130" s="17">
        <v>14.5</v>
      </c>
      <c r="V1130" s="17">
        <v>58</v>
      </c>
      <c r="W1130" s="17">
        <v>3.3</v>
      </c>
      <c r="X1130" s="17">
        <v>117</v>
      </c>
      <c r="Y1130" s="17">
        <v>4.0999999999999996</v>
      </c>
      <c r="Z1130" s="17">
        <v>0</v>
      </c>
      <c r="AA1130" s="17">
        <v>2.33</v>
      </c>
      <c r="AC1130" s="26">
        <v>38706</v>
      </c>
      <c r="AD1130" s="17">
        <v>13.3</v>
      </c>
      <c r="AE1130" s="17">
        <v>64.7</v>
      </c>
      <c r="AF1130" s="17">
        <v>1.4</v>
      </c>
      <c r="AG1130" s="17">
        <v>170.9</v>
      </c>
      <c r="AH1130" s="17">
        <v>2.1</v>
      </c>
      <c r="AI1130" s="17">
        <v>0</v>
      </c>
      <c r="AJ1130" s="17">
        <v>1.18</v>
      </c>
      <c r="AL1130" s="34"/>
      <c r="AM1130" s="34"/>
      <c r="AN1130" s="34"/>
      <c r="AO1130" s="34"/>
      <c r="AP1130" s="34"/>
      <c r="AQ1130" s="34"/>
      <c r="AR1130" s="34"/>
      <c r="AS1130" s="84"/>
      <c r="AT1130" s="34"/>
    </row>
    <row r="1131" spans="2:46">
      <c r="B1131" s="26">
        <v>38707</v>
      </c>
      <c r="C1131" s="17">
        <v>12.2</v>
      </c>
      <c r="D1131" s="17">
        <v>61.4</v>
      </c>
      <c r="E1131" s="17">
        <v>2.2999999999999998</v>
      </c>
      <c r="F1131" s="17">
        <v>93.8</v>
      </c>
      <c r="G1131" s="17">
        <v>10.6</v>
      </c>
      <c r="H1131" s="17">
        <v>0</v>
      </c>
      <c r="I1131" s="17">
        <v>1.89</v>
      </c>
      <c r="K1131" s="26">
        <v>38707</v>
      </c>
      <c r="L1131" s="17">
        <v>12.6</v>
      </c>
      <c r="M1131" s="17">
        <v>66.599999999999994</v>
      </c>
      <c r="N1131" s="17">
        <v>1.5</v>
      </c>
      <c r="O1131" s="17">
        <v>119.1</v>
      </c>
      <c r="P1131" s="17">
        <v>9.6999999999999993</v>
      </c>
      <c r="Q1131" s="17">
        <v>0</v>
      </c>
      <c r="R1131" s="17">
        <v>1.31</v>
      </c>
      <c r="T1131" s="26">
        <v>38707</v>
      </c>
      <c r="U1131" s="17">
        <v>13.2</v>
      </c>
      <c r="V1131" s="17">
        <v>59.5</v>
      </c>
      <c r="W1131" s="17">
        <v>3.8</v>
      </c>
      <c r="X1131" s="17">
        <v>132.69999999999999</v>
      </c>
      <c r="Y1131" s="17">
        <v>10.3</v>
      </c>
      <c r="Z1131" s="17">
        <v>0</v>
      </c>
      <c r="AA1131" s="17">
        <v>2.37</v>
      </c>
      <c r="AC1131" s="26">
        <v>38707</v>
      </c>
      <c r="AD1131" s="17">
        <v>12.2</v>
      </c>
      <c r="AE1131" s="17">
        <v>66.3</v>
      </c>
      <c r="AF1131" s="17">
        <v>2.5</v>
      </c>
      <c r="AG1131" s="17">
        <v>99.8</v>
      </c>
      <c r="AH1131" s="17">
        <v>10.3</v>
      </c>
      <c r="AI1131" s="17">
        <v>0</v>
      </c>
      <c r="AJ1131" s="17">
        <v>1.74</v>
      </c>
      <c r="AL1131" s="34"/>
      <c r="AM1131" s="34"/>
      <c r="AN1131" s="34"/>
      <c r="AO1131" s="34"/>
      <c r="AP1131" s="34"/>
      <c r="AQ1131" s="34"/>
      <c r="AR1131" s="34"/>
      <c r="AS1131" s="84"/>
      <c r="AT1131" s="34"/>
    </row>
    <row r="1132" spans="2:46">
      <c r="B1132" s="26">
        <v>38708</v>
      </c>
      <c r="C1132" s="17">
        <v>14.8</v>
      </c>
      <c r="D1132" s="17">
        <v>46.5</v>
      </c>
      <c r="E1132" s="17">
        <v>3.5</v>
      </c>
      <c r="F1132" s="17">
        <v>127.5</v>
      </c>
      <c r="G1132" s="17">
        <v>10.8</v>
      </c>
      <c r="H1132" s="17">
        <v>0</v>
      </c>
      <c r="I1132" s="17">
        <v>3.06</v>
      </c>
      <c r="K1132" s="26">
        <v>38708</v>
      </c>
      <c r="L1132" s="17">
        <v>14.5</v>
      </c>
      <c r="M1132" s="17">
        <v>52.9</v>
      </c>
      <c r="N1132" s="17">
        <v>3</v>
      </c>
      <c r="O1132" s="17">
        <v>126.5</v>
      </c>
      <c r="P1132" s="17">
        <v>8.1</v>
      </c>
      <c r="Q1132" s="17">
        <v>0</v>
      </c>
      <c r="R1132" s="17">
        <v>2.5499999999999998</v>
      </c>
      <c r="T1132" s="26">
        <v>38708</v>
      </c>
      <c r="U1132" s="17">
        <v>15</v>
      </c>
      <c r="V1132" s="17">
        <v>50.3</v>
      </c>
      <c r="W1132" s="17">
        <v>5.8</v>
      </c>
      <c r="X1132" s="17">
        <v>114</v>
      </c>
      <c r="Y1132" s="17">
        <v>10</v>
      </c>
      <c r="Z1132" s="17">
        <v>0</v>
      </c>
      <c r="AA1132" s="17">
        <v>3.85</v>
      </c>
      <c r="AC1132" s="26">
        <v>38708</v>
      </c>
      <c r="AD1132" s="17">
        <v>14.6</v>
      </c>
      <c r="AE1132" s="17">
        <v>50.1</v>
      </c>
      <c r="AF1132" s="17">
        <v>3.9</v>
      </c>
      <c r="AG1132" s="17">
        <v>137.6</v>
      </c>
      <c r="AH1132" s="17">
        <v>9.5</v>
      </c>
      <c r="AI1132" s="17">
        <v>0</v>
      </c>
      <c r="AJ1132" s="17">
        <v>3.08</v>
      </c>
      <c r="AL1132" s="34"/>
      <c r="AM1132" s="34"/>
      <c r="AN1132" s="34"/>
      <c r="AO1132" s="34"/>
      <c r="AP1132" s="34"/>
      <c r="AQ1132" s="34"/>
      <c r="AR1132" s="34"/>
      <c r="AS1132" s="84"/>
      <c r="AT1132" s="34"/>
    </row>
    <row r="1133" spans="2:46">
      <c r="B1133" s="26">
        <v>38709</v>
      </c>
      <c r="C1133" s="17">
        <v>13</v>
      </c>
      <c r="D1133" s="17">
        <v>60.9</v>
      </c>
      <c r="E1133" s="17">
        <v>1.2</v>
      </c>
      <c r="F1133" s="17">
        <v>111.8</v>
      </c>
      <c r="G1133" s="17">
        <v>9</v>
      </c>
      <c r="H1133" s="17">
        <v>0</v>
      </c>
      <c r="I1133" s="17">
        <v>1.37</v>
      </c>
      <c r="K1133" s="26">
        <v>38709</v>
      </c>
      <c r="L1133" s="17"/>
      <c r="M1133" s="17"/>
      <c r="N1133" s="17"/>
      <c r="O1133" s="17"/>
      <c r="P1133" s="17"/>
      <c r="Q1133" s="17"/>
      <c r="R1133" s="17"/>
      <c r="T1133" s="26">
        <v>38709</v>
      </c>
      <c r="U1133" s="17">
        <v>13.4</v>
      </c>
      <c r="V1133" s="17">
        <v>60.4</v>
      </c>
      <c r="W1133" s="17">
        <v>1.8</v>
      </c>
      <c r="X1133" s="17">
        <v>148.4</v>
      </c>
      <c r="Y1133" s="17">
        <v>8.6</v>
      </c>
      <c r="Z1133" s="17">
        <v>0</v>
      </c>
      <c r="AA1133" s="17">
        <v>1.69</v>
      </c>
      <c r="AC1133" s="26">
        <v>38709</v>
      </c>
      <c r="AD1133" s="17"/>
      <c r="AE1133" s="17"/>
      <c r="AF1133" s="17"/>
      <c r="AG1133" s="17"/>
      <c r="AH1133" s="17"/>
      <c r="AI1133" s="17"/>
      <c r="AJ1133" s="17"/>
      <c r="AL1133" s="34"/>
      <c r="AM1133" s="34"/>
      <c r="AN1133" s="34"/>
      <c r="AO1133" s="34"/>
      <c r="AP1133" s="34"/>
      <c r="AQ1133" s="34"/>
      <c r="AR1133" s="34"/>
      <c r="AS1133" s="84"/>
      <c r="AT1133" s="34"/>
    </row>
    <row r="1134" spans="2:46">
      <c r="B1134" s="26">
        <v>38710</v>
      </c>
      <c r="C1134" s="17">
        <v>10.8</v>
      </c>
      <c r="D1134" s="17">
        <v>85.8</v>
      </c>
      <c r="E1134" s="17">
        <v>0.4</v>
      </c>
      <c r="F1134" s="17">
        <v>27.2</v>
      </c>
      <c r="G1134" s="17">
        <v>1</v>
      </c>
      <c r="H1134" s="17">
        <v>0.4</v>
      </c>
      <c r="I1134" s="17">
        <v>0.6</v>
      </c>
      <c r="K1134" s="26">
        <v>38710</v>
      </c>
      <c r="L1134" s="17">
        <v>9.8000000000000007</v>
      </c>
      <c r="M1134" s="17">
        <v>90.4</v>
      </c>
      <c r="N1134" s="17">
        <v>0.2</v>
      </c>
      <c r="O1134" s="17">
        <v>194.8</v>
      </c>
      <c r="P1134" s="17">
        <v>1.2</v>
      </c>
      <c r="Q1134" s="17">
        <v>0.2</v>
      </c>
      <c r="R1134" s="17">
        <v>0.51</v>
      </c>
      <c r="T1134" s="26">
        <v>38710</v>
      </c>
      <c r="U1134" s="17">
        <v>10.8</v>
      </c>
      <c r="V1134" s="17">
        <v>82.9</v>
      </c>
      <c r="W1134" s="17">
        <v>0.9</v>
      </c>
      <c r="X1134" s="17">
        <v>276.8</v>
      </c>
      <c r="Y1134" s="17">
        <v>1.3</v>
      </c>
      <c r="Z1134" s="17">
        <v>0.8</v>
      </c>
      <c r="AA1134" s="17">
        <v>0.74</v>
      </c>
      <c r="AC1134" s="26">
        <v>38710</v>
      </c>
      <c r="AD1134" s="17">
        <v>9.9</v>
      </c>
      <c r="AE1134" s="17">
        <v>89</v>
      </c>
      <c r="AF1134" s="17">
        <v>0.4</v>
      </c>
      <c r="AG1134" s="17">
        <v>202.8</v>
      </c>
      <c r="AH1134" s="17">
        <v>1.7</v>
      </c>
      <c r="AI1134" s="17">
        <v>0</v>
      </c>
      <c r="AJ1134" s="17">
        <v>0.56999999999999995</v>
      </c>
      <c r="AL1134" s="34"/>
      <c r="AM1134" s="34"/>
      <c r="AN1134" s="34"/>
      <c r="AO1134" s="34"/>
      <c r="AP1134" s="34"/>
      <c r="AQ1134" s="34"/>
      <c r="AR1134" s="34"/>
      <c r="AS1134" s="84"/>
      <c r="AT1134" s="34"/>
    </row>
    <row r="1135" spans="2:46">
      <c r="B1135" s="26">
        <v>38711</v>
      </c>
      <c r="C1135" s="17">
        <v>11.3</v>
      </c>
      <c r="D1135" s="17">
        <v>83.9</v>
      </c>
      <c r="E1135" s="17">
        <v>0.5</v>
      </c>
      <c r="F1135" s="17">
        <v>39.9</v>
      </c>
      <c r="G1135" s="17">
        <v>4.3</v>
      </c>
      <c r="H1135" s="17">
        <v>1.2</v>
      </c>
      <c r="I1135" s="17">
        <v>0.79</v>
      </c>
      <c r="K1135" s="26">
        <v>38711</v>
      </c>
      <c r="L1135" s="17">
        <v>10.8</v>
      </c>
      <c r="M1135" s="17">
        <v>90.8</v>
      </c>
      <c r="N1135" s="17">
        <v>0.2</v>
      </c>
      <c r="O1135" s="17">
        <v>163.30000000000001</v>
      </c>
      <c r="P1135" s="17">
        <v>3.7</v>
      </c>
      <c r="Q1135" s="17">
        <v>1.6</v>
      </c>
      <c r="R1135" s="17">
        <v>0.61</v>
      </c>
      <c r="T1135" s="26">
        <v>38711</v>
      </c>
      <c r="U1135" s="17">
        <v>11.3</v>
      </c>
      <c r="V1135" s="17">
        <v>83.1</v>
      </c>
      <c r="W1135" s="17">
        <v>0.9</v>
      </c>
      <c r="X1135" s="17">
        <v>267.39999999999998</v>
      </c>
      <c r="Y1135" s="17">
        <v>4.7</v>
      </c>
      <c r="Z1135" s="17">
        <v>1.4</v>
      </c>
      <c r="AA1135" s="17">
        <v>0.89</v>
      </c>
      <c r="AC1135" s="26">
        <v>38711</v>
      </c>
      <c r="AD1135" s="17">
        <v>10.7</v>
      </c>
      <c r="AE1135" s="17">
        <v>88.6</v>
      </c>
      <c r="AF1135" s="17">
        <v>0.4</v>
      </c>
      <c r="AG1135" s="17">
        <v>162.9</v>
      </c>
      <c r="AH1135" s="17">
        <v>3.9</v>
      </c>
      <c r="AI1135" s="17">
        <v>2</v>
      </c>
      <c r="AJ1135" s="17">
        <v>0.7</v>
      </c>
      <c r="AL1135" s="34"/>
      <c r="AM1135" s="34"/>
      <c r="AN1135" s="34"/>
      <c r="AO1135" s="34"/>
      <c r="AP1135" s="34"/>
      <c r="AQ1135" s="34"/>
      <c r="AR1135" s="34"/>
      <c r="AS1135" s="84"/>
      <c r="AT1135" s="34"/>
    </row>
    <row r="1136" spans="2:46">
      <c r="B1136" s="26">
        <v>38712</v>
      </c>
      <c r="C1136" s="17">
        <v>12.3</v>
      </c>
      <c r="D1136" s="17">
        <v>87.7</v>
      </c>
      <c r="E1136" s="17">
        <v>0.4</v>
      </c>
      <c r="F1136" s="17">
        <v>50.3</v>
      </c>
      <c r="G1136" s="17">
        <v>3.3</v>
      </c>
      <c r="H1136" s="17">
        <v>2</v>
      </c>
      <c r="I1136" s="17">
        <v>0.67</v>
      </c>
      <c r="K1136" s="26">
        <v>38712</v>
      </c>
      <c r="L1136" s="17">
        <v>11.9</v>
      </c>
      <c r="M1136" s="17">
        <v>92.4</v>
      </c>
      <c r="N1136" s="17">
        <v>0.5</v>
      </c>
      <c r="O1136" s="17">
        <v>112.6</v>
      </c>
      <c r="P1136" s="17">
        <v>3.3</v>
      </c>
      <c r="Q1136" s="17">
        <v>2.4</v>
      </c>
      <c r="R1136" s="17">
        <v>0.63</v>
      </c>
      <c r="T1136" s="26">
        <v>38712</v>
      </c>
      <c r="U1136" s="17">
        <v>12.4</v>
      </c>
      <c r="V1136" s="17">
        <v>85.7</v>
      </c>
      <c r="W1136" s="17">
        <v>1.1000000000000001</v>
      </c>
      <c r="X1136" s="17">
        <v>277.7</v>
      </c>
      <c r="Y1136" s="17">
        <v>3.5</v>
      </c>
      <c r="Z1136" s="17">
        <v>1.8</v>
      </c>
      <c r="AA1136" s="17">
        <v>0.86</v>
      </c>
      <c r="AC1136" s="26">
        <v>38712</v>
      </c>
      <c r="AD1136" s="17">
        <v>11.8</v>
      </c>
      <c r="AE1136" s="17">
        <v>91.4</v>
      </c>
      <c r="AF1136" s="17">
        <v>0.4</v>
      </c>
      <c r="AG1136" s="17">
        <v>347.4</v>
      </c>
      <c r="AH1136" s="17">
        <v>3.3</v>
      </c>
      <c r="AI1136" s="17">
        <v>2</v>
      </c>
      <c r="AJ1136" s="17">
        <v>0.63</v>
      </c>
      <c r="AL1136" s="34"/>
      <c r="AM1136" s="34"/>
      <c r="AN1136" s="34"/>
      <c r="AO1136" s="34"/>
      <c r="AP1136" s="34"/>
      <c r="AQ1136" s="34"/>
      <c r="AR1136" s="34"/>
      <c r="AS1136" s="84"/>
      <c r="AT1136" s="34"/>
    </row>
    <row r="1137" spans="1:46">
      <c r="B1137" s="26">
        <v>38713</v>
      </c>
      <c r="C1137" s="17">
        <v>13.2</v>
      </c>
      <c r="D1137" s="17">
        <v>67.5</v>
      </c>
      <c r="E1137" s="17">
        <v>1.5</v>
      </c>
      <c r="F1137" s="17">
        <v>356.3</v>
      </c>
      <c r="G1137" s="17">
        <v>8.5</v>
      </c>
      <c r="H1137" s="17">
        <v>0.4</v>
      </c>
      <c r="I1137" s="17">
        <v>1.47</v>
      </c>
      <c r="K1137" s="26">
        <v>38713</v>
      </c>
      <c r="L1137" s="17">
        <v>12.1</v>
      </c>
      <c r="M1137" s="17">
        <v>76.599999999999994</v>
      </c>
      <c r="N1137" s="17">
        <v>0.5</v>
      </c>
      <c r="O1137" s="17">
        <v>252.4</v>
      </c>
      <c r="P1137" s="17">
        <v>8.1</v>
      </c>
      <c r="Q1137" s="17">
        <v>0.4</v>
      </c>
      <c r="R1137" s="17">
        <v>0.95</v>
      </c>
      <c r="T1137" s="26">
        <v>38713</v>
      </c>
      <c r="U1137" s="17">
        <v>12.5</v>
      </c>
      <c r="V1137" s="17">
        <v>69.400000000000006</v>
      </c>
      <c r="W1137" s="17">
        <v>1.5</v>
      </c>
      <c r="X1137" s="17">
        <v>279.60000000000002</v>
      </c>
      <c r="Y1137" s="17">
        <v>8.9</v>
      </c>
      <c r="Z1137" s="17">
        <v>0</v>
      </c>
      <c r="AA1137" s="17">
        <v>1.58</v>
      </c>
      <c r="AC1137" s="26">
        <v>38713</v>
      </c>
      <c r="AD1137" s="17">
        <v>12.7</v>
      </c>
      <c r="AE1137" s="17">
        <v>71.5</v>
      </c>
      <c r="AF1137" s="17">
        <v>1.8</v>
      </c>
      <c r="AG1137" s="17">
        <v>358.8</v>
      </c>
      <c r="AH1137" s="17">
        <v>8.6999999999999993</v>
      </c>
      <c r="AI1137" s="17">
        <v>0.6</v>
      </c>
      <c r="AJ1137" s="17">
        <v>1.54</v>
      </c>
      <c r="AL1137" s="34"/>
      <c r="AM1137" s="34"/>
      <c r="AN1137" s="34"/>
      <c r="AO1137" s="34"/>
      <c r="AP1137" s="34"/>
      <c r="AQ1137" s="34"/>
      <c r="AR1137" s="34"/>
      <c r="AS1137" s="84"/>
      <c r="AT1137" s="34"/>
    </row>
    <row r="1138" spans="1:46">
      <c r="B1138" s="26">
        <v>38714</v>
      </c>
      <c r="C1138" s="17">
        <v>11.2</v>
      </c>
      <c r="D1138" s="17">
        <v>68.599999999999994</v>
      </c>
      <c r="E1138" s="17">
        <v>1</v>
      </c>
      <c r="F1138" s="17">
        <v>325.39999999999998</v>
      </c>
      <c r="G1138" s="17">
        <v>8.6</v>
      </c>
      <c r="H1138" s="17">
        <v>0</v>
      </c>
      <c r="I1138" s="17">
        <v>1.38</v>
      </c>
      <c r="K1138" s="26">
        <v>38714</v>
      </c>
      <c r="L1138" s="17">
        <v>10.3</v>
      </c>
      <c r="M1138" s="17">
        <v>76.2</v>
      </c>
      <c r="N1138" s="17">
        <v>0.4</v>
      </c>
      <c r="O1138" s="17">
        <v>237</v>
      </c>
      <c r="P1138" s="17">
        <v>7.4</v>
      </c>
      <c r="Q1138" s="17">
        <v>0</v>
      </c>
      <c r="R1138" s="17">
        <v>0.85</v>
      </c>
      <c r="T1138" s="26">
        <v>38714</v>
      </c>
      <c r="U1138" s="17">
        <v>11.2</v>
      </c>
      <c r="V1138" s="17">
        <v>67.099999999999994</v>
      </c>
      <c r="W1138" s="17">
        <v>2.4</v>
      </c>
      <c r="X1138" s="17">
        <v>291.39999999999998</v>
      </c>
      <c r="Y1138" s="17">
        <v>7.8</v>
      </c>
      <c r="Z1138" s="17">
        <v>0</v>
      </c>
      <c r="AA1138" s="17">
        <v>2.08</v>
      </c>
      <c r="AC1138" s="26">
        <v>38714</v>
      </c>
      <c r="AD1138" s="17">
        <v>10</v>
      </c>
      <c r="AE1138" s="17">
        <v>75.7</v>
      </c>
      <c r="AF1138" s="17">
        <v>1</v>
      </c>
      <c r="AG1138" s="17">
        <v>16.399999999999999</v>
      </c>
      <c r="AH1138" s="17">
        <v>8</v>
      </c>
      <c r="AI1138" s="17">
        <v>0</v>
      </c>
      <c r="AJ1138" s="17">
        <v>1.18</v>
      </c>
      <c r="AL1138" s="34"/>
      <c r="AM1138" s="34"/>
      <c r="AN1138" s="34"/>
      <c r="AO1138" s="34"/>
      <c r="AP1138" s="34"/>
      <c r="AQ1138" s="34"/>
      <c r="AR1138" s="34"/>
      <c r="AS1138" s="84"/>
      <c r="AT1138" s="34"/>
    </row>
    <row r="1139" spans="1:46">
      <c r="B1139" s="26">
        <v>38715</v>
      </c>
      <c r="C1139" s="17">
        <v>11.8</v>
      </c>
      <c r="D1139" s="17">
        <v>58.1</v>
      </c>
      <c r="E1139" s="17">
        <v>1.3</v>
      </c>
      <c r="F1139" s="17">
        <v>319.60000000000002</v>
      </c>
      <c r="G1139" s="17">
        <v>10.9</v>
      </c>
      <c r="H1139" s="17">
        <v>0</v>
      </c>
      <c r="I1139" s="17">
        <v>1.52</v>
      </c>
      <c r="K1139" s="26">
        <v>38715</v>
      </c>
      <c r="L1139" s="17">
        <v>11.4</v>
      </c>
      <c r="M1139" s="17">
        <v>65</v>
      </c>
      <c r="N1139" s="17">
        <v>0.7</v>
      </c>
      <c r="O1139" s="17">
        <v>313.60000000000002</v>
      </c>
      <c r="P1139" s="17">
        <v>10</v>
      </c>
      <c r="Q1139" s="17">
        <v>0</v>
      </c>
      <c r="R1139" s="17">
        <v>1.02</v>
      </c>
      <c r="T1139" s="26">
        <v>38715</v>
      </c>
      <c r="U1139" s="17">
        <v>12</v>
      </c>
      <c r="V1139" s="17">
        <v>56.8</v>
      </c>
      <c r="W1139" s="17">
        <v>3.2</v>
      </c>
      <c r="X1139" s="17">
        <v>291.7</v>
      </c>
      <c r="Y1139" s="17">
        <v>11.6</v>
      </c>
      <c r="Z1139" s="17">
        <v>0</v>
      </c>
      <c r="AA1139" s="17">
        <v>2.59</v>
      </c>
      <c r="AC1139" s="26">
        <v>38715</v>
      </c>
      <c r="AD1139" s="17">
        <v>11.2</v>
      </c>
      <c r="AE1139" s="17">
        <v>64.2</v>
      </c>
      <c r="AF1139" s="17">
        <v>2.2999999999999998</v>
      </c>
      <c r="AG1139" s="17">
        <v>2</v>
      </c>
      <c r="AH1139" s="17">
        <v>10.8</v>
      </c>
      <c r="AI1139" s="17">
        <v>0</v>
      </c>
      <c r="AJ1139" s="17">
        <v>1.83</v>
      </c>
      <c r="AL1139" s="34"/>
      <c r="AM1139" s="34"/>
      <c r="AN1139" s="34"/>
      <c r="AO1139" s="34"/>
      <c r="AP1139" s="34"/>
      <c r="AQ1139" s="34"/>
      <c r="AR1139" s="34"/>
      <c r="AS1139" s="84"/>
      <c r="AT1139" s="34"/>
    </row>
    <row r="1140" spans="1:46">
      <c r="B1140" s="26">
        <v>38716</v>
      </c>
      <c r="C1140" s="24">
        <v>14.3</v>
      </c>
      <c r="D1140" s="24">
        <v>63.5</v>
      </c>
      <c r="E1140" s="24">
        <v>1.6</v>
      </c>
      <c r="F1140" s="24">
        <v>326</v>
      </c>
      <c r="G1140" s="24">
        <v>8.1</v>
      </c>
      <c r="H1140" s="24">
        <v>0</v>
      </c>
      <c r="I1140" s="24">
        <v>1.6</v>
      </c>
      <c r="K1140" s="26">
        <v>38716</v>
      </c>
      <c r="L1140" s="17">
        <v>13.8</v>
      </c>
      <c r="M1140" s="17">
        <v>67.7</v>
      </c>
      <c r="N1140" s="17">
        <v>0.9</v>
      </c>
      <c r="O1140" s="17">
        <v>319</v>
      </c>
      <c r="P1140" s="17">
        <v>8.4</v>
      </c>
      <c r="Q1140" s="17">
        <v>0</v>
      </c>
      <c r="R1140" s="17">
        <v>1.1299999999999999</v>
      </c>
      <c r="T1140" s="26">
        <v>38716</v>
      </c>
      <c r="U1140" s="17">
        <v>14.6</v>
      </c>
      <c r="V1140" s="17">
        <v>60.3</v>
      </c>
      <c r="W1140" s="17">
        <v>4.3</v>
      </c>
      <c r="X1140" s="17">
        <v>300.39999999999998</v>
      </c>
      <c r="Y1140" s="17">
        <v>10.199999999999999</v>
      </c>
      <c r="Z1140" s="17">
        <v>0</v>
      </c>
      <c r="AA1140" s="17">
        <v>2.85</v>
      </c>
      <c r="AC1140" s="26">
        <v>38716</v>
      </c>
      <c r="AD1140" s="17">
        <v>14.4</v>
      </c>
      <c r="AE1140" s="17">
        <v>63.3</v>
      </c>
      <c r="AF1140" s="17">
        <v>2.9</v>
      </c>
      <c r="AG1140" s="17">
        <v>344.3</v>
      </c>
      <c r="AH1140" s="17">
        <v>8.3000000000000007</v>
      </c>
      <c r="AI1140" s="17">
        <v>0</v>
      </c>
      <c r="AJ1140" s="17">
        <v>1.89</v>
      </c>
      <c r="AL1140" s="34"/>
      <c r="AM1140" s="34"/>
      <c r="AN1140" s="34"/>
      <c r="AO1140" s="34"/>
      <c r="AP1140" s="34"/>
      <c r="AQ1140" s="34"/>
      <c r="AR1140" s="34"/>
      <c r="AS1140" s="84"/>
      <c r="AT1140" s="34"/>
    </row>
    <row r="1141" spans="1:46">
      <c r="B1141" s="26">
        <v>38717</v>
      </c>
      <c r="C1141" s="24">
        <v>14.7</v>
      </c>
      <c r="D1141" s="24">
        <v>59.4</v>
      </c>
      <c r="E1141" s="24">
        <v>2.2999999999999998</v>
      </c>
      <c r="F1141" s="24">
        <v>337.9</v>
      </c>
      <c r="G1141" s="24">
        <v>9.6</v>
      </c>
      <c r="H1141" s="24">
        <v>0</v>
      </c>
      <c r="I1141" s="24">
        <v>2.12</v>
      </c>
      <c r="K1141" s="26">
        <v>38717</v>
      </c>
      <c r="L1141" s="17">
        <v>14.7</v>
      </c>
      <c r="M1141" s="17">
        <v>60.7</v>
      </c>
      <c r="N1141" s="17">
        <v>1</v>
      </c>
      <c r="O1141" s="17">
        <v>334.6</v>
      </c>
      <c r="P1141" s="17">
        <v>8.6999999999999993</v>
      </c>
      <c r="Q1141" s="17">
        <v>0</v>
      </c>
      <c r="R1141" s="17">
        <v>1.33</v>
      </c>
      <c r="T1141" s="26">
        <v>38717</v>
      </c>
      <c r="U1141" s="17">
        <v>14.4</v>
      </c>
      <c r="V1141" s="17">
        <v>58.6</v>
      </c>
      <c r="W1141" s="17">
        <v>3.8</v>
      </c>
      <c r="X1141" s="17">
        <v>304.5</v>
      </c>
      <c r="Y1141" s="17">
        <v>9.6</v>
      </c>
      <c r="Z1141" s="17">
        <v>0</v>
      </c>
      <c r="AA1141" s="17">
        <v>2.87</v>
      </c>
      <c r="AC1141" s="26">
        <v>38717</v>
      </c>
      <c r="AD1141" s="17">
        <v>14.8</v>
      </c>
      <c r="AE1141" s="17">
        <v>58.8</v>
      </c>
      <c r="AF1141" s="17">
        <v>3.1</v>
      </c>
      <c r="AG1141" s="17">
        <v>341.2</v>
      </c>
      <c r="AH1141" s="17">
        <v>9.3000000000000007</v>
      </c>
      <c r="AI1141" s="17">
        <v>0</v>
      </c>
      <c r="AJ1141" s="17">
        <v>2.4900000000000002</v>
      </c>
      <c r="AL1141" s="34"/>
      <c r="AM1141" s="34"/>
      <c r="AN1141" s="34"/>
      <c r="AO1141" s="34"/>
      <c r="AP1141" s="34"/>
      <c r="AQ1141" s="34"/>
      <c r="AR1141" s="34"/>
      <c r="AS1141" s="84"/>
      <c r="AT1141" s="34"/>
    </row>
    <row r="1142" spans="1:46" s="100" customFormat="1">
      <c r="A1142" s="102"/>
      <c r="B1142" s="46" t="s">
        <v>76</v>
      </c>
      <c r="C1142" s="97">
        <f>AVERAGE(C1111:C1141)</f>
        <v>11.990000000000002</v>
      </c>
      <c r="D1142" s="97">
        <f t="shared" ref="D1142:I1142" si="34">AVERAGE(D1111:D1141)</f>
        <v>68.65333333333335</v>
      </c>
      <c r="E1142" s="97">
        <f t="shared" si="34"/>
        <v>1.2233333333333332</v>
      </c>
      <c r="F1142" s="97">
        <f t="shared" si="34"/>
        <v>140.71333333333331</v>
      </c>
      <c r="G1142" s="97">
        <f t="shared" si="34"/>
        <v>8.8033333333333346</v>
      </c>
      <c r="H1142" s="97">
        <f>SUM(H1111:H1141)</f>
        <v>4.6000000000000005</v>
      </c>
      <c r="I1142" s="97">
        <f t="shared" si="34"/>
        <v>1.3650000000000004</v>
      </c>
      <c r="J1142" s="99"/>
      <c r="K1142" s="46" t="s">
        <v>76</v>
      </c>
      <c r="L1142" s="97">
        <f>AVERAGE(L1111:L1141)</f>
        <v>11.54</v>
      </c>
      <c r="M1142" s="97">
        <f>AVERAGE(M1111:M1141)</f>
        <v>74.59666666666665</v>
      </c>
      <c r="N1142" s="97">
        <f>AVERAGE(N1111:N1141)</f>
        <v>0.69333333333333313</v>
      </c>
      <c r="O1142" s="97">
        <f>AVERAGE(O1111:O1141)</f>
        <v>211.40666666666672</v>
      </c>
      <c r="P1142" s="97">
        <f>AVERAGE(P1111:P1141)</f>
        <v>7.22</v>
      </c>
      <c r="Q1142" s="97">
        <f>SUM(Q1111:Q1141)</f>
        <v>13.6</v>
      </c>
      <c r="R1142" s="97">
        <f>AVERAGE(R1111:R1141)</f>
        <v>1.0010000000000001</v>
      </c>
      <c r="S1142" s="99"/>
      <c r="T1142" s="46" t="s">
        <v>76</v>
      </c>
      <c r="U1142" s="97">
        <f>AVERAGE(U1111:U1141)</f>
        <v>12.21290322580645</v>
      </c>
      <c r="V1142" s="97">
        <f>AVERAGE(V1111:V1141)</f>
        <v>67.516129032258064</v>
      </c>
      <c r="W1142" s="97">
        <f>AVERAGE(W1111:W1141)</f>
        <v>2.1645161290322581</v>
      </c>
      <c r="X1142" s="97">
        <f>AVERAGE(X1111:X1141)</f>
        <v>247.5870967741935</v>
      </c>
      <c r="Y1142" s="97">
        <f>AVERAGE(Y1111:Y1141)</f>
        <v>8.812903225806453</v>
      </c>
      <c r="Z1142" s="97">
        <f>SUM(Z1111:Z1141)</f>
        <v>5.6000000000000005</v>
      </c>
      <c r="AA1142" s="97">
        <f>AVERAGE(AA1111:AA1141)</f>
        <v>1.8183870967741933</v>
      </c>
      <c r="AC1142" s="46" t="s">
        <v>76</v>
      </c>
      <c r="AD1142" s="97">
        <f>AVERAGE(AD1111:AD1141)</f>
        <v>11.351724137931033</v>
      </c>
      <c r="AE1142" s="97">
        <f>AVERAGE(AE1111:AE1141)</f>
        <v>72.072413793103451</v>
      </c>
      <c r="AF1142" s="97">
        <f>AVERAGE(AF1111:AF1141)</f>
        <v>1.4206896551724133</v>
      </c>
      <c r="AG1142" s="97">
        <f>AVERAGE(AG1111:AG1141)</f>
        <v>111.94482758620691</v>
      </c>
      <c r="AH1142" s="97">
        <f>AVERAGE(AH1111:AH1141)</f>
        <v>8.2000000000000011</v>
      </c>
      <c r="AI1142" s="97">
        <f>SUM(AI1111:AI1141)</f>
        <v>7.6</v>
      </c>
      <c r="AJ1142" s="97">
        <f>AVERAGE(AJ1111:AJ1141)</f>
        <v>1.4127586206896552</v>
      </c>
      <c r="AL1142" s="80"/>
      <c r="AM1142" s="98"/>
      <c r="AN1142" s="98"/>
      <c r="AO1142" s="98"/>
      <c r="AP1142" s="98"/>
      <c r="AQ1142" s="98"/>
      <c r="AR1142" s="98"/>
      <c r="AS1142" s="98"/>
      <c r="AT1142" s="102"/>
    </row>
    <row r="1143" spans="1:46" s="93" customFormat="1">
      <c r="A1143" s="104"/>
      <c r="B1143" s="111" t="s">
        <v>79</v>
      </c>
      <c r="C1143" s="50">
        <f>AVERAGE(C1142,C1110,C1079,C1047,C1016,C984,C952,C921,C889,C858,C826,C797)</f>
        <v>17.829721582181257</v>
      </c>
      <c r="D1143" s="50">
        <f t="shared" ref="D1143:I1143" si="35">AVERAGE(D1142,D1110,D1079,D1047,D1016,D984,D952,D921,D889,D858,D826,D797)</f>
        <v>58.631708909370197</v>
      </c>
      <c r="E1143" s="50">
        <f t="shared" si="35"/>
        <v>1.3155254736303121</v>
      </c>
      <c r="F1143" s="50">
        <f t="shared" si="35"/>
        <v>153.90781682027651</v>
      </c>
      <c r="G1143" s="50">
        <f t="shared" si="35"/>
        <v>18.653469662058367</v>
      </c>
      <c r="H1143" s="50">
        <f>SUM(H1142,H1110,H1079,H1047,H1016,H984,H952,H921,H889,H858,H826,H797)</f>
        <v>257.60000000000002</v>
      </c>
      <c r="I1143" s="50">
        <f t="shared" si="35"/>
        <v>3.6354572452636975</v>
      </c>
      <c r="K1143" s="46" t="s">
        <v>79</v>
      </c>
      <c r="L1143" s="50">
        <f>AVERAGE(L1142,L1110,L1079,L1047,L1016,L984,L952,L921,L889,L858,L826,L797)</f>
        <v>17.664176907322069</v>
      </c>
      <c r="M1143" s="50">
        <f>AVERAGE(M1142,M1110,M1079,M1047,M1016,M984,M952,M921,M889,M858,M826,M797)</f>
        <v>61.581524577572971</v>
      </c>
      <c r="N1143" s="50">
        <f>AVERAGE(N1142,N1110,N1079,N1047,N1016,N984,N952,N921,N889,N858,N826,N797)</f>
        <v>0.80844150025601635</v>
      </c>
      <c r="O1143" s="50">
        <f>AVERAGE(O1142,O1110,O1079,O1047,O1016,O984,O952,O921,O889,O858,O826,O797)</f>
        <v>186.31461341525858</v>
      </c>
      <c r="P1143" s="50">
        <f>AVERAGE(P1142,P1110,P1079,P1047,P1016,P984,P952,P921,P889,P858,P826,P797)</f>
        <v>17.722623527905789</v>
      </c>
      <c r="Q1143" s="50">
        <f>SUM(Q1142,Q1110,Q1079,Q1047,Q1016,Q984,Q952,Q921,Q889,Q858,Q826,Q797)</f>
        <v>249.6</v>
      </c>
      <c r="R1143" s="50">
        <f>AVERAGE(R1142,R1110,R1079,R1047,R1016,R984,R952,R921,R889,R858,R826,R797)</f>
        <v>3.2375151689708144</v>
      </c>
      <c r="T1143" s="46" t="s">
        <v>79</v>
      </c>
      <c r="U1143" s="50">
        <f>AVERAGE(U1142,U1110,U1079,U1047,U1016,U984,U952,U921,U889,U858,U826,U797)</f>
        <v>17.774820148489507</v>
      </c>
      <c r="V1143" s="50">
        <f>AVERAGE(V1142,V1110,V1079,V1047,V1016,V984,V952,V921,V889,V858,V826,V797)</f>
        <v>59.460472350230418</v>
      </c>
      <c r="W1143" s="50">
        <f>AVERAGE(W1142,W1110,W1079,W1047,W1016,W984,W952,W921,W889,W858,W826,W797)</f>
        <v>1.9160535074244756</v>
      </c>
      <c r="X1143" s="50">
        <f>AVERAGE(X1142,X1110,X1079,X1047,X1016,X984,X952,X921,X889,X858,X826,X797)</f>
        <v>226.24422427035333</v>
      </c>
      <c r="Y1143" s="50">
        <f>AVERAGE(Y1142,Y1110,Y1079,Y1047,Y1016,Y984,Y952,Y921,Y889,Y858,Y826,Y797)</f>
        <v>18.403172683051711</v>
      </c>
      <c r="Z1143" s="50">
        <f>SUM(Z1142,Z1110,Z1079,Z1047,Z1016,Z984,Z952,Z921,Z889,Z858,Z826,Z797)</f>
        <v>327.60000000000002</v>
      </c>
      <c r="AA1143" s="50">
        <f>AVERAGE(AA1142,AA1110,AA1079,AA1047,AA1016,AA984,AA952,AA921,AA889,AA858,AA826,AA797)</f>
        <v>3.9717240783410142</v>
      </c>
      <c r="AC1143" s="46" t="s">
        <v>79</v>
      </c>
      <c r="AD1143" s="50">
        <f>AVERAGE(AD1142,AD1110,AD1079,AD1047,AD1016,AD984,AD952,AD921,AD889,AD858,AD826,AD797)</f>
        <v>17.526735620045201</v>
      </c>
      <c r="AE1143" s="50">
        <f>AVERAGE(AE1142,AE1110,AE1079,AE1047,AE1016,AE984,AE952,AE921,AE889,AE858,AE826,AE797)</f>
        <v>59.908531122543565</v>
      </c>
      <c r="AF1143" s="50">
        <f>AVERAGE(AF1142,AF1110,AF1079,AF1047,AF1016,AF984,AF952,AF921,AF889,AF858,AF826,AF797)</f>
        <v>1.50360777848403</v>
      </c>
      <c r="AG1143" s="50">
        <f>AVERAGE(AG1142,AG1110,AG1079,AG1047,AG1016,AG984,AG952,AG921,AG889,AG858,AG826,AG797)</f>
        <v>136.64490450699188</v>
      </c>
      <c r="AH1143" s="50">
        <f>AVERAGE(AH1142,AH1110,AH1079,AH1047,AH1016,AH984,AH952,AH921,AH889,AH858,AH826,AH797)</f>
        <v>18.129122183819764</v>
      </c>
      <c r="AI1143" s="50">
        <f>SUM(AI1142,AI1110,AI1079,AI1047,AI1016,AI984,AI952,AI921,AI889,AI858,AI826,AI797)</f>
        <v>236.8</v>
      </c>
      <c r="AJ1143" s="50">
        <f>AVERAGE(AJ1142,AJ1110,AJ1079,AJ1047,AJ1016,AJ984,AJ952,AJ921,AJ889,AJ858,AJ826,AJ797)</f>
        <v>3.8058340357231142</v>
      </c>
      <c r="AL1143" s="104"/>
      <c r="AM1143" s="104"/>
      <c r="AN1143" s="104"/>
      <c r="AO1143" s="104"/>
      <c r="AP1143" s="104"/>
      <c r="AQ1143" s="104"/>
      <c r="AR1143" s="104"/>
      <c r="AS1143" s="112"/>
      <c r="AT1143" s="104"/>
    </row>
    <row r="1144" spans="1:46">
      <c r="B1144" s="26">
        <v>38718</v>
      </c>
      <c r="C1144" s="24">
        <v>14.1</v>
      </c>
      <c r="D1144" s="24">
        <v>54.4</v>
      </c>
      <c r="E1144" s="24">
        <v>2.2000000000000002</v>
      </c>
      <c r="F1144" s="24">
        <v>344.1</v>
      </c>
      <c r="G1144" s="24">
        <v>11.1</v>
      </c>
      <c r="H1144" s="24">
        <v>0</v>
      </c>
      <c r="I1144" s="24">
        <v>2.06</v>
      </c>
      <c r="J1144" s="27"/>
      <c r="K1144" s="26">
        <v>38718</v>
      </c>
      <c r="L1144" s="17">
        <v>13.8</v>
      </c>
      <c r="M1144" s="17">
        <v>59.5</v>
      </c>
      <c r="N1144" s="17">
        <v>0.9</v>
      </c>
      <c r="O1144" s="17">
        <v>316.60000000000002</v>
      </c>
      <c r="P1144" s="17">
        <v>8.5</v>
      </c>
      <c r="Q1144" s="17">
        <v>0</v>
      </c>
      <c r="R1144" s="17">
        <v>1.19</v>
      </c>
      <c r="T1144" s="26">
        <v>38718</v>
      </c>
      <c r="U1144" s="17">
        <v>14</v>
      </c>
      <c r="V1144" s="17">
        <v>54.1</v>
      </c>
      <c r="W1144" s="17">
        <v>3.7</v>
      </c>
      <c r="X1144" s="17">
        <v>304.39999999999998</v>
      </c>
      <c r="Y1144" s="17">
        <v>10.9</v>
      </c>
      <c r="Z1144" s="17">
        <v>0</v>
      </c>
      <c r="AA1144" s="17">
        <v>2.8</v>
      </c>
      <c r="AC1144" s="26">
        <v>38718</v>
      </c>
      <c r="AD1144" s="17">
        <v>13.9</v>
      </c>
      <c r="AE1144" s="17">
        <v>56.8</v>
      </c>
      <c r="AF1144" s="17">
        <v>3.4</v>
      </c>
      <c r="AG1144" s="17">
        <v>343.3</v>
      </c>
      <c r="AH1144" s="17">
        <v>9.6</v>
      </c>
      <c r="AI1144" s="17">
        <v>0</v>
      </c>
      <c r="AJ1144" s="17">
        <v>2.36</v>
      </c>
      <c r="AL1144" s="34"/>
      <c r="AM1144" s="34"/>
      <c r="AN1144" s="34"/>
      <c r="AO1144" s="34"/>
      <c r="AP1144" s="34"/>
      <c r="AQ1144" s="34"/>
      <c r="AR1144" s="34"/>
      <c r="AS1144" s="84"/>
      <c r="AT1144" s="34"/>
    </row>
    <row r="1145" spans="1:46">
      <c r="B1145" s="26">
        <v>38719</v>
      </c>
      <c r="C1145" s="24">
        <v>12.2</v>
      </c>
      <c r="D1145" s="24">
        <v>48.7</v>
      </c>
      <c r="E1145" s="24">
        <v>1.8</v>
      </c>
      <c r="F1145" s="24">
        <v>2.4</v>
      </c>
      <c r="G1145" s="24">
        <v>11.7</v>
      </c>
      <c r="H1145" s="24">
        <v>0</v>
      </c>
      <c r="I1145" s="24">
        <v>2</v>
      </c>
      <c r="J1145" s="192"/>
      <c r="K1145" s="26">
        <v>38719</v>
      </c>
      <c r="L1145" s="17">
        <v>10.7</v>
      </c>
      <c r="M1145" s="17">
        <v>60.7</v>
      </c>
      <c r="N1145" s="17">
        <v>0.8</v>
      </c>
      <c r="O1145" s="17">
        <v>269.5</v>
      </c>
      <c r="P1145" s="17">
        <v>10.6</v>
      </c>
      <c r="Q1145" s="17">
        <v>0</v>
      </c>
      <c r="R1145" s="17">
        <v>1.19</v>
      </c>
      <c r="T1145" s="26">
        <v>38719</v>
      </c>
      <c r="U1145" s="17">
        <v>12.4</v>
      </c>
      <c r="V1145" s="17">
        <v>48.8</v>
      </c>
      <c r="W1145" s="17">
        <v>3.3</v>
      </c>
      <c r="X1145" s="17">
        <v>287.10000000000002</v>
      </c>
      <c r="Y1145" s="17">
        <v>12.2</v>
      </c>
      <c r="Z1145" s="17">
        <v>0</v>
      </c>
      <c r="AA1145" s="17">
        <v>3.11</v>
      </c>
      <c r="AC1145" s="26">
        <v>38719</v>
      </c>
      <c r="AD1145" s="17">
        <v>10.8</v>
      </c>
      <c r="AE1145" s="17">
        <v>58.6</v>
      </c>
      <c r="AF1145" s="17">
        <v>1.9</v>
      </c>
      <c r="AG1145" s="17">
        <v>8.5</v>
      </c>
      <c r="AH1145" s="17">
        <v>11.4</v>
      </c>
      <c r="AI1145" s="17">
        <v>0</v>
      </c>
      <c r="AJ1145" s="17">
        <v>1.88</v>
      </c>
      <c r="AL1145" s="34"/>
      <c r="AM1145" s="34"/>
      <c r="AN1145" s="34"/>
      <c r="AO1145" s="34"/>
      <c r="AP1145" s="34"/>
      <c r="AQ1145" s="34"/>
      <c r="AR1145" s="34"/>
      <c r="AS1145" s="84"/>
      <c r="AT1145" s="34"/>
    </row>
    <row r="1146" spans="1:46">
      <c r="B1146" s="26">
        <v>38720</v>
      </c>
      <c r="C1146" s="24">
        <v>12.6</v>
      </c>
      <c r="D1146" s="24">
        <v>39.4</v>
      </c>
      <c r="E1146" s="24">
        <v>1.8</v>
      </c>
      <c r="F1146" s="24">
        <v>6.9</v>
      </c>
      <c r="G1146" s="24">
        <v>11.9</v>
      </c>
      <c r="H1146" s="24">
        <v>0</v>
      </c>
      <c r="I1146" s="24">
        <v>2.08</v>
      </c>
      <c r="J1146" s="192"/>
      <c r="K1146" s="26">
        <v>38720</v>
      </c>
      <c r="L1146" s="17">
        <v>11.3</v>
      </c>
      <c r="M1146" s="17">
        <v>49.6</v>
      </c>
      <c r="N1146" s="17">
        <v>1</v>
      </c>
      <c r="O1146" s="17">
        <v>308.10000000000002</v>
      </c>
      <c r="P1146" s="17">
        <v>10.9</v>
      </c>
      <c r="Q1146" s="17">
        <v>0</v>
      </c>
      <c r="R1146" s="17">
        <v>1.43</v>
      </c>
      <c r="T1146" s="26">
        <v>38720</v>
      </c>
      <c r="U1146" s="17">
        <v>12.9</v>
      </c>
      <c r="V1146" s="17">
        <v>39.4</v>
      </c>
      <c r="W1146" s="17">
        <v>3</v>
      </c>
      <c r="X1146" s="17">
        <v>280.89999999999998</v>
      </c>
      <c r="Y1146" s="17">
        <v>12.5</v>
      </c>
      <c r="Z1146" s="17">
        <v>0</v>
      </c>
      <c r="AA1146" s="17">
        <v>3.13</v>
      </c>
      <c r="AC1146" s="26">
        <v>38720</v>
      </c>
      <c r="AD1146" s="17">
        <v>10.7</v>
      </c>
      <c r="AE1146" s="17">
        <v>50.8</v>
      </c>
      <c r="AF1146" s="17">
        <v>1.9</v>
      </c>
      <c r="AG1146" s="17">
        <v>5.4</v>
      </c>
      <c r="AH1146" s="17">
        <v>11.7</v>
      </c>
      <c r="AI1146" s="17">
        <v>0</v>
      </c>
      <c r="AJ1146" s="17">
        <v>2.0299999999999998</v>
      </c>
      <c r="AL1146" s="34"/>
      <c r="AM1146" s="34"/>
      <c r="AN1146" s="34"/>
      <c r="AO1146" s="34"/>
      <c r="AP1146" s="34"/>
      <c r="AQ1146" s="34"/>
      <c r="AR1146" s="34"/>
      <c r="AS1146" s="84"/>
      <c r="AT1146" s="34"/>
    </row>
    <row r="1147" spans="1:46">
      <c r="B1147" s="26">
        <v>38721</v>
      </c>
      <c r="C1147" s="24">
        <v>8.1999999999999993</v>
      </c>
      <c r="D1147" s="24">
        <v>70.8</v>
      </c>
      <c r="E1147" s="24">
        <v>0.8</v>
      </c>
      <c r="F1147" s="24">
        <v>59.6</v>
      </c>
      <c r="G1147" s="24">
        <v>11.1</v>
      </c>
      <c r="H1147" s="24">
        <v>0</v>
      </c>
      <c r="I1147" s="24">
        <v>1.0900000000000001</v>
      </c>
      <c r="J1147" s="192"/>
      <c r="K1147" s="26">
        <v>38721</v>
      </c>
      <c r="L1147" s="17">
        <v>8.3000000000000007</v>
      </c>
      <c r="M1147" s="17">
        <v>69.2</v>
      </c>
      <c r="N1147" s="17">
        <v>0.6</v>
      </c>
      <c r="O1147" s="17">
        <v>204.6</v>
      </c>
      <c r="P1147" s="17">
        <v>9.9</v>
      </c>
      <c r="Q1147" s="17">
        <v>0</v>
      </c>
      <c r="R1147" s="17">
        <v>0.96</v>
      </c>
      <c r="T1147" s="26">
        <v>38721</v>
      </c>
      <c r="U1147" s="17">
        <v>8.1999999999999993</v>
      </c>
      <c r="V1147" s="17">
        <v>67.3</v>
      </c>
      <c r="W1147" s="17">
        <v>1.6</v>
      </c>
      <c r="X1147" s="17">
        <v>269.8</v>
      </c>
      <c r="Y1147" s="17">
        <v>10.3</v>
      </c>
      <c r="Z1147" s="17">
        <v>0</v>
      </c>
      <c r="AA1147" s="17">
        <v>1.6</v>
      </c>
      <c r="AC1147" s="26">
        <v>38721</v>
      </c>
      <c r="AD1147" s="17">
        <v>8.6999999999999993</v>
      </c>
      <c r="AE1147" s="17">
        <v>66</v>
      </c>
      <c r="AF1147" s="17">
        <v>1.8</v>
      </c>
      <c r="AG1147" s="17">
        <v>5.0999999999999996</v>
      </c>
      <c r="AH1147" s="17">
        <v>11.3</v>
      </c>
      <c r="AI1147" s="17">
        <v>0</v>
      </c>
      <c r="AJ1147" s="17">
        <v>1.63</v>
      </c>
      <c r="AL1147" s="34"/>
      <c r="AM1147" s="34"/>
      <c r="AN1147" s="34"/>
      <c r="AO1147" s="34"/>
      <c r="AP1147" s="34"/>
      <c r="AQ1147" s="34"/>
      <c r="AR1147" s="34"/>
      <c r="AS1147" s="84"/>
      <c r="AT1147" s="34"/>
    </row>
    <row r="1148" spans="1:46">
      <c r="B1148" s="26">
        <v>38722</v>
      </c>
      <c r="C1148" s="24">
        <v>8.8000000000000007</v>
      </c>
      <c r="D1148" s="24">
        <v>61.6</v>
      </c>
      <c r="E1148" s="24">
        <v>0.8</v>
      </c>
      <c r="F1148" s="24">
        <v>358.7</v>
      </c>
      <c r="G1148" s="24">
        <v>11.4</v>
      </c>
      <c r="H1148" s="24">
        <v>0</v>
      </c>
      <c r="I1148" s="24">
        <v>1.23</v>
      </c>
      <c r="J1148" s="192"/>
      <c r="K1148" s="26">
        <v>38722</v>
      </c>
      <c r="L1148" s="17">
        <v>8.4</v>
      </c>
      <c r="M1148" s="17">
        <v>64.2</v>
      </c>
      <c r="N1148" s="17">
        <v>0.6</v>
      </c>
      <c r="O1148" s="17">
        <v>222.7</v>
      </c>
      <c r="P1148" s="17">
        <v>10.5</v>
      </c>
      <c r="Q1148" s="17">
        <v>0</v>
      </c>
      <c r="R1148" s="17">
        <v>1.07</v>
      </c>
      <c r="T1148" s="26">
        <v>38722</v>
      </c>
      <c r="U1148" s="17">
        <v>8.6</v>
      </c>
      <c r="V1148" s="17">
        <v>59.9</v>
      </c>
      <c r="W1148" s="17">
        <v>1.6</v>
      </c>
      <c r="X1148" s="17">
        <v>284.5</v>
      </c>
      <c r="Y1148" s="17">
        <v>12.1</v>
      </c>
      <c r="Z1148" s="17">
        <v>0</v>
      </c>
      <c r="AA1148" s="17">
        <v>1.93</v>
      </c>
      <c r="AC1148" s="26">
        <v>38722</v>
      </c>
      <c r="AD1148" s="17">
        <v>8.4</v>
      </c>
      <c r="AE1148" s="17">
        <v>60.8</v>
      </c>
      <c r="AF1148" s="17">
        <v>1.5</v>
      </c>
      <c r="AG1148" s="17">
        <v>10.1</v>
      </c>
      <c r="AH1148" s="17">
        <v>11.4</v>
      </c>
      <c r="AI1148" s="17">
        <v>0</v>
      </c>
      <c r="AJ1148" s="17">
        <v>1.72</v>
      </c>
      <c r="AL1148" s="34"/>
      <c r="AM1148" s="34"/>
      <c r="AN1148" s="34"/>
      <c r="AO1148" s="34"/>
      <c r="AP1148" s="34"/>
      <c r="AQ1148" s="34"/>
      <c r="AR1148" s="34"/>
      <c r="AS1148" s="84"/>
      <c r="AT1148" s="34"/>
    </row>
    <row r="1149" spans="1:46">
      <c r="B1149" s="26">
        <v>38723</v>
      </c>
      <c r="C1149" s="24">
        <v>7.9</v>
      </c>
      <c r="D1149" s="24">
        <v>83.4</v>
      </c>
      <c r="E1149" s="24">
        <v>0.6</v>
      </c>
      <c r="F1149" s="24">
        <v>17.2</v>
      </c>
      <c r="G1149" s="24">
        <v>2.8</v>
      </c>
      <c r="H1149" s="24">
        <v>3.2</v>
      </c>
      <c r="I1149" s="24">
        <v>0.66</v>
      </c>
      <c r="J1149" s="192"/>
      <c r="K1149" s="26">
        <v>38723</v>
      </c>
      <c r="L1149" s="17">
        <v>7.4</v>
      </c>
      <c r="M1149" s="17">
        <v>86.3</v>
      </c>
      <c r="N1149" s="17">
        <v>0.4</v>
      </c>
      <c r="O1149" s="17">
        <v>216.6</v>
      </c>
      <c r="P1149" s="17">
        <v>3</v>
      </c>
      <c r="Q1149" s="17">
        <v>2.8</v>
      </c>
      <c r="R1149" s="17">
        <v>0.59</v>
      </c>
      <c r="T1149" s="26">
        <v>38723</v>
      </c>
      <c r="U1149" s="17">
        <v>8</v>
      </c>
      <c r="V1149" s="17">
        <v>80.7</v>
      </c>
      <c r="W1149" s="17">
        <v>1.2</v>
      </c>
      <c r="X1149" s="17">
        <v>280.10000000000002</v>
      </c>
      <c r="Y1149" s="17">
        <v>2.2999999999999998</v>
      </c>
      <c r="Z1149" s="17">
        <v>4.4000000000000004</v>
      </c>
      <c r="AA1149" s="17">
        <v>0.84</v>
      </c>
      <c r="AC1149" s="26">
        <v>38723</v>
      </c>
      <c r="AD1149" s="17">
        <v>7.2</v>
      </c>
      <c r="AE1149" s="17">
        <v>85.9</v>
      </c>
      <c r="AF1149" s="17">
        <v>0.7</v>
      </c>
      <c r="AG1149" s="17">
        <v>32.200000000000003</v>
      </c>
      <c r="AH1149" s="17">
        <v>3.3</v>
      </c>
      <c r="AI1149" s="17">
        <v>2</v>
      </c>
      <c r="AJ1149" s="17">
        <v>0.65</v>
      </c>
      <c r="AL1149" s="34"/>
      <c r="AM1149" s="34"/>
      <c r="AN1149" s="34"/>
      <c r="AO1149" s="34"/>
      <c r="AP1149" s="34"/>
      <c r="AQ1149" s="34"/>
      <c r="AR1149" s="34"/>
      <c r="AS1149" s="84"/>
      <c r="AT1149" s="34"/>
    </row>
    <row r="1150" spans="1:46">
      <c r="B1150" s="26">
        <v>38724</v>
      </c>
      <c r="C1150" s="24">
        <v>7.3</v>
      </c>
      <c r="D1150" s="24">
        <v>80.099999999999994</v>
      </c>
      <c r="E1150" s="24">
        <v>0.7</v>
      </c>
      <c r="F1150" s="24">
        <v>29.2</v>
      </c>
      <c r="G1150" s="24">
        <v>9.6</v>
      </c>
      <c r="H1150" s="24">
        <v>0.2</v>
      </c>
      <c r="I1150" s="24">
        <v>1.01</v>
      </c>
      <c r="J1150" s="192"/>
      <c r="K1150" s="26">
        <v>38724</v>
      </c>
      <c r="L1150" s="17">
        <v>7.2</v>
      </c>
      <c r="M1150" s="17">
        <v>81.400000000000006</v>
      </c>
      <c r="N1150" s="17">
        <v>0.5</v>
      </c>
      <c r="O1150" s="17">
        <v>233.6</v>
      </c>
      <c r="P1150" s="17">
        <v>9.6999999999999993</v>
      </c>
      <c r="Q1150" s="17">
        <v>0.2</v>
      </c>
      <c r="R1150" s="17">
        <v>0.84</v>
      </c>
      <c r="T1150" s="26">
        <v>38724</v>
      </c>
      <c r="U1150" s="17">
        <v>8.4</v>
      </c>
      <c r="V1150" s="17">
        <v>72.7</v>
      </c>
      <c r="W1150" s="17">
        <v>2</v>
      </c>
      <c r="X1150" s="17">
        <v>287.2</v>
      </c>
      <c r="Y1150" s="17">
        <v>9.6</v>
      </c>
      <c r="Z1150" s="17">
        <v>0</v>
      </c>
      <c r="AA1150" s="17">
        <v>1.59</v>
      </c>
      <c r="AC1150" s="26">
        <v>38724</v>
      </c>
      <c r="AD1150" s="17">
        <v>6.5</v>
      </c>
      <c r="AE1150" s="17">
        <v>81.400000000000006</v>
      </c>
      <c r="AF1150" s="17">
        <v>1.3</v>
      </c>
      <c r="AG1150" s="17">
        <v>13.2</v>
      </c>
      <c r="AH1150" s="17">
        <v>9.8000000000000007</v>
      </c>
      <c r="AI1150" s="17">
        <v>0.2</v>
      </c>
      <c r="AJ1150" s="17">
        <v>1.1200000000000001</v>
      </c>
      <c r="AL1150" s="34"/>
      <c r="AM1150" s="34"/>
      <c r="AN1150" s="34"/>
      <c r="AO1150" s="34"/>
      <c r="AP1150" s="34"/>
      <c r="AQ1150" s="34"/>
      <c r="AR1150" s="34"/>
      <c r="AS1150" s="84"/>
      <c r="AT1150" s="34"/>
    </row>
    <row r="1151" spans="1:46">
      <c r="B1151" s="26">
        <v>38725</v>
      </c>
      <c r="C1151" s="24">
        <v>7.8</v>
      </c>
      <c r="D1151" s="24">
        <v>73</v>
      </c>
      <c r="E1151" s="24">
        <v>0.7</v>
      </c>
      <c r="F1151" s="24">
        <v>6.5</v>
      </c>
      <c r="G1151" s="24">
        <v>11.7</v>
      </c>
      <c r="H1151" s="24">
        <v>0</v>
      </c>
      <c r="I1151" s="24">
        <v>1.1499999999999999</v>
      </c>
      <c r="J1151" s="192"/>
      <c r="K1151" s="26">
        <v>38725</v>
      </c>
      <c r="L1151" s="17">
        <v>7.8</v>
      </c>
      <c r="M1151" s="17">
        <v>74.8</v>
      </c>
      <c r="N1151" s="17">
        <v>0.6</v>
      </c>
      <c r="O1151" s="17">
        <v>221.2</v>
      </c>
      <c r="P1151" s="17">
        <v>10.7</v>
      </c>
      <c r="Q1151" s="17">
        <v>0</v>
      </c>
      <c r="R1151" s="17">
        <v>1.02</v>
      </c>
      <c r="T1151" s="26">
        <v>38725</v>
      </c>
      <c r="U1151" s="17">
        <v>8.1999999999999993</v>
      </c>
      <c r="V1151" s="17">
        <v>69.099999999999994</v>
      </c>
      <c r="W1151" s="17">
        <v>1.6</v>
      </c>
      <c r="X1151" s="17">
        <v>281.2</v>
      </c>
      <c r="Y1151" s="17">
        <v>12.4</v>
      </c>
      <c r="Z1151" s="17">
        <v>0</v>
      </c>
      <c r="AA1151" s="17">
        <v>1.78</v>
      </c>
      <c r="AC1151" s="26">
        <v>38725</v>
      </c>
      <c r="AD1151" s="17">
        <v>7.6</v>
      </c>
      <c r="AE1151" s="17">
        <v>74.3</v>
      </c>
      <c r="AF1151" s="17">
        <v>1.8</v>
      </c>
      <c r="AG1151" s="17">
        <v>6.4</v>
      </c>
      <c r="AH1151" s="17">
        <v>11.5</v>
      </c>
      <c r="AI1151" s="17">
        <v>0.2</v>
      </c>
      <c r="AJ1151" s="17">
        <v>1.65</v>
      </c>
      <c r="AL1151" s="34"/>
      <c r="AM1151" s="34"/>
      <c r="AN1151" s="34"/>
      <c r="AO1151" s="34"/>
      <c r="AP1151" s="34"/>
      <c r="AQ1151" s="34"/>
      <c r="AR1151" s="34"/>
      <c r="AS1151" s="84"/>
      <c r="AT1151" s="34"/>
    </row>
    <row r="1152" spans="1:46">
      <c r="B1152" s="26">
        <v>38726</v>
      </c>
      <c r="C1152" s="24">
        <v>7.9</v>
      </c>
      <c r="D1152" s="24">
        <v>78.400000000000006</v>
      </c>
      <c r="E1152" s="24">
        <v>0.8</v>
      </c>
      <c r="F1152" s="24">
        <v>53.7</v>
      </c>
      <c r="G1152" s="24">
        <v>8.8000000000000007</v>
      </c>
      <c r="H1152" s="24">
        <v>0</v>
      </c>
      <c r="I1152" s="24">
        <v>1.08</v>
      </c>
      <c r="J1152" s="192"/>
      <c r="K1152" s="26">
        <v>38726</v>
      </c>
      <c r="L1152" s="17">
        <v>6.9</v>
      </c>
      <c r="M1152" s="17">
        <v>84.5</v>
      </c>
      <c r="N1152" s="17">
        <v>0.3</v>
      </c>
      <c r="O1152" s="17">
        <v>208.1</v>
      </c>
      <c r="P1152" s="17">
        <v>5.9</v>
      </c>
      <c r="Q1152" s="17">
        <v>0.2</v>
      </c>
      <c r="R1152" s="17">
        <v>0.69</v>
      </c>
      <c r="T1152" s="26">
        <v>38726</v>
      </c>
      <c r="U1152" s="17">
        <v>7.7</v>
      </c>
      <c r="V1152" s="17">
        <v>77.900000000000006</v>
      </c>
      <c r="W1152" s="17">
        <v>1.5</v>
      </c>
      <c r="X1152" s="17">
        <v>272.2</v>
      </c>
      <c r="Y1152" s="17">
        <v>8.3000000000000007</v>
      </c>
      <c r="Z1152" s="17">
        <v>0</v>
      </c>
      <c r="AA1152" s="17">
        <v>1.21</v>
      </c>
      <c r="AC1152" s="26">
        <v>38726</v>
      </c>
      <c r="AD1152" s="17">
        <v>6.6</v>
      </c>
      <c r="AE1152" s="17">
        <v>82.7</v>
      </c>
      <c r="AF1152" s="17">
        <v>0.7</v>
      </c>
      <c r="AG1152" s="17">
        <v>39.299999999999997</v>
      </c>
      <c r="AH1152" s="17">
        <v>6.2</v>
      </c>
      <c r="AI1152" s="17">
        <v>0</v>
      </c>
      <c r="AJ1152" s="17">
        <v>0.85</v>
      </c>
      <c r="AL1152" s="34"/>
      <c r="AM1152" s="34"/>
      <c r="AN1152" s="34"/>
      <c r="AO1152" s="34"/>
      <c r="AP1152" s="34"/>
      <c r="AQ1152" s="34"/>
      <c r="AR1152" s="34"/>
      <c r="AS1152" s="84"/>
      <c r="AT1152" s="34"/>
    </row>
    <row r="1153" spans="2:46">
      <c r="B1153" s="26">
        <v>38727</v>
      </c>
      <c r="C1153" s="24">
        <v>8.3000000000000007</v>
      </c>
      <c r="D1153" s="24">
        <v>84.1</v>
      </c>
      <c r="E1153" s="24">
        <v>0.7</v>
      </c>
      <c r="F1153" s="24">
        <v>37.299999999999997</v>
      </c>
      <c r="G1153" s="24">
        <v>4.9000000000000004</v>
      </c>
      <c r="H1153" s="24">
        <v>1.6</v>
      </c>
      <c r="I1153" s="24">
        <v>0.76</v>
      </c>
      <c r="J1153" s="192"/>
      <c r="K1153" s="26">
        <v>38727</v>
      </c>
      <c r="L1153" s="17">
        <v>7.7</v>
      </c>
      <c r="M1153" s="17">
        <v>87.9</v>
      </c>
      <c r="N1153" s="17">
        <v>0.4</v>
      </c>
      <c r="O1153" s="17">
        <v>168.3</v>
      </c>
      <c r="P1153" s="17">
        <v>4.5999999999999996</v>
      </c>
      <c r="Q1153" s="17">
        <v>1.6</v>
      </c>
      <c r="R1153" s="17">
        <v>0.67</v>
      </c>
      <c r="T1153" s="26">
        <v>38727</v>
      </c>
      <c r="U1153" s="17">
        <v>8.6</v>
      </c>
      <c r="V1153" s="17">
        <v>79.5</v>
      </c>
      <c r="W1153" s="17">
        <v>1.5</v>
      </c>
      <c r="X1153" s="17">
        <v>267.3</v>
      </c>
      <c r="Y1153" s="17">
        <v>4.2</v>
      </c>
      <c r="Z1153" s="17">
        <v>2.2000000000000002</v>
      </c>
      <c r="AA1153" s="17">
        <v>0.99</v>
      </c>
      <c r="AC1153" s="26">
        <v>38727</v>
      </c>
      <c r="AD1153" s="17">
        <v>8</v>
      </c>
      <c r="AE1153" s="17">
        <v>83.4</v>
      </c>
      <c r="AF1153" s="17">
        <v>0.9</v>
      </c>
      <c r="AG1153" s="17">
        <v>122.8</v>
      </c>
      <c r="AH1153" s="17">
        <v>6.8</v>
      </c>
      <c r="AI1153" s="17">
        <v>0.2</v>
      </c>
      <c r="AJ1153" s="17">
        <v>0.91</v>
      </c>
      <c r="AL1153" s="34"/>
      <c r="AM1153" s="34"/>
      <c r="AN1153" s="34"/>
      <c r="AO1153" s="34"/>
      <c r="AP1153" s="34"/>
      <c r="AQ1153" s="34"/>
      <c r="AR1153" s="34"/>
      <c r="AS1153" s="84"/>
      <c r="AT1153" s="34"/>
    </row>
    <row r="1154" spans="2:46">
      <c r="B1154" s="26">
        <v>38728</v>
      </c>
      <c r="C1154" s="24">
        <v>9.1999999999999993</v>
      </c>
      <c r="D1154" s="24">
        <v>76.099999999999994</v>
      </c>
      <c r="E1154" s="24">
        <v>1.1000000000000001</v>
      </c>
      <c r="F1154" s="24">
        <v>62.7</v>
      </c>
      <c r="G1154" s="24">
        <v>10.5</v>
      </c>
      <c r="H1154" s="24">
        <v>0</v>
      </c>
      <c r="I1154" s="24">
        <v>1.21</v>
      </c>
      <c r="J1154" s="192"/>
      <c r="K1154" s="26">
        <v>38728</v>
      </c>
      <c r="L1154" s="17">
        <v>8.9</v>
      </c>
      <c r="M1154" s="17">
        <v>82.4</v>
      </c>
      <c r="N1154" s="17">
        <v>0.5</v>
      </c>
      <c r="O1154" s="17">
        <v>186.6</v>
      </c>
      <c r="P1154" s="17">
        <v>9.4</v>
      </c>
      <c r="Q1154" s="17">
        <v>0</v>
      </c>
      <c r="R1154" s="17">
        <v>0.9</v>
      </c>
      <c r="T1154" s="26">
        <v>38728</v>
      </c>
      <c r="U1154" s="17">
        <v>9.6</v>
      </c>
      <c r="V1154" s="17">
        <v>74.8</v>
      </c>
      <c r="W1154" s="17">
        <v>1.7</v>
      </c>
      <c r="X1154" s="17">
        <v>263.60000000000002</v>
      </c>
      <c r="Y1154" s="17">
        <v>10.199999999999999</v>
      </c>
      <c r="Z1154" s="17">
        <v>0</v>
      </c>
      <c r="AA1154" s="17">
        <v>1.43</v>
      </c>
      <c r="AC1154" s="26">
        <v>38728</v>
      </c>
      <c r="AD1154" s="17">
        <v>8.9</v>
      </c>
      <c r="AE1154" s="17">
        <v>77.3</v>
      </c>
      <c r="AF1154" s="17">
        <v>1.3</v>
      </c>
      <c r="AG1154" s="17">
        <v>43.9</v>
      </c>
      <c r="AH1154" s="17">
        <v>10.4</v>
      </c>
      <c r="AI1154" s="17">
        <v>0.2</v>
      </c>
      <c r="AJ1154" s="17">
        <v>1.35</v>
      </c>
      <c r="AL1154" s="34"/>
      <c r="AM1154" s="34"/>
      <c r="AN1154" s="34"/>
      <c r="AO1154" s="34"/>
      <c r="AP1154" s="34"/>
      <c r="AQ1154" s="34"/>
      <c r="AR1154" s="34"/>
      <c r="AS1154" s="84"/>
      <c r="AT1154" s="34"/>
    </row>
    <row r="1155" spans="2:46">
      <c r="B1155" s="26">
        <v>38729</v>
      </c>
      <c r="C1155" s="24">
        <v>10.9</v>
      </c>
      <c r="D1155" s="24">
        <v>68.2</v>
      </c>
      <c r="E1155" s="24">
        <v>1.5</v>
      </c>
      <c r="F1155" s="24">
        <v>96.5</v>
      </c>
      <c r="G1155" s="24">
        <v>8.6</v>
      </c>
      <c r="H1155" s="24">
        <v>0</v>
      </c>
      <c r="I1155" s="24">
        <v>1.39</v>
      </c>
      <c r="J1155" s="192"/>
      <c r="K1155" s="26">
        <v>38729</v>
      </c>
      <c r="L1155" s="17">
        <v>9.5</v>
      </c>
      <c r="M1155" s="17">
        <v>79.599999999999994</v>
      </c>
      <c r="N1155" s="17">
        <v>0.7</v>
      </c>
      <c r="O1155" s="17">
        <v>156.1</v>
      </c>
      <c r="P1155" s="17">
        <v>5.9</v>
      </c>
      <c r="Q1155" s="17">
        <v>0</v>
      </c>
      <c r="R1155" s="17">
        <v>0.91</v>
      </c>
      <c r="T1155" s="26">
        <v>38729</v>
      </c>
      <c r="U1155" s="17">
        <v>11.3</v>
      </c>
      <c r="V1155" s="17">
        <v>68.7</v>
      </c>
      <c r="W1155" s="17">
        <v>2.2000000000000002</v>
      </c>
      <c r="X1155" s="17">
        <v>128.1</v>
      </c>
      <c r="Y1155" s="17">
        <v>7.1</v>
      </c>
      <c r="Z1155" s="17">
        <v>0</v>
      </c>
      <c r="AA1155" s="17">
        <v>1.51</v>
      </c>
      <c r="AC1155" s="26">
        <v>38729</v>
      </c>
      <c r="AD1155" s="17">
        <v>9.6</v>
      </c>
      <c r="AE1155" s="17">
        <v>76.400000000000006</v>
      </c>
      <c r="AF1155" s="17">
        <v>1.2</v>
      </c>
      <c r="AG1155" s="17">
        <v>106.1</v>
      </c>
      <c r="AH1155" s="17">
        <v>7.6</v>
      </c>
      <c r="AI1155" s="17">
        <v>0</v>
      </c>
      <c r="AJ1155" s="17">
        <v>1.1599999999999999</v>
      </c>
      <c r="AL1155" s="34"/>
      <c r="AM1155" s="34"/>
      <c r="AN1155" s="34"/>
      <c r="AO1155" s="34"/>
      <c r="AP1155" s="34"/>
      <c r="AQ1155" s="34"/>
      <c r="AR1155" s="34"/>
      <c r="AS1155" s="84"/>
      <c r="AT1155" s="34"/>
    </row>
    <row r="1156" spans="2:46">
      <c r="B1156" s="26">
        <v>38730</v>
      </c>
      <c r="C1156" s="24">
        <v>9.9</v>
      </c>
      <c r="D1156" s="24">
        <v>74.2</v>
      </c>
      <c r="E1156" s="24">
        <v>1</v>
      </c>
      <c r="F1156" s="24">
        <v>58.3</v>
      </c>
      <c r="G1156" s="24">
        <v>3.1</v>
      </c>
      <c r="H1156" s="24">
        <v>5</v>
      </c>
      <c r="I1156" s="24">
        <v>0.94</v>
      </c>
      <c r="J1156" s="192"/>
      <c r="K1156" s="26">
        <v>38730</v>
      </c>
      <c r="L1156" s="17">
        <v>9.5</v>
      </c>
      <c r="M1156" s="17">
        <v>84.4</v>
      </c>
      <c r="N1156" s="17">
        <v>0.2</v>
      </c>
      <c r="O1156" s="17">
        <v>219.9</v>
      </c>
      <c r="P1156" s="17">
        <v>2</v>
      </c>
      <c r="Q1156" s="17">
        <v>5.8</v>
      </c>
      <c r="R1156" s="17">
        <v>0.59</v>
      </c>
      <c r="T1156" s="26">
        <v>38730</v>
      </c>
      <c r="U1156" s="17">
        <v>10.6</v>
      </c>
      <c r="V1156" s="17">
        <v>73.099999999999994</v>
      </c>
      <c r="W1156" s="17">
        <v>1</v>
      </c>
      <c r="X1156" s="17">
        <v>259.10000000000002</v>
      </c>
      <c r="Y1156" s="17">
        <v>3.4</v>
      </c>
      <c r="Z1156" s="17">
        <v>7</v>
      </c>
      <c r="AA1156" s="17">
        <v>1</v>
      </c>
      <c r="AC1156" s="26">
        <v>38730</v>
      </c>
      <c r="AD1156" s="17">
        <v>9.4</v>
      </c>
      <c r="AE1156" s="17">
        <v>81.599999999999994</v>
      </c>
      <c r="AF1156" s="17">
        <v>0.5</v>
      </c>
      <c r="AG1156" s="17">
        <v>91.1</v>
      </c>
      <c r="AH1156" s="17">
        <v>2.1</v>
      </c>
      <c r="AI1156" s="17">
        <v>1.2</v>
      </c>
      <c r="AJ1156" s="17">
        <v>0.69</v>
      </c>
      <c r="AL1156" s="34"/>
      <c r="AM1156" s="34"/>
      <c r="AN1156" s="34"/>
      <c r="AO1156" s="34"/>
      <c r="AP1156" s="34"/>
      <c r="AQ1156" s="34"/>
      <c r="AR1156" s="34"/>
      <c r="AS1156" s="84"/>
      <c r="AT1156" s="34"/>
    </row>
    <row r="1157" spans="2:46">
      <c r="B1157" s="26">
        <v>38731</v>
      </c>
      <c r="C1157" s="24">
        <v>9.6</v>
      </c>
      <c r="D1157" s="24">
        <v>87.9</v>
      </c>
      <c r="E1157" s="24">
        <v>0.5</v>
      </c>
      <c r="F1157" s="24">
        <v>14.7</v>
      </c>
      <c r="G1157" s="24">
        <v>1</v>
      </c>
      <c r="H1157" s="24">
        <v>8.1999999999999993</v>
      </c>
      <c r="I1157" s="24">
        <v>0.65</v>
      </c>
      <c r="J1157" s="192"/>
      <c r="K1157" s="26">
        <v>38731</v>
      </c>
      <c r="L1157" s="17">
        <v>9.1</v>
      </c>
      <c r="M1157" s="17">
        <v>93.9</v>
      </c>
      <c r="N1157" s="17">
        <v>0.2</v>
      </c>
      <c r="O1157" s="17">
        <v>270.60000000000002</v>
      </c>
      <c r="P1157" s="17">
        <v>0.6</v>
      </c>
      <c r="Q1157" s="17">
        <v>26.8</v>
      </c>
      <c r="R1157" s="17">
        <v>0.49</v>
      </c>
      <c r="T1157" s="26">
        <v>38731</v>
      </c>
      <c r="U1157" s="17">
        <v>10.199999999999999</v>
      </c>
      <c r="V1157" s="17">
        <v>82.1</v>
      </c>
      <c r="W1157" s="17">
        <v>1.8</v>
      </c>
      <c r="X1157" s="17">
        <v>346.4</v>
      </c>
      <c r="Y1157" s="17">
        <v>0.8</v>
      </c>
      <c r="Z1157" s="17">
        <v>14.8</v>
      </c>
      <c r="AA1157" s="17">
        <v>0.95</v>
      </c>
      <c r="AC1157" s="26">
        <v>38731</v>
      </c>
      <c r="AD1157" s="17">
        <v>9.1999999999999993</v>
      </c>
      <c r="AE1157" s="17">
        <v>91.9</v>
      </c>
      <c r="AF1157" s="17">
        <v>0.6</v>
      </c>
      <c r="AG1157" s="17">
        <v>2.7</v>
      </c>
      <c r="AH1157" s="17">
        <v>0.8</v>
      </c>
      <c r="AI1157" s="17">
        <v>20.8</v>
      </c>
      <c r="AJ1157" s="17">
        <v>0.56000000000000005</v>
      </c>
      <c r="AL1157" s="34"/>
      <c r="AM1157" s="34"/>
      <c r="AN1157" s="34"/>
      <c r="AO1157" s="34"/>
      <c r="AP1157" s="34"/>
      <c r="AQ1157" s="34"/>
      <c r="AR1157" s="34"/>
      <c r="AS1157" s="84"/>
      <c r="AT1157" s="34"/>
    </row>
    <row r="1158" spans="2:46">
      <c r="B1158" s="26">
        <v>38732</v>
      </c>
      <c r="C1158" s="24">
        <v>10.7</v>
      </c>
      <c r="D1158" s="24">
        <v>76.400000000000006</v>
      </c>
      <c r="E1158" s="24">
        <v>0.8</v>
      </c>
      <c r="F1158" s="24">
        <v>153.1</v>
      </c>
      <c r="G1158" s="24">
        <v>9</v>
      </c>
      <c r="H1158" s="24">
        <v>0.4</v>
      </c>
      <c r="I1158" s="24">
        <v>1.1599999999999999</v>
      </c>
      <c r="J1158" s="192"/>
      <c r="K1158" s="26">
        <v>38732</v>
      </c>
      <c r="L1158" s="17">
        <v>10.1</v>
      </c>
      <c r="M1158" s="17">
        <v>81</v>
      </c>
      <c r="N1158" s="17">
        <v>0.5</v>
      </c>
      <c r="O1158" s="17">
        <v>172.3</v>
      </c>
      <c r="P1158" s="17">
        <v>8</v>
      </c>
      <c r="Q1158" s="17">
        <v>2.4</v>
      </c>
      <c r="R1158" s="17">
        <v>0.94</v>
      </c>
      <c r="T1158" s="26">
        <v>38732</v>
      </c>
      <c r="U1158" s="17">
        <v>10.6</v>
      </c>
      <c r="V1158" s="17">
        <v>75.8</v>
      </c>
      <c r="W1158" s="17">
        <v>1.1000000000000001</v>
      </c>
      <c r="X1158" s="17">
        <v>277.3</v>
      </c>
      <c r="Y1158" s="17">
        <v>8.1999999999999993</v>
      </c>
      <c r="Z1158" s="17">
        <v>2.4</v>
      </c>
      <c r="AA1158" s="17">
        <v>1.29</v>
      </c>
      <c r="AC1158" s="26">
        <v>38732</v>
      </c>
      <c r="AD1158" s="17">
        <v>10.199999999999999</v>
      </c>
      <c r="AE1158" s="17">
        <v>78.3</v>
      </c>
      <c r="AF1158" s="17">
        <v>1</v>
      </c>
      <c r="AG1158" s="17">
        <v>156.9</v>
      </c>
      <c r="AH1158" s="17">
        <v>8.4</v>
      </c>
      <c r="AI1158" s="17">
        <v>1</v>
      </c>
      <c r="AJ1158" s="17">
        <v>1.2</v>
      </c>
      <c r="AL1158" s="34"/>
      <c r="AM1158" s="34"/>
      <c r="AN1158" s="34"/>
      <c r="AO1158" s="34"/>
      <c r="AP1158" s="34"/>
      <c r="AQ1158" s="34"/>
      <c r="AR1158" s="34"/>
      <c r="AS1158" s="84"/>
      <c r="AT1158" s="34"/>
    </row>
    <row r="1159" spans="2:46">
      <c r="B1159" s="26">
        <v>38733</v>
      </c>
      <c r="C1159" s="24">
        <v>10.5</v>
      </c>
      <c r="D1159" s="24">
        <v>76.7</v>
      </c>
      <c r="E1159" s="24">
        <v>0.8</v>
      </c>
      <c r="F1159" s="24">
        <v>351</v>
      </c>
      <c r="G1159" s="24">
        <v>7.1</v>
      </c>
      <c r="H1159" s="24">
        <v>29.2</v>
      </c>
      <c r="I1159" s="24">
        <v>1.05</v>
      </c>
      <c r="J1159" s="192"/>
      <c r="K1159" s="26">
        <v>38733</v>
      </c>
      <c r="L1159" s="17">
        <v>10.3</v>
      </c>
      <c r="M1159" s="17">
        <v>80.7</v>
      </c>
      <c r="N1159" s="17">
        <v>0.4</v>
      </c>
      <c r="O1159" s="17">
        <v>225.3</v>
      </c>
      <c r="P1159" s="17">
        <v>6.5</v>
      </c>
      <c r="Q1159" s="17">
        <v>7.8</v>
      </c>
      <c r="R1159" s="17">
        <v>0.83</v>
      </c>
      <c r="T1159" s="26">
        <v>38733</v>
      </c>
      <c r="U1159" s="17">
        <v>11.2</v>
      </c>
      <c r="V1159" s="17">
        <v>71.900000000000006</v>
      </c>
      <c r="W1159" s="17">
        <v>1.7</v>
      </c>
      <c r="X1159" s="17">
        <v>270.10000000000002</v>
      </c>
      <c r="Y1159" s="17">
        <v>8.1</v>
      </c>
      <c r="Z1159" s="17">
        <v>12</v>
      </c>
      <c r="AA1159" s="17">
        <v>1.52</v>
      </c>
      <c r="AC1159" s="26">
        <v>38733</v>
      </c>
      <c r="AD1159" s="17">
        <v>10.199999999999999</v>
      </c>
      <c r="AE1159" s="17">
        <v>77.599999999999994</v>
      </c>
      <c r="AF1159" s="17">
        <v>1.2</v>
      </c>
      <c r="AG1159" s="17">
        <v>11.1</v>
      </c>
      <c r="AH1159" s="17">
        <v>7.4</v>
      </c>
      <c r="AI1159" s="17">
        <v>9</v>
      </c>
      <c r="AJ1159" s="17">
        <v>1.23</v>
      </c>
      <c r="AL1159" s="34"/>
      <c r="AM1159" s="34"/>
      <c r="AN1159" s="34"/>
      <c r="AO1159" s="34"/>
      <c r="AP1159" s="34"/>
      <c r="AQ1159" s="34"/>
      <c r="AR1159" s="34"/>
      <c r="AS1159" s="84"/>
      <c r="AT1159" s="34"/>
    </row>
    <row r="1160" spans="2:46">
      <c r="B1160" s="26">
        <v>38734</v>
      </c>
      <c r="C1160" s="24">
        <v>8.9</v>
      </c>
      <c r="D1160" s="24">
        <v>81.900000000000006</v>
      </c>
      <c r="E1160" s="24">
        <v>0.5</v>
      </c>
      <c r="F1160" s="24">
        <v>13.4</v>
      </c>
      <c r="G1160" s="24">
        <v>5.6</v>
      </c>
      <c r="H1160" s="24">
        <v>0</v>
      </c>
      <c r="I1160" s="24">
        <v>0.85</v>
      </c>
      <c r="J1160" s="192"/>
      <c r="K1160" s="26">
        <v>38734</v>
      </c>
      <c r="L1160" s="17">
        <v>8.6999999999999993</v>
      </c>
      <c r="M1160" s="17">
        <v>83.3</v>
      </c>
      <c r="N1160" s="17">
        <v>0.5</v>
      </c>
      <c r="O1160" s="17">
        <v>215.5</v>
      </c>
      <c r="P1160" s="17">
        <v>4.5999999999999996</v>
      </c>
      <c r="Q1160" s="17">
        <v>0.2</v>
      </c>
      <c r="R1160" s="17">
        <v>0.8</v>
      </c>
      <c r="T1160" s="26">
        <v>38734</v>
      </c>
      <c r="U1160" s="17">
        <v>9.6</v>
      </c>
      <c r="V1160" s="17">
        <v>75.900000000000006</v>
      </c>
      <c r="W1160" s="17">
        <v>1.8</v>
      </c>
      <c r="X1160" s="17">
        <v>283.8</v>
      </c>
      <c r="Y1160" s="17">
        <v>5.9</v>
      </c>
      <c r="Z1160" s="17">
        <v>1</v>
      </c>
      <c r="AA1160" s="17">
        <v>1.33</v>
      </c>
      <c r="AC1160" s="26">
        <v>38734</v>
      </c>
      <c r="AD1160" s="17">
        <v>8.9</v>
      </c>
      <c r="AE1160" s="17">
        <v>80.3</v>
      </c>
      <c r="AF1160" s="17">
        <v>1.4</v>
      </c>
      <c r="AG1160" s="17">
        <v>9.9</v>
      </c>
      <c r="AH1160" s="17">
        <v>5.3</v>
      </c>
      <c r="AI1160" s="17">
        <v>0</v>
      </c>
      <c r="AJ1160" s="17">
        <v>1.1299999999999999</v>
      </c>
      <c r="AL1160" s="34"/>
      <c r="AM1160" s="34"/>
      <c r="AN1160" s="34"/>
      <c r="AO1160" s="34"/>
      <c r="AP1160" s="34"/>
      <c r="AQ1160" s="34"/>
      <c r="AR1160" s="34"/>
      <c r="AS1160" s="84"/>
      <c r="AT1160" s="34"/>
    </row>
    <row r="1161" spans="2:46">
      <c r="B1161" s="26">
        <v>38735</v>
      </c>
      <c r="C1161" s="24">
        <v>10.1</v>
      </c>
      <c r="D1161" s="24">
        <v>73.900000000000006</v>
      </c>
      <c r="E1161" s="24">
        <v>0.9</v>
      </c>
      <c r="F1161" s="24">
        <v>5.3</v>
      </c>
      <c r="G1161" s="24">
        <v>12.1</v>
      </c>
      <c r="H1161" s="24">
        <v>0.2</v>
      </c>
      <c r="I1161" s="24">
        <v>1.4</v>
      </c>
      <c r="J1161" s="192"/>
      <c r="K1161" s="26">
        <v>38735</v>
      </c>
      <c r="L1161" s="17">
        <v>10.3</v>
      </c>
      <c r="M1161" s="17">
        <v>73.3</v>
      </c>
      <c r="N1161" s="17">
        <v>0.6</v>
      </c>
      <c r="O1161" s="17">
        <v>242.5</v>
      </c>
      <c r="P1161" s="17">
        <v>11.2</v>
      </c>
      <c r="Q1161" s="17">
        <v>0.2</v>
      </c>
      <c r="R1161" s="17">
        <v>1.17</v>
      </c>
      <c r="T1161" s="26">
        <v>38735</v>
      </c>
      <c r="U1161" s="17">
        <v>11.2</v>
      </c>
      <c r="V1161" s="17">
        <v>65.8</v>
      </c>
      <c r="W1161" s="17">
        <v>2.4</v>
      </c>
      <c r="X1161" s="17">
        <v>287.60000000000002</v>
      </c>
      <c r="Y1161" s="17">
        <v>13.1</v>
      </c>
      <c r="Z1161" s="17">
        <v>0.2</v>
      </c>
      <c r="AA1161" s="17">
        <v>2.27</v>
      </c>
      <c r="AC1161" s="26">
        <v>38735</v>
      </c>
      <c r="AD1161" s="17">
        <v>10.1</v>
      </c>
      <c r="AE1161" s="17">
        <v>72.5</v>
      </c>
      <c r="AF1161" s="17">
        <v>1.3</v>
      </c>
      <c r="AG1161" s="17">
        <v>6.4</v>
      </c>
      <c r="AH1161" s="17">
        <v>12</v>
      </c>
      <c r="AI1161" s="17">
        <v>0.2</v>
      </c>
      <c r="AJ1161" s="17">
        <v>1.59</v>
      </c>
      <c r="AL1161" s="34"/>
      <c r="AM1161" s="34"/>
      <c r="AN1161" s="34"/>
      <c r="AO1161" s="34"/>
      <c r="AP1161" s="34"/>
      <c r="AQ1161" s="34"/>
      <c r="AR1161" s="34"/>
      <c r="AS1161" s="84"/>
      <c r="AT1161" s="34"/>
    </row>
    <row r="1162" spans="2:46">
      <c r="B1162" s="26">
        <v>38736</v>
      </c>
      <c r="C1162" s="24">
        <v>11.4</v>
      </c>
      <c r="D1162" s="24">
        <v>70.900000000000006</v>
      </c>
      <c r="E1162" s="24">
        <v>0.7</v>
      </c>
      <c r="F1162" s="24">
        <v>53.3</v>
      </c>
      <c r="G1162" s="24">
        <v>12.1</v>
      </c>
      <c r="H1162" s="24">
        <v>0</v>
      </c>
      <c r="I1162" s="24">
        <v>1.31</v>
      </c>
      <c r="J1162" s="192"/>
      <c r="K1162" s="26">
        <v>38736</v>
      </c>
      <c r="L1162" s="17">
        <v>11.9</v>
      </c>
      <c r="M1162" s="17">
        <v>71.7</v>
      </c>
      <c r="N1162" s="17">
        <v>0.5</v>
      </c>
      <c r="O1162" s="17">
        <v>206.7</v>
      </c>
      <c r="P1162" s="17">
        <v>11</v>
      </c>
      <c r="Q1162" s="17">
        <v>0</v>
      </c>
      <c r="R1162" s="17">
        <v>1.17</v>
      </c>
      <c r="T1162" s="26">
        <v>38736</v>
      </c>
      <c r="U1162" s="17">
        <v>11.9</v>
      </c>
      <c r="V1162" s="17">
        <v>67.099999999999994</v>
      </c>
      <c r="W1162" s="17">
        <v>1.5</v>
      </c>
      <c r="X1162" s="17">
        <v>284.2</v>
      </c>
      <c r="Y1162" s="17">
        <v>12.3</v>
      </c>
      <c r="Z1162" s="17">
        <v>0</v>
      </c>
      <c r="AA1162" s="17">
        <v>1.8</v>
      </c>
      <c r="AC1162" s="26">
        <v>38736</v>
      </c>
      <c r="AD1162" s="17">
        <v>11.7</v>
      </c>
      <c r="AE1162" s="17">
        <v>70.8</v>
      </c>
      <c r="AF1162" s="17">
        <v>0.8</v>
      </c>
      <c r="AG1162" s="17">
        <v>16.100000000000001</v>
      </c>
      <c r="AH1162" s="17">
        <v>11.9</v>
      </c>
      <c r="AI1162" s="17">
        <v>0</v>
      </c>
      <c r="AJ1162" s="17">
        <v>1.42</v>
      </c>
      <c r="AL1162" s="34"/>
      <c r="AM1162" s="34"/>
      <c r="AN1162" s="34"/>
      <c r="AO1162" s="34"/>
      <c r="AP1162" s="34"/>
      <c r="AQ1162" s="34"/>
      <c r="AR1162" s="34"/>
      <c r="AS1162" s="84"/>
      <c r="AT1162" s="34"/>
    </row>
    <row r="1163" spans="2:46">
      <c r="B1163" s="26">
        <v>38737</v>
      </c>
      <c r="C1163" s="24">
        <v>11.3</v>
      </c>
      <c r="D1163" s="24">
        <v>77.8</v>
      </c>
      <c r="E1163" s="24">
        <v>1</v>
      </c>
      <c r="F1163" s="24">
        <v>87.7</v>
      </c>
      <c r="G1163" s="24">
        <v>10.9</v>
      </c>
      <c r="H1163" s="24">
        <v>0</v>
      </c>
      <c r="I1163" s="24">
        <v>1.26</v>
      </c>
      <c r="J1163" s="192"/>
      <c r="K1163" s="26">
        <v>38737</v>
      </c>
      <c r="L1163" s="17">
        <v>10.9</v>
      </c>
      <c r="M1163" s="17">
        <v>78.8</v>
      </c>
      <c r="N1163" s="17">
        <v>0.6</v>
      </c>
      <c r="O1163" s="17">
        <v>184.3</v>
      </c>
      <c r="P1163" s="17">
        <v>10.4</v>
      </c>
      <c r="Q1163" s="17">
        <v>0</v>
      </c>
      <c r="R1163" s="17">
        <v>1.1100000000000001</v>
      </c>
      <c r="T1163" s="26">
        <v>38737</v>
      </c>
      <c r="U1163" s="17">
        <v>12.5</v>
      </c>
      <c r="V1163" s="17">
        <v>72.099999999999994</v>
      </c>
      <c r="W1163" s="17">
        <v>1.7</v>
      </c>
      <c r="X1163" s="17">
        <v>261.60000000000002</v>
      </c>
      <c r="Y1163" s="17">
        <v>11.1</v>
      </c>
      <c r="Z1163" s="17">
        <v>0</v>
      </c>
      <c r="AA1163" s="17">
        <v>1.54</v>
      </c>
      <c r="AC1163" s="26">
        <v>38737</v>
      </c>
      <c r="AD1163" s="17">
        <v>10.4</v>
      </c>
      <c r="AE1163" s="17">
        <v>79.099999999999994</v>
      </c>
      <c r="AF1163" s="17">
        <v>0.8</v>
      </c>
      <c r="AG1163" s="17">
        <v>136.80000000000001</v>
      </c>
      <c r="AH1163" s="17">
        <v>10.4</v>
      </c>
      <c r="AI1163" s="17">
        <v>0</v>
      </c>
      <c r="AJ1163" s="17">
        <v>1.2</v>
      </c>
      <c r="AL1163" s="34"/>
      <c r="AM1163" s="34"/>
      <c r="AN1163" s="34"/>
      <c r="AO1163" s="34"/>
      <c r="AP1163" s="34"/>
      <c r="AQ1163" s="34"/>
      <c r="AR1163" s="34"/>
      <c r="AS1163" s="84"/>
      <c r="AT1163" s="34"/>
    </row>
    <row r="1164" spans="2:46">
      <c r="B1164" s="26">
        <v>38738</v>
      </c>
      <c r="C1164" s="24">
        <v>10.5</v>
      </c>
      <c r="D1164" s="24">
        <v>82.3</v>
      </c>
      <c r="E1164" s="24">
        <v>0.6</v>
      </c>
      <c r="F1164" s="24">
        <v>114</v>
      </c>
      <c r="G1164" s="24">
        <v>7.1</v>
      </c>
      <c r="H1164" s="24">
        <v>0</v>
      </c>
      <c r="I1164" s="24">
        <v>0.98</v>
      </c>
      <c r="J1164" s="192"/>
      <c r="K1164" s="26">
        <v>38738</v>
      </c>
      <c r="L1164" s="17">
        <v>9.4</v>
      </c>
      <c r="M1164" s="17">
        <v>84.7</v>
      </c>
      <c r="N1164" s="17">
        <v>0.4</v>
      </c>
      <c r="O1164" s="17">
        <v>192.9</v>
      </c>
      <c r="P1164" s="17">
        <v>7.1</v>
      </c>
      <c r="Q1164" s="17">
        <v>0</v>
      </c>
      <c r="R1164" s="17">
        <v>0.87</v>
      </c>
      <c r="T1164" s="26">
        <v>38738</v>
      </c>
      <c r="U1164" s="17">
        <v>10.1</v>
      </c>
      <c r="V1164" s="17">
        <v>79.400000000000006</v>
      </c>
      <c r="W1164" s="17">
        <v>1.4</v>
      </c>
      <c r="X1164" s="17">
        <v>257.3</v>
      </c>
      <c r="Y1164" s="17">
        <v>7.2</v>
      </c>
      <c r="Z1164" s="17">
        <v>0</v>
      </c>
      <c r="AA1164" s="17">
        <v>1.21</v>
      </c>
      <c r="AC1164" s="26">
        <v>38738</v>
      </c>
      <c r="AD1164" s="17">
        <v>8.9</v>
      </c>
      <c r="AE1164" s="17">
        <v>84.4</v>
      </c>
      <c r="AF1164" s="17">
        <v>0.7</v>
      </c>
      <c r="AG1164" s="17">
        <v>78.5</v>
      </c>
      <c r="AH1164" s="17">
        <v>7.6</v>
      </c>
      <c r="AI1164" s="17">
        <v>0.2</v>
      </c>
      <c r="AJ1164" s="17">
        <v>0.99</v>
      </c>
      <c r="AL1164" s="34"/>
      <c r="AM1164" s="34"/>
      <c r="AN1164" s="34"/>
      <c r="AO1164" s="34"/>
      <c r="AP1164" s="34"/>
      <c r="AQ1164" s="34"/>
      <c r="AR1164" s="34"/>
      <c r="AS1164" s="84"/>
      <c r="AT1164" s="34"/>
    </row>
    <row r="1165" spans="2:46">
      <c r="B1165" s="26">
        <v>38739</v>
      </c>
      <c r="C1165" s="24">
        <v>10.5</v>
      </c>
      <c r="D1165" s="24">
        <v>73.400000000000006</v>
      </c>
      <c r="E1165" s="24">
        <v>1</v>
      </c>
      <c r="F1165" s="24">
        <v>359.4</v>
      </c>
      <c r="G1165" s="24">
        <v>12.1</v>
      </c>
      <c r="H1165" s="24">
        <v>0.2</v>
      </c>
      <c r="I1165" s="24">
        <v>1.48</v>
      </c>
      <c r="J1165" s="192"/>
      <c r="K1165" s="26">
        <v>38739</v>
      </c>
      <c r="L1165" s="17">
        <v>10</v>
      </c>
      <c r="M1165" s="17">
        <v>77.5</v>
      </c>
      <c r="N1165" s="17">
        <v>0.5</v>
      </c>
      <c r="O1165" s="17">
        <v>233.5</v>
      </c>
      <c r="P1165" s="17">
        <v>11.1</v>
      </c>
      <c r="Q1165" s="17">
        <v>0.2</v>
      </c>
      <c r="R1165" s="17">
        <v>1.1299999999999999</v>
      </c>
      <c r="T1165" s="26">
        <v>38739</v>
      </c>
      <c r="U1165" s="17">
        <v>10.6</v>
      </c>
      <c r="V1165" s="17">
        <v>71</v>
      </c>
      <c r="W1165" s="17">
        <v>1.8</v>
      </c>
      <c r="X1165" s="17">
        <v>286.3</v>
      </c>
      <c r="Y1165" s="17">
        <v>12.8</v>
      </c>
      <c r="Z1165" s="17">
        <v>0.2</v>
      </c>
      <c r="AA1165" s="17">
        <v>1.94</v>
      </c>
      <c r="AC1165" s="26">
        <v>38739</v>
      </c>
      <c r="AD1165" s="17">
        <v>9.8000000000000007</v>
      </c>
      <c r="AE1165" s="17">
        <v>75.5</v>
      </c>
      <c r="AF1165" s="17">
        <v>1.5</v>
      </c>
      <c r="AG1165" s="17">
        <v>9.1999999999999993</v>
      </c>
      <c r="AH1165" s="17">
        <v>11.9</v>
      </c>
      <c r="AI1165" s="17">
        <v>0</v>
      </c>
      <c r="AJ1165" s="17">
        <v>1.68</v>
      </c>
      <c r="AL1165" s="34"/>
      <c r="AM1165" s="34"/>
      <c r="AN1165" s="34"/>
      <c r="AO1165" s="34"/>
      <c r="AP1165" s="34"/>
      <c r="AQ1165" s="34"/>
      <c r="AR1165" s="34"/>
      <c r="AS1165" s="84"/>
      <c r="AT1165" s="34"/>
    </row>
    <row r="1166" spans="2:46">
      <c r="B1166" s="26">
        <v>38740</v>
      </c>
      <c r="C1166" s="24">
        <v>12.3</v>
      </c>
      <c r="D1166" s="24">
        <v>71.099999999999994</v>
      </c>
      <c r="E1166" s="24">
        <v>1.3</v>
      </c>
      <c r="F1166" s="24">
        <v>117.1</v>
      </c>
      <c r="G1166" s="24">
        <v>9.5</v>
      </c>
      <c r="H1166" s="24">
        <v>0</v>
      </c>
      <c r="I1166" s="24">
        <v>1.42</v>
      </c>
      <c r="J1166" s="192"/>
      <c r="K1166" s="26">
        <v>38740</v>
      </c>
      <c r="L1166" s="17">
        <v>11</v>
      </c>
      <c r="M1166" s="17">
        <v>78.599999999999994</v>
      </c>
      <c r="N1166" s="17">
        <v>0.7</v>
      </c>
      <c r="O1166" s="17">
        <v>122.4</v>
      </c>
      <c r="P1166" s="17">
        <v>5.2</v>
      </c>
      <c r="Q1166" s="17">
        <v>0.2</v>
      </c>
      <c r="R1166" s="17">
        <v>0.99</v>
      </c>
      <c r="T1166" s="26">
        <v>38740</v>
      </c>
      <c r="U1166" s="17">
        <v>12.4</v>
      </c>
      <c r="V1166" s="17">
        <v>70.2</v>
      </c>
      <c r="W1166" s="17">
        <v>2</v>
      </c>
      <c r="X1166" s="17">
        <v>127.5</v>
      </c>
      <c r="Y1166" s="17">
        <v>7.9</v>
      </c>
      <c r="Z1166" s="17">
        <v>0</v>
      </c>
      <c r="AA1166" s="17">
        <v>1.66</v>
      </c>
      <c r="AC1166" s="26">
        <v>38740</v>
      </c>
      <c r="AD1166" s="17">
        <v>10.8</v>
      </c>
      <c r="AE1166" s="17">
        <v>76.599999999999994</v>
      </c>
      <c r="AF1166" s="17">
        <v>1.4</v>
      </c>
      <c r="AG1166" s="17">
        <v>132.80000000000001</v>
      </c>
      <c r="AH1166" s="17">
        <v>5.8</v>
      </c>
      <c r="AI1166" s="17">
        <v>0.2</v>
      </c>
      <c r="AJ1166" s="17">
        <v>1.27</v>
      </c>
      <c r="AL1166" s="34"/>
      <c r="AM1166" s="34"/>
      <c r="AN1166" s="34"/>
      <c r="AO1166" s="34"/>
      <c r="AP1166" s="34"/>
      <c r="AQ1166" s="34"/>
      <c r="AR1166" s="34"/>
      <c r="AS1166" s="84"/>
      <c r="AT1166" s="34"/>
    </row>
    <row r="1167" spans="2:46">
      <c r="B1167" s="26">
        <v>38741</v>
      </c>
      <c r="C1167" s="24">
        <v>12</v>
      </c>
      <c r="D1167" s="24">
        <v>67.400000000000006</v>
      </c>
      <c r="E1167" s="24">
        <v>2.2999999999999998</v>
      </c>
      <c r="F1167" s="24">
        <v>125.1</v>
      </c>
      <c r="G1167" s="24">
        <v>6.7</v>
      </c>
      <c r="H1167" s="24">
        <v>0</v>
      </c>
      <c r="I1167" s="24">
        <v>1.66</v>
      </c>
      <c r="J1167" s="192"/>
      <c r="K1167" s="26">
        <v>38741</v>
      </c>
      <c r="L1167" s="17">
        <v>11.2</v>
      </c>
      <c r="M1167" s="17">
        <v>73.400000000000006</v>
      </c>
      <c r="N1167" s="17">
        <v>1.4</v>
      </c>
      <c r="O1167" s="17">
        <v>137.6</v>
      </c>
      <c r="P1167" s="17">
        <v>3.8</v>
      </c>
      <c r="Q1167" s="17">
        <v>0</v>
      </c>
      <c r="R1167" s="17">
        <v>1.19</v>
      </c>
      <c r="T1167" s="26">
        <v>38741</v>
      </c>
      <c r="U1167" s="17">
        <v>12.1</v>
      </c>
      <c r="V1167" s="17">
        <v>66.099999999999994</v>
      </c>
      <c r="W1167" s="17">
        <v>3.7</v>
      </c>
      <c r="X1167" s="17">
        <v>125</v>
      </c>
      <c r="Y1167" s="17">
        <v>5.6</v>
      </c>
      <c r="Z1167" s="17">
        <v>0</v>
      </c>
      <c r="AA1167" s="17">
        <v>2.06</v>
      </c>
      <c r="AC1167" s="26">
        <v>38741</v>
      </c>
      <c r="AD1167" s="17">
        <v>11.1</v>
      </c>
      <c r="AE1167" s="17">
        <v>72.599999999999994</v>
      </c>
      <c r="AF1167" s="17">
        <v>2</v>
      </c>
      <c r="AG1167" s="17">
        <v>159.9</v>
      </c>
      <c r="AH1167" s="17">
        <v>3.8</v>
      </c>
      <c r="AI1167" s="17">
        <v>0</v>
      </c>
      <c r="AJ1167" s="17">
        <v>1.37</v>
      </c>
      <c r="AL1167" s="34"/>
      <c r="AM1167" s="34"/>
      <c r="AN1167" s="34"/>
      <c r="AO1167" s="34"/>
      <c r="AP1167" s="34"/>
      <c r="AQ1167" s="34"/>
      <c r="AR1167" s="34"/>
      <c r="AS1167" s="84"/>
      <c r="AT1167" s="34"/>
    </row>
    <row r="1168" spans="2:46">
      <c r="B1168" s="26">
        <v>38742</v>
      </c>
      <c r="C1168" s="24">
        <v>12.2</v>
      </c>
      <c r="D1168" s="24">
        <v>58.7</v>
      </c>
      <c r="E1168" s="24">
        <v>2.6</v>
      </c>
      <c r="F1168" s="24">
        <v>131.1</v>
      </c>
      <c r="G1168" s="24">
        <v>3</v>
      </c>
      <c r="H1168" s="24">
        <v>0.8</v>
      </c>
      <c r="I1168" s="24">
        <v>1.79</v>
      </c>
      <c r="J1168" s="192"/>
      <c r="K1168" s="26">
        <v>38742</v>
      </c>
      <c r="L1168" s="17">
        <v>12</v>
      </c>
      <c r="M1168" s="17">
        <v>63</v>
      </c>
      <c r="N1168" s="17">
        <v>2.2999999999999998</v>
      </c>
      <c r="O1168" s="17">
        <v>130.19999999999999</v>
      </c>
      <c r="P1168" s="17">
        <v>3.4</v>
      </c>
      <c r="Q1168" s="17">
        <v>1.8</v>
      </c>
      <c r="R1168" s="17">
        <v>1.53</v>
      </c>
      <c r="T1168" s="26">
        <v>38742</v>
      </c>
      <c r="U1168" s="17">
        <v>12.6</v>
      </c>
      <c r="V1168" s="17">
        <v>56.2</v>
      </c>
      <c r="W1168" s="17">
        <v>5</v>
      </c>
      <c r="X1168" s="17">
        <v>116.4</v>
      </c>
      <c r="Y1168" s="17">
        <v>1.7</v>
      </c>
      <c r="Z1168" s="17">
        <v>0.6</v>
      </c>
      <c r="AA1168" s="17">
        <v>2.63</v>
      </c>
      <c r="AC1168" s="26">
        <v>38742</v>
      </c>
      <c r="AD1168" s="17">
        <v>11.8</v>
      </c>
      <c r="AE1168" s="17">
        <v>62.3</v>
      </c>
      <c r="AF1168" s="17">
        <v>2.6</v>
      </c>
      <c r="AG1168" s="17">
        <v>162.30000000000001</v>
      </c>
      <c r="AH1168" s="17">
        <v>2.8</v>
      </c>
      <c r="AI1168" s="17">
        <v>0.8</v>
      </c>
      <c r="AJ1168" s="17">
        <v>1.55</v>
      </c>
      <c r="AL1168" s="34"/>
      <c r="AM1168" s="34"/>
      <c r="AN1168" s="34"/>
      <c r="AO1168" s="34"/>
      <c r="AP1168" s="34"/>
      <c r="AQ1168" s="34"/>
      <c r="AR1168" s="34"/>
      <c r="AS1168" s="84"/>
      <c r="AT1168" s="34"/>
    </row>
    <row r="1169" spans="1:46">
      <c r="B1169" s="26">
        <v>38743</v>
      </c>
      <c r="C1169" s="24">
        <v>10.4</v>
      </c>
      <c r="D1169" s="24">
        <v>81.400000000000006</v>
      </c>
      <c r="E1169" s="24">
        <v>0.7</v>
      </c>
      <c r="F1169" s="24">
        <v>38.9</v>
      </c>
      <c r="G1169" s="24">
        <v>5.8</v>
      </c>
      <c r="H1169" s="24">
        <v>0.2</v>
      </c>
      <c r="I1169" s="24">
        <v>0.97</v>
      </c>
      <c r="J1169" s="192"/>
      <c r="K1169" s="26">
        <v>38743</v>
      </c>
      <c r="L1169" s="17">
        <v>10.1</v>
      </c>
      <c r="M1169" s="17">
        <v>87.6</v>
      </c>
      <c r="N1169" s="17">
        <v>0.3</v>
      </c>
      <c r="O1169" s="17">
        <v>181.3</v>
      </c>
      <c r="P1169" s="17">
        <v>4.3</v>
      </c>
      <c r="Q1169" s="17">
        <v>0.8</v>
      </c>
      <c r="R1169" s="17">
        <v>0.74</v>
      </c>
      <c r="T1169" s="26">
        <v>38743</v>
      </c>
      <c r="U1169" s="17">
        <v>10.8</v>
      </c>
      <c r="V1169" s="17">
        <v>77.3</v>
      </c>
      <c r="W1169" s="17">
        <v>1.2</v>
      </c>
      <c r="X1169" s="17">
        <v>252.1</v>
      </c>
      <c r="Y1169" s="17">
        <v>6.3</v>
      </c>
      <c r="Z1169" s="17">
        <v>1</v>
      </c>
      <c r="AA1169" s="17">
        <v>1.1399999999999999</v>
      </c>
      <c r="AC1169" s="26">
        <v>38743</v>
      </c>
      <c r="AD1169" s="17">
        <v>10.4</v>
      </c>
      <c r="AE1169" s="17">
        <v>84.9</v>
      </c>
      <c r="AF1169" s="17">
        <v>0.5</v>
      </c>
      <c r="AG1169" s="17">
        <v>166.8</v>
      </c>
      <c r="AH1169" s="17">
        <v>4.2</v>
      </c>
      <c r="AI1169" s="17">
        <v>0.6</v>
      </c>
      <c r="AJ1169" s="17">
        <v>0.8</v>
      </c>
      <c r="AL1169" s="34"/>
      <c r="AM1169" s="34"/>
      <c r="AN1169" s="34"/>
      <c r="AO1169" s="34"/>
      <c r="AP1169" s="34"/>
      <c r="AQ1169" s="34"/>
      <c r="AR1169" s="34"/>
      <c r="AS1169" s="84"/>
      <c r="AT1169" s="34"/>
    </row>
    <row r="1170" spans="1:46">
      <c r="B1170" s="26">
        <v>38744</v>
      </c>
      <c r="C1170" s="24">
        <v>11</v>
      </c>
      <c r="D1170" s="24">
        <v>87.6</v>
      </c>
      <c r="E1170" s="24">
        <v>0.8</v>
      </c>
      <c r="F1170" s="24">
        <v>55.3</v>
      </c>
      <c r="G1170" s="24">
        <v>1.8</v>
      </c>
      <c r="H1170" s="24">
        <v>36</v>
      </c>
      <c r="I1170" s="24">
        <v>0.7</v>
      </c>
      <c r="J1170" s="192"/>
      <c r="K1170" s="26">
        <v>38744</v>
      </c>
      <c r="L1170" s="17">
        <v>10.7</v>
      </c>
      <c r="M1170" s="17">
        <v>92.9</v>
      </c>
      <c r="N1170" s="17">
        <v>0.7</v>
      </c>
      <c r="O1170" s="17">
        <v>62.6</v>
      </c>
      <c r="P1170" s="17">
        <v>1.6</v>
      </c>
      <c r="Q1170" s="17">
        <v>36.4</v>
      </c>
      <c r="R1170" s="17">
        <v>0.59</v>
      </c>
      <c r="T1170" s="26">
        <v>38744</v>
      </c>
      <c r="U1170" s="17">
        <v>11.5</v>
      </c>
      <c r="V1170" s="17">
        <v>84.5</v>
      </c>
      <c r="W1170" s="17">
        <v>2</v>
      </c>
      <c r="X1170" s="17">
        <v>103.7</v>
      </c>
      <c r="Y1170" s="17">
        <v>1.6</v>
      </c>
      <c r="Z1170" s="17">
        <v>56.2</v>
      </c>
      <c r="AA1170" s="17">
        <v>1.01</v>
      </c>
      <c r="AC1170" s="26">
        <v>38744</v>
      </c>
      <c r="AD1170" s="17">
        <v>10.9</v>
      </c>
      <c r="AE1170" s="17">
        <v>90.6</v>
      </c>
      <c r="AF1170" s="17">
        <v>0.9</v>
      </c>
      <c r="AG1170" s="17">
        <v>141.6</v>
      </c>
      <c r="AH1170" s="17">
        <v>2.2000000000000002</v>
      </c>
      <c r="AI1170" s="17">
        <v>36.4</v>
      </c>
      <c r="AJ1170" s="17">
        <v>0.69</v>
      </c>
      <c r="AL1170" s="34"/>
      <c r="AM1170" s="34"/>
      <c r="AN1170" s="34"/>
      <c r="AO1170" s="34"/>
      <c r="AP1170" s="34"/>
      <c r="AQ1170" s="34"/>
      <c r="AR1170" s="34"/>
      <c r="AS1170" s="84"/>
      <c r="AT1170" s="34"/>
    </row>
    <row r="1171" spans="1:46">
      <c r="B1171" s="26">
        <v>38745</v>
      </c>
      <c r="C1171" s="24">
        <v>8.1999999999999993</v>
      </c>
      <c r="D1171" s="24">
        <v>66.599999999999994</v>
      </c>
      <c r="E1171" s="24">
        <v>1.5</v>
      </c>
      <c r="F1171" s="24">
        <v>323.60000000000002</v>
      </c>
      <c r="G1171" s="24">
        <v>10.8</v>
      </c>
      <c r="H1171" s="24">
        <v>13.2</v>
      </c>
      <c r="I1171" s="24">
        <v>1.48</v>
      </c>
      <c r="J1171" s="192"/>
      <c r="K1171" s="26">
        <v>38745</v>
      </c>
      <c r="L1171" s="17">
        <v>7</v>
      </c>
      <c r="M1171" s="17">
        <v>70.3</v>
      </c>
      <c r="N1171" s="17">
        <v>0.9</v>
      </c>
      <c r="O1171" s="17">
        <v>330.6</v>
      </c>
      <c r="P1171" s="17">
        <v>9.6999999999999993</v>
      </c>
      <c r="Q1171" s="17">
        <v>11.4</v>
      </c>
      <c r="R1171" s="17">
        <v>1.1299999999999999</v>
      </c>
      <c r="T1171" s="26">
        <v>38745</v>
      </c>
      <c r="U1171" s="17">
        <v>7.8</v>
      </c>
      <c r="V1171" s="17">
        <v>65.8</v>
      </c>
      <c r="W1171" s="17">
        <v>4.2</v>
      </c>
      <c r="X1171" s="17">
        <v>281.7</v>
      </c>
      <c r="Y1171" s="17">
        <v>9.6999999999999993</v>
      </c>
      <c r="Z1171" s="17">
        <v>31.8</v>
      </c>
      <c r="AA1171" s="17">
        <v>2.34</v>
      </c>
      <c r="AC1171" s="26">
        <v>38745</v>
      </c>
      <c r="AD1171" s="17">
        <v>7.1</v>
      </c>
      <c r="AE1171" s="17">
        <v>65.3</v>
      </c>
      <c r="AF1171" s="17">
        <v>3</v>
      </c>
      <c r="AG1171" s="17">
        <v>348.1</v>
      </c>
      <c r="AH1171" s="17">
        <v>12.5</v>
      </c>
      <c r="AI1171" s="17">
        <v>7.4</v>
      </c>
      <c r="AJ1171" s="17">
        <v>1.79</v>
      </c>
      <c r="AL1171" s="34"/>
      <c r="AM1171" s="34"/>
      <c r="AN1171" s="34"/>
      <c r="AO1171" s="34"/>
      <c r="AP1171" s="34"/>
      <c r="AQ1171" s="34"/>
      <c r="AR1171" s="34"/>
      <c r="AS1171" s="84"/>
      <c r="AT1171" s="34"/>
    </row>
    <row r="1172" spans="1:46">
      <c r="B1172" s="26">
        <v>38746</v>
      </c>
      <c r="C1172" s="24">
        <v>6.2</v>
      </c>
      <c r="D1172" s="24">
        <v>66.7</v>
      </c>
      <c r="E1172" s="24">
        <v>1.2</v>
      </c>
      <c r="F1172" s="24">
        <v>109.8</v>
      </c>
      <c r="G1172" s="24">
        <v>10.4</v>
      </c>
      <c r="H1172" s="24">
        <v>2.8</v>
      </c>
      <c r="I1172" s="24">
        <v>1.27</v>
      </c>
      <c r="J1172" s="192"/>
      <c r="K1172" s="26">
        <v>38746</v>
      </c>
      <c r="L1172" s="17">
        <v>5.3</v>
      </c>
      <c r="M1172" s="17">
        <v>75.7</v>
      </c>
      <c r="N1172" s="17">
        <v>0.7</v>
      </c>
      <c r="O1172" s="17">
        <v>92.7</v>
      </c>
      <c r="P1172" s="17">
        <v>10.199999999999999</v>
      </c>
      <c r="Q1172" s="17">
        <v>4.2</v>
      </c>
      <c r="R1172" s="17">
        <v>0.98</v>
      </c>
      <c r="T1172" s="26">
        <v>38746</v>
      </c>
      <c r="U1172" s="17">
        <v>6.6</v>
      </c>
      <c r="V1172" s="17">
        <v>64.5</v>
      </c>
      <c r="W1172" s="17">
        <v>2.1</v>
      </c>
      <c r="X1172" s="17">
        <v>228.1</v>
      </c>
      <c r="Y1172" s="17">
        <v>10.8</v>
      </c>
      <c r="Z1172" s="17">
        <v>2.2000000000000002</v>
      </c>
      <c r="AA1172" s="17">
        <v>1.66</v>
      </c>
      <c r="AC1172" s="26">
        <v>38746</v>
      </c>
      <c r="AD1172" s="17">
        <v>5.7</v>
      </c>
      <c r="AE1172" s="17">
        <v>71.099999999999994</v>
      </c>
      <c r="AF1172" s="17">
        <v>1.5</v>
      </c>
      <c r="AG1172" s="17">
        <v>96.6</v>
      </c>
      <c r="AH1172" s="17">
        <v>10.4</v>
      </c>
      <c r="AI1172" s="17">
        <v>3.8</v>
      </c>
      <c r="AJ1172" s="17">
        <v>1.32</v>
      </c>
      <c r="AL1172" s="34"/>
      <c r="AM1172" s="34"/>
      <c r="AN1172" s="34"/>
      <c r="AO1172" s="34"/>
      <c r="AP1172" s="34"/>
      <c r="AQ1172" s="34"/>
      <c r="AR1172" s="34"/>
      <c r="AS1172" s="84"/>
      <c r="AT1172" s="34"/>
    </row>
    <row r="1173" spans="1:46">
      <c r="B1173" s="26">
        <v>38747</v>
      </c>
      <c r="C1173" s="24">
        <v>10.199999999999999</v>
      </c>
      <c r="D1173" s="24">
        <v>57.7</v>
      </c>
      <c r="E1173" s="24">
        <v>1.3</v>
      </c>
      <c r="F1173" s="24">
        <v>333.3</v>
      </c>
      <c r="G1173" s="24">
        <v>12.1</v>
      </c>
      <c r="H1173" s="24">
        <v>1.8</v>
      </c>
      <c r="I1173" s="24">
        <v>1.66</v>
      </c>
      <c r="J1173" s="192"/>
      <c r="K1173" s="26">
        <v>38747</v>
      </c>
      <c r="L1173" s="17">
        <v>9.6</v>
      </c>
      <c r="M1173" s="17">
        <v>65</v>
      </c>
      <c r="N1173" s="17">
        <v>0.9</v>
      </c>
      <c r="O1173" s="17">
        <v>347.8</v>
      </c>
      <c r="P1173" s="17">
        <v>10.7</v>
      </c>
      <c r="Q1173" s="17">
        <v>10.6</v>
      </c>
      <c r="R1173" s="17">
        <v>1.36</v>
      </c>
      <c r="T1173" s="26">
        <v>38747</v>
      </c>
      <c r="U1173" s="17">
        <v>10.3</v>
      </c>
      <c r="V1173" s="17">
        <v>57.6</v>
      </c>
      <c r="W1173" s="17">
        <v>3.4</v>
      </c>
      <c r="X1173" s="17">
        <v>283.89999999999998</v>
      </c>
      <c r="Y1173" s="17">
        <v>12.1</v>
      </c>
      <c r="Z1173" s="17">
        <v>4.2</v>
      </c>
      <c r="AA1173" s="17">
        <v>2.4700000000000002</v>
      </c>
      <c r="AC1173" s="26">
        <v>38747</v>
      </c>
      <c r="AD1173" s="17">
        <v>9.6999999999999993</v>
      </c>
      <c r="AE1173" s="17">
        <v>59</v>
      </c>
      <c r="AF1173" s="17">
        <v>2.2000000000000002</v>
      </c>
      <c r="AG1173" s="17">
        <v>4.2</v>
      </c>
      <c r="AH1173" s="17">
        <v>12.4</v>
      </c>
      <c r="AI1173" s="17">
        <v>6.8</v>
      </c>
      <c r="AJ1173" s="17">
        <v>1.93</v>
      </c>
      <c r="AL1173" s="34"/>
      <c r="AM1173" s="34"/>
      <c r="AN1173" s="34"/>
      <c r="AO1173" s="34"/>
      <c r="AP1173" s="34"/>
      <c r="AQ1173" s="34"/>
      <c r="AR1173" s="34"/>
      <c r="AS1173" s="84"/>
      <c r="AT1173" s="34"/>
    </row>
    <row r="1174" spans="1:46">
      <c r="B1174" s="26">
        <v>38748</v>
      </c>
      <c r="C1174" s="24">
        <v>11.4</v>
      </c>
      <c r="D1174" s="24">
        <v>53.7</v>
      </c>
      <c r="E1174" s="24">
        <v>1.4</v>
      </c>
      <c r="F1174" s="24">
        <v>336.6</v>
      </c>
      <c r="G1174" s="24">
        <v>14.2</v>
      </c>
      <c r="H1174" s="24">
        <v>0</v>
      </c>
      <c r="I1174" s="24">
        <v>2.0099999999999998</v>
      </c>
      <c r="J1174" s="192"/>
      <c r="K1174" s="26">
        <v>38748</v>
      </c>
      <c r="L1174" s="17">
        <v>10.8</v>
      </c>
      <c r="M1174" s="17">
        <v>58</v>
      </c>
      <c r="N1174" s="17">
        <v>0.8</v>
      </c>
      <c r="O1174" s="17">
        <v>285</v>
      </c>
      <c r="P1174" s="17">
        <v>13.2</v>
      </c>
      <c r="Q1174" s="17">
        <v>0</v>
      </c>
      <c r="R1174" s="17">
        <v>1.53</v>
      </c>
      <c r="T1174" s="26">
        <v>38748</v>
      </c>
      <c r="U1174" s="17">
        <v>12.3</v>
      </c>
      <c r="V1174" s="17">
        <v>48</v>
      </c>
      <c r="W1174" s="17">
        <v>4.0999999999999996</v>
      </c>
      <c r="X1174" s="17">
        <v>281.60000000000002</v>
      </c>
      <c r="Y1174" s="17">
        <v>14.7</v>
      </c>
      <c r="Z1174" s="17">
        <v>0</v>
      </c>
      <c r="AA1174" s="17">
        <v>3.6</v>
      </c>
      <c r="AC1174" s="26">
        <v>38748</v>
      </c>
      <c r="AD1174" s="17">
        <v>10.8</v>
      </c>
      <c r="AE1174" s="17">
        <v>56.1</v>
      </c>
      <c r="AF1174" s="17">
        <v>2.5</v>
      </c>
      <c r="AG1174" s="17">
        <v>2.1</v>
      </c>
      <c r="AH1174" s="17">
        <v>14</v>
      </c>
      <c r="AI1174" s="17">
        <v>0</v>
      </c>
      <c r="AJ1174" s="17">
        <v>2.4900000000000002</v>
      </c>
      <c r="AL1174" s="34"/>
      <c r="AM1174" s="34"/>
      <c r="AN1174" s="34"/>
      <c r="AO1174" s="34"/>
      <c r="AP1174" s="34"/>
      <c r="AQ1174" s="34"/>
      <c r="AR1174" s="34"/>
      <c r="AS1174" s="84"/>
      <c r="AT1174" s="34"/>
    </row>
    <row r="1175" spans="1:46" s="100" customFormat="1">
      <c r="A1175" s="102"/>
      <c r="B1175" s="46" t="s">
        <v>65</v>
      </c>
      <c r="C1175" s="97">
        <f>AVERAGE(C1144:C1174)</f>
        <v>10.08064516129032</v>
      </c>
      <c r="D1175" s="97">
        <f t="shared" ref="D1175:I1175" si="36">AVERAGE(D1144:D1174)</f>
        <v>71.112903225806448</v>
      </c>
      <c r="E1175" s="97">
        <f t="shared" si="36"/>
        <v>1.1096774193548387</v>
      </c>
      <c r="F1175" s="97">
        <f t="shared" si="36"/>
        <v>124.38064516129033</v>
      </c>
      <c r="G1175" s="97">
        <f t="shared" si="36"/>
        <v>8.6612903225806459</v>
      </c>
      <c r="H1175" s="97">
        <f>SUM(H1144:H1174)</f>
        <v>103</v>
      </c>
      <c r="I1175" s="97">
        <f t="shared" si="36"/>
        <v>1.2825806451612904</v>
      </c>
      <c r="J1175" s="99"/>
      <c r="K1175" s="46" t="s">
        <v>65</v>
      </c>
      <c r="L1175" s="97">
        <f>AVERAGE(L1144:L1174)</f>
        <v>9.5419354838709705</v>
      </c>
      <c r="M1175" s="97">
        <f>AVERAGE(M1144:M1174)</f>
        <v>75.93225806451612</v>
      </c>
      <c r="N1175" s="97">
        <f>AVERAGE(N1144:N1174)</f>
        <v>0.65806451612903216</v>
      </c>
      <c r="O1175" s="97">
        <f>AVERAGE(O1144:O1174)</f>
        <v>211.7967741935484</v>
      </c>
      <c r="P1175" s="97">
        <f>AVERAGE(P1144:P1174)</f>
        <v>7.5548387096774183</v>
      </c>
      <c r="Q1175" s="97">
        <f>SUM(Q1144:Q1174)</f>
        <v>113.60000000000001</v>
      </c>
      <c r="R1175" s="97">
        <f>AVERAGE(R1144:R1174)</f>
        <v>0.98709677419354847</v>
      </c>
      <c r="S1175" s="99"/>
      <c r="T1175" s="46" t="s">
        <v>65</v>
      </c>
      <c r="U1175" s="97">
        <f>AVERAGE(U1144:U1174)</f>
        <v>10.412903225806453</v>
      </c>
      <c r="V1175" s="97">
        <f>AVERAGE(V1144:V1174)</f>
        <v>68.3</v>
      </c>
      <c r="W1175" s="97">
        <f>AVERAGE(W1144:W1174)</f>
        <v>2.2193548387096773</v>
      </c>
      <c r="X1175" s="97">
        <f>AVERAGE(X1144:X1174)</f>
        <v>252.26129032258069</v>
      </c>
      <c r="Y1175" s="97">
        <f>AVERAGE(Y1144:Y1174)</f>
        <v>8.5612903225806463</v>
      </c>
      <c r="Z1175" s="97">
        <f>SUM(Z1144:Z1174)</f>
        <v>140.19999999999999</v>
      </c>
      <c r="AA1175" s="97">
        <f>AVERAGE(AA1144:AA1174)</f>
        <v>1.7851612903225804</v>
      </c>
      <c r="AC1175" s="46" t="s">
        <v>65</v>
      </c>
      <c r="AD1175" s="97">
        <f>AVERAGE(AD1144:AD1174)</f>
        <v>9.4838709677419377</v>
      </c>
      <c r="AE1175" s="97">
        <f>AVERAGE(AE1144:AE1174)</f>
        <v>73.706451612903194</v>
      </c>
      <c r="AF1175" s="97">
        <f>AVERAGE(AF1144:AF1174)</f>
        <v>1.4451612903225806</v>
      </c>
      <c r="AG1175" s="97">
        <f>AVERAGE(AG1144:AG1174)</f>
        <v>79.658064516129016</v>
      </c>
      <c r="AH1175" s="97">
        <f>AVERAGE(AH1144:AH1174)</f>
        <v>8.2870967741935502</v>
      </c>
      <c r="AI1175" s="97">
        <f>SUM(AI1144:AI1174)</f>
        <v>91.2</v>
      </c>
      <c r="AJ1175" s="97">
        <f>AVERAGE(AJ1144:AJ1174)</f>
        <v>1.3616129032258062</v>
      </c>
      <c r="AL1175" s="80"/>
      <c r="AM1175" s="98"/>
      <c r="AN1175" s="98"/>
      <c r="AO1175" s="98"/>
      <c r="AP1175" s="98"/>
      <c r="AQ1175" s="98"/>
      <c r="AR1175" s="98"/>
      <c r="AS1175" s="98"/>
      <c r="AT1175" s="102"/>
    </row>
    <row r="1176" spans="1:46">
      <c r="B1176" s="26">
        <v>38749</v>
      </c>
      <c r="C1176" s="24">
        <v>10.199999999999999</v>
      </c>
      <c r="D1176" s="24">
        <v>71</v>
      </c>
      <c r="E1176" s="24">
        <v>0.8</v>
      </c>
      <c r="F1176" s="24">
        <v>55.8</v>
      </c>
      <c r="G1176" s="24">
        <v>14</v>
      </c>
      <c r="H1176" s="24">
        <v>0</v>
      </c>
      <c r="I1176" s="24">
        <v>1.55</v>
      </c>
      <c r="J1176" s="192"/>
      <c r="K1176" s="26">
        <v>38749</v>
      </c>
      <c r="L1176" s="17">
        <v>10</v>
      </c>
      <c r="M1176" s="17">
        <v>75.599999999999994</v>
      </c>
      <c r="N1176" s="17">
        <v>0.6</v>
      </c>
      <c r="O1176" s="17">
        <v>186.6</v>
      </c>
      <c r="P1176" s="17">
        <v>12.8</v>
      </c>
      <c r="Q1176" s="17">
        <v>0</v>
      </c>
      <c r="R1176" s="17">
        <v>1.39</v>
      </c>
      <c r="T1176" s="26">
        <v>38749</v>
      </c>
      <c r="U1176" s="17">
        <v>10.199999999999999</v>
      </c>
      <c r="V1176" s="17">
        <v>71.5</v>
      </c>
      <c r="W1176" s="17">
        <v>1.5</v>
      </c>
      <c r="X1176" s="17">
        <v>271.10000000000002</v>
      </c>
      <c r="Y1176" s="17">
        <v>14.7</v>
      </c>
      <c r="Z1176" s="17">
        <v>0</v>
      </c>
      <c r="AA1176" s="17">
        <v>1.9</v>
      </c>
      <c r="AC1176" s="26">
        <v>38749</v>
      </c>
      <c r="AD1176" s="17">
        <v>10.1</v>
      </c>
      <c r="AE1176" s="17">
        <v>70.8</v>
      </c>
      <c r="AF1176" s="17">
        <v>1.3</v>
      </c>
      <c r="AG1176" s="17">
        <v>41.5</v>
      </c>
      <c r="AH1176" s="17">
        <v>13.7</v>
      </c>
      <c r="AI1176" s="17">
        <v>0</v>
      </c>
      <c r="AJ1176" s="17">
        <v>1.83</v>
      </c>
      <c r="AL1176" s="34"/>
      <c r="AM1176" s="34"/>
      <c r="AN1176" s="34"/>
      <c r="AO1176" s="34"/>
      <c r="AP1176" s="34"/>
      <c r="AQ1176" s="34"/>
      <c r="AR1176" s="34"/>
      <c r="AS1176" s="84"/>
      <c r="AT1176" s="34"/>
    </row>
    <row r="1177" spans="1:46">
      <c r="B1177" s="26">
        <v>38750</v>
      </c>
      <c r="C1177" s="24">
        <v>10</v>
      </c>
      <c r="D1177" s="24">
        <v>73.8</v>
      </c>
      <c r="E1177" s="24">
        <v>0.9</v>
      </c>
      <c r="F1177" s="24">
        <v>51.2</v>
      </c>
      <c r="G1177" s="24">
        <v>13.6</v>
      </c>
      <c r="H1177" s="24">
        <v>0</v>
      </c>
      <c r="I1177" s="24">
        <v>1.52</v>
      </c>
      <c r="J1177" s="192"/>
      <c r="K1177" s="26">
        <v>38750</v>
      </c>
      <c r="L1177" s="17">
        <v>9.6999999999999993</v>
      </c>
      <c r="M1177" s="17">
        <v>78.2</v>
      </c>
      <c r="N1177" s="17">
        <v>0.5</v>
      </c>
      <c r="O1177" s="17">
        <v>172.4</v>
      </c>
      <c r="P1177" s="17">
        <v>12.2</v>
      </c>
      <c r="Q1177" s="17">
        <v>0</v>
      </c>
      <c r="R1177" s="17">
        <v>1.28</v>
      </c>
      <c r="T1177" s="26">
        <v>38750</v>
      </c>
      <c r="U1177" s="17">
        <v>9.8000000000000007</v>
      </c>
      <c r="V1177" s="17">
        <v>74.7</v>
      </c>
      <c r="W1177" s="17">
        <v>1.4</v>
      </c>
      <c r="X1177" s="17">
        <v>259.39999999999998</v>
      </c>
      <c r="Y1177" s="17">
        <v>14.3</v>
      </c>
      <c r="Z1177" s="17">
        <v>0</v>
      </c>
      <c r="AA1177" s="17">
        <v>1.72</v>
      </c>
      <c r="AC1177" s="26">
        <v>38750</v>
      </c>
      <c r="AD1177" s="17">
        <v>9.3000000000000007</v>
      </c>
      <c r="AE1177" s="17">
        <v>76.3</v>
      </c>
      <c r="AF1177" s="17">
        <v>0.8</v>
      </c>
      <c r="AG1177" s="17">
        <v>64.400000000000006</v>
      </c>
      <c r="AH1177" s="17">
        <v>11.6</v>
      </c>
      <c r="AI1177" s="17">
        <v>0</v>
      </c>
      <c r="AJ1177" s="17">
        <v>1.4</v>
      </c>
      <c r="AL1177" s="34"/>
      <c r="AM1177" s="34"/>
      <c r="AN1177" s="34"/>
      <c r="AO1177" s="34"/>
      <c r="AP1177" s="34"/>
      <c r="AQ1177" s="34"/>
      <c r="AR1177" s="34"/>
      <c r="AS1177" s="84"/>
      <c r="AT1177" s="34"/>
    </row>
    <row r="1178" spans="1:46">
      <c r="B1178" s="26">
        <v>38751</v>
      </c>
      <c r="C1178" s="24">
        <v>9.8000000000000007</v>
      </c>
      <c r="D1178" s="24">
        <v>84.5</v>
      </c>
      <c r="E1178" s="24">
        <v>0.6</v>
      </c>
      <c r="F1178" s="24">
        <v>40.299999999999997</v>
      </c>
      <c r="G1178" s="24">
        <v>5</v>
      </c>
      <c r="H1178" s="24">
        <v>4.5999999999999996</v>
      </c>
      <c r="I1178" s="24">
        <v>0.86</v>
      </c>
      <c r="J1178" s="192"/>
      <c r="K1178" s="26">
        <v>38751</v>
      </c>
      <c r="L1178" s="17">
        <v>9.1</v>
      </c>
      <c r="M1178" s="17">
        <v>90.5</v>
      </c>
      <c r="N1178" s="17">
        <v>0.3</v>
      </c>
      <c r="O1178" s="17">
        <v>172.2</v>
      </c>
      <c r="P1178" s="17">
        <v>4.5</v>
      </c>
      <c r="Q1178" s="17">
        <v>4.2</v>
      </c>
      <c r="R1178" s="17">
        <v>0.73</v>
      </c>
      <c r="T1178" s="26">
        <v>38751</v>
      </c>
      <c r="U1178" s="17">
        <v>9.6999999999999993</v>
      </c>
      <c r="V1178" s="17">
        <v>83.6</v>
      </c>
      <c r="W1178" s="17">
        <v>1.1000000000000001</v>
      </c>
      <c r="X1178" s="17">
        <v>274.5</v>
      </c>
      <c r="Y1178" s="17">
        <v>3.9</v>
      </c>
      <c r="Z1178" s="17">
        <v>7.2</v>
      </c>
      <c r="AA1178" s="17">
        <v>0.89</v>
      </c>
      <c r="AC1178" s="26">
        <v>38751</v>
      </c>
      <c r="AD1178" s="17">
        <v>8.8000000000000007</v>
      </c>
      <c r="AE1178" s="17">
        <v>88.8</v>
      </c>
      <c r="AF1178" s="17">
        <v>0.6</v>
      </c>
      <c r="AG1178" s="17">
        <v>21.1</v>
      </c>
      <c r="AH1178" s="17">
        <v>5.0999999999999996</v>
      </c>
      <c r="AI1178" s="17">
        <v>2.6</v>
      </c>
      <c r="AJ1178" s="17">
        <v>0.85</v>
      </c>
      <c r="AL1178" s="34"/>
      <c r="AM1178" s="34"/>
      <c r="AN1178" s="34"/>
      <c r="AO1178" s="34"/>
      <c r="AP1178" s="34"/>
      <c r="AQ1178" s="34"/>
      <c r="AR1178" s="34"/>
      <c r="AS1178" s="84"/>
      <c r="AT1178" s="34"/>
    </row>
    <row r="1179" spans="1:46">
      <c r="B1179" s="26">
        <v>38752</v>
      </c>
      <c r="C1179" s="24">
        <v>11.4</v>
      </c>
      <c r="D1179" s="24">
        <v>69.099999999999994</v>
      </c>
      <c r="E1179" s="24">
        <v>1.4</v>
      </c>
      <c r="F1179" s="24">
        <v>342.8</v>
      </c>
      <c r="G1179" s="24">
        <v>14.3</v>
      </c>
      <c r="H1179" s="24">
        <v>0</v>
      </c>
      <c r="I1179" s="24">
        <v>1.81</v>
      </c>
      <c r="J1179" s="192"/>
      <c r="K1179" s="26">
        <v>38752</v>
      </c>
      <c r="L1179" s="17">
        <v>10</v>
      </c>
      <c r="M1179" s="17">
        <v>75.7</v>
      </c>
      <c r="N1179" s="17">
        <v>0.7</v>
      </c>
      <c r="O1179" s="17">
        <v>251.5</v>
      </c>
      <c r="P1179" s="17">
        <v>13.3</v>
      </c>
      <c r="Q1179" s="17">
        <v>0.2</v>
      </c>
      <c r="R1179" s="17">
        <v>1.46</v>
      </c>
      <c r="T1179" s="26">
        <v>38752</v>
      </c>
      <c r="U1179" s="17">
        <v>11.9</v>
      </c>
      <c r="V1179" s="17">
        <v>64.8</v>
      </c>
      <c r="W1179" s="17">
        <v>2.6</v>
      </c>
      <c r="X1179" s="17">
        <v>290.2</v>
      </c>
      <c r="Y1179" s="17">
        <v>15</v>
      </c>
      <c r="Z1179" s="17">
        <v>0</v>
      </c>
      <c r="AA1179" s="17">
        <v>2.39</v>
      </c>
      <c r="AC1179" s="26">
        <v>38752</v>
      </c>
      <c r="AD1179" s="17">
        <v>10</v>
      </c>
      <c r="AE1179" s="17">
        <v>74</v>
      </c>
      <c r="AF1179" s="17">
        <v>1.6</v>
      </c>
      <c r="AG1179" s="17">
        <v>2.2999999999999998</v>
      </c>
      <c r="AH1179" s="17">
        <v>14</v>
      </c>
      <c r="AI1179" s="17">
        <v>0.2</v>
      </c>
      <c r="AJ1179" s="17">
        <v>1.94</v>
      </c>
      <c r="AL1179" s="34"/>
      <c r="AM1179" s="34"/>
      <c r="AN1179" s="34"/>
      <c r="AO1179" s="34"/>
      <c r="AP1179" s="34"/>
      <c r="AQ1179" s="34"/>
      <c r="AR1179" s="34"/>
      <c r="AS1179" s="84"/>
      <c r="AT1179" s="34"/>
    </row>
    <row r="1180" spans="1:46">
      <c r="B1180" s="26">
        <v>38753</v>
      </c>
      <c r="C1180" s="24">
        <v>9.5</v>
      </c>
      <c r="D1180" s="24">
        <v>78</v>
      </c>
      <c r="E1180" s="24">
        <v>1.1000000000000001</v>
      </c>
      <c r="F1180" s="24">
        <v>87.9</v>
      </c>
      <c r="G1180" s="24">
        <v>12</v>
      </c>
      <c r="H1180" s="24">
        <v>0.2</v>
      </c>
      <c r="I1180" s="24">
        <v>1.5</v>
      </c>
      <c r="J1180" s="192"/>
      <c r="K1180" s="26">
        <v>38753</v>
      </c>
      <c r="L1180" s="17">
        <v>9.4</v>
      </c>
      <c r="M1180" s="17">
        <v>79.400000000000006</v>
      </c>
      <c r="N1180" s="17">
        <v>0.6</v>
      </c>
      <c r="O1180" s="17">
        <v>159.80000000000001</v>
      </c>
      <c r="P1180" s="17">
        <v>12.1</v>
      </c>
      <c r="Q1180" s="17">
        <v>0</v>
      </c>
      <c r="R1180" s="17">
        <v>1.36</v>
      </c>
      <c r="T1180" s="26">
        <v>38753</v>
      </c>
      <c r="U1180" s="17">
        <v>9.6</v>
      </c>
      <c r="V1180" s="17">
        <v>75.5</v>
      </c>
      <c r="W1180" s="17">
        <v>1.7</v>
      </c>
      <c r="X1180" s="17">
        <v>260.7</v>
      </c>
      <c r="Y1180" s="17">
        <v>10.5</v>
      </c>
      <c r="Z1180" s="17">
        <v>0</v>
      </c>
      <c r="AA1180" s="17">
        <v>1.62</v>
      </c>
      <c r="AC1180" s="26">
        <v>38753</v>
      </c>
      <c r="AD1180" s="17">
        <v>9.1999999999999993</v>
      </c>
      <c r="AE1180" s="17">
        <v>78.599999999999994</v>
      </c>
      <c r="AF1180" s="17">
        <v>1.2</v>
      </c>
      <c r="AG1180" s="17">
        <v>122.9</v>
      </c>
      <c r="AH1180" s="17">
        <v>11.5</v>
      </c>
      <c r="AI1180" s="17">
        <v>0</v>
      </c>
      <c r="AJ1180" s="17">
        <v>1.7</v>
      </c>
      <c r="AL1180" s="34"/>
      <c r="AM1180" s="34"/>
      <c r="AN1180" s="34"/>
      <c r="AO1180" s="34"/>
      <c r="AP1180" s="34"/>
      <c r="AQ1180" s="34"/>
      <c r="AR1180" s="34"/>
      <c r="AS1180" s="84"/>
      <c r="AT1180" s="34"/>
    </row>
    <row r="1181" spans="1:46">
      <c r="B1181" s="26">
        <v>38754</v>
      </c>
      <c r="C1181" s="24">
        <v>11</v>
      </c>
      <c r="D1181" s="24">
        <v>71.8</v>
      </c>
      <c r="E1181" s="24">
        <v>1.1000000000000001</v>
      </c>
      <c r="F1181" s="24">
        <v>92.3</v>
      </c>
      <c r="G1181" s="24">
        <v>14.8</v>
      </c>
      <c r="H1181" s="24">
        <v>0</v>
      </c>
      <c r="I1181" s="24">
        <v>1.79</v>
      </c>
      <c r="J1181" s="192"/>
      <c r="K1181" s="26">
        <v>38754</v>
      </c>
      <c r="L1181" s="17">
        <v>10.4</v>
      </c>
      <c r="M1181" s="17">
        <v>78.599999999999994</v>
      </c>
      <c r="N1181" s="17">
        <v>0.5</v>
      </c>
      <c r="O1181" s="17">
        <v>164.1</v>
      </c>
      <c r="P1181" s="17">
        <v>14</v>
      </c>
      <c r="Q1181" s="17">
        <v>0</v>
      </c>
      <c r="R1181" s="17">
        <v>1.42</v>
      </c>
      <c r="T1181" s="26">
        <v>38754</v>
      </c>
      <c r="U1181" s="17">
        <v>11.1</v>
      </c>
      <c r="V1181" s="17">
        <v>72.099999999999994</v>
      </c>
      <c r="W1181" s="17">
        <v>1.7</v>
      </c>
      <c r="X1181" s="17">
        <v>199.1</v>
      </c>
      <c r="Y1181" s="17">
        <v>15.3</v>
      </c>
      <c r="Z1181" s="17">
        <v>0</v>
      </c>
      <c r="AA1181" s="17">
        <v>2.02</v>
      </c>
      <c r="AC1181" s="26">
        <v>38754</v>
      </c>
      <c r="AD1181" s="17">
        <v>10.3</v>
      </c>
      <c r="AE1181" s="17">
        <v>75.3</v>
      </c>
      <c r="AF1181" s="17">
        <v>1.1000000000000001</v>
      </c>
      <c r="AG1181" s="17">
        <v>68.099999999999994</v>
      </c>
      <c r="AH1181" s="17">
        <v>13.8</v>
      </c>
      <c r="AI1181" s="17">
        <v>0</v>
      </c>
      <c r="AJ1181" s="17">
        <v>1.75</v>
      </c>
      <c r="AL1181" s="34"/>
      <c r="AM1181" s="34"/>
      <c r="AN1181" s="34"/>
      <c r="AO1181" s="34"/>
      <c r="AP1181" s="34"/>
      <c r="AQ1181" s="34"/>
      <c r="AR1181" s="34"/>
      <c r="AS1181" s="84"/>
      <c r="AT1181" s="34"/>
    </row>
    <row r="1182" spans="1:46">
      <c r="B1182" s="26">
        <v>38755</v>
      </c>
      <c r="C1182" s="24">
        <v>10.7</v>
      </c>
      <c r="D1182" s="24">
        <v>75.900000000000006</v>
      </c>
      <c r="E1182" s="24">
        <v>1.7</v>
      </c>
      <c r="F1182" s="24">
        <v>77.099999999999994</v>
      </c>
      <c r="G1182" s="24">
        <v>12.6</v>
      </c>
      <c r="H1182" s="24">
        <v>0</v>
      </c>
      <c r="I1182" s="24">
        <v>1.75</v>
      </c>
      <c r="J1182" s="192"/>
      <c r="K1182" s="26">
        <v>38755</v>
      </c>
      <c r="L1182" s="17">
        <v>10.4</v>
      </c>
      <c r="M1182" s="17">
        <v>81.7</v>
      </c>
      <c r="N1182" s="17">
        <v>0.7</v>
      </c>
      <c r="O1182" s="17">
        <v>167.2</v>
      </c>
      <c r="P1182" s="17">
        <v>11.7</v>
      </c>
      <c r="Q1182" s="17">
        <v>0</v>
      </c>
      <c r="R1182" s="17">
        <v>1.34</v>
      </c>
      <c r="T1182" s="26">
        <v>38755</v>
      </c>
      <c r="U1182" s="17">
        <v>11.6</v>
      </c>
      <c r="V1182" s="17">
        <v>74.099999999999994</v>
      </c>
      <c r="W1182" s="17">
        <v>1.9</v>
      </c>
      <c r="X1182" s="17">
        <v>140.9</v>
      </c>
      <c r="Y1182" s="17">
        <v>12.9</v>
      </c>
      <c r="Z1182" s="17">
        <v>0</v>
      </c>
      <c r="AA1182" s="17">
        <v>1.68</v>
      </c>
      <c r="AC1182" s="26">
        <v>38755</v>
      </c>
      <c r="AD1182" s="17">
        <v>10.6</v>
      </c>
      <c r="AE1182" s="17">
        <v>80.599999999999994</v>
      </c>
      <c r="AF1182" s="17">
        <v>1</v>
      </c>
      <c r="AG1182" s="17">
        <v>168.4</v>
      </c>
      <c r="AH1182" s="17">
        <v>12</v>
      </c>
      <c r="AI1182" s="17">
        <v>0</v>
      </c>
      <c r="AJ1182" s="17">
        <v>1.45</v>
      </c>
      <c r="AL1182" s="34"/>
      <c r="AM1182" s="34"/>
      <c r="AN1182" s="34"/>
      <c r="AO1182" s="34"/>
      <c r="AP1182" s="34"/>
      <c r="AQ1182" s="34"/>
      <c r="AR1182" s="34"/>
      <c r="AS1182" s="84"/>
      <c r="AT1182" s="34"/>
    </row>
    <row r="1183" spans="1:46">
      <c r="B1183" s="26">
        <v>38756</v>
      </c>
      <c r="C1183" s="24">
        <v>11.3</v>
      </c>
      <c r="D1183" s="24">
        <v>65.8</v>
      </c>
      <c r="E1183" s="24">
        <v>0.9</v>
      </c>
      <c r="F1183" s="24">
        <v>355.6</v>
      </c>
      <c r="G1183" s="24">
        <v>13.8</v>
      </c>
      <c r="H1183" s="24">
        <v>0</v>
      </c>
      <c r="I1183" s="24">
        <v>1.97</v>
      </c>
      <c r="J1183" s="192"/>
      <c r="K1183" s="26">
        <v>38756</v>
      </c>
      <c r="L1183" s="17">
        <v>10.6</v>
      </c>
      <c r="M1183" s="17">
        <v>69.2</v>
      </c>
      <c r="N1183" s="17">
        <v>0.4</v>
      </c>
      <c r="O1183" s="17">
        <v>221.4</v>
      </c>
      <c r="P1183" s="17">
        <v>13.8</v>
      </c>
      <c r="Q1183" s="17">
        <v>0</v>
      </c>
      <c r="R1183" s="17">
        <v>1.49</v>
      </c>
      <c r="T1183" s="26">
        <v>38756</v>
      </c>
      <c r="U1183" s="17">
        <v>11.2</v>
      </c>
      <c r="V1183" s="17">
        <v>67.7</v>
      </c>
      <c r="W1183" s="17">
        <v>1.4</v>
      </c>
      <c r="X1183" s="17">
        <v>283.60000000000002</v>
      </c>
      <c r="Y1183" s="17">
        <v>14.5</v>
      </c>
      <c r="Z1183" s="17">
        <v>0</v>
      </c>
      <c r="AA1183" s="17">
        <v>2.39</v>
      </c>
      <c r="AC1183" s="26">
        <v>38756</v>
      </c>
      <c r="AD1183" s="17">
        <v>10.5</v>
      </c>
      <c r="AE1183" s="17">
        <v>67.3</v>
      </c>
      <c r="AF1183" s="17">
        <v>0.9</v>
      </c>
      <c r="AG1183" s="17">
        <v>11.4</v>
      </c>
      <c r="AH1183" s="17">
        <v>14.4</v>
      </c>
      <c r="AI1183" s="17">
        <v>0</v>
      </c>
      <c r="AJ1183" s="17">
        <v>1.92</v>
      </c>
      <c r="AL1183" s="34"/>
      <c r="AM1183" s="34"/>
      <c r="AN1183" s="34"/>
      <c r="AO1183" s="34"/>
      <c r="AP1183" s="34"/>
      <c r="AQ1183" s="34"/>
      <c r="AR1183" s="34"/>
      <c r="AS1183" s="84"/>
      <c r="AT1183" s="34"/>
    </row>
    <row r="1184" spans="1:46">
      <c r="B1184" s="26">
        <v>38757</v>
      </c>
      <c r="C1184" s="24">
        <v>11.1</v>
      </c>
      <c r="D1184" s="24">
        <v>66.7</v>
      </c>
      <c r="E1184" s="24">
        <v>0.9</v>
      </c>
      <c r="F1184" s="24">
        <v>37.4</v>
      </c>
      <c r="G1184" s="24">
        <v>13</v>
      </c>
      <c r="H1184" s="24">
        <v>0</v>
      </c>
      <c r="I1184" s="24">
        <v>1.89</v>
      </c>
      <c r="J1184" s="192"/>
      <c r="K1184" s="26">
        <v>38757</v>
      </c>
      <c r="L1184" s="17">
        <v>10.5</v>
      </c>
      <c r="M1184" s="17">
        <v>74</v>
      </c>
      <c r="N1184" s="17">
        <v>0.5</v>
      </c>
      <c r="O1184" s="17">
        <v>189.7</v>
      </c>
      <c r="P1184" s="17">
        <v>11.8</v>
      </c>
      <c r="Q1184" s="17">
        <v>0</v>
      </c>
      <c r="R1184" s="17">
        <v>1.54</v>
      </c>
      <c r="T1184" s="26">
        <v>38757</v>
      </c>
      <c r="U1184" s="17">
        <v>10.6</v>
      </c>
      <c r="V1184" s="17">
        <v>71.400000000000006</v>
      </c>
      <c r="W1184" s="17">
        <v>1.4</v>
      </c>
      <c r="X1184" s="17">
        <v>260.2</v>
      </c>
      <c r="Y1184" s="17">
        <v>13.6</v>
      </c>
      <c r="Z1184" s="17">
        <v>0</v>
      </c>
      <c r="AA1184" s="17">
        <v>2.08</v>
      </c>
      <c r="AC1184" s="26">
        <v>38757</v>
      </c>
      <c r="AD1184" s="17">
        <v>10.8</v>
      </c>
      <c r="AE1184" s="17">
        <v>66.099999999999994</v>
      </c>
      <c r="AF1184" s="17">
        <v>0.9</v>
      </c>
      <c r="AG1184" s="17">
        <v>14</v>
      </c>
      <c r="AH1184" s="17">
        <v>12.1</v>
      </c>
      <c r="AI1184" s="17">
        <v>0</v>
      </c>
      <c r="AJ1184" s="17">
        <v>1.95</v>
      </c>
      <c r="AL1184" s="34"/>
      <c r="AM1184" s="34"/>
      <c r="AN1184" s="34"/>
      <c r="AO1184" s="34"/>
      <c r="AP1184" s="34"/>
      <c r="AQ1184" s="34"/>
      <c r="AR1184" s="34"/>
      <c r="AS1184" s="84"/>
      <c r="AT1184" s="34"/>
    </row>
    <row r="1185" spans="2:46">
      <c r="B1185" s="26">
        <v>38758</v>
      </c>
      <c r="C1185" s="24">
        <v>13.5</v>
      </c>
      <c r="D1185" s="24">
        <v>70</v>
      </c>
      <c r="E1185" s="24">
        <v>0.9</v>
      </c>
      <c r="F1185" s="24">
        <v>81.599999999999994</v>
      </c>
      <c r="G1185" s="24">
        <v>11</v>
      </c>
      <c r="H1185" s="24">
        <v>0.4</v>
      </c>
      <c r="I1185" s="24">
        <v>1.87</v>
      </c>
      <c r="J1185" s="192"/>
      <c r="K1185" s="26">
        <v>38758</v>
      </c>
      <c r="L1185" s="17">
        <v>13</v>
      </c>
      <c r="M1185" s="17">
        <v>76.900000000000006</v>
      </c>
      <c r="N1185" s="17">
        <v>0.6</v>
      </c>
      <c r="O1185" s="17">
        <v>149.6</v>
      </c>
      <c r="P1185" s="17">
        <v>10.1</v>
      </c>
      <c r="Q1185" s="17">
        <v>0.6</v>
      </c>
      <c r="R1185" s="17">
        <v>1.51</v>
      </c>
      <c r="T1185" s="26">
        <v>38758</v>
      </c>
      <c r="U1185" s="17">
        <v>13.2</v>
      </c>
      <c r="V1185" s="17">
        <v>70.900000000000006</v>
      </c>
      <c r="W1185" s="17">
        <v>1.4</v>
      </c>
      <c r="X1185" s="17">
        <v>237.9</v>
      </c>
      <c r="Y1185" s="17">
        <v>10.7</v>
      </c>
      <c r="Z1185" s="17">
        <v>0.6</v>
      </c>
      <c r="AA1185" s="17">
        <v>1.93</v>
      </c>
      <c r="AC1185" s="26">
        <v>38758</v>
      </c>
      <c r="AD1185" s="17">
        <v>13</v>
      </c>
      <c r="AE1185" s="17">
        <v>73.5</v>
      </c>
      <c r="AF1185" s="17">
        <v>0.9</v>
      </c>
      <c r="AG1185" s="17">
        <v>86.7</v>
      </c>
      <c r="AH1185" s="17">
        <v>9.9</v>
      </c>
      <c r="AI1185" s="17">
        <v>1.2</v>
      </c>
      <c r="AJ1185" s="17">
        <v>1.75</v>
      </c>
      <c r="AL1185" s="34"/>
      <c r="AM1185" s="34"/>
      <c r="AN1185" s="34"/>
      <c r="AO1185" s="34"/>
      <c r="AP1185" s="34"/>
      <c r="AQ1185" s="34"/>
      <c r="AR1185" s="34"/>
      <c r="AS1185" s="84"/>
      <c r="AT1185" s="34"/>
    </row>
    <row r="1186" spans="2:46">
      <c r="B1186" s="26">
        <v>38759</v>
      </c>
      <c r="C1186" s="24">
        <v>12.7</v>
      </c>
      <c r="D1186" s="24">
        <v>77.900000000000006</v>
      </c>
      <c r="E1186" s="24">
        <v>1</v>
      </c>
      <c r="F1186" s="24">
        <v>143.6</v>
      </c>
      <c r="G1186" s="24">
        <v>12.3</v>
      </c>
      <c r="H1186" s="24">
        <v>0</v>
      </c>
      <c r="I1186" s="24">
        <v>1.64</v>
      </c>
      <c r="J1186" s="192"/>
      <c r="K1186" s="26">
        <v>38759</v>
      </c>
      <c r="L1186" s="17">
        <v>11.9</v>
      </c>
      <c r="M1186" s="17">
        <v>82.7</v>
      </c>
      <c r="N1186" s="17">
        <v>0.5</v>
      </c>
      <c r="O1186" s="17">
        <v>88.6</v>
      </c>
      <c r="P1186" s="17">
        <v>8.1</v>
      </c>
      <c r="Q1186" s="17">
        <v>0</v>
      </c>
      <c r="R1186" s="17">
        <v>1.18</v>
      </c>
      <c r="T1186" s="26">
        <v>38759</v>
      </c>
      <c r="U1186" s="17">
        <v>12.5</v>
      </c>
      <c r="V1186" s="17">
        <v>76.5</v>
      </c>
      <c r="W1186" s="17">
        <v>1.2</v>
      </c>
      <c r="X1186" s="17">
        <v>181.3</v>
      </c>
      <c r="Y1186" s="17">
        <v>12.7</v>
      </c>
      <c r="Z1186" s="17">
        <v>0</v>
      </c>
      <c r="AA1186" s="17">
        <v>1.71</v>
      </c>
      <c r="AC1186" s="26">
        <v>38759</v>
      </c>
      <c r="AD1186" s="17">
        <v>11.9</v>
      </c>
      <c r="AE1186" s="17">
        <v>79.5</v>
      </c>
      <c r="AF1186" s="17">
        <v>0.8</v>
      </c>
      <c r="AG1186" s="17">
        <v>102.3</v>
      </c>
      <c r="AH1186" s="17">
        <v>11</v>
      </c>
      <c r="AI1186" s="17">
        <v>0</v>
      </c>
      <c r="AJ1186" s="17">
        <v>1.5</v>
      </c>
      <c r="AL1186" s="34"/>
      <c r="AM1186" s="34"/>
      <c r="AN1186" s="34"/>
      <c r="AO1186" s="34"/>
      <c r="AP1186" s="34"/>
      <c r="AQ1186" s="34"/>
      <c r="AR1186" s="34"/>
      <c r="AS1186" s="84"/>
      <c r="AT1186" s="34"/>
    </row>
    <row r="1187" spans="2:46">
      <c r="B1187" s="26">
        <v>38760</v>
      </c>
      <c r="C1187" s="24">
        <v>12.6</v>
      </c>
      <c r="D1187" s="24">
        <v>81.099999999999994</v>
      </c>
      <c r="E1187" s="24">
        <v>0.8</v>
      </c>
      <c r="F1187" s="24">
        <v>71.8</v>
      </c>
      <c r="G1187" s="24">
        <v>2.5</v>
      </c>
      <c r="H1187" s="24">
        <v>1.2</v>
      </c>
      <c r="I1187" s="24">
        <v>0.94</v>
      </c>
      <c r="J1187" s="192"/>
      <c r="K1187" s="26">
        <v>38760</v>
      </c>
      <c r="L1187" s="17">
        <v>12</v>
      </c>
      <c r="M1187" s="17">
        <v>89.4</v>
      </c>
      <c r="N1187" s="17">
        <v>0.6</v>
      </c>
      <c r="O1187" s="17">
        <v>94.9</v>
      </c>
      <c r="P1187" s="17">
        <v>1.7</v>
      </c>
      <c r="Q1187" s="17">
        <v>4.4000000000000004</v>
      </c>
      <c r="R1187" s="17">
        <v>0.73</v>
      </c>
      <c r="T1187" s="26">
        <v>38760</v>
      </c>
      <c r="U1187" s="17">
        <v>12.9</v>
      </c>
      <c r="V1187" s="17">
        <v>78.8</v>
      </c>
      <c r="W1187" s="17">
        <v>1.6</v>
      </c>
      <c r="X1187" s="17">
        <v>114.4</v>
      </c>
      <c r="Y1187" s="17">
        <v>1.8</v>
      </c>
      <c r="Z1187" s="17">
        <v>5.6</v>
      </c>
      <c r="AA1187" s="17">
        <v>1.1100000000000001</v>
      </c>
      <c r="AC1187" s="26">
        <v>38760</v>
      </c>
      <c r="AD1187" s="17">
        <v>12</v>
      </c>
      <c r="AE1187" s="17">
        <v>85.7</v>
      </c>
      <c r="AF1187" s="17">
        <v>1.1000000000000001</v>
      </c>
      <c r="AG1187" s="17">
        <v>114.7</v>
      </c>
      <c r="AH1187" s="17">
        <v>2.6</v>
      </c>
      <c r="AI1187" s="17">
        <v>2.4</v>
      </c>
      <c r="AJ1187" s="17">
        <v>0.92</v>
      </c>
      <c r="AL1187" s="34"/>
      <c r="AM1187" s="34"/>
      <c r="AN1187" s="34"/>
      <c r="AO1187" s="34"/>
      <c r="AP1187" s="34"/>
      <c r="AQ1187" s="34"/>
      <c r="AR1187" s="34"/>
      <c r="AS1187" s="84"/>
      <c r="AT1187" s="34"/>
    </row>
    <row r="1188" spans="2:46">
      <c r="B1188" s="26">
        <v>38761</v>
      </c>
      <c r="C1188" s="24">
        <v>12.8</v>
      </c>
      <c r="D1188" s="24">
        <v>76.8</v>
      </c>
      <c r="E1188" s="24">
        <v>0.8</v>
      </c>
      <c r="F1188" s="24">
        <v>129.4</v>
      </c>
      <c r="G1188" s="24">
        <v>14.6</v>
      </c>
      <c r="H1188" s="24">
        <v>0</v>
      </c>
      <c r="I1188" s="24">
        <v>1.83</v>
      </c>
      <c r="J1188" s="192"/>
      <c r="K1188" s="26">
        <v>38761</v>
      </c>
      <c r="L1188" s="17">
        <v>12.5</v>
      </c>
      <c r="M1188" s="17">
        <v>80.8</v>
      </c>
      <c r="N1188" s="17">
        <v>0.5</v>
      </c>
      <c r="O1188" s="17">
        <v>208.7</v>
      </c>
      <c r="P1188" s="17">
        <v>13.9</v>
      </c>
      <c r="Q1188" s="17">
        <v>0</v>
      </c>
      <c r="R1188" s="17">
        <v>1.7</v>
      </c>
      <c r="T1188" s="26">
        <v>38761</v>
      </c>
      <c r="U1188" s="17">
        <v>12.7</v>
      </c>
      <c r="V1188" s="17">
        <v>76.5</v>
      </c>
      <c r="W1188" s="17">
        <v>1.3</v>
      </c>
      <c r="X1188" s="17">
        <v>278.8</v>
      </c>
      <c r="Y1188" s="17">
        <v>14.7</v>
      </c>
      <c r="Z1188" s="17">
        <v>0</v>
      </c>
      <c r="AA1188" s="17">
        <v>1.91</v>
      </c>
      <c r="AC1188" s="26">
        <v>38761</v>
      </c>
      <c r="AD1188" s="17">
        <v>12.3</v>
      </c>
      <c r="AE1188" s="17">
        <v>77.900000000000006</v>
      </c>
      <c r="AF1188" s="17">
        <v>0.7</v>
      </c>
      <c r="AG1188" s="17">
        <v>25.9</v>
      </c>
      <c r="AH1188" s="17">
        <v>13.9</v>
      </c>
      <c r="AI1188" s="17">
        <v>0</v>
      </c>
      <c r="AJ1188" s="17">
        <v>1.88</v>
      </c>
      <c r="AL1188" s="34"/>
      <c r="AM1188" s="34"/>
      <c r="AN1188" s="34"/>
      <c r="AO1188" s="34"/>
      <c r="AP1188" s="34"/>
      <c r="AQ1188" s="34"/>
      <c r="AR1188" s="34"/>
      <c r="AS1188" s="84"/>
      <c r="AT1188" s="34"/>
    </row>
    <row r="1189" spans="2:46">
      <c r="B1189" s="26">
        <v>38762</v>
      </c>
      <c r="C1189" s="24">
        <v>12.9</v>
      </c>
      <c r="D1189" s="24">
        <v>78</v>
      </c>
      <c r="E1189" s="24">
        <v>0.9</v>
      </c>
      <c r="F1189" s="24">
        <v>162.5</v>
      </c>
      <c r="G1189" s="24">
        <v>14.3</v>
      </c>
      <c r="H1189" s="24">
        <v>0</v>
      </c>
      <c r="I1189" s="24">
        <v>1.81</v>
      </c>
      <c r="J1189" s="192"/>
      <c r="K1189" s="26">
        <v>38762</v>
      </c>
      <c r="L1189" s="17">
        <v>12.1</v>
      </c>
      <c r="M1189" s="17">
        <v>83.3</v>
      </c>
      <c r="N1189" s="17">
        <v>0.6</v>
      </c>
      <c r="O1189" s="17">
        <v>151.80000000000001</v>
      </c>
      <c r="P1189" s="17">
        <v>12.5</v>
      </c>
      <c r="Q1189" s="17">
        <v>0</v>
      </c>
      <c r="R1189" s="17">
        <v>1.56</v>
      </c>
      <c r="T1189" s="26">
        <v>38762</v>
      </c>
      <c r="U1189" s="17">
        <v>12.2</v>
      </c>
      <c r="V1189" s="17">
        <v>78.099999999999994</v>
      </c>
      <c r="W1189" s="17">
        <v>1.3</v>
      </c>
      <c r="X1189" s="17">
        <v>241.3</v>
      </c>
      <c r="Y1189" s="17">
        <v>15.3</v>
      </c>
      <c r="Z1189" s="17">
        <v>0</v>
      </c>
      <c r="AA1189" s="17">
        <v>1.93</v>
      </c>
      <c r="AC1189" s="26">
        <v>38762</v>
      </c>
      <c r="AD1189" s="17">
        <v>12</v>
      </c>
      <c r="AE1189" s="17">
        <v>80.3</v>
      </c>
      <c r="AF1189" s="17">
        <v>0.7</v>
      </c>
      <c r="AG1189" s="17">
        <v>56.8</v>
      </c>
      <c r="AH1189" s="17">
        <v>13.1</v>
      </c>
      <c r="AI1189" s="17">
        <v>0</v>
      </c>
      <c r="AJ1189" s="17">
        <v>1.65</v>
      </c>
      <c r="AL1189" s="34"/>
      <c r="AM1189" s="34"/>
      <c r="AN1189" s="34"/>
      <c r="AO1189" s="34"/>
      <c r="AP1189" s="34"/>
      <c r="AQ1189" s="34"/>
      <c r="AR1189" s="34"/>
      <c r="AS1189" s="84"/>
      <c r="AT1189" s="34"/>
    </row>
    <row r="1190" spans="2:46">
      <c r="B1190" s="26">
        <v>38763</v>
      </c>
      <c r="C1190" s="24">
        <v>12.2</v>
      </c>
      <c r="D1190" s="24">
        <v>80.900000000000006</v>
      </c>
      <c r="E1190" s="24">
        <v>0.7</v>
      </c>
      <c r="F1190" s="24">
        <v>191.6</v>
      </c>
      <c r="G1190" s="24">
        <v>12.7</v>
      </c>
      <c r="H1190" s="24">
        <v>0</v>
      </c>
      <c r="I1190" s="24">
        <v>1.59</v>
      </c>
      <c r="J1190" s="192"/>
      <c r="K1190" s="26">
        <v>38763</v>
      </c>
      <c r="L1190" s="17">
        <v>11.3</v>
      </c>
      <c r="M1190" s="17">
        <v>86.3</v>
      </c>
      <c r="N1190" s="17">
        <v>0.4</v>
      </c>
      <c r="O1190" s="17">
        <v>196.5</v>
      </c>
      <c r="P1190" s="17">
        <v>10.1</v>
      </c>
      <c r="Q1190" s="17">
        <v>0</v>
      </c>
      <c r="R1190" s="17">
        <v>1.34</v>
      </c>
      <c r="T1190" s="26">
        <v>38763</v>
      </c>
      <c r="U1190" s="17">
        <v>12</v>
      </c>
      <c r="V1190" s="17">
        <v>79.3</v>
      </c>
      <c r="W1190" s="17">
        <v>1.4</v>
      </c>
      <c r="X1190" s="17">
        <v>282</v>
      </c>
      <c r="Y1190" s="17">
        <v>14</v>
      </c>
      <c r="Z1190" s="17">
        <v>0</v>
      </c>
      <c r="AA1190" s="17">
        <v>1.85</v>
      </c>
      <c r="AC1190" s="26">
        <v>38763</v>
      </c>
      <c r="AD1190" s="17">
        <v>11.3</v>
      </c>
      <c r="AE1190" s="17">
        <v>83.7</v>
      </c>
      <c r="AF1190" s="17">
        <v>0.8</v>
      </c>
      <c r="AG1190" s="17">
        <v>2.5</v>
      </c>
      <c r="AH1190" s="17">
        <v>10.9</v>
      </c>
      <c r="AI1190" s="17">
        <v>0.2</v>
      </c>
      <c r="AJ1190" s="17">
        <v>1.63</v>
      </c>
      <c r="AL1190" s="34"/>
      <c r="AM1190" s="34"/>
      <c r="AN1190" s="34"/>
      <c r="AO1190" s="34"/>
      <c r="AP1190" s="34"/>
      <c r="AQ1190" s="34"/>
      <c r="AR1190" s="34"/>
      <c r="AS1190" s="84"/>
      <c r="AT1190" s="34"/>
    </row>
    <row r="1191" spans="2:46">
      <c r="B1191" s="26">
        <v>38764</v>
      </c>
      <c r="C1191" s="24">
        <v>14.1</v>
      </c>
      <c r="D1191" s="24">
        <v>61.6</v>
      </c>
      <c r="E1191" s="24">
        <v>2.4</v>
      </c>
      <c r="F1191" s="24">
        <v>354.9</v>
      </c>
      <c r="G1191" s="24">
        <v>15.3</v>
      </c>
      <c r="H1191" s="24">
        <v>0</v>
      </c>
      <c r="I1191" s="24">
        <v>2.52</v>
      </c>
      <c r="J1191" s="192"/>
      <c r="K1191" s="26">
        <v>38764</v>
      </c>
      <c r="L1191" s="17">
        <v>13.5</v>
      </c>
      <c r="M1191" s="17">
        <v>68.099999999999994</v>
      </c>
      <c r="N1191" s="17">
        <v>1.1000000000000001</v>
      </c>
      <c r="O1191" s="17">
        <v>266.39999999999998</v>
      </c>
      <c r="P1191" s="17">
        <v>13</v>
      </c>
      <c r="Q1191" s="17">
        <v>0.2</v>
      </c>
      <c r="R1191" s="17">
        <v>1.88</v>
      </c>
      <c r="T1191" s="26">
        <v>38764</v>
      </c>
      <c r="U1191" s="17">
        <v>14.1</v>
      </c>
      <c r="V1191" s="17">
        <v>60.8</v>
      </c>
      <c r="W1191" s="17">
        <v>2.5</v>
      </c>
      <c r="X1191" s="17">
        <v>293.39999999999998</v>
      </c>
      <c r="Y1191" s="17">
        <v>15.6</v>
      </c>
      <c r="Z1191" s="17">
        <v>0</v>
      </c>
      <c r="AA1191" s="17">
        <v>2.63</v>
      </c>
      <c r="AC1191" s="26">
        <v>38764</v>
      </c>
      <c r="AD1191" s="17">
        <v>14</v>
      </c>
      <c r="AE1191" s="17">
        <v>62.7</v>
      </c>
      <c r="AF1191" s="17">
        <v>2.2999999999999998</v>
      </c>
      <c r="AG1191" s="17">
        <v>10.7</v>
      </c>
      <c r="AH1191" s="17">
        <v>13.6</v>
      </c>
      <c r="AI1191" s="17">
        <v>0</v>
      </c>
      <c r="AJ1191" s="17">
        <v>2.41</v>
      </c>
      <c r="AL1191" s="34"/>
      <c r="AM1191" s="34"/>
      <c r="AN1191" s="34"/>
      <c r="AO1191" s="34"/>
      <c r="AP1191" s="34"/>
      <c r="AQ1191" s="34"/>
      <c r="AR1191" s="34"/>
      <c r="AS1191" s="84"/>
      <c r="AT1191" s="34"/>
    </row>
    <row r="1192" spans="2:46">
      <c r="B1192" s="26">
        <v>38765</v>
      </c>
      <c r="C1192" s="24">
        <v>14.1</v>
      </c>
      <c r="D1192" s="24">
        <v>58</v>
      </c>
      <c r="E1192" s="24">
        <v>1.9</v>
      </c>
      <c r="F1192" s="24">
        <v>348.4</v>
      </c>
      <c r="G1192" s="24">
        <v>16</v>
      </c>
      <c r="H1192" s="24">
        <v>0</v>
      </c>
      <c r="I1192" s="24">
        <v>2.59</v>
      </c>
      <c r="J1192" s="192"/>
      <c r="K1192" s="26">
        <v>38765</v>
      </c>
      <c r="L1192" s="17">
        <v>13.2</v>
      </c>
      <c r="M1192" s="17">
        <v>66</v>
      </c>
      <c r="N1192" s="17">
        <v>0.9</v>
      </c>
      <c r="O1192" s="17">
        <v>305.60000000000002</v>
      </c>
      <c r="P1192" s="17">
        <v>15.2</v>
      </c>
      <c r="Q1192" s="17">
        <v>0.2</v>
      </c>
      <c r="R1192" s="17">
        <v>1.97</v>
      </c>
      <c r="T1192" s="26">
        <v>38765</v>
      </c>
      <c r="U1192" s="17">
        <v>13.4</v>
      </c>
      <c r="V1192" s="17">
        <v>61</v>
      </c>
      <c r="W1192" s="17">
        <v>2.1</v>
      </c>
      <c r="X1192" s="17">
        <v>287.3</v>
      </c>
      <c r="Y1192" s="17">
        <v>12</v>
      </c>
      <c r="Z1192" s="17">
        <v>0.2</v>
      </c>
      <c r="AA1192" s="17">
        <v>2.5099999999999998</v>
      </c>
      <c r="AC1192" s="26">
        <v>38765</v>
      </c>
      <c r="AD1192" s="17">
        <v>13.6</v>
      </c>
      <c r="AE1192" s="17">
        <v>61</v>
      </c>
      <c r="AF1192" s="17">
        <v>2.6</v>
      </c>
      <c r="AG1192" s="17">
        <v>351</v>
      </c>
      <c r="AH1192" s="17">
        <v>15.8</v>
      </c>
      <c r="AI1192" s="17">
        <v>0.2</v>
      </c>
      <c r="AJ1192" s="17">
        <v>2.75</v>
      </c>
      <c r="AL1192" s="34"/>
      <c r="AM1192" s="34"/>
      <c r="AN1192" s="34"/>
      <c r="AO1192" s="34"/>
      <c r="AP1192" s="34"/>
      <c r="AQ1192" s="34"/>
      <c r="AR1192" s="34"/>
      <c r="AS1192" s="84"/>
      <c r="AT1192" s="34"/>
    </row>
    <row r="1193" spans="2:46">
      <c r="B1193" s="26">
        <v>38766</v>
      </c>
      <c r="C1193" s="24">
        <v>13.5</v>
      </c>
      <c r="D1193" s="24">
        <v>62.6</v>
      </c>
      <c r="E1193" s="24">
        <v>1</v>
      </c>
      <c r="F1193" s="24">
        <v>16.7</v>
      </c>
      <c r="G1193" s="24">
        <v>9</v>
      </c>
      <c r="H1193" s="24">
        <v>0.2</v>
      </c>
      <c r="I1193" s="24">
        <v>1.8</v>
      </c>
      <c r="J1193" s="192"/>
      <c r="K1193" s="26">
        <v>38766</v>
      </c>
      <c r="L1193" s="17">
        <v>12.5</v>
      </c>
      <c r="M1193" s="17">
        <v>69.099999999999994</v>
      </c>
      <c r="N1193" s="17">
        <v>0.7</v>
      </c>
      <c r="O1193" s="17">
        <v>201.1</v>
      </c>
      <c r="P1193" s="17">
        <v>8.9</v>
      </c>
      <c r="Q1193" s="17">
        <v>0.2</v>
      </c>
      <c r="R1193" s="17">
        <v>1.57</v>
      </c>
      <c r="T1193" s="26">
        <v>38766</v>
      </c>
      <c r="U1193" s="17">
        <v>13</v>
      </c>
      <c r="V1193" s="17">
        <v>63.2</v>
      </c>
      <c r="W1193" s="17">
        <v>1.1000000000000001</v>
      </c>
      <c r="X1193" s="17">
        <v>264.8</v>
      </c>
      <c r="Y1193" s="17">
        <v>11.6</v>
      </c>
      <c r="Z1193" s="17">
        <v>0</v>
      </c>
      <c r="AA1193" s="17">
        <v>1.96</v>
      </c>
      <c r="AC1193" s="26">
        <v>38766</v>
      </c>
      <c r="AD1193" s="17">
        <v>12.7</v>
      </c>
      <c r="AE1193" s="17">
        <v>66.900000000000006</v>
      </c>
      <c r="AF1193" s="17">
        <v>1</v>
      </c>
      <c r="AG1193" s="17">
        <v>110.6</v>
      </c>
      <c r="AH1193" s="17">
        <v>8.8000000000000007</v>
      </c>
      <c r="AI1193" s="17">
        <v>0</v>
      </c>
      <c r="AJ1193" s="17">
        <v>1.73</v>
      </c>
      <c r="AL1193" s="34"/>
      <c r="AM1193" s="34"/>
      <c r="AN1193" s="34"/>
      <c r="AO1193" s="34"/>
      <c r="AP1193" s="34"/>
      <c r="AQ1193" s="34"/>
      <c r="AR1193" s="34"/>
      <c r="AS1193" s="84"/>
      <c r="AT1193" s="34"/>
    </row>
    <row r="1194" spans="2:46">
      <c r="B1194" s="26">
        <v>38767</v>
      </c>
      <c r="C1194" s="24">
        <v>12.3</v>
      </c>
      <c r="D1194" s="24">
        <v>58.1</v>
      </c>
      <c r="E1194" s="24">
        <v>1.7</v>
      </c>
      <c r="F1194" s="24">
        <v>341.5</v>
      </c>
      <c r="G1194" s="24">
        <v>16</v>
      </c>
      <c r="H1194" s="24">
        <v>2</v>
      </c>
      <c r="I1194" s="24">
        <v>2.48</v>
      </c>
      <c r="J1194" s="192"/>
      <c r="K1194" s="26">
        <v>38767</v>
      </c>
      <c r="L1194" s="17">
        <v>12.8</v>
      </c>
      <c r="M1194" s="17">
        <v>57</v>
      </c>
      <c r="N1194" s="17">
        <v>1.2</v>
      </c>
      <c r="O1194" s="17">
        <v>296.10000000000002</v>
      </c>
      <c r="P1194" s="17">
        <v>13.8</v>
      </c>
      <c r="Q1194" s="17">
        <v>2.8</v>
      </c>
      <c r="R1194" s="17">
        <v>2.16</v>
      </c>
      <c r="T1194" s="26">
        <v>38767</v>
      </c>
      <c r="U1194" s="17">
        <v>12.9</v>
      </c>
      <c r="V1194" s="17">
        <v>52.7</v>
      </c>
      <c r="W1194" s="17">
        <v>3.2</v>
      </c>
      <c r="X1194" s="17">
        <v>282.3</v>
      </c>
      <c r="Y1194" s="17">
        <v>15.2</v>
      </c>
      <c r="Z1194" s="17">
        <v>3.4</v>
      </c>
      <c r="AA1194" s="17">
        <v>3.11</v>
      </c>
      <c r="AC1194" s="26">
        <v>38767</v>
      </c>
      <c r="AD1194" s="17">
        <v>12.6</v>
      </c>
      <c r="AE1194" s="17">
        <v>56.2</v>
      </c>
      <c r="AF1194" s="17">
        <v>2.2999999999999998</v>
      </c>
      <c r="AG1194" s="17">
        <v>343.3</v>
      </c>
      <c r="AH1194" s="17">
        <v>16.5</v>
      </c>
      <c r="AI1194" s="17">
        <v>1</v>
      </c>
      <c r="AJ1194" s="17">
        <v>2.68</v>
      </c>
      <c r="AL1194" s="34"/>
      <c r="AM1194" s="34"/>
      <c r="AN1194" s="34"/>
      <c r="AO1194" s="34"/>
      <c r="AP1194" s="34"/>
      <c r="AQ1194" s="34"/>
      <c r="AR1194" s="34"/>
      <c r="AS1194" s="84"/>
      <c r="AT1194" s="34"/>
    </row>
    <row r="1195" spans="2:46">
      <c r="B1195" s="26">
        <v>38768</v>
      </c>
      <c r="C1195" s="24">
        <v>10.199999999999999</v>
      </c>
      <c r="D1195" s="24">
        <v>60.8</v>
      </c>
      <c r="E1195" s="24">
        <v>1.3</v>
      </c>
      <c r="F1195" s="24">
        <v>350.3</v>
      </c>
      <c r="G1195" s="24">
        <v>10.3</v>
      </c>
      <c r="H1195" s="24">
        <v>0.6</v>
      </c>
      <c r="I1195" s="24">
        <v>1.92</v>
      </c>
      <c r="J1195" s="192"/>
      <c r="K1195" s="26">
        <v>38768</v>
      </c>
      <c r="L1195" s="17">
        <v>10.9</v>
      </c>
      <c r="M1195" s="17">
        <v>57.9</v>
      </c>
      <c r="N1195" s="17">
        <v>0.9</v>
      </c>
      <c r="O1195" s="17">
        <v>310.60000000000002</v>
      </c>
      <c r="P1195" s="17">
        <v>15.4</v>
      </c>
      <c r="Q1195" s="17">
        <v>0.6</v>
      </c>
      <c r="R1195" s="17">
        <v>2.0099999999999998</v>
      </c>
      <c r="T1195" s="26">
        <v>38768</v>
      </c>
      <c r="U1195" s="17">
        <v>10.5</v>
      </c>
      <c r="V1195" s="17">
        <v>56.7</v>
      </c>
      <c r="W1195" s="17">
        <v>2.4</v>
      </c>
      <c r="X1195" s="17">
        <v>297.39999999999998</v>
      </c>
      <c r="Y1195" s="17">
        <v>17.100000000000001</v>
      </c>
      <c r="Z1195" s="17">
        <v>0.4</v>
      </c>
      <c r="AA1195" s="17">
        <v>2.81</v>
      </c>
      <c r="AC1195" s="26">
        <v>38768</v>
      </c>
      <c r="AD1195" s="17">
        <v>10.3</v>
      </c>
      <c r="AE1195" s="17">
        <v>58.6</v>
      </c>
      <c r="AF1195" s="17">
        <v>1.5</v>
      </c>
      <c r="AG1195" s="17">
        <v>341.8</v>
      </c>
      <c r="AH1195" s="17">
        <v>7.8</v>
      </c>
      <c r="AI1195" s="17">
        <v>0.2</v>
      </c>
      <c r="AJ1195" s="17">
        <v>1.81</v>
      </c>
      <c r="AL1195" s="34"/>
      <c r="AM1195" s="34"/>
      <c r="AN1195" s="34"/>
      <c r="AO1195" s="34"/>
      <c r="AP1195" s="34"/>
      <c r="AQ1195" s="34"/>
      <c r="AR1195" s="34"/>
      <c r="AS1195" s="84"/>
      <c r="AT1195" s="34"/>
    </row>
    <row r="1196" spans="2:46">
      <c r="B1196" s="26">
        <v>38769</v>
      </c>
      <c r="C1196" s="24">
        <v>10.4</v>
      </c>
      <c r="D1196" s="24">
        <v>54.4</v>
      </c>
      <c r="E1196" s="24">
        <v>1.6</v>
      </c>
      <c r="F1196" s="24">
        <v>354.5</v>
      </c>
      <c r="G1196" s="24">
        <v>16.8</v>
      </c>
      <c r="H1196" s="24">
        <v>0</v>
      </c>
      <c r="I1196" s="24">
        <v>2.48</v>
      </c>
      <c r="J1196" s="192"/>
      <c r="K1196" s="26">
        <v>38769</v>
      </c>
      <c r="L1196" s="17">
        <v>10.3</v>
      </c>
      <c r="M1196" s="17">
        <v>56.3</v>
      </c>
      <c r="N1196" s="17">
        <v>0.7</v>
      </c>
      <c r="O1196" s="17">
        <v>291.8</v>
      </c>
      <c r="P1196" s="17">
        <v>16</v>
      </c>
      <c r="Q1196" s="17">
        <v>0</v>
      </c>
      <c r="R1196" s="17">
        <v>1.91</v>
      </c>
      <c r="T1196" s="26">
        <v>38769</v>
      </c>
      <c r="U1196" s="17">
        <v>10</v>
      </c>
      <c r="V1196" s="17">
        <v>54.8</v>
      </c>
      <c r="W1196" s="17">
        <v>1.7</v>
      </c>
      <c r="X1196" s="17">
        <v>296.7</v>
      </c>
      <c r="Y1196" s="17">
        <v>14.2</v>
      </c>
      <c r="Z1196" s="17">
        <v>0</v>
      </c>
      <c r="AA1196" s="17">
        <v>2.4700000000000002</v>
      </c>
      <c r="AC1196" s="26">
        <v>38769</v>
      </c>
      <c r="AD1196" s="17">
        <v>10.199999999999999</v>
      </c>
      <c r="AE1196" s="17">
        <v>55.5</v>
      </c>
      <c r="AF1196" s="17">
        <v>1.9</v>
      </c>
      <c r="AG1196" s="17">
        <v>354.3</v>
      </c>
      <c r="AH1196" s="17">
        <v>16.100000000000001</v>
      </c>
      <c r="AI1196" s="17">
        <v>0</v>
      </c>
      <c r="AJ1196" s="17">
        <v>2.64</v>
      </c>
      <c r="AL1196" s="34"/>
      <c r="AM1196" s="34"/>
      <c r="AN1196" s="34"/>
      <c r="AO1196" s="34"/>
      <c r="AP1196" s="34"/>
      <c r="AQ1196" s="34"/>
      <c r="AR1196" s="34"/>
      <c r="AS1196" s="84"/>
      <c r="AT1196" s="34"/>
    </row>
    <row r="1197" spans="2:46">
      <c r="B1197" s="26">
        <v>38770</v>
      </c>
      <c r="C1197" s="24">
        <v>8</v>
      </c>
      <c r="D1197" s="24">
        <v>66.099999999999994</v>
      </c>
      <c r="E1197" s="24">
        <v>1.3</v>
      </c>
      <c r="F1197" s="24">
        <v>335.7</v>
      </c>
      <c r="G1197" s="24">
        <v>12.2</v>
      </c>
      <c r="H1197" s="24">
        <v>0</v>
      </c>
      <c r="I1197" s="24">
        <v>1.75</v>
      </c>
      <c r="J1197" s="192"/>
      <c r="K1197" s="26">
        <v>38770</v>
      </c>
      <c r="L1197" s="17">
        <v>7.8</v>
      </c>
      <c r="M1197" s="17">
        <v>67.7</v>
      </c>
      <c r="N1197" s="17">
        <v>0.8</v>
      </c>
      <c r="O1197" s="17">
        <v>260.2</v>
      </c>
      <c r="P1197" s="17">
        <v>11.3</v>
      </c>
      <c r="Q1197" s="17">
        <v>0</v>
      </c>
      <c r="R1197" s="17">
        <v>1.49</v>
      </c>
      <c r="T1197" s="26">
        <v>38770</v>
      </c>
      <c r="U1197" s="17">
        <v>8.1999999999999993</v>
      </c>
      <c r="V1197" s="17">
        <v>62.8</v>
      </c>
      <c r="W1197" s="17">
        <v>2.6</v>
      </c>
      <c r="X1197" s="17">
        <v>297.39999999999998</v>
      </c>
      <c r="Y1197" s="17">
        <v>12.4</v>
      </c>
      <c r="Z1197" s="17">
        <v>0</v>
      </c>
      <c r="AA1197" s="17">
        <v>2.23</v>
      </c>
      <c r="AC1197" s="26">
        <v>38770</v>
      </c>
      <c r="AD1197" s="17">
        <v>8.1</v>
      </c>
      <c r="AE1197" s="17">
        <v>65.2</v>
      </c>
      <c r="AF1197" s="17">
        <v>1.9</v>
      </c>
      <c r="AG1197" s="17">
        <v>343.9</v>
      </c>
      <c r="AH1197" s="17">
        <v>12.1</v>
      </c>
      <c r="AI1197" s="17">
        <v>0</v>
      </c>
      <c r="AJ1197" s="17">
        <v>1.85</v>
      </c>
      <c r="AL1197" s="34"/>
      <c r="AM1197" s="34"/>
      <c r="AN1197" s="34"/>
      <c r="AO1197" s="34"/>
      <c r="AP1197" s="34"/>
      <c r="AQ1197" s="34"/>
      <c r="AR1197" s="34"/>
      <c r="AS1197" s="84"/>
      <c r="AT1197" s="34"/>
    </row>
    <row r="1198" spans="2:46">
      <c r="B1198" s="26">
        <v>38771</v>
      </c>
      <c r="C1198" s="24">
        <v>8.1</v>
      </c>
      <c r="D1198" s="24">
        <v>54.6</v>
      </c>
      <c r="E1198" s="24">
        <v>1</v>
      </c>
      <c r="F1198" s="24">
        <v>334.4</v>
      </c>
      <c r="G1198" s="24">
        <v>7</v>
      </c>
      <c r="H1198" s="24">
        <v>0</v>
      </c>
      <c r="I1198" s="24">
        <v>1.54</v>
      </c>
      <c r="J1198" s="192"/>
      <c r="K1198" s="26">
        <v>38771</v>
      </c>
      <c r="L1198" s="17">
        <v>7.5</v>
      </c>
      <c r="M1198" s="17">
        <v>60.8</v>
      </c>
      <c r="N1198" s="17">
        <v>0.4</v>
      </c>
      <c r="O1198" s="17">
        <v>240.1</v>
      </c>
      <c r="P1198" s="17">
        <v>6.9</v>
      </c>
      <c r="Q1198" s="17">
        <v>0</v>
      </c>
      <c r="R1198" s="17">
        <v>1.1299999999999999</v>
      </c>
      <c r="T1198" s="26">
        <v>38771</v>
      </c>
      <c r="U1198" s="17">
        <v>7.9</v>
      </c>
      <c r="V1198" s="17">
        <v>55</v>
      </c>
      <c r="W1198" s="17">
        <v>1.5</v>
      </c>
      <c r="X1198" s="17">
        <v>289.10000000000002</v>
      </c>
      <c r="Y1198" s="17">
        <v>7.5</v>
      </c>
      <c r="Z1198" s="17">
        <v>0</v>
      </c>
      <c r="AA1198" s="17">
        <v>1.83</v>
      </c>
      <c r="AC1198" s="26">
        <v>38771</v>
      </c>
      <c r="AD1198" s="17">
        <v>7.5</v>
      </c>
      <c r="AE1198" s="17">
        <v>59</v>
      </c>
      <c r="AF1198" s="17">
        <v>1.4</v>
      </c>
      <c r="AG1198" s="17">
        <v>5.6</v>
      </c>
      <c r="AH1198" s="17">
        <v>7.6</v>
      </c>
      <c r="AI1198" s="17">
        <v>0</v>
      </c>
      <c r="AJ1198" s="17">
        <v>1.74</v>
      </c>
      <c r="AL1198" s="34"/>
      <c r="AM1198" s="34"/>
      <c r="AN1198" s="34"/>
      <c r="AO1198" s="34"/>
      <c r="AP1198" s="34"/>
      <c r="AQ1198" s="34"/>
      <c r="AR1198" s="34"/>
      <c r="AS1198" s="84"/>
      <c r="AT1198" s="34"/>
    </row>
    <row r="1199" spans="2:46">
      <c r="B1199" s="26">
        <v>38772</v>
      </c>
      <c r="C1199" s="24">
        <v>8.8000000000000007</v>
      </c>
      <c r="D1199" s="24">
        <v>48.8</v>
      </c>
      <c r="E1199" s="24">
        <v>1.6</v>
      </c>
      <c r="F1199" s="24">
        <v>337.2</v>
      </c>
      <c r="G1199" s="24">
        <v>16.5</v>
      </c>
      <c r="H1199" s="24">
        <v>0</v>
      </c>
      <c r="I1199" s="24">
        <v>2.4500000000000002</v>
      </c>
      <c r="J1199" s="192"/>
      <c r="K1199" s="26">
        <v>38772</v>
      </c>
      <c r="L1199" s="17">
        <v>8.6</v>
      </c>
      <c r="M1199" s="17">
        <v>52.8</v>
      </c>
      <c r="N1199" s="17">
        <v>0.9</v>
      </c>
      <c r="O1199" s="17">
        <v>307.5</v>
      </c>
      <c r="P1199" s="17">
        <v>15.8</v>
      </c>
      <c r="Q1199" s="17">
        <v>0</v>
      </c>
      <c r="R1199" s="17">
        <v>1.97</v>
      </c>
      <c r="T1199" s="26">
        <v>38772</v>
      </c>
      <c r="U1199" s="17">
        <v>8.9</v>
      </c>
      <c r="V1199" s="17">
        <v>47.2</v>
      </c>
      <c r="W1199" s="17">
        <v>3.1</v>
      </c>
      <c r="X1199" s="17">
        <v>292.3</v>
      </c>
      <c r="Y1199" s="17">
        <v>16.5</v>
      </c>
      <c r="Z1199" s="17">
        <v>0</v>
      </c>
      <c r="AA1199" s="17">
        <v>3.18</v>
      </c>
      <c r="AC1199" s="26">
        <v>38772</v>
      </c>
      <c r="AD1199" s="17">
        <v>8.5</v>
      </c>
      <c r="AE1199" s="17">
        <v>51.2</v>
      </c>
      <c r="AF1199" s="17">
        <v>2.2000000000000002</v>
      </c>
      <c r="AG1199" s="17">
        <v>356.9</v>
      </c>
      <c r="AH1199" s="17">
        <v>15.2</v>
      </c>
      <c r="AI1199" s="17">
        <v>0</v>
      </c>
      <c r="AJ1199" s="17">
        <v>2.56</v>
      </c>
      <c r="AL1199" s="34"/>
      <c r="AM1199" s="34"/>
      <c r="AN1199" s="34"/>
      <c r="AO1199" s="34"/>
      <c r="AP1199" s="34"/>
      <c r="AQ1199" s="34"/>
      <c r="AR1199" s="34"/>
      <c r="AS1199" s="84"/>
      <c r="AT1199" s="34"/>
    </row>
    <row r="1200" spans="2:46">
      <c r="B1200" s="26">
        <v>38773</v>
      </c>
      <c r="C1200" s="24">
        <v>8.8000000000000007</v>
      </c>
      <c r="D1200" s="24">
        <v>72.8</v>
      </c>
      <c r="E1200" s="24">
        <v>1.4</v>
      </c>
      <c r="F1200" s="24">
        <v>129.9</v>
      </c>
      <c r="G1200" s="24">
        <v>7.8</v>
      </c>
      <c r="H1200" s="24">
        <v>5.8</v>
      </c>
      <c r="I1200" s="24">
        <v>1.62</v>
      </c>
      <c r="J1200" s="192"/>
      <c r="K1200" s="26">
        <v>38773</v>
      </c>
      <c r="L1200" s="17">
        <v>7.8</v>
      </c>
      <c r="M1200" s="17">
        <v>77.2</v>
      </c>
      <c r="N1200" s="17">
        <v>0.6</v>
      </c>
      <c r="O1200" s="17">
        <v>149.5</v>
      </c>
      <c r="P1200" s="17">
        <v>5.9</v>
      </c>
      <c r="Q1200" s="17">
        <v>6.2</v>
      </c>
      <c r="R1200" s="17">
        <v>1.1200000000000001</v>
      </c>
      <c r="T1200" s="26">
        <v>38773</v>
      </c>
      <c r="U1200" s="17">
        <v>8.1999999999999993</v>
      </c>
      <c r="V1200" s="17">
        <v>73.7</v>
      </c>
      <c r="W1200" s="17">
        <v>1.2</v>
      </c>
      <c r="X1200" s="17">
        <v>197.1</v>
      </c>
      <c r="Y1200" s="17">
        <v>7.4</v>
      </c>
      <c r="Z1200" s="17">
        <v>8.4</v>
      </c>
      <c r="AA1200" s="17">
        <v>1.48</v>
      </c>
      <c r="AC1200" s="26">
        <v>38773</v>
      </c>
      <c r="AD1200" s="17">
        <v>7.8</v>
      </c>
      <c r="AE1200" s="17">
        <v>75.8</v>
      </c>
      <c r="AF1200" s="17">
        <v>1.2</v>
      </c>
      <c r="AG1200" s="17">
        <v>159.5</v>
      </c>
      <c r="AH1200" s="17">
        <v>6.7</v>
      </c>
      <c r="AI1200" s="17">
        <v>5.4</v>
      </c>
      <c r="AJ1200" s="17">
        <v>1.41</v>
      </c>
      <c r="AL1200" s="34"/>
      <c r="AM1200" s="34"/>
      <c r="AN1200" s="34"/>
      <c r="AO1200" s="34"/>
      <c r="AP1200" s="34"/>
      <c r="AQ1200" s="34"/>
      <c r="AR1200" s="34"/>
      <c r="AS1200" s="84"/>
      <c r="AT1200" s="34"/>
    </row>
    <row r="1201" spans="1:46">
      <c r="B1201" s="26">
        <v>38774</v>
      </c>
      <c r="C1201" s="24">
        <v>11.4</v>
      </c>
      <c r="D1201" s="24">
        <v>60.5</v>
      </c>
      <c r="E1201" s="24">
        <v>1.9</v>
      </c>
      <c r="F1201" s="24">
        <v>318.89999999999998</v>
      </c>
      <c r="G1201" s="24">
        <v>14.3</v>
      </c>
      <c r="H1201" s="24">
        <v>6.2</v>
      </c>
      <c r="I1201" s="24">
        <v>2.37</v>
      </c>
      <c r="J1201" s="192"/>
      <c r="K1201" s="26">
        <v>38774</v>
      </c>
      <c r="L1201" s="17">
        <v>11.5</v>
      </c>
      <c r="M1201" s="17">
        <v>62.1</v>
      </c>
      <c r="N1201" s="17">
        <v>1</v>
      </c>
      <c r="O1201" s="17">
        <v>337.4</v>
      </c>
      <c r="P1201" s="17">
        <v>16.7</v>
      </c>
      <c r="Q1201" s="17">
        <v>6.8</v>
      </c>
      <c r="R1201" s="17">
        <v>2.14</v>
      </c>
      <c r="T1201" s="26">
        <v>38774</v>
      </c>
      <c r="U1201" s="17">
        <v>11.2</v>
      </c>
      <c r="V1201" s="17">
        <v>60.8</v>
      </c>
      <c r="W1201" s="17">
        <v>2.8</v>
      </c>
      <c r="X1201" s="17">
        <v>278.8</v>
      </c>
      <c r="Y1201" s="17">
        <v>15.6</v>
      </c>
      <c r="Z1201" s="17">
        <v>8.8000000000000007</v>
      </c>
      <c r="AA1201" s="17">
        <v>2.8</v>
      </c>
      <c r="AC1201" s="26">
        <v>38774</v>
      </c>
      <c r="AD1201" s="17">
        <v>11.5</v>
      </c>
      <c r="AE1201" s="17">
        <v>59.5</v>
      </c>
      <c r="AF1201" s="17">
        <v>2.4</v>
      </c>
      <c r="AG1201" s="17">
        <v>319.2</v>
      </c>
      <c r="AH1201" s="17">
        <v>17.399999999999999</v>
      </c>
      <c r="AI1201" s="17">
        <v>5.2</v>
      </c>
      <c r="AJ1201" s="17">
        <v>2.66</v>
      </c>
      <c r="AL1201" s="34"/>
      <c r="AM1201" s="34"/>
      <c r="AN1201" s="34"/>
      <c r="AO1201" s="34"/>
      <c r="AP1201" s="34"/>
      <c r="AQ1201" s="34"/>
      <c r="AR1201" s="34"/>
      <c r="AS1201" s="84"/>
      <c r="AT1201" s="34"/>
    </row>
    <row r="1202" spans="1:46">
      <c r="B1202" s="26">
        <v>38775</v>
      </c>
      <c r="C1202" s="24">
        <v>11.1</v>
      </c>
      <c r="D1202" s="24">
        <v>57.5</v>
      </c>
      <c r="E1202" s="24">
        <v>1.4</v>
      </c>
      <c r="F1202" s="24">
        <v>342</v>
      </c>
      <c r="G1202" s="24">
        <v>18.8</v>
      </c>
      <c r="H1202" s="24">
        <v>0</v>
      </c>
      <c r="I1202" s="24">
        <v>2.58</v>
      </c>
      <c r="J1202" s="192"/>
      <c r="K1202" s="26">
        <v>38775</v>
      </c>
      <c r="L1202" s="17">
        <v>12.1</v>
      </c>
      <c r="M1202" s="17">
        <v>59.9</v>
      </c>
      <c r="N1202" s="17">
        <v>0.9</v>
      </c>
      <c r="O1202" s="17">
        <v>59.9</v>
      </c>
      <c r="P1202" s="17">
        <v>11.5</v>
      </c>
      <c r="Q1202" s="17">
        <v>0</v>
      </c>
      <c r="R1202" s="17">
        <v>2.0699999999999998</v>
      </c>
      <c r="T1202" s="26">
        <v>38775</v>
      </c>
      <c r="U1202" s="17">
        <v>10.9</v>
      </c>
      <c r="V1202" s="17">
        <v>55.7</v>
      </c>
      <c r="W1202" s="17">
        <v>2.8</v>
      </c>
      <c r="X1202" s="17">
        <v>290.39999999999998</v>
      </c>
      <c r="Y1202" s="17">
        <v>19.100000000000001</v>
      </c>
      <c r="Z1202" s="17">
        <v>0</v>
      </c>
      <c r="AA1202" s="17">
        <v>3.16</v>
      </c>
      <c r="AC1202" s="26">
        <v>38775</v>
      </c>
      <c r="AD1202" s="17">
        <v>10.6</v>
      </c>
      <c r="AE1202" s="17">
        <v>58.6</v>
      </c>
      <c r="AF1202" s="17">
        <v>2.2000000000000002</v>
      </c>
      <c r="AG1202" s="17">
        <v>350.2</v>
      </c>
      <c r="AH1202" s="17">
        <v>18.5</v>
      </c>
      <c r="AI1202" s="17">
        <v>0</v>
      </c>
      <c r="AJ1202" s="17">
        <v>2.8</v>
      </c>
      <c r="AL1202" s="34"/>
      <c r="AM1202" s="34"/>
      <c r="AN1202" s="34"/>
      <c r="AO1202" s="34"/>
      <c r="AP1202" s="34"/>
      <c r="AQ1202" s="34"/>
      <c r="AR1202" s="34"/>
      <c r="AS1202" s="84"/>
      <c r="AT1202" s="34"/>
    </row>
    <row r="1203" spans="1:46">
      <c r="B1203" s="26">
        <v>38776</v>
      </c>
      <c r="C1203" s="24">
        <v>10.3</v>
      </c>
      <c r="D1203" s="24">
        <v>71.900000000000006</v>
      </c>
      <c r="E1203" s="24">
        <v>1.1000000000000001</v>
      </c>
      <c r="F1203" s="24">
        <v>145</v>
      </c>
      <c r="G1203" s="24">
        <v>11.9</v>
      </c>
      <c r="H1203" s="24">
        <v>0</v>
      </c>
      <c r="I1203" s="24">
        <v>1.82</v>
      </c>
      <c r="J1203" s="192"/>
      <c r="K1203" s="26">
        <v>38776</v>
      </c>
      <c r="L1203" s="17">
        <v>10</v>
      </c>
      <c r="M1203" s="17">
        <v>75.5</v>
      </c>
      <c r="N1203" s="17">
        <v>0.6</v>
      </c>
      <c r="O1203" s="17">
        <v>165.2</v>
      </c>
      <c r="P1203" s="17">
        <v>12.4</v>
      </c>
      <c r="Q1203" s="17">
        <v>0</v>
      </c>
      <c r="R1203" s="17">
        <v>1.62</v>
      </c>
      <c r="T1203" s="26">
        <v>38776</v>
      </c>
      <c r="U1203" s="17">
        <v>10.4</v>
      </c>
      <c r="V1203" s="17">
        <v>71.7</v>
      </c>
      <c r="W1203" s="17">
        <v>1.5</v>
      </c>
      <c r="X1203" s="17">
        <v>236.2</v>
      </c>
      <c r="Y1203" s="17">
        <v>13.4</v>
      </c>
      <c r="Z1203" s="17">
        <v>0</v>
      </c>
      <c r="AA1203" s="17">
        <v>1.97</v>
      </c>
      <c r="AC1203" s="26">
        <v>38776</v>
      </c>
      <c r="AD1203" s="17">
        <v>10</v>
      </c>
      <c r="AE1203" s="17">
        <v>72.2</v>
      </c>
      <c r="AF1203" s="17">
        <v>1.1000000000000001</v>
      </c>
      <c r="AG1203" s="17">
        <v>87.1</v>
      </c>
      <c r="AH1203" s="17">
        <v>12.2</v>
      </c>
      <c r="AI1203" s="17">
        <v>0</v>
      </c>
      <c r="AJ1203" s="17">
        <v>1.86</v>
      </c>
      <c r="AL1203" s="34"/>
      <c r="AM1203" s="34"/>
      <c r="AN1203" s="34"/>
      <c r="AO1203" s="34"/>
      <c r="AP1203" s="34"/>
      <c r="AQ1203" s="34"/>
      <c r="AR1203" s="34"/>
      <c r="AS1203" s="84"/>
      <c r="AT1203" s="34"/>
    </row>
    <row r="1204" spans="1:46" s="93" customFormat="1">
      <c r="A1204" s="104"/>
      <c r="B1204" s="46" t="s">
        <v>66</v>
      </c>
      <c r="C1204" s="96">
        <f>AVERAGE(C1176:C1203)</f>
        <v>11.171428571428573</v>
      </c>
      <c r="D1204" s="96">
        <f t="shared" ref="D1204:I1204" si="37">AVERAGE(D1176:D1203)</f>
        <v>68.178571428571416</v>
      </c>
      <c r="E1204" s="96">
        <f t="shared" si="37"/>
        <v>1.217857142857143</v>
      </c>
      <c r="F1204" s="96">
        <f t="shared" si="37"/>
        <v>201.0821428571428</v>
      </c>
      <c r="G1204" s="96">
        <f t="shared" si="37"/>
        <v>12.585714285714287</v>
      </c>
      <c r="H1204" s="96">
        <f>SUM(H1176:H1203)</f>
        <v>21.2</v>
      </c>
      <c r="I1204" s="96">
        <f t="shared" si="37"/>
        <v>1.8657142857142854</v>
      </c>
      <c r="K1204" s="46" t="s">
        <v>66</v>
      </c>
      <c r="L1204" s="96">
        <f>AVERAGE(L1176:L1203)</f>
        <v>10.764285714285718</v>
      </c>
      <c r="M1204" s="96">
        <f>AVERAGE(M1176:M1203)</f>
        <v>72.596428571428561</v>
      </c>
      <c r="N1204" s="96">
        <f>AVERAGE(N1176:N1203)</f>
        <v>0.66785714285714282</v>
      </c>
      <c r="O1204" s="96">
        <f>AVERAGE(O1176:O1203)</f>
        <v>205.94285714285709</v>
      </c>
      <c r="P1204" s="96">
        <f>AVERAGE(P1176:P1203)</f>
        <v>11.621428571428568</v>
      </c>
      <c r="Q1204" s="96">
        <f>SUM(Q1176:Q1203)</f>
        <v>26.4</v>
      </c>
      <c r="R1204" s="96">
        <f>AVERAGE(R1176:R1203)</f>
        <v>1.5382142857142855</v>
      </c>
      <c r="T1204" s="46" t="s">
        <v>66</v>
      </c>
      <c r="U1204" s="96">
        <f>AVERAGE(U1176:U1203)</f>
        <v>11.099999999999996</v>
      </c>
      <c r="V1204" s="96">
        <f>AVERAGE(V1176:V1203)</f>
        <v>67.55714285714285</v>
      </c>
      <c r="W1204" s="96">
        <f>AVERAGE(W1176:W1203)</f>
        <v>1.8357142857142859</v>
      </c>
      <c r="X1204" s="96">
        <f>AVERAGE(X1176:X1203)</f>
        <v>256.37857142857143</v>
      </c>
      <c r="Y1204" s="96">
        <f>AVERAGE(Y1176:Y1203)</f>
        <v>12.910714285714283</v>
      </c>
      <c r="Z1204" s="96">
        <f>SUM(Z1176:Z1203)</f>
        <v>34.599999999999994</v>
      </c>
      <c r="AA1204" s="96">
        <f>AVERAGE(AA1176:AA1203)</f>
        <v>2.1167857142857138</v>
      </c>
      <c r="AC1204" s="46" t="s">
        <v>66</v>
      </c>
      <c r="AD1204" s="96">
        <f>AVERAGE(AD1176:AD1203)</f>
        <v>10.696428571428573</v>
      </c>
      <c r="AE1204" s="96">
        <f>AVERAGE(AE1176:AE1203)</f>
        <v>70.028571428571439</v>
      </c>
      <c r="AF1204" s="96">
        <f>AVERAGE(AF1176:AF1203)</f>
        <v>1.3714285714285717</v>
      </c>
      <c r="AG1204" s="96">
        <f>AVERAGE(AG1176:AG1203)</f>
        <v>144.18214285714285</v>
      </c>
      <c r="AH1204" s="96">
        <f>AVERAGE(AH1176:AH1203)</f>
        <v>12.067857142857145</v>
      </c>
      <c r="AI1204" s="96">
        <f>SUM(AI1176:AI1203)</f>
        <v>18.600000000000001</v>
      </c>
      <c r="AJ1204" s="96">
        <f>AVERAGE(AJ1176:AJ1203)</f>
        <v>1.8935714285714285</v>
      </c>
      <c r="AL1204" s="80"/>
      <c r="AM1204" s="103"/>
      <c r="AN1204" s="103"/>
      <c r="AO1204" s="103"/>
      <c r="AP1204" s="103"/>
      <c r="AQ1204" s="103"/>
      <c r="AR1204" s="103"/>
      <c r="AS1204" s="103"/>
      <c r="AT1204" s="104"/>
    </row>
    <row r="1205" spans="1:46">
      <c r="B1205" s="26">
        <v>38777</v>
      </c>
      <c r="C1205" s="24">
        <v>10.8</v>
      </c>
      <c r="D1205" s="24">
        <v>79</v>
      </c>
      <c r="E1205" s="24">
        <v>0.7</v>
      </c>
      <c r="F1205" s="24">
        <v>24.1</v>
      </c>
      <c r="G1205" s="24">
        <v>7.3</v>
      </c>
      <c r="H1205" s="24">
        <v>0</v>
      </c>
      <c r="I1205" s="24">
        <v>1.26</v>
      </c>
      <c r="J1205" s="192"/>
      <c r="K1205" s="26">
        <v>38777</v>
      </c>
      <c r="L1205" s="17">
        <v>10</v>
      </c>
      <c r="M1205" s="17">
        <v>84.4</v>
      </c>
      <c r="N1205" s="17">
        <v>0.3</v>
      </c>
      <c r="O1205" s="17">
        <v>209.4</v>
      </c>
      <c r="P1205" s="17">
        <v>6</v>
      </c>
      <c r="Q1205" s="17">
        <v>0</v>
      </c>
      <c r="R1205" s="17">
        <v>1</v>
      </c>
      <c r="T1205" s="26">
        <v>38777</v>
      </c>
      <c r="U1205" s="17">
        <v>10.7</v>
      </c>
      <c r="V1205" s="17">
        <v>76.900000000000006</v>
      </c>
      <c r="W1205" s="17">
        <v>0.9</v>
      </c>
      <c r="X1205" s="17">
        <v>249.1</v>
      </c>
      <c r="Y1205" s="17">
        <v>6.5</v>
      </c>
      <c r="Z1205" s="17">
        <v>0</v>
      </c>
      <c r="AA1205" s="17">
        <v>1.27</v>
      </c>
      <c r="AC1205" s="26">
        <v>38777</v>
      </c>
      <c r="AD1205" s="17">
        <v>9.6999999999999993</v>
      </c>
      <c r="AE1205" s="17">
        <v>83.9</v>
      </c>
      <c r="AF1205" s="17">
        <v>0.5</v>
      </c>
      <c r="AG1205" s="17">
        <v>169.7</v>
      </c>
      <c r="AH1205" s="17">
        <v>6.2</v>
      </c>
      <c r="AI1205" s="17">
        <v>0.2</v>
      </c>
      <c r="AJ1205" s="17">
        <v>1.07</v>
      </c>
      <c r="AL1205" s="34"/>
      <c r="AM1205" s="34"/>
      <c r="AN1205" s="34"/>
      <c r="AO1205" s="34"/>
      <c r="AP1205" s="34"/>
      <c r="AQ1205" s="34"/>
      <c r="AR1205" s="34"/>
      <c r="AS1205" s="84"/>
      <c r="AT1205" s="34"/>
    </row>
    <row r="1206" spans="1:46">
      <c r="B1206" s="26">
        <v>38778</v>
      </c>
      <c r="C1206" s="24">
        <v>11.3</v>
      </c>
      <c r="D1206" s="24">
        <v>65.099999999999994</v>
      </c>
      <c r="E1206" s="24">
        <v>0.9</v>
      </c>
      <c r="F1206" s="24">
        <v>8.9</v>
      </c>
      <c r="G1206" s="24">
        <v>16.7</v>
      </c>
      <c r="H1206" s="24">
        <v>0.2</v>
      </c>
      <c r="I1206" s="24">
        <v>2.38</v>
      </c>
      <c r="J1206" s="192"/>
      <c r="K1206" s="26">
        <v>38778</v>
      </c>
      <c r="L1206" s="17">
        <v>11.3</v>
      </c>
      <c r="M1206" s="17">
        <v>68.900000000000006</v>
      </c>
      <c r="N1206" s="17">
        <v>0.7</v>
      </c>
      <c r="O1206" s="17">
        <v>207.6</v>
      </c>
      <c r="P1206" s="17">
        <v>18.399999999999999</v>
      </c>
      <c r="Q1206" s="17">
        <v>0.2</v>
      </c>
      <c r="R1206" s="17">
        <v>2.36</v>
      </c>
      <c r="T1206" s="26">
        <v>38778</v>
      </c>
      <c r="U1206" s="17">
        <v>11.4</v>
      </c>
      <c r="V1206" s="17">
        <v>65.599999999999994</v>
      </c>
      <c r="W1206" s="17">
        <v>1.4</v>
      </c>
      <c r="X1206" s="17">
        <v>282.10000000000002</v>
      </c>
      <c r="Y1206" s="17">
        <v>18.5</v>
      </c>
      <c r="Z1206" s="17">
        <v>0.2</v>
      </c>
      <c r="AA1206" s="17">
        <v>2.89</v>
      </c>
      <c r="AC1206" s="26">
        <v>38778</v>
      </c>
      <c r="AD1206" s="17">
        <v>10.5</v>
      </c>
      <c r="AE1206" s="17">
        <v>68.599999999999994</v>
      </c>
      <c r="AF1206" s="17">
        <v>0.8</v>
      </c>
      <c r="AG1206" s="17">
        <v>34.1</v>
      </c>
      <c r="AH1206" s="17">
        <v>18.399999999999999</v>
      </c>
      <c r="AI1206" s="17">
        <v>0.2</v>
      </c>
      <c r="AJ1206" s="17">
        <v>2.42</v>
      </c>
      <c r="AL1206" s="34"/>
      <c r="AM1206" s="34"/>
      <c r="AN1206" s="34"/>
      <c r="AO1206" s="34"/>
      <c r="AP1206" s="34"/>
      <c r="AQ1206" s="34"/>
      <c r="AR1206" s="34"/>
      <c r="AS1206" s="84"/>
      <c r="AT1206" s="34"/>
    </row>
    <row r="1207" spans="1:46">
      <c r="B1207" s="26">
        <v>38779</v>
      </c>
      <c r="C1207" s="24">
        <v>11.4</v>
      </c>
      <c r="D1207" s="24">
        <v>62.4</v>
      </c>
      <c r="E1207" s="24">
        <v>1.4</v>
      </c>
      <c r="F1207" s="24">
        <v>358.9</v>
      </c>
      <c r="G1207" s="24">
        <v>13.9</v>
      </c>
      <c r="H1207" s="24">
        <v>0</v>
      </c>
      <c r="I1207" s="24">
        <v>2.4</v>
      </c>
      <c r="J1207" s="192"/>
      <c r="K1207" s="26">
        <v>38779</v>
      </c>
      <c r="L1207" s="17">
        <v>11.2</v>
      </c>
      <c r="M1207" s="17">
        <v>64.3</v>
      </c>
      <c r="N1207" s="17">
        <v>0.8</v>
      </c>
      <c r="O1207" s="17">
        <v>254.5</v>
      </c>
      <c r="P1207" s="17">
        <v>11.1</v>
      </c>
      <c r="Q1207" s="17">
        <v>0</v>
      </c>
      <c r="R1207" s="17">
        <v>1.86</v>
      </c>
      <c r="T1207" s="26">
        <v>38779</v>
      </c>
      <c r="U1207" s="17">
        <v>12</v>
      </c>
      <c r="V1207" s="17">
        <v>58.1</v>
      </c>
      <c r="W1207" s="17">
        <v>2.2000000000000002</v>
      </c>
      <c r="X1207" s="17">
        <v>295.2</v>
      </c>
      <c r="Y1207" s="17">
        <v>12.6</v>
      </c>
      <c r="Z1207" s="17">
        <v>0</v>
      </c>
      <c r="AA1207" s="17">
        <v>2.82</v>
      </c>
      <c r="AC1207" s="26">
        <v>38779</v>
      </c>
      <c r="AD1207" s="17">
        <v>11.6</v>
      </c>
      <c r="AE1207" s="17">
        <v>61.1</v>
      </c>
      <c r="AF1207" s="17">
        <v>1.7</v>
      </c>
      <c r="AG1207" s="17">
        <v>350.7</v>
      </c>
      <c r="AH1207" s="17">
        <v>12.6</v>
      </c>
      <c r="AI1207" s="17">
        <v>0</v>
      </c>
      <c r="AJ1207" s="17">
        <v>2.48</v>
      </c>
      <c r="AL1207" s="34"/>
      <c r="AM1207" s="34"/>
      <c r="AN1207" s="34"/>
      <c r="AO1207" s="34"/>
      <c r="AP1207" s="34"/>
      <c r="AQ1207" s="34"/>
      <c r="AR1207" s="34"/>
      <c r="AS1207" s="84"/>
      <c r="AT1207" s="34"/>
    </row>
    <row r="1208" spans="1:46">
      <c r="B1208" s="26">
        <v>38780</v>
      </c>
      <c r="C1208" s="24">
        <v>11.7</v>
      </c>
      <c r="D1208" s="24">
        <v>71.5</v>
      </c>
      <c r="E1208" s="24">
        <v>1.1000000000000001</v>
      </c>
      <c r="F1208" s="24">
        <v>234.6</v>
      </c>
      <c r="G1208" s="24">
        <v>11.3</v>
      </c>
      <c r="H1208" s="24">
        <v>7</v>
      </c>
      <c r="I1208" s="24">
        <v>1.97</v>
      </c>
      <c r="J1208" s="192"/>
      <c r="K1208" s="26">
        <v>38780</v>
      </c>
      <c r="L1208" s="17">
        <v>11.1</v>
      </c>
      <c r="M1208" s="17">
        <v>76.3</v>
      </c>
      <c r="N1208" s="17">
        <v>0.9</v>
      </c>
      <c r="O1208" s="17">
        <v>197</v>
      </c>
      <c r="P1208" s="17">
        <v>13.5</v>
      </c>
      <c r="Q1208" s="17">
        <v>5.8</v>
      </c>
      <c r="R1208" s="17">
        <v>2.06</v>
      </c>
      <c r="T1208" s="26">
        <v>38780</v>
      </c>
      <c r="U1208" s="17">
        <v>11.7</v>
      </c>
      <c r="V1208" s="17">
        <v>69.8</v>
      </c>
      <c r="W1208" s="17">
        <v>1.8</v>
      </c>
      <c r="X1208" s="17">
        <v>260</v>
      </c>
      <c r="Y1208" s="17">
        <v>16.5</v>
      </c>
      <c r="Z1208" s="17">
        <v>6.2</v>
      </c>
      <c r="AA1208" s="17">
        <v>2.71</v>
      </c>
      <c r="AC1208" s="26">
        <v>38780</v>
      </c>
      <c r="AD1208" s="17">
        <v>11.2</v>
      </c>
      <c r="AE1208" s="17">
        <v>74.599999999999994</v>
      </c>
      <c r="AF1208" s="17">
        <v>1.2</v>
      </c>
      <c r="AG1208" s="17">
        <v>182.9</v>
      </c>
      <c r="AH1208" s="17">
        <v>12.4</v>
      </c>
      <c r="AI1208" s="17">
        <v>4.8</v>
      </c>
      <c r="AJ1208" s="17">
        <v>2.1</v>
      </c>
      <c r="AL1208" s="34"/>
      <c r="AM1208" s="34"/>
      <c r="AN1208" s="34"/>
      <c r="AO1208" s="34"/>
      <c r="AP1208" s="34"/>
      <c r="AQ1208" s="34"/>
      <c r="AR1208" s="34"/>
      <c r="AS1208" s="84"/>
      <c r="AT1208" s="34"/>
    </row>
    <row r="1209" spans="1:46">
      <c r="B1209" s="26">
        <v>38781</v>
      </c>
      <c r="C1209" s="24">
        <v>10.6</v>
      </c>
      <c r="D1209" s="24">
        <v>48.7</v>
      </c>
      <c r="E1209" s="24">
        <v>2.5</v>
      </c>
      <c r="F1209" s="24">
        <v>334.5</v>
      </c>
      <c r="G1209" s="24">
        <v>16.899999999999999</v>
      </c>
      <c r="H1209" s="24">
        <v>3</v>
      </c>
      <c r="I1209" s="24">
        <v>2.8</v>
      </c>
      <c r="J1209" s="192"/>
      <c r="K1209" s="26">
        <v>38781</v>
      </c>
      <c r="L1209" s="17">
        <v>10.8</v>
      </c>
      <c r="M1209" s="17">
        <v>49.8</v>
      </c>
      <c r="N1209" s="17">
        <v>1.2</v>
      </c>
      <c r="O1209" s="17">
        <v>326</v>
      </c>
      <c r="P1209" s="17">
        <v>18.8</v>
      </c>
      <c r="Q1209" s="17">
        <v>1.6</v>
      </c>
      <c r="R1209" s="17">
        <v>2.39</v>
      </c>
      <c r="T1209" s="26">
        <v>38781</v>
      </c>
      <c r="U1209" s="17">
        <v>10.8</v>
      </c>
      <c r="V1209" s="17">
        <v>47</v>
      </c>
      <c r="W1209" s="17">
        <v>4.9000000000000004</v>
      </c>
      <c r="X1209" s="17">
        <v>302.7</v>
      </c>
      <c r="Y1209" s="17">
        <v>20</v>
      </c>
      <c r="Z1209" s="17">
        <v>1.8</v>
      </c>
      <c r="AA1209" s="17">
        <v>3.6</v>
      </c>
      <c r="AC1209" s="26">
        <v>38781</v>
      </c>
      <c r="AD1209" s="17">
        <v>10.7</v>
      </c>
      <c r="AE1209" s="17">
        <v>47.1</v>
      </c>
      <c r="AF1209" s="17">
        <v>3.7</v>
      </c>
      <c r="AG1209" s="17">
        <v>340.2</v>
      </c>
      <c r="AH1209" s="17">
        <v>18.3</v>
      </c>
      <c r="AI1209" s="17">
        <v>1.4</v>
      </c>
      <c r="AJ1209" s="17">
        <v>3.12</v>
      </c>
      <c r="AL1209" s="34"/>
      <c r="AM1209" s="34"/>
      <c r="AN1209" s="34"/>
      <c r="AO1209" s="34"/>
      <c r="AP1209" s="34"/>
      <c r="AQ1209" s="34"/>
      <c r="AR1209" s="34"/>
      <c r="AS1209" s="84"/>
      <c r="AT1209" s="34"/>
    </row>
    <row r="1210" spans="1:46">
      <c r="B1210" s="26">
        <v>38782</v>
      </c>
      <c r="C1210" s="24">
        <v>11.2</v>
      </c>
      <c r="D1210" s="24">
        <v>44.1</v>
      </c>
      <c r="E1210" s="24">
        <v>1.8</v>
      </c>
      <c r="F1210" s="24">
        <v>340.2</v>
      </c>
      <c r="G1210" s="24">
        <v>20.399999999999999</v>
      </c>
      <c r="H1210" s="24">
        <v>0</v>
      </c>
      <c r="I1210" s="24">
        <v>3.16</v>
      </c>
      <c r="J1210" s="192"/>
      <c r="K1210" s="26">
        <v>38782</v>
      </c>
      <c r="L1210" s="17">
        <v>10.9</v>
      </c>
      <c r="M1210" s="17">
        <v>47.4</v>
      </c>
      <c r="N1210" s="17">
        <v>1</v>
      </c>
      <c r="O1210" s="17">
        <v>322.8</v>
      </c>
      <c r="P1210" s="17">
        <v>19.399999999999999</v>
      </c>
      <c r="Q1210" s="17">
        <v>0</v>
      </c>
      <c r="R1210" s="17">
        <v>2.57</v>
      </c>
      <c r="T1210" s="26">
        <v>38782</v>
      </c>
      <c r="U1210" s="17">
        <v>10.7</v>
      </c>
      <c r="V1210" s="17">
        <v>45.5</v>
      </c>
      <c r="W1210" s="17">
        <v>2.7</v>
      </c>
      <c r="X1210" s="17">
        <v>295.7</v>
      </c>
      <c r="Y1210" s="17">
        <v>20.7</v>
      </c>
      <c r="Z1210" s="17">
        <v>0</v>
      </c>
      <c r="AA1210" s="17">
        <v>3.71</v>
      </c>
      <c r="AC1210" s="26">
        <v>38782</v>
      </c>
      <c r="AD1210" s="17">
        <v>10.6</v>
      </c>
      <c r="AE1210" s="17">
        <v>46.6</v>
      </c>
      <c r="AF1210" s="17">
        <v>2</v>
      </c>
      <c r="AG1210" s="17">
        <v>353</v>
      </c>
      <c r="AH1210" s="17">
        <v>20.100000000000001</v>
      </c>
      <c r="AI1210" s="17">
        <v>0</v>
      </c>
      <c r="AJ1210" s="17">
        <v>3.2</v>
      </c>
      <c r="AL1210" s="34"/>
      <c r="AM1210" s="34"/>
      <c r="AN1210" s="34"/>
      <c r="AO1210" s="34"/>
      <c r="AP1210" s="34"/>
      <c r="AQ1210" s="34"/>
      <c r="AR1210" s="34"/>
      <c r="AS1210" s="84"/>
      <c r="AT1210" s="34"/>
    </row>
    <row r="1211" spans="1:46">
      <c r="B1211" s="26">
        <v>38783</v>
      </c>
      <c r="C1211" s="24">
        <v>14.7</v>
      </c>
      <c r="D1211" s="24">
        <v>52.1</v>
      </c>
      <c r="E1211" s="24">
        <v>1.8</v>
      </c>
      <c r="F1211" s="24">
        <v>331.3</v>
      </c>
      <c r="G1211" s="24">
        <v>20.2</v>
      </c>
      <c r="H1211" s="24">
        <v>0</v>
      </c>
      <c r="I1211" s="24">
        <v>3.51</v>
      </c>
      <c r="J1211" s="192"/>
      <c r="K1211" s="26">
        <v>38783</v>
      </c>
      <c r="L1211" s="17">
        <v>14.2</v>
      </c>
      <c r="M1211" s="17">
        <v>57.9</v>
      </c>
      <c r="N1211" s="17">
        <v>0.8</v>
      </c>
      <c r="O1211" s="17">
        <v>303.7</v>
      </c>
      <c r="P1211" s="17">
        <v>19</v>
      </c>
      <c r="Q1211" s="17">
        <v>0</v>
      </c>
      <c r="R1211" s="17">
        <v>2.63</v>
      </c>
      <c r="T1211" s="26">
        <v>38783</v>
      </c>
      <c r="U1211" s="17">
        <v>15.1</v>
      </c>
      <c r="V1211" s="17">
        <v>49.4</v>
      </c>
      <c r="W1211" s="17">
        <v>4.2</v>
      </c>
      <c r="X1211" s="17">
        <v>297.39999999999998</v>
      </c>
      <c r="Y1211" s="17">
        <v>20.399999999999999</v>
      </c>
      <c r="Z1211" s="17">
        <v>0</v>
      </c>
      <c r="AA1211" s="17">
        <v>4.75</v>
      </c>
      <c r="AC1211" s="26">
        <v>38783</v>
      </c>
      <c r="AD1211" s="17">
        <v>14.4</v>
      </c>
      <c r="AE1211" s="17">
        <v>54.6</v>
      </c>
      <c r="AF1211" s="17">
        <v>2.4</v>
      </c>
      <c r="AG1211" s="17">
        <v>346.9</v>
      </c>
      <c r="AH1211" s="17">
        <v>19.7</v>
      </c>
      <c r="AI1211" s="17">
        <v>0</v>
      </c>
      <c r="AJ1211" s="17">
        <v>3.64</v>
      </c>
      <c r="AL1211" s="34"/>
      <c r="AM1211" s="34"/>
      <c r="AN1211" s="34"/>
      <c r="AO1211" s="34"/>
      <c r="AP1211" s="34"/>
      <c r="AQ1211" s="34"/>
      <c r="AR1211" s="34"/>
      <c r="AS1211" s="84"/>
      <c r="AT1211" s="34"/>
    </row>
    <row r="1212" spans="1:46">
      <c r="B1212" s="26">
        <v>38784</v>
      </c>
      <c r="C1212" s="24">
        <v>17.7</v>
      </c>
      <c r="D1212" s="24">
        <v>56.6</v>
      </c>
      <c r="E1212" s="24">
        <v>1.4</v>
      </c>
      <c r="F1212" s="24">
        <v>307.3</v>
      </c>
      <c r="G1212" s="24">
        <v>20.8</v>
      </c>
      <c r="H1212" s="24">
        <v>0</v>
      </c>
      <c r="I1212" s="24">
        <v>3.71</v>
      </c>
      <c r="J1212" s="192"/>
      <c r="K1212" s="26">
        <v>38784</v>
      </c>
      <c r="L1212" s="17">
        <v>17.2</v>
      </c>
      <c r="M1212" s="17">
        <v>61.1</v>
      </c>
      <c r="N1212" s="17">
        <v>0.9</v>
      </c>
      <c r="O1212" s="17">
        <v>280.7</v>
      </c>
      <c r="P1212" s="17">
        <v>19.8</v>
      </c>
      <c r="Q1212" s="17">
        <v>0</v>
      </c>
      <c r="R1212" s="17">
        <v>3.12</v>
      </c>
      <c r="T1212" s="26">
        <v>38784</v>
      </c>
      <c r="U1212" s="17">
        <v>18.2</v>
      </c>
      <c r="V1212" s="17">
        <v>53.4</v>
      </c>
      <c r="W1212" s="17">
        <v>3.7</v>
      </c>
      <c r="X1212" s="17">
        <v>286.39999999999998</v>
      </c>
      <c r="Y1212" s="17">
        <v>20.8</v>
      </c>
      <c r="Z1212" s="17">
        <v>0</v>
      </c>
      <c r="AA1212" s="17">
        <v>5.14</v>
      </c>
      <c r="AC1212" s="26">
        <v>38784</v>
      </c>
      <c r="AD1212" s="17">
        <v>17.3</v>
      </c>
      <c r="AE1212" s="17">
        <v>59</v>
      </c>
      <c r="AF1212" s="17">
        <v>2.4</v>
      </c>
      <c r="AG1212" s="17">
        <v>357.7</v>
      </c>
      <c r="AH1212" s="17">
        <v>20.399999999999999</v>
      </c>
      <c r="AI1212" s="17">
        <v>0</v>
      </c>
      <c r="AJ1212" s="17">
        <v>4.1500000000000004</v>
      </c>
      <c r="AL1212" s="34"/>
      <c r="AM1212" s="34"/>
      <c r="AN1212" s="34"/>
      <c r="AO1212" s="34"/>
      <c r="AP1212" s="34"/>
      <c r="AQ1212" s="34"/>
      <c r="AR1212" s="34"/>
      <c r="AS1212" s="84"/>
      <c r="AT1212" s="34"/>
    </row>
    <row r="1213" spans="1:46">
      <c r="B1213" s="26">
        <v>38785</v>
      </c>
      <c r="C1213" s="24">
        <v>16.600000000000001</v>
      </c>
      <c r="D1213" s="24">
        <v>61.6</v>
      </c>
      <c r="E1213" s="24">
        <v>2.2999999999999998</v>
      </c>
      <c r="F1213" s="24">
        <v>331.1</v>
      </c>
      <c r="G1213" s="24">
        <v>20.3</v>
      </c>
      <c r="H1213" s="24">
        <v>0</v>
      </c>
      <c r="I1213" s="24">
        <v>3.84</v>
      </c>
      <c r="J1213" s="192"/>
      <c r="K1213" s="26">
        <v>38785</v>
      </c>
      <c r="L1213" s="17">
        <v>16.3</v>
      </c>
      <c r="M1213" s="17">
        <v>67.099999999999994</v>
      </c>
      <c r="N1213" s="17">
        <v>1.3</v>
      </c>
      <c r="O1213" s="17">
        <v>338.8</v>
      </c>
      <c r="P1213" s="17">
        <v>19.399999999999999</v>
      </c>
      <c r="Q1213" s="17">
        <v>0</v>
      </c>
      <c r="R1213" s="17">
        <v>3.13</v>
      </c>
      <c r="T1213" s="26">
        <v>38785</v>
      </c>
      <c r="U1213" s="17">
        <v>17.3</v>
      </c>
      <c r="V1213" s="17">
        <v>58.6</v>
      </c>
      <c r="W1213" s="17">
        <v>4.9000000000000004</v>
      </c>
      <c r="X1213" s="17">
        <v>297.5</v>
      </c>
      <c r="Y1213" s="17">
        <v>20.7</v>
      </c>
      <c r="Z1213" s="17">
        <v>0</v>
      </c>
      <c r="AA1213" s="17">
        <v>5.13</v>
      </c>
      <c r="AC1213" s="26">
        <v>38785</v>
      </c>
      <c r="AD1213" s="17">
        <v>16.7</v>
      </c>
      <c r="AE1213" s="17">
        <v>63.3</v>
      </c>
      <c r="AF1213" s="17">
        <v>3.7</v>
      </c>
      <c r="AG1213" s="17">
        <v>350.3</v>
      </c>
      <c r="AH1213" s="17">
        <v>20.2</v>
      </c>
      <c r="AI1213" s="17">
        <v>0</v>
      </c>
      <c r="AJ1213" s="17">
        <v>4.28</v>
      </c>
      <c r="AL1213" s="34"/>
      <c r="AM1213" s="34"/>
      <c r="AN1213" s="34"/>
      <c r="AO1213" s="34"/>
      <c r="AP1213" s="34"/>
      <c r="AQ1213" s="34"/>
      <c r="AR1213" s="34"/>
      <c r="AS1213" s="84"/>
      <c r="AT1213" s="34"/>
    </row>
    <row r="1214" spans="1:46">
      <c r="B1214" s="26">
        <v>38786</v>
      </c>
      <c r="C1214" s="24">
        <v>16.100000000000001</v>
      </c>
      <c r="D1214" s="24">
        <v>45.1</v>
      </c>
      <c r="E1214" s="24">
        <v>2.4</v>
      </c>
      <c r="F1214" s="24">
        <v>336.6</v>
      </c>
      <c r="G1214" s="24">
        <v>21</v>
      </c>
      <c r="H1214" s="24">
        <v>0</v>
      </c>
      <c r="I1214" s="24">
        <v>4.28</v>
      </c>
      <c r="J1214" s="192"/>
      <c r="K1214" s="26">
        <v>38786</v>
      </c>
      <c r="L1214" s="17">
        <v>15.8</v>
      </c>
      <c r="M1214" s="17">
        <v>49.4</v>
      </c>
      <c r="N1214" s="17">
        <v>1.2</v>
      </c>
      <c r="O1214" s="17">
        <v>343.7</v>
      </c>
      <c r="P1214" s="17">
        <v>20.100000000000001</v>
      </c>
      <c r="Q1214" s="17">
        <v>0</v>
      </c>
      <c r="R1214" s="17">
        <v>3.23</v>
      </c>
      <c r="T1214" s="26">
        <v>38786</v>
      </c>
      <c r="U1214" s="17">
        <v>16.100000000000001</v>
      </c>
      <c r="V1214" s="17">
        <v>45.2</v>
      </c>
      <c r="W1214" s="17">
        <v>4</v>
      </c>
      <c r="X1214" s="17">
        <v>306.10000000000002</v>
      </c>
      <c r="Y1214" s="17">
        <v>21</v>
      </c>
      <c r="Z1214" s="17">
        <v>0</v>
      </c>
      <c r="AA1214" s="17">
        <v>5.27</v>
      </c>
      <c r="AC1214" s="26">
        <v>38786</v>
      </c>
      <c r="AD1214" s="17">
        <v>15.8</v>
      </c>
      <c r="AE1214" s="17">
        <v>46.6</v>
      </c>
      <c r="AF1214" s="17">
        <v>3.2</v>
      </c>
      <c r="AG1214" s="17">
        <v>359.1</v>
      </c>
      <c r="AH1214" s="17">
        <v>20.399999999999999</v>
      </c>
      <c r="AI1214" s="17">
        <v>0</v>
      </c>
      <c r="AJ1214" s="17">
        <v>4.62</v>
      </c>
      <c r="AL1214" s="34"/>
      <c r="AM1214" s="34"/>
      <c r="AN1214" s="34"/>
      <c r="AO1214" s="34"/>
      <c r="AP1214" s="34"/>
      <c r="AQ1214" s="34"/>
      <c r="AR1214" s="34"/>
      <c r="AS1214" s="84"/>
      <c r="AT1214" s="34"/>
    </row>
    <row r="1215" spans="1:46">
      <c r="B1215" s="26">
        <v>38787</v>
      </c>
      <c r="C1215" s="24">
        <v>16.600000000000001</v>
      </c>
      <c r="D1215" s="24">
        <v>44.1</v>
      </c>
      <c r="E1215" s="24">
        <v>2.5</v>
      </c>
      <c r="F1215" s="24">
        <v>328.4</v>
      </c>
      <c r="G1215" s="24">
        <v>21</v>
      </c>
      <c r="H1215" s="24">
        <v>0</v>
      </c>
      <c r="I1215" s="24">
        <v>4.5999999999999996</v>
      </c>
      <c r="J1215" s="192"/>
      <c r="K1215" s="26">
        <v>38787</v>
      </c>
      <c r="L1215" s="17">
        <v>16.100000000000001</v>
      </c>
      <c r="M1215" s="17">
        <v>49.8</v>
      </c>
      <c r="N1215" s="17">
        <v>1.3</v>
      </c>
      <c r="O1215" s="17">
        <v>341.6</v>
      </c>
      <c r="P1215" s="17">
        <v>20.399999999999999</v>
      </c>
      <c r="Q1215" s="17">
        <v>0</v>
      </c>
      <c r="R1215" s="17">
        <v>3.42</v>
      </c>
      <c r="T1215" s="26">
        <v>38787</v>
      </c>
      <c r="U1215" s="17">
        <v>16.3</v>
      </c>
      <c r="V1215" s="17">
        <v>44.7</v>
      </c>
      <c r="W1215" s="17">
        <v>5</v>
      </c>
      <c r="X1215" s="17">
        <v>291.89999999999998</v>
      </c>
      <c r="Y1215" s="17">
        <v>20.7</v>
      </c>
      <c r="Z1215" s="17">
        <v>0</v>
      </c>
      <c r="AA1215" s="17">
        <v>5.63</v>
      </c>
      <c r="AC1215" s="26">
        <v>38787</v>
      </c>
      <c r="AD1215" s="17">
        <v>15.7</v>
      </c>
      <c r="AE1215" s="17">
        <v>49.1</v>
      </c>
      <c r="AF1215" s="17">
        <v>2.9</v>
      </c>
      <c r="AG1215" s="17">
        <v>342.7</v>
      </c>
      <c r="AH1215" s="17">
        <v>20.9</v>
      </c>
      <c r="AI1215" s="17">
        <v>0</v>
      </c>
      <c r="AJ1215" s="17">
        <v>4.32</v>
      </c>
      <c r="AL1215" s="34"/>
      <c r="AM1215" s="34"/>
      <c r="AN1215" s="34"/>
      <c r="AO1215" s="34"/>
      <c r="AP1215" s="34"/>
      <c r="AQ1215" s="34"/>
      <c r="AR1215" s="34"/>
      <c r="AS1215" s="84"/>
      <c r="AT1215" s="34"/>
    </row>
    <row r="1216" spans="1:46">
      <c r="B1216" s="26">
        <v>38788</v>
      </c>
      <c r="C1216" s="24">
        <v>17.2</v>
      </c>
      <c r="D1216" s="24">
        <v>47.7</v>
      </c>
      <c r="E1216" s="24">
        <v>1</v>
      </c>
      <c r="F1216" s="24">
        <v>110.5</v>
      </c>
      <c r="G1216" s="24">
        <v>21.2</v>
      </c>
      <c r="H1216" s="24">
        <v>0</v>
      </c>
      <c r="I1216" s="24">
        <v>3.53</v>
      </c>
      <c r="J1216" s="192"/>
      <c r="K1216" s="26">
        <v>38788</v>
      </c>
      <c r="L1216" s="17">
        <v>17.5</v>
      </c>
      <c r="M1216" s="17">
        <v>50.8</v>
      </c>
      <c r="N1216" s="17">
        <v>0.7</v>
      </c>
      <c r="O1216" s="17">
        <v>202.9</v>
      </c>
      <c r="P1216" s="17">
        <v>20.7</v>
      </c>
      <c r="Q1216" s="17">
        <v>0</v>
      </c>
      <c r="R1216" s="17">
        <v>3.32</v>
      </c>
      <c r="T1216" s="26">
        <v>38788</v>
      </c>
      <c r="U1216" s="17">
        <v>17.7</v>
      </c>
      <c r="V1216" s="17">
        <v>45.7</v>
      </c>
      <c r="W1216" s="17">
        <v>2.1</v>
      </c>
      <c r="X1216" s="17">
        <v>270.10000000000002</v>
      </c>
      <c r="Y1216" s="17">
        <v>21.1</v>
      </c>
      <c r="Z1216" s="17">
        <v>0</v>
      </c>
      <c r="AA1216" s="17">
        <v>4.6100000000000003</v>
      </c>
      <c r="AC1216" s="26">
        <v>38788</v>
      </c>
      <c r="AD1216" s="17">
        <v>17.600000000000001</v>
      </c>
      <c r="AE1216" s="17">
        <v>48.7</v>
      </c>
      <c r="AF1216" s="17">
        <v>1.7</v>
      </c>
      <c r="AG1216" s="17">
        <v>17.100000000000001</v>
      </c>
      <c r="AH1216" s="17">
        <v>20.3</v>
      </c>
      <c r="AI1216" s="17">
        <v>0</v>
      </c>
      <c r="AJ1216" s="17">
        <v>4.57</v>
      </c>
      <c r="AL1216" s="34"/>
      <c r="AM1216" s="34"/>
      <c r="AN1216" s="34"/>
      <c r="AO1216" s="34"/>
      <c r="AP1216" s="34"/>
      <c r="AQ1216" s="34"/>
      <c r="AR1216" s="34"/>
      <c r="AS1216" s="84"/>
      <c r="AT1216" s="34"/>
    </row>
    <row r="1217" spans="2:46">
      <c r="B1217" s="26">
        <v>38789</v>
      </c>
      <c r="C1217" s="24">
        <v>14.7</v>
      </c>
      <c r="D1217" s="24">
        <v>49.6</v>
      </c>
      <c r="E1217" s="24">
        <v>1.1000000000000001</v>
      </c>
      <c r="F1217" s="24">
        <v>69.900000000000006</v>
      </c>
      <c r="G1217" s="24">
        <v>22.2</v>
      </c>
      <c r="H1217" s="24">
        <v>0</v>
      </c>
      <c r="I1217" s="24">
        <v>3.38</v>
      </c>
      <c r="J1217" s="192"/>
      <c r="K1217" s="26">
        <v>38789</v>
      </c>
      <c r="L1217" s="17">
        <v>14.3</v>
      </c>
      <c r="M1217" s="17">
        <v>58.3</v>
      </c>
      <c r="N1217" s="17">
        <v>1</v>
      </c>
      <c r="O1217" s="17">
        <v>146.1</v>
      </c>
      <c r="P1217" s="17">
        <v>20.8</v>
      </c>
      <c r="Q1217" s="17">
        <v>0</v>
      </c>
      <c r="R1217" s="17">
        <v>3.25</v>
      </c>
      <c r="T1217" s="26">
        <v>38789</v>
      </c>
      <c r="U1217" s="17">
        <v>14.1</v>
      </c>
      <c r="V1217" s="17">
        <v>57.7</v>
      </c>
      <c r="W1217" s="17">
        <v>1.5</v>
      </c>
      <c r="X1217" s="17">
        <v>205.8</v>
      </c>
      <c r="Y1217" s="17">
        <v>21.7</v>
      </c>
      <c r="Z1217" s="17">
        <v>0</v>
      </c>
      <c r="AA1217" s="17">
        <v>3.49</v>
      </c>
      <c r="AC1217" s="26">
        <v>38789</v>
      </c>
      <c r="AD1217" s="17">
        <v>14.3</v>
      </c>
      <c r="AE1217" s="17">
        <v>53.4</v>
      </c>
      <c r="AF1217" s="17">
        <v>1.3</v>
      </c>
      <c r="AG1217" s="17">
        <v>81.599999999999994</v>
      </c>
      <c r="AH1217" s="17">
        <v>21.2</v>
      </c>
      <c r="AI1217" s="17">
        <v>0</v>
      </c>
      <c r="AJ1217" s="17">
        <v>3.61</v>
      </c>
      <c r="AL1217" s="34"/>
      <c r="AM1217" s="34"/>
      <c r="AN1217" s="34"/>
      <c r="AO1217" s="34"/>
      <c r="AP1217" s="34"/>
      <c r="AQ1217" s="34"/>
      <c r="AR1217" s="34"/>
      <c r="AS1217" s="84"/>
      <c r="AT1217" s="34"/>
    </row>
    <row r="1218" spans="2:46">
      <c r="B1218" s="26">
        <v>38790</v>
      </c>
      <c r="C1218" s="24">
        <v>12.7</v>
      </c>
      <c r="D1218" s="24">
        <v>70.3</v>
      </c>
      <c r="E1218" s="24">
        <v>1.4</v>
      </c>
      <c r="F1218" s="24">
        <v>74.5</v>
      </c>
      <c r="G1218" s="24">
        <v>21.6</v>
      </c>
      <c r="H1218" s="24">
        <v>0</v>
      </c>
      <c r="I1218" s="24">
        <v>2.85</v>
      </c>
      <c r="J1218" s="192"/>
      <c r="K1218" s="26">
        <v>38790</v>
      </c>
      <c r="L1218" s="17">
        <v>12.4</v>
      </c>
      <c r="M1218" s="17">
        <v>72.400000000000006</v>
      </c>
      <c r="N1218" s="17">
        <v>0.8</v>
      </c>
      <c r="O1218" s="17">
        <v>112</v>
      </c>
      <c r="P1218" s="17">
        <v>20.399999999999999</v>
      </c>
      <c r="Q1218" s="17">
        <v>0</v>
      </c>
      <c r="R1218" s="17">
        <v>2.68</v>
      </c>
      <c r="T1218" s="26">
        <v>38790</v>
      </c>
      <c r="U1218" s="17">
        <v>12.6</v>
      </c>
      <c r="V1218" s="17">
        <v>71</v>
      </c>
      <c r="W1218" s="17">
        <v>1.5</v>
      </c>
      <c r="X1218" s="17">
        <v>207.4</v>
      </c>
      <c r="Y1218" s="17">
        <v>20.9</v>
      </c>
      <c r="Z1218" s="17">
        <v>0</v>
      </c>
      <c r="AA1218" s="17">
        <v>2.73</v>
      </c>
      <c r="AC1218" s="26">
        <v>38790</v>
      </c>
      <c r="AD1218" s="17">
        <v>12</v>
      </c>
      <c r="AE1218" s="17">
        <v>69.599999999999994</v>
      </c>
      <c r="AF1218" s="17">
        <v>1.3</v>
      </c>
      <c r="AG1218" s="17">
        <v>110.5</v>
      </c>
      <c r="AH1218" s="17">
        <v>21.2</v>
      </c>
      <c r="AI1218" s="17">
        <v>0</v>
      </c>
      <c r="AJ1218" s="17">
        <v>2.97</v>
      </c>
      <c r="AL1218" s="34"/>
      <c r="AM1218" s="34"/>
      <c r="AN1218" s="34"/>
      <c r="AO1218" s="34"/>
      <c r="AP1218" s="34"/>
      <c r="AQ1218" s="34"/>
      <c r="AR1218" s="34"/>
      <c r="AS1218" s="84"/>
      <c r="AT1218" s="34"/>
    </row>
    <row r="1219" spans="2:46">
      <c r="B1219" s="26">
        <v>38791</v>
      </c>
      <c r="C1219" s="24">
        <v>12.1</v>
      </c>
      <c r="D1219" s="24">
        <v>74.900000000000006</v>
      </c>
      <c r="E1219" s="24">
        <v>1</v>
      </c>
      <c r="F1219" s="24">
        <v>72</v>
      </c>
      <c r="G1219" s="24">
        <v>17.600000000000001</v>
      </c>
      <c r="H1219" s="24">
        <v>0</v>
      </c>
      <c r="I1219" s="24">
        <v>2.4500000000000002</v>
      </c>
      <c r="J1219" s="192"/>
      <c r="K1219" s="26">
        <v>38791</v>
      </c>
      <c r="L1219" s="17">
        <v>11.8</v>
      </c>
      <c r="M1219" s="17">
        <v>78.3</v>
      </c>
      <c r="N1219" s="17">
        <v>0.7</v>
      </c>
      <c r="O1219" s="17">
        <v>118.1</v>
      </c>
      <c r="P1219" s="17">
        <v>20</v>
      </c>
      <c r="Q1219" s="17">
        <v>0</v>
      </c>
      <c r="R1219" s="17">
        <v>2.5499999999999998</v>
      </c>
      <c r="T1219" s="26">
        <v>38791</v>
      </c>
      <c r="U1219" s="17">
        <v>11.4</v>
      </c>
      <c r="V1219" s="17">
        <v>75.900000000000006</v>
      </c>
      <c r="W1219" s="17">
        <v>1.5</v>
      </c>
      <c r="X1219" s="17">
        <v>244.1</v>
      </c>
      <c r="Y1219" s="17">
        <v>16.8</v>
      </c>
      <c r="Z1219" s="17">
        <v>0</v>
      </c>
      <c r="AA1219" s="17">
        <v>2.41</v>
      </c>
      <c r="AC1219" s="26">
        <v>38791</v>
      </c>
      <c r="AD1219" s="17">
        <v>11.7</v>
      </c>
      <c r="AE1219" s="17">
        <v>75.099999999999994</v>
      </c>
      <c r="AF1219" s="17">
        <v>0.9</v>
      </c>
      <c r="AG1219" s="17">
        <v>91.7</v>
      </c>
      <c r="AH1219" s="17">
        <v>20.2</v>
      </c>
      <c r="AI1219" s="17">
        <v>0</v>
      </c>
      <c r="AJ1219" s="17">
        <v>2.72</v>
      </c>
      <c r="AL1219" s="34"/>
      <c r="AM1219" s="34"/>
      <c r="AN1219" s="34"/>
      <c r="AO1219" s="34"/>
      <c r="AP1219" s="34"/>
      <c r="AQ1219" s="34"/>
      <c r="AR1219" s="34"/>
      <c r="AS1219" s="84"/>
      <c r="AT1219" s="34"/>
    </row>
    <row r="1220" spans="2:46">
      <c r="B1220" s="26">
        <v>38792</v>
      </c>
      <c r="C1220" s="24">
        <v>14.3</v>
      </c>
      <c r="D1220" s="24">
        <v>65.400000000000006</v>
      </c>
      <c r="E1220" s="24">
        <v>0.9</v>
      </c>
      <c r="F1220" s="24">
        <v>80.400000000000006</v>
      </c>
      <c r="G1220" s="24">
        <v>20.100000000000001</v>
      </c>
      <c r="H1220" s="24">
        <v>0</v>
      </c>
      <c r="I1220" s="24">
        <v>3.02</v>
      </c>
      <c r="J1220" s="192"/>
      <c r="K1220" s="26">
        <v>38792</v>
      </c>
      <c r="L1220" s="17">
        <v>14.6</v>
      </c>
      <c r="M1220" s="17">
        <v>67.599999999999994</v>
      </c>
      <c r="N1220" s="17">
        <v>0.6</v>
      </c>
      <c r="O1220" s="17">
        <v>202.6</v>
      </c>
      <c r="P1220" s="17">
        <v>19</v>
      </c>
      <c r="Q1220" s="17">
        <v>0.2</v>
      </c>
      <c r="R1220" s="17">
        <v>2.79</v>
      </c>
      <c r="T1220" s="26">
        <v>38792</v>
      </c>
      <c r="U1220" s="17">
        <v>13.9</v>
      </c>
      <c r="V1220" s="17">
        <v>70.099999999999994</v>
      </c>
      <c r="W1220" s="17">
        <v>1.5</v>
      </c>
      <c r="X1220" s="17">
        <v>294.3</v>
      </c>
      <c r="Y1220" s="17">
        <v>19.3</v>
      </c>
      <c r="Z1220" s="17">
        <v>0.2</v>
      </c>
      <c r="AA1220" s="17">
        <v>3.14</v>
      </c>
      <c r="AC1220" s="26">
        <v>38792</v>
      </c>
      <c r="AD1220" s="17">
        <v>14.8</v>
      </c>
      <c r="AE1220" s="17">
        <v>64.5</v>
      </c>
      <c r="AF1220" s="17">
        <v>1.1000000000000001</v>
      </c>
      <c r="AG1220" s="17">
        <v>22.7</v>
      </c>
      <c r="AH1220" s="17">
        <v>19.399999999999999</v>
      </c>
      <c r="AI1220" s="17">
        <v>0</v>
      </c>
      <c r="AJ1220" s="17">
        <v>3.35</v>
      </c>
      <c r="AL1220" s="34"/>
      <c r="AM1220" s="34"/>
      <c r="AN1220" s="34"/>
      <c r="AO1220" s="34"/>
      <c r="AP1220" s="34"/>
      <c r="AQ1220" s="34"/>
      <c r="AR1220" s="34"/>
      <c r="AS1220" s="84"/>
      <c r="AT1220" s="34"/>
    </row>
    <row r="1221" spans="2:46">
      <c r="B1221" s="26">
        <v>38793</v>
      </c>
      <c r="C1221" s="24">
        <v>13</v>
      </c>
      <c r="D1221" s="24">
        <v>80.2</v>
      </c>
      <c r="E1221" s="24">
        <v>1.4</v>
      </c>
      <c r="F1221" s="24">
        <v>120.6</v>
      </c>
      <c r="G1221" s="24">
        <v>12</v>
      </c>
      <c r="H1221" s="24">
        <v>8.4</v>
      </c>
      <c r="I1221" s="24">
        <v>1.95</v>
      </c>
      <c r="J1221" s="192"/>
      <c r="K1221" s="26">
        <v>38793</v>
      </c>
      <c r="L1221" s="17">
        <v>13.1</v>
      </c>
      <c r="M1221" s="17">
        <v>81.400000000000006</v>
      </c>
      <c r="N1221" s="17">
        <v>0.9</v>
      </c>
      <c r="O1221" s="17">
        <v>99.3</v>
      </c>
      <c r="P1221" s="17">
        <v>14.7</v>
      </c>
      <c r="Q1221" s="17">
        <v>11.2</v>
      </c>
      <c r="R1221" s="17">
        <v>2.14</v>
      </c>
      <c r="T1221" s="26">
        <v>38793</v>
      </c>
      <c r="U1221" s="17">
        <v>12.9</v>
      </c>
      <c r="V1221" s="17">
        <v>80.5</v>
      </c>
      <c r="W1221" s="17">
        <v>1.5</v>
      </c>
      <c r="X1221" s="17">
        <v>154.30000000000001</v>
      </c>
      <c r="Y1221" s="17">
        <v>10.3</v>
      </c>
      <c r="Z1221" s="17">
        <v>4.5999999999999996</v>
      </c>
      <c r="AA1221" s="17">
        <v>1.73</v>
      </c>
      <c r="AC1221" s="26">
        <v>38793</v>
      </c>
      <c r="AD1221" s="17">
        <v>12.9</v>
      </c>
      <c r="AE1221" s="17">
        <v>79.900000000000006</v>
      </c>
      <c r="AF1221" s="17">
        <v>1.6</v>
      </c>
      <c r="AG1221" s="17">
        <v>121.8</v>
      </c>
      <c r="AH1221" s="17">
        <v>14</v>
      </c>
      <c r="AI1221" s="17">
        <v>10.8</v>
      </c>
      <c r="AJ1221" s="17">
        <v>2.2400000000000002</v>
      </c>
      <c r="AL1221" s="34"/>
      <c r="AM1221" s="34"/>
      <c r="AN1221" s="34"/>
      <c r="AO1221" s="34"/>
      <c r="AP1221" s="34"/>
      <c r="AQ1221" s="34"/>
      <c r="AR1221" s="34"/>
      <c r="AS1221" s="84"/>
      <c r="AT1221" s="34"/>
    </row>
    <row r="1222" spans="2:46">
      <c r="B1222" s="26">
        <v>38794</v>
      </c>
      <c r="C1222" s="24">
        <v>13</v>
      </c>
      <c r="D1222" s="24">
        <v>88.5</v>
      </c>
      <c r="E1222" s="24">
        <v>1.7</v>
      </c>
      <c r="F1222" s="24">
        <v>114</v>
      </c>
      <c r="G1222" s="24">
        <v>2.1</v>
      </c>
      <c r="H1222" s="24">
        <v>25</v>
      </c>
      <c r="I1222" s="24">
        <v>0.97</v>
      </c>
      <c r="J1222" s="192"/>
      <c r="K1222" s="26">
        <v>38794</v>
      </c>
      <c r="L1222" s="17">
        <v>13.1</v>
      </c>
      <c r="M1222" s="17">
        <v>89.9</v>
      </c>
      <c r="N1222" s="17">
        <v>1</v>
      </c>
      <c r="O1222" s="17">
        <v>127.3</v>
      </c>
      <c r="P1222" s="17">
        <v>2.8</v>
      </c>
      <c r="Q1222" s="17">
        <v>32.799999999999997</v>
      </c>
      <c r="R1222" s="17">
        <v>0.94</v>
      </c>
      <c r="T1222" s="26">
        <v>38794</v>
      </c>
      <c r="U1222" s="17">
        <v>13.3</v>
      </c>
      <c r="V1222" s="17">
        <v>86.3</v>
      </c>
      <c r="W1222" s="17">
        <v>1.5</v>
      </c>
      <c r="X1222" s="17">
        <v>145.30000000000001</v>
      </c>
      <c r="Y1222" s="17">
        <v>1.5</v>
      </c>
      <c r="Z1222" s="17">
        <v>101.4</v>
      </c>
      <c r="AA1222" s="17">
        <v>1.1000000000000001</v>
      </c>
      <c r="AC1222" s="26">
        <v>38794</v>
      </c>
      <c r="AD1222" s="17">
        <v>13</v>
      </c>
      <c r="AE1222" s="17">
        <v>88.1</v>
      </c>
      <c r="AF1222" s="17">
        <v>1.5</v>
      </c>
      <c r="AG1222" s="17">
        <v>152.9</v>
      </c>
      <c r="AH1222" s="17">
        <v>2.7</v>
      </c>
      <c r="AI1222" s="17">
        <v>37.6</v>
      </c>
      <c r="AJ1222" s="17">
        <v>1.03</v>
      </c>
      <c r="AL1222" s="34"/>
      <c r="AM1222" s="34"/>
      <c r="AN1222" s="34"/>
      <c r="AO1222" s="34"/>
      <c r="AP1222" s="34"/>
      <c r="AQ1222" s="34"/>
      <c r="AR1222" s="34"/>
      <c r="AS1222" s="84"/>
      <c r="AT1222" s="34"/>
    </row>
    <row r="1223" spans="2:46">
      <c r="B1223" s="26">
        <v>38795</v>
      </c>
      <c r="C1223" s="24">
        <v>12.3</v>
      </c>
      <c r="D1223" s="24">
        <v>85.8</v>
      </c>
      <c r="E1223" s="24">
        <v>1.2</v>
      </c>
      <c r="F1223" s="24">
        <v>87</v>
      </c>
      <c r="G1223" s="24">
        <v>7.1</v>
      </c>
      <c r="H1223" s="24">
        <v>5.6</v>
      </c>
      <c r="I1223" s="24">
        <v>1.45</v>
      </c>
      <c r="J1223" s="192"/>
      <c r="K1223" s="26">
        <v>38795</v>
      </c>
      <c r="L1223" s="17">
        <v>12.4</v>
      </c>
      <c r="M1223" s="17">
        <v>88.6</v>
      </c>
      <c r="N1223" s="17">
        <v>0.9</v>
      </c>
      <c r="O1223" s="17">
        <v>129</v>
      </c>
      <c r="P1223" s="17">
        <v>7.4</v>
      </c>
      <c r="Q1223" s="17">
        <v>7</v>
      </c>
      <c r="R1223" s="17">
        <v>1.34</v>
      </c>
      <c r="T1223" s="26">
        <v>38795</v>
      </c>
      <c r="U1223" s="17">
        <v>11.9</v>
      </c>
      <c r="V1223" s="17">
        <v>86.5</v>
      </c>
      <c r="W1223" s="17">
        <v>1.2</v>
      </c>
      <c r="X1223" s="17">
        <v>165.3</v>
      </c>
      <c r="Y1223" s="17">
        <v>5.3</v>
      </c>
      <c r="Z1223" s="17">
        <v>7.6</v>
      </c>
      <c r="AA1223" s="17">
        <v>1.18</v>
      </c>
      <c r="AC1223" s="26">
        <v>38795</v>
      </c>
      <c r="AD1223" s="17">
        <v>12.2</v>
      </c>
      <c r="AE1223" s="17">
        <v>87.1</v>
      </c>
      <c r="AF1223" s="17">
        <v>1.2</v>
      </c>
      <c r="AG1223" s="17">
        <v>106.6</v>
      </c>
      <c r="AH1223" s="17">
        <v>5.6</v>
      </c>
      <c r="AI1223" s="17">
        <v>7.4</v>
      </c>
      <c r="AJ1223" s="17">
        <v>1.2</v>
      </c>
      <c r="AL1223" s="34"/>
      <c r="AM1223" s="34"/>
      <c r="AN1223" s="34"/>
      <c r="AO1223" s="34"/>
      <c r="AP1223" s="34"/>
      <c r="AQ1223" s="34"/>
      <c r="AR1223" s="34"/>
      <c r="AS1223" s="84"/>
      <c r="AT1223" s="34"/>
    </row>
    <row r="1224" spans="2:46">
      <c r="B1224" s="26">
        <v>38796</v>
      </c>
      <c r="C1224" s="24">
        <v>12.4</v>
      </c>
      <c r="D1224" s="24">
        <v>85.4</v>
      </c>
      <c r="E1224" s="24">
        <v>1.1000000000000001</v>
      </c>
      <c r="F1224" s="24">
        <v>84.8</v>
      </c>
      <c r="G1224" s="24">
        <v>6.2</v>
      </c>
      <c r="H1224" s="24">
        <v>15.4</v>
      </c>
      <c r="I1224" s="24">
        <v>1.32</v>
      </c>
      <c r="J1224" s="192"/>
      <c r="K1224" s="26">
        <v>38796</v>
      </c>
      <c r="L1224" s="17">
        <v>12.5</v>
      </c>
      <c r="M1224" s="17">
        <v>86.6</v>
      </c>
      <c r="N1224" s="17">
        <v>0.8</v>
      </c>
      <c r="O1224" s="17">
        <v>164.2</v>
      </c>
      <c r="P1224" s="17">
        <v>8.9</v>
      </c>
      <c r="Q1224" s="17">
        <v>20</v>
      </c>
      <c r="R1224" s="17">
        <v>1.62</v>
      </c>
      <c r="T1224" s="26">
        <v>38796</v>
      </c>
      <c r="U1224" s="17">
        <v>12.8</v>
      </c>
      <c r="V1224" s="17">
        <v>83.2</v>
      </c>
      <c r="W1224" s="17">
        <v>1.3</v>
      </c>
      <c r="X1224" s="17">
        <v>142</v>
      </c>
      <c r="Y1224" s="17">
        <v>7.2</v>
      </c>
      <c r="Z1224" s="17">
        <v>13.6</v>
      </c>
      <c r="AA1224" s="17">
        <v>1.45</v>
      </c>
      <c r="AC1224" s="26">
        <v>38796</v>
      </c>
      <c r="AD1224" s="17">
        <v>12.2</v>
      </c>
      <c r="AE1224" s="17">
        <v>85.6</v>
      </c>
      <c r="AF1224" s="17">
        <v>1.1000000000000001</v>
      </c>
      <c r="AG1224" s="17">
        <v>158.80000000000001</v>
      </c>
      <c r="AH1224" s="17">
        <v>8</v>
      </c>
      <c r="AI1224" s="17">
        <v>12</v>
      </c>
      <c r="AJ1224" s="17">
        <v>1.6</v>
      </c>
      <c r="AL1224" s="34"/>
      <c r="AM1224" s="34"/>
      <c r="AN1224" s="34"/>
      <c r="AO1224" s="34"/>
      <c r="AP1224" s="34"/>
      <c r="AQ1224" s="34"/>
      <c r="AR1224" s="34"/>
      <c r="AS1224" s="84"/>
      <c r="AT1224" s="34"/>
    </row>
    <row r="1225" spans="2:46">
      <c r="B1225" s="26">
        <v>38797</v>
      </c>
      <c r="C1225" s="24">
        <v>12.5</v>
      </c>
      <c r="D1225" s="24">
        <v>79.599999999999994</v>
      </c>
      <c r="E1225" s="24">
        <v>0.8</v>
      </c>
      <c r="F1225" s="24">
        <v>26.3</v>
      </c>
      <c r="G1225" s="24">
        <v>13.2</v>
      </c>
      <c r="H1225" s="24">
        <v>8.4</v>
      </c>
      <c r="I1225" s="24">
        <v>2.12</v>
      </c>
      <c r="J1225" s="192"/>
      <c r="K1225" s="26">
        <v>38797</v>
      </c>
      <c r="L1225" s="17">
        <v>12.6</v>
      </c>
      <c r="M1225" s="17">
        <v>82</v>
      </c>
      <c r="N1225" s="17">
        <v>0.6</v>
      </c>
      <c r="O1225" s="17">
        <v>208.1</v>
      </c>
      <c r="P1225" s="17">
        <v>13.5</v>
      </c>
      <c r="Q1225" s="17">
        <v>6.2</v>
      </c>
      <c r="R1225" s="17">
        <v>2.08</v>
      </c>
      <c r="T1225" s="26">
        <v>38797</v>
      </c>
      <c r="U1225" s="17">
        <v>12.8</v>
      </c>
      <c r="V1225" s="17">
        <v>78.099999999999994</v>
      </c>
      <c r="W1225" s="17">
        <v>1.4</v>
      </c>
      <c r="X1225" s="17">
        <v>289.2</v>
      </c>
      <c r="Y1225" s="17">
        <v>13.6</v>
      </c>
      <c r="Z1225" s="17">
        <v>2.6</v>
      </c>
      <c r="AA1225" s="17">
        <v>2.33</v>
      </c>
      <c r="AC1225" s="26">
        <v>38797</v>
      </c>
      <c r="AD1225" s="17">
        <v>12.4</v>
      </c>
      <c r="AE1225" s="17">
        <v>81.400000000000006</v>
      </c>
      <c r="AF1225" s="17">
        <v>1</v>
      </c>
      <c r="AG1225" s="17">
        <v>5.6</v>
      </c>
      <c r="AH1225" s="17">
        <v>12.9</v>
      </c>
      <c r="AI1225" s="17">
        <v>6.4</v>
      </c>
      <c r="AJ1225" s="17">
        <v>2.2000000000000002</v>
      </c>
      <c r="AL1225" s="34"/>
      <c r="AM1225" s="34"/>
      <c r="AN1225" s="34"/>
      <c r="AO1225" s="34"/>
      <c r="AP1225" s="34"/>
      <c r="AQ1225" s="34"/>
      <c r="AR1225" s="34"/>
      <c r="AS1225" s="84"/>
      <c r="AT1225" s="34"/>
    </row>
    <row r="1226" spans="2:46">
      <c r="B1226" s="26">
        <v>38798</v>
      </c>
      <c r="C1226" s="24">
        <v>15.3</v>
      </c>
      <c r="D1226" s="24">
        <v>52.9</v>
      </c>
      <c r="E1226" s="24">
        <v>1.8</v>
      </c>
      <c r="F1226" s="24">
        <v>52.9</v>
      </c>
      <c r="G1226" s="24">
        <v>11.8</v>
      </c>
      <c r="H1226" s="24">
        <v>0</v>
      </c>
      <c r="I1226" s="24">
        <v>3.24</v>
      </c>
      <c r="J1226" s="192"/>
      <c r="K1226" s="26">
        <v>38798</v>
      </c>
      <c r="L1226" s="17">
        <v>14</v>
      </c>
      <c r="M1226" s="17">
        <v>64.900000000000006</v>
      </c>
      <c r="N1226" s="17">
        <v>0.6</v>
      </c>
      <c r="O1226" s="17">
        <v>281.60000000000002</v>
      </c>
      <c r="P1226" s="17">
        <v>16.8</v>
      </c>
      <c r="Q1226" s="17">
        <v>0</v>
      </c>
      <c r="R1226" s="17">
        <v>2.48</v>
      </c>
      <c r="T1226" s="26">
        <v>38798</v>
      </c>
      <c r="U1226" s="17"/>
      <c r="V1226" s="17"/>
      <c r="W1226" s="17"/>
      <c r="X1226" s="17"/>
      <c r="Y1226" s="17"/>
      <c r="Z1226" s="17"/>
      <c r="AA1226" s="17"/>
      <c r="AC1226" s="26">
        <v>38798</v>
      </c>
      <c r="AD1226" s="17">
        <v>14.1</v>
      </c>
      <c r="AE1226" s="17">
        <v>61.5</v>
      </c>
      <c r="AF1226" s="17">
        <v>1.7</v>
      </c>
      <c r="AG1226" s="17">
        <v>344</v>
      </c>
      <c r="AH1226" s="17">
        <v>18.8</v>
      </c>
      <c r="AI1226" s="17">
        <v>0</v>
      </c>
      <c r="AJ1226" s="17">
        <v>3.18</v>
      </c>
      <c r="AL1226" s="34"/>
      <c r="AM1226" s="34"/>
      <c r="AN1226" s="34"/>
      <c r="AO1226" s="34"/>
      <c r="AP1226" s="34"/>
      <c r="AQ1226" s="34"/>
      <c r="AR1226" s="34"/>
      <c r="AS1226" s="84"/>
      <c r="AT1226" s="34"/>
    </row>
    <row r="1227" spans="2:46">
      <c r="B1227" s="26">
        <v>38799</v>
      </c>
      <c r="C1227" s="24">
        <v>13.9</v>
      </c>
      <c r="D1227" s="24">
        <v>71.900000000000006</v>
      </c>
      <c r="E1227" s="24">
        <v>0.8</v>
      </c>
      <c r="F1227" s="24">
        <v>93.2</v>
      </c>
      <c r="G1227" s="24">
        <v>20.7</v>
      </c>
      <c r="H1227" s="24">
        <v>0</v>
      </c>
      <c r="I1227" s="24">
        <v>2.94</v>
      </c>
      <c r="J1227" s="192"/>
      <c r="K1227" s="26">
        <v>38799</v>
      </c>
      <c r="L1227" s="17">
        <v>13.8</v>
      </c>
      <c r="M1227" s="17">
        <v>75.099999999999994</v>
      </c>
      <c r="N1227" s="17">
        <v>0.5</v>
      </c>
      <c r="O1227" s="17">
        <v>136.69999999999999</v>
      </c>
      <c r="P1227" s="17">
        <v>18.8</v>
      </c>
      <c r="Q1227" s="17">
        <v>0</v>
      </c>
      <c r="R1227" s="17">
        <v>2.64</v>
      </c>
      <c r="T1227" s="26">
        <v>38799</v>
      </c>
      <c r="U1227" s="17">
        <v>13.9</v>
      </c>
      <c r="V1227" s="17">
        <v>71</v>
      </c>
      <c r="W1227" s="17">
        <v>1.3</v>
      </c>
      <c r="X1227" s="17">
        <v>306.8</v>
      </c>
      <c r="Y1227" s="17">
        <v>20.7</v>
      </c>
      <c r="Z1227" s="17">
        <v>0</v>
      </c>
      <c r="AA1227" s="17">
        <v>3.23</v>
      </c>
      <c r="AC1227" s="26">
        <v>38799</v>
      </c>
      <c r="AD1227" s="17">
        <v>14</v>
      </c>
      <c r="AE1227" s="17">
        <v>71.900000000000006</v>
      </c>
      <c r="AF1227" s="17">
        <v>0.8</v>
      </c>
      <c r="AG1227" s="17">
        <v>140.9</v>
      </c>
      <c r="AH1227" s="17">
        <v>20.9</v>
      </c>
      <c r="AI1227" s="17">
        <v>0</v>
      </c>
      <c r="AJ1227" s="17">
        <v>3.03</v>
      </c>
      <c r="AL1227" s="34"/>
      <c r="AM1227" s="34"/>
      <c r="AN1227" s="34"/>
      <c r="AO1227" s="34"/>
      <c r="AP1227" s="34"/>
      <c r="AQ1227" s="34"/>
      <c r="AR1227" s="34"/>
      <c r="AS1227" s="84"/>
      <c r="AT1227" s="34"/>
    </row>
    <row r="1228" spans="2:46">
      <c r="B1228" s="26">
        <v>38800</v>
      </c>
      <c r="C1228" s="24">
        <v>16.8</v>
      </c>
      <c r="D1228" s="24">
        <v>64</v>
      </c>
      <c r="E1228" s="24">
        <v>1.6</v>
      </c>
      <c r="F1228" s="24">
        <v>2.4</v>
      </c>
      <c r="G1228" s="24">
        <v>20.7</v>
      </c>
      <c r="H1228" s="24">
        <v>0.8</v>
      </c>
      <c r="I1228" s="24">
        <v>3.74</v>
      </c>
      <c r="J1228" s="192"/>
      <c r="K1228" s="26">
        <v>38800</v>
      </c>
      <c r="L1228" s="17">
        <v>16.3</v>
      </c>
      <c r="M1228" s="17">
        <v>69.099999999999994</v>
      </c>
      <c r="N1228" s="17">
        <v>0.5</v>
      </c>
      <c r="O1228" s="17">
        <v>281.89999999999998</v>
      </c>
      <c r="P1228" s="17">
        <v>19.399999999999999</v>
      </c>
      <c r="Q1228" s="17">
        <v>1</v>
      </c>
      <c r="R1228" s="17">
        <v>2.94</v>
      </c>
      <c r="T1228" s="26">
        <v>38800</v>
      </c>
      <c r="U1228" s="17">
        <v>16.5</v>
      </c>
      <c r="V1228" s="17">
        <v>64.599999999999994</v>
      </c>
      <c r="W1228" s="17">
        <v>1.5</v>
      </c>
      <c r="X1228" s="17">
        <v>292.89999999999998</v>
      </c>
      <c r="Y1228" s="17">
        <v>19.3</v>
      </c>
      <c r="Z1228" s="17">
        <v>0.6</v>
      </c>
      <c r="AA1228" s="17">
        <v>3.63</v>
      </c>
      <c r="AC1228" s="26">
        <v>38800</v>
      </c>
      <c r="AD1228" s="17">
        <v>16.2</v>
      </c>
      <c r="AE1228" s="17">
        <v>67.8</v>
      </c>
      <c r="AF1228" s="17">
        <v>1.5</v>
      </c>
      <c r="AG1228" s="17">
        <v>345.9</v>
      </c>
      <c r="AH1228" s="17">
        <v>18.2</v>
      </c>
      <c r="AI1228" s="17">
        <v>1.6</v>
      </c>
      <c r="AJ1228" s="17">
        <v>3.41</v>
      </c>
      <c r="AL1228" s="34"/>
      <c r="AM1228" s="34"/>
      <c r="AN1228" s="34"/>
      <c r="AO1228" s="34"/>
      <c r="AP1228" s="34"/>
      <c r="AQ1228" s="34"/>
      <c r="AR1228" s="34"/>
      <c r="AS1228" s="84"/>
      <c r="AT1228" s="34"/>
    </row>
    <row r="1229" spans="2:46">
      <c r="B1229" s="26">
        <v>38801</v>
      </c>
      <c r="C1229" s="24">
        <v>16.8</v>
      </c>
      <c r="D1229" s="24">
        <v>59.7</v>
      </c>
      <c r="E1229" s="24">
        <v>1.3</v>
      </c>
      <c r="F1229" s="24">
        <v>198.7</v>
      </c>
      <c r="G1229" s="24">
        <v>22.7</v>
      </c>
      <c r="H1229" s="24">
        <v>0</v>
      </c>
      <c r="I1229" s="24">
        <v>3.82</v>
      </c>
      <c r="J1229" s="192"/>
      <c r="K1229" s="26">
        <v>38801</v>
      </c>
      <c r="L1229" s="17">
        <v>15.8</v>
      </c>
      <c r="M1229" s="17">
        <v>66.5</v>
      </c>
      <c r="N1229" s="17">
        <v>0.8</v>
      </c>
      <c r="O1229" s="17">
        <v>201.4</v>
      </c>
      <c r="P1229" s="17">
        <v>21.7</v>
      </c>
      <c r="Q1229" s="17">
        <v>0</v>
      </c>
      <c r="R1229" s="17">
        <v>3.37</v>
      </c>
      <c r="T1229" s="26">
        <v>38801</v>
      </c>
      <c r="U1229" s="17">
        <v>16.2</v>
      </c>
      <c r="V1229" s="17">
        <v>60.7</v>
      </c>
      <c r="W1229" s="17">
        <v>2.2000000000000002</v>
      </c>
      <c r="X1229" s="17">
        <v>256</v>
      </c>
      <c r="Y1229" s="17">
        <v>23.2</v>
      </c>
      <c r="Z1229" s="17">
        <v>0</v>
      </c>
      <c r="AA1229" s="17">
        <v>4.29</v>
      </c>
      <c r="AC1229" s="26">
        <v>38801</v>
      </c>
      <c r="AD1229" s="17">
        <v>15.9</v>
      </c>
      <c r="AE1229" s="17">
        <v>65.400000000000006</v>
      </c>
      <c r="AF1229" s="17">
        <v>1.2</v>
      </c>
      <c r="AG1229" s="17">
        <v>25.7</v>
      </c>
      <c r="AH1229" s="17">
        <v>22.4</v>
      </c>
      <c r="AI1229" s="17">
        <v>0</v>
      </c>
      <c r="AJ1229" s="17">
        <v>3.76</v>
      </c>
      <c r="AL1229" s="34"/>
      <c r="AM1229" s="34"/>
      <c r="AN1229" s="34"/>
      <c r="AO1229" s="34"/>
      <c r="AP1229" s="34"/>
      <c r="AQ1229" s="34"/>
      <c r="AR1229" s="34"/>
      <c r="AS1229" s="84"/>
      <c r="AT1229" s="34"/>
    </row>
    <row r="1230" spans="2:46">
      <c r="B1230" s="26">
        <v>38802</v>
      </c>
      <c r="C1230" s="24">
        <v>15.7</v>
      </c>
      <c r="D1230" s="24">
        <v>63.7</v>
      </c>
      <c r="E1230" s="24">
        <v>0.9</v>
      </c>
      <c r="F1230" s="24">
        <v>74.7</v>
      </c>
      <c r="G1230" s="24">
        <v>21.7</v>
      </c>
      <c r="H1230" s="24">
        <v>0</v>
      </c>
      <c r="I1230" s="24">
        <v>3.38</v>
      </c>
      <c r="J1230" s="192"/>
      <c r="K1230" s="26">
        <v>38802</v>
      </c>
      <c r="L1230" s="17">
        <v>14.9</v>
      </c>
      <c r="M1230" s="17">
        <v>69.099999999999994</v>
      </c>
      <c r="N1230" s="17">
        <v>0.6</v>
      </c>
      <c r="O1230" s="17">
        <v>164.4</v>
      </c>
      <c r="P1230" s="17">
        <v>20.6</v>
      </c>
      <c r="Q1230" s="17">
        <v>0.2</v>
      </c>
      <c r="R1230" s="17">
        <v>3.1</v>
      </c>
      <c r="T1230" s="26">
        <v>38802</v>
      </c>
      <c r="U1230" s="17">
        <v>14.8</v>
      </c>
      <c r="V1230" s="17">
        <v>65.5</v>
      </c>
      <c r="W1230" s="17">
        <v>1.3</v>
      </c>
      <c r="X1230" s="17">
        <v>243.2</v>
      </c>
      <c r="Y1230" s="17">
        <v>21.4</v>
      </c>
      <c r="Z1230" s="17">
        <v>0</v>
      </c>
      <c r="AA1230" s="17">
        <v>3.47</v>
      </c>
      <c r="AC1230" s="26">
        <v>38802</v>
      </c>
      <c r="AD1230" s="17">
        <v>14.8</v>
      </c>
      <c r="AE1230" s="17">
        <v>66.900000000000006</v>
      </c>
      <c r="AF1230" s="17">
        <v>0.8</v>
      </c>
      <c r="AG1230" s="17">
        <v>81.599999999999994</v>
      </c>
      <c r="AH1230" s="17">
        <v>20.6</v>
      </c>
      <c r="AI1230" s="17">
        <v>0</v>
      </c>
      <c r="AJ1230" s="17">
        <v>3.32</v>
      </c>
      <c r="AL1230" s="34"/>
      <c r="AM1230" s="34"/>
      <c r="AN1230" s="34"/>
      <c r="AO1230" s="34"/>
      <c r="AP1230" s="34"/>
      <c r="AQ1230" s="34"/>
      <c r="AR1230" s="34"/>
      <c r="AS1230" s="84"/>
      <c r="AT1230" s="34"/>
    </row>
    <row r="1231" spans="2:46">
      <c r="B1231" s="26">
        <v>38803</v>
      </c>
      <c r="C1231" s="24">
        <v>18</v>
      </c>
      <c r="D1231" s="24">
        <v>58.5</v>
      </c>
      <c r="E1231" s="24">
        <v>0.9</v>
      </c>
      <c r="F1231" s="24">
        <v>355.6</v>
      </c>
      <c r="G1231" s="24">
        <v>19</v>
      </c>
      <c r="H1231" s="24">
        <v>0</v>
      </c>
      <c r="I1231" s="24">
        <v>3.52</v>
      </c>
      <c r="J1231" s="192"/>
      <c r="K1231" s="26">
        <v>38803</v>
      </c>
      <c r="L1231" s="17">
        <v>17.5</v>
      </c>
      <c r="M1231" s="17">
        <v>64.2</v>
      </c>
      <c r="N1231" s="17">
        <v>0.6</v>
      </c>
      <c r="O1231" s="17">
        <v>5.8</v>
      </c>
      <c r="P1231" s="17">
        <v>18</v>
      </c>
      <c r="Q1231" s="17">
        <v>0</v>
      </c>
      <c r="R1231" s="17">
        <v>3.08</v>
      </c>
      <c r="T1231" s="26">
        <v>38803</v>
      </c>
      <c r="U1231" s="17">
        <v>16.600000000000001</v>
      </c>
      <c r="V1231" s="17">
        <v>65.2</v>
      </c>
      <c r="W1231" s="17">
        <v>1.8</v>
      </c>
      <c r="X1231" s="17">
        <v>292.3</v>
      </c>
      <c r="Y1231" s="17">
        <v>19.100000000000001</v>
      </c>
      <c r="Z1231" s="17">
        <v>0</v>
      </c>
      <c r="AA1231" s="17">
        <v>3.78</v>
      </c>
      <c r="AC1231" s="26">
        <v>38803</v>
      </c>
      <c r="AD1231" s="17">
        <v>17.8</v>
      </c>
      <c r="AE1231" s="17">
        <v>60.8</v>
      </c>
      <c r="AF1231" s="17">
        <v>1.3</v>
      </c>
      <c r="AG1231" s="17">
        <v>3.2</v>
      </c>
      <c r="AH1231" s="17">
        <v>17.399999999999999</v>
      </c>
      <c r="AI1231" s="17">
        <v>0</v>
      </c>
      <c r="AJ1231" s="17">
        <v>3.83</v>
      </c>
      <c r="AL1231" s="34"/>
      <c r="AM1231" s="34"/>
      <c r="AN1231" s="34"/>
      <c r="AO1231" s="34"/>
      <c r="AP1231" s="34"/>
      <c r="AQ1231" s="34"/>
      <c r="AR1231" s="34"/>
      <c r="AS1231" s="84"/>
      <c r="AT1231" s="34"/>
    </row>
    <row r="1232" spans="2:46">
      <c r="B1232" s="26">
        <v>38804</v>
      </c>
      <c r="C1232" s="24">
        <v>18.399999999999999</v>
      </c>
      <c r="D1232" s="24">
        <v>46.5</v>
      </c>
      <c r="E1232" s="24">
        <v>1.5</v>
      </c>
      <c r="F1232" s="24">
        <v>330.3</v>
      </c>
      <c r="G1232" s="24">
        <v>25.2</v>
      </c>
      <c r="H1232" s="24">
        <v>0</v>
      </c>
      <c r="I1232" s="24">
        <v>4.67</v>
      </c>
      <c r="J1232" s="192"/>
      <c r="K1232" s="26">
        <v>38804</v>
      </c>
      <c r="L1232" s="17">
        <v>17.8</v>
      </c>
      <c r="M1232" s="17">
        <v>50.4</v>
      </c>
      <c r="N1232" s="17">
        <v>0.8</v>
      </c>
      <c r="O1232" s="17">
        <v>317.10000000000002</v>
      </c>
      <c r="P1232" s="17">
        <v>24</v>
      </c>
      <c r="Q1232" s="17">
        <v>0</v>
      </c>
      <c r="R1232" s="17">
        <v>3.76</v>
      </c>
      <c r="T1232" s="26">
        <v>38804</v>
      </c>
      <c r="U1232" s="17">
        <v>18.399999999999999</v>
      </c>
      <c r="V1232" s="17">
        <v>44.7</v>
      </c>
      <c r="W1232" s="17">
        <v>3.3</v>
      </c>
      <c r="X1232" s="17">
        <v>289.7</v>
      </c>
      <c r="Y1232" s="17">
        <v>24.9</v>
      </c>
      <c r="Z1232" s="17">
        <v>0</v>
      </c>
      <c r="AA1232" s="17">
        <v>5.76</v>
      </c>
      <c r="AC1232" s="26">
        <v>38804</v>
      </c>
      <c r="AD1232" s="17">
        <v>17.8</v>
      </c>
      <c r="AE1232" s="17">
        <v>46.6</v>
      </c>
      <c r="AF1232" s="17">
        <v>2.5</v>
      </c>
      <c r="AG1232" s="17">
        <v>344.2</v>
      </c>
      <c r="AH1232" s="17">
        <v>24.6</v>
      </c>
      <c r="AI1232" s="17">
        <v>0</v>
      </c>
      <c r="AJ1232" s="17">
        <v>5.13</v>
      </c>
      <c r="AL1232" s="34"/>
      <c r="AM1232" s="34"/>
      <c r="AN1232" s="34"/>
      <c r="AO1232" s="34"/>
      <c r="AP1232" s="34"/>
      <c r="AQ1232" s="34"/>
      <c r="AR1232" s="34"/>
      <c r="AS1232" s="84"/>
      <c r="AT1232" s="34"/>
    </row>
    <row r="1233" spans="1:46">
      <c r="B1233" s="26">
        <v>38805</v>
      </c>
      <c r="C1233" s="24">
        <v>17.7</v>
      </c>
      <c r="D1233" s="24">
        <v>46.5</v>
      </c>
      <c r="E1233" s="24">
        <v>1.2</v>
      </c>
      <c r="F1233" s="24">
        <v>328.9</v>
      </c>
      <c r="G1233" s="24">
        <v>24.2</v>
      </c>
      <c r="H1233" s="24">
        <v>0</v>
      </c>
      <c r="I1233" s="24">
        <v>4.41</v>
      </c>
      <c r="J1233" s="192"/>
      <c r="K1233" s="26">
        <v>38805</v>
      </c>
      <c r="L1233" s="17">
        <v>17.399999999999999</v>
      </c>
      <c r="M1233" s="17">
        <v>48.2</v>
      </c>
      <c r="N1233" s="17">
        <v>0.8</v>
      </c>
      <c r="O1233" s="17">
        <v>246.9</v>
      </c>
      <c r="P1233" s="17">
        <v>23</v>
      </c>
      <c r="Q1233" s="17">
        <v>0</v>
      </c>
      <c r="R1233" s="17">
        <v>3.79</v>
      </c>
      <c r="T1233" s="26">
        <v>38805</v>
      </c>
      <c r="U1233" s="17">
        <v>19.399999999999999</v>
      </c>
      <c r="V1233" s="17">
        <v>37.1</v>
      </c>
      <c r="W1233" s="17">
        <v>2.8</v>
      </c>
      <c r="X1233" s="17">
        <v>284.3</v>
      </c>
      <c r="Y1233" s="17">
        <v>23.9</v>
      </c>
      <c r="Z1233" s="17">
        <v>0</v>
      </c>
      <c r="AA1233" s="17">
        <v>5.98</v>
      </c>
      <c r="AC1233" s="26">
        <v>38805</v>
      </c>
      <c r="AD1233" s="17">
        <v>17.3</v>
      </c>
      <c r="AE1233" s="17">
        <v>47.1</v>
      </c>
      <c r="AF1233" s="17">
        <v>1.7</v>
      </c>
      <c r="AG1233" s="17">
        <v>359.6</v>
      </c>
      <c r="AH1233" s="17">
        <v>23.5</v>
      </c>
      <c r="AI1233" s="17">
        <v>0</v>
      </c>
      <c r="AJ1233" s="17">
        <v>4.6399999999999997</v>
      </c>
      <c r="AL1233" s="34"/>
      <c r="AM1233" s="34"/>
      <c r="AN1233" s="34"/>
      <c r="AO1233" s="34"/>
      <c r="AP1233" s="34"/>
      <c r="AQ1233" s="34"/>
      <c r="AR1233" s="34"/>
      <c r="AS1233" s="84"/>
      <c r="AT1233" s="34"/>
    </row>
    <row r="1234" spans="1:46">
      <c r="B1234" s="26">
        <v>38806</v>
      </c>
      <c r="C1234" s="24">
        <v>17.3</v>
      </c>
      <c r="D1234" s="24">
        <v>50.7</v>
      </c>
      <c r="E1234" s="24">
        <v>0.9</v>
      </c>
      <c r="F1234" s="24">
        <v>110</v>
      </c>
      <c r="G1234" s="24">
        <v>21.9</v>
      </c>
      <c r="H1234" s="24">
        <v>0</v>
      </c>
      <c r="I1234" s="24">
        <v>3.71</v>
      </c>
      <c r="J1234" s="192"/>
      <c r="K1234" s="26">
        <v>38806</v>
      </c>
      <c r="L1234" s="17">
        <v>17</v>
      </c>
      <c r="M1234" s="17">
        <v>55.8</v>
      </c>
      <c r="N1234" s="17">
        <v>0.8</v>
      </c>
      <c r="O1234" s="17">
        <v>123.7</v>
      </c>
      <c r="P1234" s="17">
        <v>21.2</v>
      </c>
      <c r="Q1234" s="17">
        <v>0</v>
      </c>
      <c r="R1234" s="17">
        <v>3.61</v>
      </c>
      <c r="T1234" s="26">
        <v>38806</v>
      </c>
      <c r="U1234" s="17">
        <v>17</v>
      </c>
      <c r="V1234" s="17">
        <v>57.3</v>
      </c>
      <c r="W1234" s="17">
        <v>1.4</v>
      </c>
      <c r="X1234" s="17">
        <v>164</v>
      </c>
      <c r="Y1234" s="17">
        <v>21.5</v>
      </c>
      <c r="Z1234" s="17">
        <v>0</v>
      </c>
      <c r="AA1234" s="17">
        <v>3.86</v>
      </c>
      <c r="AC1234" s="26">
        <v>38806</v>
      </c>
      <c r="AD1234" s="17">
        <v>17.2</v>
      </c>
      <c r="AE1234" s="17">
        <v>54.3</v>
      </c>
      <c r="AF1234" s="17">
        <v>0.9</v>
      </c>
      <c r="AG1234" s="17">
        <v>107.9</v>
      </c>
      <c r="AH1234" s="17">
        <v>21.8</v>
      </c>
      <c r="AI1234" s="17">
        <v>0</v>
      </c>
      <c r="AJ1234" s="17">
        <v>3.78</v>
      </c>
      <c r="AL1234" s="34"/>
      <c r="AM1234" s="34"/>
      <c r="AN1234" s="34"/>
      <c r="AO1234" s="34"/>
      <c r="AP1234" s="34"/>
      <c r="AQ1234" s="34"/>
      <c r="AR1234" s="34"/>
      <c r="AS1234" s="84"/>
      <c r="AT1234" s="34"/>
    </row>
    <row r="1235" spans="1:46">
      <c r="B1235" s="26">
        <v>38807</v>
      </c>
      <c r="C1235" s="24">
        <v>17.2</v>
      </c>
      <c r="D1235" s="24">
        <v>52.9</v>
      </c>
      <c r="E1235" s="24">
        <v>0.7</v>
      </c>
      <c r="F1235" s="24">
        <v>107</v>
      </c>
      <c r="G1235" s="24">
        <v>18.7</v>
      </c>
      <c r="H1235" s="24">
        <v>0</v>
      </c>
      <c r="I1235" s="24">
        <v>3.28</v>
      </c>
      <c r="J1235" s="192"/>
      <c r="K1235" s="26">
        <v>38807</v>
      </c>
      <c r="L1235" s="17">
        <v>17</v>
      </c>
      <c r="M1235" s="17">
        <v>58.5</v>
      </c>
      <c r="N1235" s="17">
        <v>0.6</v>
      </c>
      <c r="O1235" s="17">
        <v>169.9</v>
      </c>
      <c r="P1235" s="17">
        <v>17.8</v>
      </c>
      <c r="Q1235" s="17">
        <v>0</v>
      </c>
      <c r="R1235" s="17">
        <v>3.04</v>
      </c>
      <c r="T1235" s="26">
        <v>38807</v>
      </c>
      <c r="U1235" s="17">
        <v>15.6</v>
      </c>
      <c r="V1235" s="17">
        <v>63.1</v>
      </c>
      <c r="W1235" s="17">
        <v>1.3</v>
      </c>
      <c r="X1235" s="17">
        <v>241.4</v>
      </c>
      <c r="Y1235" s="17">
        <v>18.399999999999999</v>
      </c>
      <c r="Z1235" s="17">
        <v>0</v>
      </c>
      <c r="AA1235" s="17">
        <v>3.22</v>
      </c>
      <c r="AC1235" s="26">
        <v>38807</v>
      </c>
      <c r="AD1235" s="17">
        <v>17.600000000000001</v>
      </c>
      <c r="AE1235" s="17">
        <v>56.4</v>
      </c>
      <c r="AF1235" s="17">
        <v>1.1000000000000001</v>
      </c>
      <c r="AG1235" s="17">
        <v>31.2</v>
      </c>
      <c r="AH1235" s="17">
        <v>19.2</v>
      </c>
      <c r="AI1235" s="17">
        <v>0</v>
      </c>
      <c r="AJ1235" s="17">
        <v>3.82</v>
      </c>
      <c r="AL1235" s="34"/>
      <c r="AM1235" s="34"/>
      <c r="AN1235" s="34"/>
      <c r="AO1235" s="34"/>
      <c r="AP1235" s="34"/>
      <c r="AQ1235" s="34"/>
      <c r="AR1235" s="34"/>
      <c r="AS1235" s="84"/>
      <c r="AT1235" s="34"/>
    </row>
    <row r="1236" spans="1:46" s="93" customFormat="1">
      <c r="A1236" s="104"/>
      <c r="B1236" s="46" t="s">
        <v>67</v>
      </c>
      <c r="C1236" s="50">
        <f>AVERAGE(C1205:C1235)</f>
        <v>14.516129032258061</v>
      </c>
      <c r="D1236" s="50">
        <f t="shared" ref="D1236:I1236" si="38">AVERAGE(D1205:D1235)</f>
        <v>62.096774193548399</v>
      </c>
      <c r="E1236" s="50">
        <f t="shared" si="38"/>
        <v>1.354838709677419</v>
      </c>
      <c r="F1236" s="50">
        <f t="shared" si="38"/>
        <v>175.1483870967742</v>
      </c>
      <c r="G1236" s="50">
        <f t="shared" si="38"/>
        <v>17.409677419354839</v>
      </c>
      <c r="H1236" s="50">
        <f>SUM(H1205:H1235)</f>
        <v>73.800000000000011</v>
      </c>
      <c r="I1236" s="50">
        <f t="shared" si="38"/>
        <v>3.0212903225806444</v>
      </c>
      <c r="J1236" s="50" t="e">
        <f>AVERAGE(J1205:J1235)</f>
        <v>#DIV/0!</v>
      </c>
      <c r="K1236" s="46" t="s">
        <v>67</v>
      </c>
      <c r="L1236" s="50">
        <f>AVERAGE(L1205:L1235)</f>
        <v>14.216129032258065</v>
      </c>
      <c r="M1236" s="50">
        <f>AVERAGE(M1205:M1235)</f>
        <v>66.261290322580621</v>
      </c>
      <c r="N1236" s="50">
        <f>AVERAGE(N1205:N1235)</f>
        <v>0.8064516129032262</v>
      </c>
      <c r="O1236" s="50">
        <f>AVERAGE(O1205:O1235)</f>
        <v>211.76774193548383</v>
      </c>
      <c r="P1236" s="50">
        <f>AVERAGE(P1205:P1235)</f>
        <v>17.270967741935479</v>
      </c>
      <c r="Q1236" s="50">
        <f>SUM(Q1205:Q1235)</f>
        <v>86.2</v>
      </c>
      <c r="R1236" s="50">
        <f>AVERAGE(R1205:R1235)</f>
        <v>2.6545161290322583</v>
      </c>
      <c r="S1236" s="50" t="e">
        <f>AVERAGE(S1205:S1235)</f>
        <v>#DIV/0!</v>
      </c>
      <c r="T1236" s="46" t="s">
        <v>67</v>
      </c>
      <c r="U1236" s="50">
        <f>AVERAGE(U1205:U1235)</f>
        <v>14.403333333333334</v>
      </c>
      <c r="V1236" s="50">
        <f>AVERAGE(V1205:V1235)</f>
        <v>62.61333333333333</v>
      </c>
      <c r="W1236" s="50">
        <f>AVERAGE(W1205:W1235)</f>
        <v>2.253333333333333</v>
      </c>
      <c r="X1236" s="50">
        <f>AVERAGE(X1205:X1235)</f>
        <v>255.08333333333334</v>
      </c>
      <c r="Y1236" s="50">
        <f>AVERAGE(Y1205:Y1235)</f>
        <v>17.616666666666667</v>
      </c>
      <c r="Z1236" s="50">
        <f>SUM(Z1205:Z1235)</f>
        <v>138.79999999999998</v>
      </c>
      <c r="AA1236" s="50">
        <f>AVERAGE(AA1205:AA1235)</f>
        <v>3.4770000000000008</v>
      </c>
      <c r="AB1236" s="50" t="e">
        <f>AVERAGE(AB1205:AB1235)</f>
        <v>#DIV/0!</v>
      </c>
      <c r="AC1236" s="46" t="s">
        <v>67</v>
      </c>
      <c r="AD1236" s="50">
        <f>AVERAGE(AD1205:AD1235)</f>
        <v>14.193548387096774</v>
      </c>
      <c r="AE1236" s="50">
        <f>AVERAGE(AE1205:AE1235)</f>
        <v>64.083870967741944</v>
      </c>
      <c r="AF1236" s="50">
        <f>AVERAGE(AF1205:AF1235)</f>
        <v>1.6354838709677419</v>
      </c>
      <c r="AG1236" s="50">
        <f>AVERAGE(AG1205:AG1235)</f>
        <v>188.41290322580639</v>
      </c>
      <c r="AH1236" s="50">
        <f>AVERAGE(AH1205:AH1235)</f>
        <v>17.5</v>
      </c>
      <c r="AI1236" s="50">
        <f>SUM(AI1205:AI1235)</f>
        <v>82.4</v>
      </c>
      <c r="AJ1236" s="50">
        <f>AVERAGE(AJ1205:AJ1235)</f>
        <v>3.1867741935483873</v>
      </c>
      <c r="AK1236" s="50" t="e">
        <f>AVERAGE(AK1205:AK1235)</f>
        <v>#DIV/0!</v>
      </c>
      <c r="AL1236" s="80"/>
      <c r="AM1236" s="45"/>
      <c r="AN1236" s="45"/>
      <c r="AO1236" s="45"/>
      <c r="AP1236" s="45"/>
      <c r="AQ1236" s="45"/>
      <c r="AR1236" s="45"/>
      <c r="AS1236" s="45"/>
      <c r="AT1236" s="104"/>
    </row>
    <row r="1237" spans="1:46">
      <c r="B1237" s="26">
        <v>38808</v>
      </c>
      <c r="C1237" s="24">
        <v>19.399999999999999</v>
      </c>
      <c r="D1237" s="24">
        <v>51.9</v>
      </c>
      <c r="E1237" s="24">
        <v>1.6</v>
      </c>
      <c r="F1237" s="24">
        <v>1</v>
      </c>
      <c r="G1237" s="24">
        <v>20.6</v>
      </c>
      <c r="H1237" s="24">
        <v>0</v>
      </c>
      <c r="I1237" s="24">
        <v>4.4400000000000004</v>
      </c>
      <c r="J1237" s="192"/>
      <c r="K1237" s="26">
        <v>38808</v>
      </c>
      <c r="L1237" s="17">
        <v>19.100000000000001</v>
      </c>
      <c r="M1237" s="17">
        <v>55.3</v>
      </c>
      <c r="N1237" s="17">
        <v>1</v>
      </c>
      <c r="O1237" s="17">
        <v>272.2</v>
      </c>
      <c r="P1237" s="17">
        <v>20.399999999999999</v>
      </c>
      <c r="Q1237" s="17">
        <v>0</v>
      </c>
      <c r="R1237" s="17">
        <v>3.94</v>
      </c>
      <c r="T1237" s="26">
        <v>38808</v>
      </c>
      <c r="U1237" s="17">
        <v>19.399999999999999</v>
      </c>
      <c r="V1237" s="17">
        <v>51.7</v>
      </c>
      <c r="W1237" s="17">
        <v>2.2999999999999998</v>
      </c>
      <c r="X1237" s="17">
        <v>289.8</v>
      </c>
      <c r="Y1237" s="17">
        <v>20.2</v>
      </c>
      <c r="Z1237" s="17">
        <v>0</v>
      </c>
      <c r="AA1237" s="17">
        <v>5.01</v>
      </c>
      <c r="AC1237" s="26">
        <v>38808</v>
      </c>
      <c r="AD1237" s="17">
        <v>19.2</v>
      </c>
      <c r="AE1237" s="17">
        <v>53.2</v>
      </c>
      <c r="AF1237" s="17">
        <v>2.2000000000000002</v>
      </c>
      <c r="AG1237" s="17">
        <v>4.0999999999999996</v>
      </c>
      <c r="AH1237" s="17">
        <v>19.8</v>
      </c>
      <c r="AI1237" s="17">
        <v>0</v>
      </c>
      <c r="AJ1237" s="17">
        <v>4.83</v>
      </c>
      <c r="AL1237" s="34"/>
      <c r="AM1237" s="34"/>
      <c r="AN1237" s="34"/>
      <c r="AO1237" s="34"/>
      <c r="AP1237" s="34"/>
      <c r="AQ1237" s="34"/>
      <c r="AR1237" s="34"/>
      <c r="AS1237" s="84"/>
      <c r="AT1237" s="34"/>
    </row>
    <row r="1238" spans="1:46">
      <c r="B1238" s="26">
        <v>38809</v>
      </c>
      <c r="C1238" s="24">
        <v>19.399999999999999</v>
      </c>
      <c r="D1238" s="24">
        <v>57.3</v>
      </c>
      <c r="E1238" s="24">
        <v>1</v>
      </c>
      <c r="F1238" s="24">
        <v>174.7</v>
      </c>
      <c r="G1238" s="24">
        <v>20.3</v>
      </c>
      <c r="H1238" s="24">
        <v>0</v>
      </c>
      <c r="I1238" s="24">
        <v>4.01</v>
      </c>
      <c r="J1238" s="192"/>
      <c r="K1238" s="26">
        <v>38809</v>
      </c>
      <c r="L1238" s="17">
        <v>19.5</v>
      </c>
      <c r="M1238" s="17">
        <v>58.2</v>
      </c>
      <c r="N1238" s="17">
        <v>0.8</v>
      </c>
      <c r="O1238" s="17">
        <v>208.8</v>
      </c>
      <c r="P1238" s="17">
        <v>20.6</v>
      </c>
      <c r="Q1238" s="17">
        <v>0</v>
      </c>
      <c r="R1238" s="17">
        <v>3.95</v>
      </c>
      <c r="T1238" s="26">
        <v>38809</v>
      </c>
      <c r="U1238" s="17">
        <v>19.8</v>
      </c>
      <c r="V1238" s="17">
        <v>53.7</v>
      </c>
      <c r="W1238" s="17">
        <v>2.2000000000000002</v>
      </c>
      <c r="X1238" s="17">
        <v>214.9</v>
      </c>
      <c r="Y1238" s="17">
        <v>20.7</v>
      </c>
      <c r="Z1238" s="17">
        <v>0</v>
      </c>
      <c r="AA1238" s="17">
        <v>5.0999999999999996</v>
      </c>
      <c r="AC1238" s="26">
        <v>38809</v>
      </c>
      <c r="AD1238" s="17">
        <v>20.6</v>
      </c>
      <c r="AE1238" s="17">
        <v>51.8</v>
      </c>
      <c r="AF1238" s="17">
        <v>1.5</v>
      </c>
      <c r="AG1238" s="17">
        <v>40.4</v>
      </c>
      <c r="AH1238" s="17">
        <v>21.1</v>
      </c>
      <c r="AI1238" s="17">
        <v>0</v>
      </c>
      <c r="AJ1238" s="17">
        <v>4.76</v>
      </c>
      <c r="AL1238" s="34"/>
      <c r="AM1238" s="34"/>
      <c r="AN1238" s="34"/>
      <c r="AO1238" s="34"/>
      <c r="AP1238" s="34"/>
      <c r="AQ1238" s="34"/>
      <c r="AR1238" s="34"/>
      <c r="AS1238" s="84"/>
      <c r="AT1238" s="34"/>
    </row>
    <row r="1239" spans="1:46">
      <c r="B1239" s="26">
        <v>38810</v>
      </c>
      <c r="C1239" s="24">
        <v>18</v>
      </c>
      <c r="D1239" s="24">
        <v>57.5</v>
      </c>
      <c r="E1239" s="24">
        <v>1.1000000000000001</v>
      </c>
      <c r="F1239" s="24">
        <v>90.3</v>
      </c>
      <c r="G1239" s="24">
        <v>20.2</v>
      </c>
      <c r="H1239" s="24">
        <v>0</v>
      </c>
      <c r="I1239" s="24">
        <v>3.8</v>
      </c>
      <c r="J1239" s="192"/>
      <c r="K1239" s="26">
        <v>38810</v>
      </c>
      <c r="L1239" s="17">
        <v>17.8</v>
      </c>
      <c r="M1239" s="17">
        <v>61.1</v>
      </c>
      <c r="N1239" s="17">
        <v>0.7</v>
      </c>
      <c r="O1239" s="17">
        <v>159.9</v>
      </c>
      <c r="P1239" s="17">
        <v>19.7</v>
      </c>
      <c r="Q1239" s="17">
        <v>0</v>
      </c>
      <c r="R1239" s="17">
        <v>3.48</v>
      </c>
      <c r="T1239" s="26">
        <v>38810</v>
      </c>
      <c r="U1239" s="17">
        <v>17.600000000000001</v>
      </c>
      <c r="V1239" s="17">
        <v>59.5</v>
      </c>
      <c r="W1239" s="17">
        <v>1.2</v>
      </c>
      <c r="X1239" s="17">
        <v>224.6</v>
      </c>
      <c r="Y1239" s="17">
        <v>19.5</v>
      </c>
      <c r="Z1239" s="17">
        <v>0</v>
      </c>
      <c r="AA1239" s="17">
        <v>3.71</v>
      </c>
      <c r="AC1239" s="26">
        <v>38810</v>
      </c>
      <c r="AD1239" s="17">
        <v>17.8</v>
      </c>
      <c r="AE1239" s="17">
        <v>58.9</v>
      </c>
      <c r="AF1239" s="17">
        <v>1.2</v>
      </c>
      <c r="AG1239" s="17">
        <v>139.4</v>
      </c>
      <c r="AH1239" s="17">
        <v>19.899999999999999</v>
      </c>
      <c r="AI1239" s="17">
        <v>0</v>
      </c>
      <c r="AJ1239" s="17">
        <v>3.92</v>
      </c>
      <c r="AL1239" s="34"/>
      <c r="AM1239" s="34"/>
      <c r="AN1239" s="34"/>
      <c r="AO1239" s="34"/>
      <c r="AP1239" s="34"/>
      <c r="AQ1239" s="34"/>
      <c r="AR1239" s="34"/>
      <c r="AS1239" s="84"/>
      <c r="AT1239" s="34"/>
    </row>
    <row r="1240" spans="1:46">
      <c r="B1240" s="26">
        <v>38811</v>
      </c>
      <c r="C1240" s="24">
        <v>16.8</v>
      </c>
      <c r="D1240" s="24">
        <v>62.9</v>
      </c>
      <c r="E1240" s="24">
        <v>1.3</v>
      </c>
      <c r="F1240" s="24">
        <v>77.599999999999994</v>
      </c>
      <c r="G1240" s="24">
        <v>23.2</v>
      </c>
      <c r="H1240" s="24">
        <v>0</v>
      </c>
      <c r="I1240" s="24">
        <v>3.81</v>
      </c>
      <c r="J1240" s="192"/>
      <c r="K1240" s="26">
        <v>38811</v>
      </c>
      <c r="L1240" s="17">
        <v>16.399999999999999</v>
      </c>
      <c r="M1240" s="17">
        <v>66.599999999999994</v>
      </c>
      <c r="N1240" s="17">
        <v>0.9</v>
      </c>
      <c r="O1240" s="17">
        <v>117.2</v>
      </c>
      <c r="P1240" s="17">
        <v>22.3</v>
      </c>
      <c r="Q1240" s="17">
        <v>0</v>
      </c>
      <c r="R1240" s="17">
        <v>3.57</v>
      </c>
      <c r="T1240" s="26">
        <v>38811</v>
      </c>
      <c r="U1240" s="17">
        <v>16.399999999999999</v>
      </c>
      <c r="V1240" s="17">
        <v>66.2</v>
      </c>
      <c r="W1240" s="17">
        <v>1.5</v>
      </c>
      <c r="X1240" s="17">
        <v>244.1</v>
      </c>
      <c r="Y1240" s="17">
        <v>22.6</v>
      </c>
      <c r="Z1240" s="17">
        <v>0</v>
      </c>
      <c r="AA1240" s="17">
        <v>3.73</v>
      </c>
      <c r="AC1240" s="26">
        <v>38811</v>
      </c>
      <c r="AD1240" s="17">
        <v>16.7</v>
      </c>
      <c r="AE1240" s="17">
        <v>63.9</v>
      </c>
      <c r="AF1240" s="17">
        <v>1.2</v>
      </c>
      <c r="AG1240" s="17">
        <v>116.6</v>
      </c>
      <c r="AH1240" s="17">
        <v>22.9</v>
      </c>
      <c r="AI1240" s="17">
        <v>0</v>
      </c>
      <c r="AJ1240" s="17">
        <v>3.83</v>
      </c>
      <c r="AL1240" s="34"/>
      <c r="AM1240" s="34"/>
      <c r="AN1240" s="34"/>
      <c r="AO1240" s="34"/>
      <c r="AP1240" s="34"/>
      <c r="AQ1240" s="34"/>
      <c r="AR1240" s="34"/>
      <c r="AS1240" s="84"/>
      <c r="AT1240" s="34"/>
    </row>
    <row r="1241" spans="1:46">
      <c r="B1241" s="26">
        <v>38812</v>
      </c>
      <c r="C1241" s="24">
        <v>17.2</v>
      </c>
      <c r="D1241" s="24">
        <v>51.9</v>
      </c>
      <c r="E1241" s="24">
        <v>1.2</v>
      </c>
      <c r="F1241" s="24">
        <v>255.8</v>
      </c>
      <c r="G1241" s="24">
        <v>22.9</v>
      </c>
      <c r="H1241" s="24">
        <v>0</v>
      </c>
      <c r="I1241" s="24">
        <v>3.95</v>
      </c>
      <c r="J1241" s="192"/>
      <c r="K1241" s="26">
        <v>38812</v>
      </c>
      <c r="L1241" s="17">
        <v>15.8</v>
      </c>
      <c r="M1241" s="17">
        <v>61.5</v>
      </c>
      <c r="N1241" s="17">
        <v>1.2</v>
      </c>
      <c r="O1241" s="17">
        <v>205.7</v>
      </c>
      <c r="P1241" s="17">
        <v>18.600000000000001</v>
      </c>
      <c r="Q1241" s="17">
        <v>0</v>
      </c>
      <c r="R1241" s="17">
        <v>3.38</v>
      </c>
      <c r="T1241" s="26">
        <v>38812</v>
      </c>
      <c r="U1241" s="17">
        <v>16.899999999999999</v>
      </c>
      <c r="V1241" s="17">
        <v>52.7</v>
      </c>
      <c r="W1241" s="17">
        <v>1.9</v>
      </c>
      <c r="X1241" s="17">
        <v>258.8</v>
      </c>
      <c r="Y1241" s="17">
        <v>22.9</v>
      </c>
      <c r="Z1241" s="17">
        <v>0</v>
      </c>
      <c r="AA1241" s="17">
        <v>4.29</v>
      </c>
      <c r="AC1241" s="26">
        <v>38812</v>
      </c>
      <c r="AD1241" s="17">
        <v>16.399999999999999</v>
      </c>
      <c r="AE1241" s="17">
        <v>56.1</v>
      </c>
      <c r="AF1241" s="17">
        <v>1.5</v>
      </c>
      <c r="AG1241" s="17">
        <v>228.2</v>
      </c>
      <c r="AH1241" s="17">
        <v>17.2</v>
      </c>
      <c r="AI1241" s="17">
        <v>0</v>
      </c>
      <c r="AJ1241" s="17">
        <v>3.49</v>
      </c>
      <c r="AL1241" s="34"/>
      <c r="AM1241" s="34"/>
      <c r="AN1241" s="34"/>
      <c r="AO1241" s="34"/>
      <c r="AP1241" s="34"/>
      <c r="AQ1241" s="34"/>
      <c r="AR1241" s="34"/>
      <c r="AS1241" s="84"/>
      <c r="AT1241" s="34"/>
    </row>
    <row r="1242" spans="1:46">
      <c r="B1242" s="26">
        <v>38813</v>
      </c>
      <c r="C1242" s="24">
        <v>17.2</v>
      </c>
      <c r="D1242" s="24">
        <v>59.7</v>
      </c>
      <c r="E1242" s="24">
        <v>1.1000000000000001</v>
      </c>
      <c r="F1242" s="24">
        <v>284.60000000000002</v>
      </c>
      <c r="G1242" s="24">
        <v>18.899999999999999</v>
      </c>
      <c r="H1242" s="24">
        <v>0</v>
      </c>
      <c r="I1242" s="24">
        <v>3.54</v>
      </c>
      <c r="J1242" s="192"/>
      <c r="K1242" s="26">
        <v>38813</v>
      </c>
      <c r="L1242" s="17">
        <v>16.399999999999999</v>
      </c>
      <c r="M1242" s="17">
        <v>66.400000000000006</v>
      </c>
      <c r="N1242" s="17">
        <v>0.8</v>
      </c>
      <c r="O1242" s="17">
        <v>204.1</v>
      </c>
      <c r="P1242" s="17">
        <v>15.5</v>
      </c>
      <c r="Q1242" s="17">
        <v>0</v>
      </c>
      <c r="R1242" s="17">
        <v>2.86</v>
      </c>
      <c r="T1242" s="26">
        <v>38813</v>
      </c>
      <c r="U1242" s="17">
        <v>17</v>
      </c>
      <c r="V1242" s="17">
        <v>59.5</v>
      </c>
      <c r="W1242" s="17">
        <v>1.3</v>
      </c>
      <c r="X1242" s="17">
        <v>256.3</v>
      </c>
      <c r="Y1242" s="17">
        <v>19.899999999999999</v>
      </c>
      <c r="Z1242" s="17">
        <v>0</v>
      </c>
      <c r="AA1242" s="17">
        <v>3.66</v>
      </c>
      <c r="AC1242" s="26">
        <v>38813</v>
      </c>
      <c r="AD1242" s="17">
        <v>16.5</v>
      </c>
      <c r="AE1242" s="17">
        <v>64.7</v>
      </c>
      <c r="AF1242" s="17">
        <v>1</v>
      </c>
      <c r="AG1242" s="17">
        <v>265.39999999999998</v>
      </c>
      <c r="AH1242" s="17">
        <v>15.7</v>
      </c>
      <c r="AI1242" s="17">
        <v>0</v>
      </c>
      <c r="AJ1242" s="17">
        <v>3.07</v>
      </c>
      <c r="AL1242" s="34"/>
      <c r="AM1242" s="34"/>
      <c r="AN1242" s="34"/>
      <c r="AO1242" s="34"/>
      <c r="AP1242" s="34"/>
      <c r="AQ1242" s="34"/>
      <c r="AR1242" s="34"/>
      <c r="AS1242" s="84"/>
      <c r="AT1242" s="34"/>
    </row>
    <row r="1243" spans="1:46">
      <c r="B1243" s="26">
        <v>38814</v>
      </c>
      <c r="C1243" s="24">
        <v>16.7</v>
      </c>
      <c r="D1243" s="24">
        <v>57.8</v>
      </c>
      <c r="E1243" s="24">
        <v>1.2</v>
      </c>
      <c r="F1243" s="24">
        <v>8.8000000000000007</v>
      </c>
      <c r="G1243" s="24">
        <v>19.600000000000001</v>
      </c>
      <c r="H1243" s="24">
        <v>0</v>
      </c>
      <c r="I1243" s="24">
        <v>3.62</v>
      </c>
      <c r="J1243" s="192"/>
      <c r="K1243" s="26">
        <v>38814</v>
      </c>
      <c r="L1243" s="17">
        <v>16</v>
      </c>
      <c r="M1243" s="17">
        <v>63.3</v>
      </c>
      <c r="N1243" s="17">
        <v>0.8</v>
      </c>
      <c r="O1243" s="17">
        <v>250.9</v>
      </c>
      <c r="P1243" s="17">
        <v>18.600000000000001</v>
      </c>
      <c r="Q1243" s="17">
        <v>0</v>
      </c>
      <c r="R1243" s="17">
        <v>3.22</v>
      </c>
      <c r="T1243" s="26">
        <v>38814</v>
      </c>
      <c r="U1243" s="17">
        <v>16.8</v>
      </c>
      <c r="V1243" s="17">
        <v>56.7</v>
      </c>
      <c r="W1243" s="17">
        <v>1.6</v>
      </c>
      <c r="X1243" s="17">
        <v>298.2</v>
      </c>
      <c r="Y1243" s="17">
        <v>19.399999999999999</v>
      </c>
      <c r="Z1243" s="17">
        <v>0</v>
      </c>
      <c r="AA1243" s="17">
        <v>3.91</v>
      </c>
      <c r="AC1243" s="26">
        <v>38814</v>
      </c>
      <c r="AD1243" s="17">
        <v>15.8</v>
      </c>
      <c r="AE1243" s="17">
        <v>63.8</v>
      </c>
      <c r="AF1243" s="17">
        <v>1.3</v>
      </c>
      <c r="AG1243" s="17">
        <v>13.2</v>
      </c>
      <c r="AH1243" s="17">
        <v>16.3</v>
      </c>
      <c r="AI1243" s="17">
        <v>0</v>
      </c>
      <c r="AJ1243" s="17">
        <v>3.26</v>
      </c>
      <c r="AL1243" s="34"/>
      <c r="AM1243" s="34"/>
      <c r="AN1243" s="34"/>
      <c r="AO1243" s="34"/>
      <c r="AP1243" s="34"/>
      <c r="AQ1243" s="34"/>
      <c r="AR1243" s="34"/>
      <c r="AS1243" s="84"/>
      <c r="AT1243" s="34"/>
    </row>
    <row r="1244" spans="1:46">
      <c r="B1244" s="26">
        <v>38815</v>
      </c>
      <c r="C1244" s="24">
        <v>15.7</v>
      </c>
      <c r="D1244" s="24">
        <v>62.5</v>
      </c>
      <c r="E1244" s="24">
        <v>1.2</v>
      </c>
      <c r="F1244" s="24">
        <v>131.6</v>
      </c>
      <c r="G1244" s="24">
        <v>26</v>
      </c>
      <c r="H1244" s="24">
        <v>0</v>
      </c>
      <c r="I1244" s="24">
        <v>3.99</v>
      </c>
      <c r="J1244" s="192"/>
      <c r="K1244" s="26">
        <v>38815</v>
      </c>
      <c r="L1244" s="17">
        <v>15.8</v>
      </c>
      <c r="M1244" s="17">
        <v>64.8</v>
      </c>
      <c r="N1244" s="17">
        <v>1.1000000000000001</v>
      </c>
      <c r="O1244" s="17">
        <v>132.30000000000001</v>
      </c>
      <c r="P1244" s="17">
        <v>24.8</v>
      </c>
      <c r="Q1244" s="17">
        <v>0</v>
      </c>
      <c r="R1244" s="17">
        <v>3.93</v>
      </c>
      <c r="T1244" s="26">
        <v>38815</v>
      </c>
      <c r="U1244" s="17">
        <v>15.4</v>
      </c>
      <c r="V1244" s="17">
        <v>70.8</v>
      </c>
      <c r="W1244" s="17">
        <v>1.4</v>
      </c>
      <c r="X1244" s="17">
        <v>140.4</v>
      </c>
      <c r="Y1244" s="17">
        <v>25.2</v>
      </c>
      <c r="Z1244" s="17">
        <v>0</v>
      </c>
      <c r="AA1244" s="17">
        <v>3.79</v>
      </c>
      <c r="AC1244" s="26">
        <v>38815</v>
      </c>
      <c r="AD1244" s="17">
        <v>15.9</v>
      </c>
      <c r="AE1244" s="17">
        <v>60.9</v>
      </c>
      <c r="AF1244" s="17">
        <v>1.5</v>
      </c>
      <c r="AG1244" s="17">
        <v>91</v>
      </c>
      <c r="AH1244" s="17">
        <v>25.4</v>
      </c>
      <c r="AI1244" s="17">
        <v>0</v>
      </c>
      <c r="AJ1244" s="17">
        <v>4.33</v>
      </c>
      <c r="AL1244" s="34"/>
      <c r="AM1244" s="34"/>
      <c r="AN1244" s="34"/>
      <c r="AO1244" s="34"/>
      <c r="AP1244" s="34"/>
      <c r="AQ1244" s="34"/>
      <c r="AR1244" s="34"/>
      <c r="AS1244" s="84"/>
      <c r="AT1244" s="34"/>
    </row>
    <row r="1245" spans="1:46">
      <c r="B1245" s="26">
        <v>38816</v>
      </c>
      <c r="C1245" s="24">
        <v>15.2</v>
      </c>
      <c r="D1245" s="24">
        <v>65</v>
      </c>
      <c r="E1245" s="24">
        <v>1.1000000000000001</v>
      </c>
      <c r="F1245" s="24">
        <v>101.4</v>
      </c>
      <c r="G1245" s="24">
        <v>19.3</v>
      </c>
      <c r="H1245" s="24">
        <v>0</v>
      </c>
      <c r="I1245" s="24">
        <v>3.17</v>
      </c>
      <c r="J1245" s="192"/>
      <c r="K1245" s="26">
        <v>38816</v>
      </c>
      <c r="L1245" s="17">
        <v>14.8</v>
      </c>
      <c r="M1245" s="17">
        <v>68.8</v>
      </c>
      <c r="N1245" s="17">
        <v>0.7</v>
      </c>
      <c r="O1245" s="17">
        <v>133.5</v>
      </c>
      <c r="P1245" s="17">
        <v>18.8</v>
      </c>
      <c r="Q1245" s="17">
        <v>0</v>
      </c>
      <c r="R1245" s="17">
        <v>3.09</v>
      </c>
      <c r="T1245" s="26">
        <v>38816</v>
      </c>
      <c r="U1245" s="17">
        <v>14.9</v>
      </c>
      <c r="V1245" s="17">
        <v>70.599999999999994</v>
      </c>
      <c r="W1245" s="17">
        <v>1.2</v>
      </c>
      <c r="X1245" s="17">
        <v>210.6</v>
      </c>
      <c r="Y1245" s="17">
        <v>18.600000000000001</v>
      </c>
      <c r="Z1245" s="17">
        <v>0</v>
      </c>
      <c r="AA1245" s="17">
        <v>3.06</v>
      </c>
      <c r="AC1245" s="26">
        <v>38816</v>
      </c>
      <c r="AD1245" s="17">
        <v>14.6</v>
      </c>
      <c r="AE1245" s="17">
        <v>68.099999999999994</v>
      </c>
      <c r="AF1245" s="17">
        <v>0.9</v>
      </c>
      <c r="AG1245" s="17">
        <v>146.19999999999999</v>
      </c>
      <c r="AH1245" s="17">
        <v>18.899999999999999</v>
      </c>
      <c r="AI1245" s="17">
        <v>0</v>
      </c>
      <c r="AJ1245" s="17">
        <v>3.2</v>
      </c>
      <c r="AL1245" s="34"/>
      <c r="AM1245" s="34"/>
      <c r="AN1245" s="34"/>
      <c r="AO1245" s="34"/>
      <c r="AP1245" s="34"/>
      <c r="AQ1245" s="34"/>
      <c r="AR1245" s="34"/>
      <c r="AS1245" s="84"/>
      <c r="AT1245" s="34"/>
    </row>
    <row r="1246" spans="1:46">
      <c r="B1246" s="26">
        <v>38817</v>
      </c>
      <c r="C1246" s="24">
        <v>17.100000000000001</v>
      </c>
      <c r="D1246" s="24">
        <v>57.4</v>
      </c>
      <c r="E1246" s="24">
        <v>1.2</v>
      </c>
      <c r="F1246" s="24">
        <v>100.8</v>
      </c>
      <c r="G1246" s="24">
        <v>26.1</v>
      </c>
      <c r="H1246" s="24">
        <v>0</v>
      </c>
      <c r="I1246" s="24">
        <v>4.54</v>
      </c>
      <c r="J1246" s="192"/>
      <c r="K1246" s="26">
        <v>38817</v>
      </c>
      <c r="L1246" s="17">
        <v>17.600000000000001</v>
      </c>
      <c r="M1246" s="17">
        <v>61.1</v>
      </c>
      <c r="N1246" s="17">
        <v>0.9</v>
      </c>
      <c r="O1246" s="17">
        <v>168.8</v>
      </c>
      <c r="P1246" s="17">
        <v>24.9</v>
      </c>
      <c r="Q1246" s="17">
        <v>0</v>
      </c>
      <c r="R1246" s="17">
        <v>4.34</v>
      </c>
      <c r="T1246" s="26">
        <v>38817</v>
      </c>
      <c r="U1246" s="17">
        <v>17.399999999999999</v>
      </c>
      <c r="V1246" s="17">
        <v>63.3</v>
      </c>
      <c r="W1246" s="17">
        <v>1.9</v>
      </c>
      <c r="X1246" s="17">
        <v>224.7</v>
      </c>
      <c r="Y1246" s="17">
        <v>25.2</v>
      </c>
      <c r="Z1246" s="17">
        <v>0</v>
      </c>
      <c r="AA1246" s="17">
        <v>4.84</v>
      </c>
      <c r="AC1246" s="26">
        <v>38817</v>
      </c>
      <c r="AD1246" s="17">
        <v>17.8</v>
      </c>
      <c r="AE1246" s="17">
        <v>58.2</v>
      </c>
      <c r="AF1246" s="17">
        <v>1.1000000000000001</v>
      </c>
      <c r="AG1246" s="17">
        <v>80.099999999999994</v>
      </c>
      <c r="AH1246" s="17">
        <v>24.2</v>
      </c>
      <c r="AI1246" s="17">
        <v>0</v>
      </c>
      <c r="AJ1246" s="17">
        <v>4.4800000000000004</v>
      </c>
      <c r="AL1246" s="34"/>
      <c r="AM1246" s="34"/>
      <c r="AN1246" s="34"/>
      <c r="AO1246" s="34"/>
      <c r="AP1246" s="34"/>
      <c r="AQ1246" s="34"/>
      <c r="AR1246" s="34"/>
      <c r="AS1246" s="84"/>
      <c r="AT1246" s="34"/>
    </row>
    <row r="1247" spans="1:46">
      <c r="B1247" s="26">
        <v>38818</v>
      </c>
      <c r="C1247" s="24">
        <v>15.6</v>
      </c>
      <c r="D1247" s="24">
        <v>72.099999999999994</v>
      </c>
      <c r="E1247" s="24">
        <v>1.6</v>
      </c>
      <c r="F1247" s="24">
        <v>152.6</v>
      </c>
      <c r="G1247" s="24">
        <v>17.8</v>
      </c>
      <c r="H1247" s="24">
        <v>0</v>
      </c>
      <c r="I1247" s="24">
        <v>3.06</v>
      </c>
      <c r="J1247" s="192"/>
      <c r="K1247" s="26">
        <v>38818</v>
      </c>
      <c r="L1247" s="17">
        <v>15.5</v>
      </c>
      <c r="M1247" s="17">
        <v>76.8</v>
      </c>
      <c r="N1247" s="17">
        <v>1</v>
      </c>
      <c r="O1247" s="17">
        <v>118.5</v>
      </c>
      <c r="P1247" s="17">
        <v>14.4</v>
      </c>
      <c r="Q1247" s="17">
        <v>0</v>
      </c>
      <c r="R1247" s="17">
        <v>2.52</v>
      </c>
      <c r="T1247" s="26">
        <v>38818</v>
      </c>
      <c r="U1247" s="17">
        <v>15.6</v>
      </c>
      <c r="V1247" s="17">
        <v>77.099999999999994</v>
      </c>
      <c r="W1247" s="17">
        <v>1.2</v>
      </c>
      <c r="X1247" s="17">
        <v>141.5</v>
      </c>
      <c r="Y1247" s="17">
        <v>13</v>
      </c>
      <c r="Z1247" s="17">
        <v>0</v>
      </c>
      <c r="AA1247" s="17">
        <v>2.35</v>
      </c>
      <c r="AC1247" s="26">
        <v>38818</v>
      </c>
      <c r="AD1247" s="17">
        <v>14.9</v>
      </c>
      <c r="AE1247" s="17">
        <v>75.400000000000006</v>
      </c>
      <c r="AF1247" s="17">
        <v>1.5</v>
      </c>
      <c r="AG1247" s="17">
        <v>123.2</v>
      </c>
      <c r="AH1247" s="17">
        <v>8.6</v>
      </c>
      <c r="AI1247" s="17">
        <v>0</v>
      </c>
      <c r="AJ1247" s="17">
        <v>1.98</v>
      </c>
      <c r="AL1247" s="34"/>
      <c r="AM1247" s="34"/>
      <c r="AN1247" s="34"/>
      <c r="AO1247" s="34"/>
      <c r="AP1247" s="34"/>
      <c r="AQ1247" s="34"/>
      <c r="AR1247" s="34"/>
      <c r="AS1247" s="84"/>
      <c r="AT1247" s="34"/>
    </row>
    <row r="1248" spans="1:46">
      <c r="B1248" s="26">
        <v>38819</v>
      </c>
      <c r="C1248" s="24">
        <v>17.899999999999999</v>
      </c>
      <c r="D1248" s="24">
        <v>59.6</v>
      </c>
      <c r="E1248" s="24">
        <v>1.1000000000000001</v>
      </c>
      <c r="F1248" s="24">
        <v>359.2</v>
      </c>
      <c r="G1248" s="24">
        <v>22.1</v>
      </c>
      <c r="H1248" s="24">
        <v>0</v>
      </c>
      <c r="I1248" s="24">
        <v>4.07</v>
      </c>
      <c r="J1248" s="192"/>
      <c r="K1248" s="26">
        <v>38819</v>
      </c>
      <c r="L1248" s="17">
        <v>17.3</v>
      </c>
      <c r="M1248" s="17">
        <v>63.8</v>
      </c>
      <c r="N1248" s="17">
        <v>0.6</v>
      </c>
      <c r="O1248" s="17">
        <v>294.89999999999998</v>
      </c>
      <c r="P1248" s="17">
        <v>19.100000000000001</v>
      </c>
      <c r="Q1248" s="17">
        <v>0</v>
      </c>
      <c r="R1248" s="17">
        <v>3.29</v>
      </c>
      <c r="T1248" s="26">
        <v>38819</v>
      </c>
      <c r="U1248" s="17">
        <v>17.5</v>
      </c>
      <c r="V1248" s="17">
        <v>62.6</v>
      </c>
      <c r="W1248" s="17">
        <v>1.4</v>
      </c>
      <c r="X1248" s="17">
        <v>274.10000000000002</v>
      </c>
      <c r="Y1248" s="17">
        <v>20.7</v>
      </c>
      <c r="Z1248" s="17">
        <v>0</v>
      </c>
      <c r="AA1248" s="17">
        <v>4.01</v>
      </c>
      <c r="AC1248" s="26">
        <v>38819</v>
      </c>
      <c r="AD1248" s="17">
        <v>17.2</v>
      </c>
      <c r="AE1248" s="17">
        <v>61.9</v>
      </c>
      <c r="AF1248" s="17">
        <v>1.7</v>
      </c>
      <c r="AG1248" s="17">
        <v>358.9</v>
      </c>
      <c r="AH1248" s="17">
        <v>20.100000000000001</v>
      </c>
      <c r="AI1248" s="17">
        <v>0</v>
      </c>
      <c r="AJ1248" s="17">
        <v>4.21</v>
      </c>
      <c r="AL1248" s="34"/>
      <c r="AM1248" s="34"/>
      <c r="AN1248" s="34"/>
      <c r="AO1248" s="34"/>
      <c r="AP1248" s="34"/>
      <c r="AQ1248" s="34"/>
      <c r="AR1248" s="34"/>
      <c r="AS1248" s="84"/>
      <c r="AT1248" s="34"/>
    </row>
    <row r="1249" spans="2:46">
      <c r="B1249" s="26">
        <v>38820</v>
      </c>
      <c r="C1249" s="24">
        <v>16.8</v>
      </c>
      <c r="D1249" s="24">
        <v>68.5</v>
      </c>
      <c r="E1249" s="24">
        <v>1.8</v>
      </c>
      <c r="F1249" s="24">
        <v>165.5</v>
      </c>
      <c r="G1249" s="24">
        <v>25.9</v>
      </c>
      <c r="H1249" s="24">
        <v>0</v>
      </c>
      <c r="I1249" s="24">
        <v>4.16</v>
      </c>
      <c r="J1249" s="192"/>
      <c r="K1249" s="26">
        <v>38820</v>
      </c>
      <c r="L1249" s="17">
        <v>16.399999999999999</v>
      </c>
      <c r="M1249" s="17">
        <v>70.599999999999994</v>
      </c>
      <c r="N1249" s="17">
        <v>1</v>
      </c>
      <c r="O1249" s="17">
        <v>154.80000000000001</v>
      </c>
      <c r="P1249" s="17">
        <v>24.8</v>
      </c>
      <c r="Q1249" s="17">
        <v>0</v>
      </c>
      <c r="R1249" s="17">
        <v>3.8</v>
      </c>
      <c r="T1249" s="26">
        <v>38820</v>
      </c>
      <c r="U1249" s="17">
        <v>16.7</v>
      </c>
      <c r="V1249" s="17">
        <v>69.8</v>
      </c>
      <c r="W1249" s="17">
        <v>1.8</v>
      </c>
      <c r="X1249" s="17">
        <v>125.3</v>
      </c>
      <c r="Y1249" s="17">
        <v>23.8</v>
      </c>
      <c r="Z1249" s="17">
        <v>0</v>
      </c>
      <c r="AA1249" s="17">
        <v>3.84</v>
      </c>
      <c r="AC1249" s="26">
        <v>38820</v>
      </c>
      <c r="AD1249" s="17">
        <v>16.2</v>
      </c>
      <c r="AE1249" s="17">
        <v>70.2</v>
      </c>
      <c r="AF1249" s="17">
        <v>2.1</v>
      </c>
      <c r="AG1249" s="17">
        <v>142.4</v>
      </c>
      <c r="AH1249" s="17">
        <v>25.3</v>
      </c>
      <c r="AI1249" s="17">
        <v>0</v>
      </c>
      <c r="AJ1249" s="17">
        <v>4.09</v>
      </c>
      <c r="AL1249" s="34"/>
      <c r="AM1249" s="34"/>
      <c r="AN1249" s="34"/>
      <c r="AO1249" s="34"/>
      <c r="AP1249" s="34"/>
      <c r="AQ1249" s="34"/>
      <c r="AR1249" s="34"/>
      <c r="AS1249" s="84"/>
      <c r="AT1249" s="34"/>
    </row>
    <row r="1250" spans="2:46">
      <c r="B1250" s="26">
        <v>38821</v>
      </c>
      <c r="C1250" s="24">
        <v>17.2</v>
      </c>
      <c r="D1250" s="24">
        <v>64.599999999999994</v>
      </c>
      <c r="E1250" s="24">
        <v>1.2</v>
      </c>
      <c r="F1250" s="24">
        <v>174.7</v>
      </c>
      <c r="G1250" s="24">
        <v>18.5</v>
      </c>
      <c r="H1250" s="24">
        <v>7</v>
      </c>
      <c r="I1250" s="24">
        <v>3.39</v>
      </c>
      <c r="J1250" s="192"/>
      <c r="K1250" s="26">
        <v>38821</v>
      </c>
      <c r="L1250" s="17">
        <v>17</v>
      </c>
      <c r="M1250" s="17">
        <v>65.900000000000006</v>
      </c>
      <c r="N1250" s="17">
        <v>0.7</v>
      </c>
      <c r="O1250" s="17">
        <v>117.4</v>
      </c>
      <c r="P1250" s="17">
        <v>17.5</v>
      </c>
      <c r="Q1250" s="17">
        <v>6.4</v>
      </c>
      <c r="R1250" s="17">
        <v>3.11</v>
      </c>
      <c r="T1250" s="26">
        <v>38821</v>
      </c>
      <c r="U1250" s="17">
        <v>16.8</v>
      </c>
      <c r="V1250" s="17">
        <v>65.400000000000006</v>
      </c>
      <c r="W1250" s="17">
        <v>1</v>
      </c>
      <c r="X1250" s="17">
        <v>177</v>
      </c>
      <c r="Y1250" s="17">
        <v>18.5</v>
      </c>
      <c r="Z1250" s="17">
        <v>6.8</v>
      </c>
      <c r="AA1250" s="17">
        <v>3.25</v>
      </c>
      <c r="AC1250" s="26">
        <v>38821</v>
      </c>
      <c r="AD1250" s="17">
        <v>17</v>
      </c>
      <c r="AE1250" s="17">
        <v>64.7</v>
      </c>
      <c r="AF1250" s="17">
        <v>1.2</v>
      </c>
      <c r="AG1250" s="17">
        <v>157</v>
      </c>
      <c r="AH1250" s="17">
        <v>18</v>
      </c>
      <c r="AI1250" s="17">
        <v>5.2</v>
      </c>
      <c r="AJ1250" s="17">
        <v>3.51</v>
      </c>
      <c r="AL1250" s="34"/>
      <c r="AM1250" s="34"/>
      <c r="AN1250" s="34"/>
      <c r="AO1250" s="34"/>
      <c r="AP1250" s="34"/>
      <c r="AQ1250" s="34"/>
      <c r="AR1250" s="34"/>
      <c r="AS1250" s="84"/>
      <c r="AT1250" s="34"/>
    </row>
    <row r="1251" spans="2:46">
      <c r="B1251" s="26">
        <v>38822</v>
      </c>
      <c r="C1251" s="24">
        <v>17.5</v>
      </c>
      <c r="D1251" s="24">
        <v>76.400000000000006</v>
      </c>
      <c r="E1251" s="24">
        <v>1</v>
      </c>
      <c r="F1251" s="24">
        <v>154.30000000000001</v>
      </c>
      <c r="G1251" s="24">
        <v>21</v>
      </c>
      <c r="H1251" s="24">
        <v>5.8</v>
      </c>
      <c r="I1251" s="24">
        <v>3.5</v>
      </c>
      <c r="J1251" s="192"/>
      <c r="K1251" s="26">
        <v>38822</v>
      </c>
      <c r="L1251" s="17">
        <v>17.600000000000001</v>
      </c>
      <c r="M1251" s="17">
        <v>76.7</v>
      </c>
      <c r="N1251" s="17">
        <v>0.9</v>
      </c>
      <c r="O1251" s="17">
        <v>182.9</v>
      </c>
      <c r="P1251" s="17">
        <v>21.1</v>
      </c>
      <c r="Q1251" s="17">
        <v>6.2</v>
      </c>
      <c r="R1251" s="17">
        <v>3.61</v>
      </c>
      <c r="T1251" s="26">
        <v>38822</v>
      </c>
      <c r="U1251" s="17">
        <v>17.3</v>
      </c>
      <c r="V1251" s="17">
        <v>75.3</v>
      </c>
      <c r="W1251" s="17">
        <v>1.4</v>
      </c>
      <c r="X1251" s="17">
        <v>294.5</v>
      </c>
      <c r="Y1251" s="17">
        <v>21.5</v>
      </c>
      <c r="Z1251" s="17">
        <v>7.2</v>
      </c>
      <c r="AA1251" s="17">
        <v>3.85</v>
      </c>
      <c r="AC1251" s="26">
        <v>38822</v>
      </c>
      <c r="AD1251" s="17">
        <v>17.899999999999999</v>
      </c>
      <c r="AE1251" s="17">
        <v>71.3</v>
      </c>
      <c r="AF1251" s="17">
        <v>1.4</v>
      </c>
      <c r="AG1251" s="17">
        <v>319.89999999999998</v>
      </c>
      <c r="AH1251" s="17">
        <v>21.4</v>
      </c>
      <c r="AI1251" s="17">
        <v>4.8</v>
      </c>
      <c r="AJ1251" s="17">
        <v>3.98</v>
      </c>
      <c r="AL1251" s="34"/>
      <c r="AM1251" s="34"/>
      <c r="AN1251" s="34"/>
      <c r="AO1251" s="34"/>
      <c r="AP1251" s="34"/>
      <c r="AQ1251" s="34"/>
      <c r="AR1251" s="34"/>
      <c r="AS1251" s="84"/>
      <c r="AT1251" s="34"/>
    </row>
    <row r="1252" spans="2:46">
      <c r="B1252" s="26">
        <v>38823</v>
      </c>
      <c r="C1252" s="24">
        <v>18</v>
      </c>
      <c r="D1252" s="24">
        <v>59.3</v>
      </c>
      <c r="E1252" s="24">
        <v>1.1000000000000001</v>
      </c>
      <c r="F1252" s="24">
        <v>328.4</v>
      </c>
      <c r="G1252" s="24">
        <v>20.2</v>
      </c>
      <c r="H1252" s="24">
        <v>0</v>
      </c>
      <c r="I1252" s="24">
        <v>3.86</v>
      </c>
      <c r="J1252" s="192"/>
      <c r="K1252" s="26">
        <v>38823</v>
      </c>
      <c r="L1252" s="17">
        <v>17.7</v>
      </c>
      <c r="M1252" s="17">
        <v>60.1</v>
      </c>
      <c r="N1252" s="17">
        <v>0.7</v>
      </c>
      <c r="O1252" s="17">
        <v>252.3</v>
      </c>
      <c r="P1252" s="17">
        <v>19</v>
      </c>
      <c r="Q1252" s="17">
        <v>0</v>
      </c>
      <c r="R1252" s="17">
        <v>3.47</v>
      </c>
      <c r="T1252" s="26">
        <v>38823</v>
      </c>
      <c r="U1252" s="17">
        <v>18.3</v>
      </c>
      <c r="V1252" s="17">
        <v>54.8</v>
      </c>
      <c r="W1252" s="17">
        <v>1.9</v>
      </c>
      <c r="X1252" s="17">
        <v>293.60000000000002</v>
      </c>
      <c r="Y1252" s="17">
        <v>19.399999999999999</v>
      </c>
      <c r="Z1252" s="17">
        <v>0</v>
      </c>
      <c r="AA1252" s="17">
        <v>4.33</v>
      </c>
      <c r="AC1252" s="26">
        <v>38823</v>
      </c>
      <c r="AD1252" s="17">
        <v>17.600000000000001</v>
      </c>
      <c r="AE1252" s="17">
        <v>58.4</v>
      </c>
      <c r="AF1252" s="17">
        <v>1.8</v>
      </c>
      <c r="AG1252" s="17">
        <v>5.8</v>
      </c>
      <c r="AH1252" s="17">
        <v>18.8</v>
      </c>
      <c r="AI1252" s="17">
        <v>0</v>
      </c>
      <c r="AJ1252" s="17">
        <v>4.1399999999999997</v>
      </c>
      <c r="AL1252" s="34"/>
      <c r="AM1252" s="34"/>
      <c r="AN1252" s="34"/>
      <c r="AO1252" s="34"/>
      <c r="AP1252" s="34"/>
      <c r="AQ1252" s="34"/>
      <c r="AR1252" s="34"/>
      <c r="AS1252" s="84"/>
      <c r="AT1252" s="34"/>
    </row>
    <row r="1253" spans="2:46">
      <c r="B1253" s="26">
        <v>38824</v>
      </c>
      <c r="C1253" s="24">
        <v>16</v>
      </c>
      <c r="D1253" s="24">
        <v>54.3</v>
      </c>
      <c r="E1253" s="24">
        <v>1.6</v>
      </c>
      <c r="F1253" s="24">
        <v>346.1</v>
      </c>
      <c r="G1253" s="24">
        <v>20.8</v>
      </c>
      <c r="H1253" s="24">
        <v>0</v>
      </c>
      <c r="I1253" s="24">
        <v>3.93</v>
      </c>
      <c r="J1253" s="192"/>
      <c r="K1253" s="26">
        <v>38824</v>
      </c>
      <c r="L1253" s="17">
        <v>16.100000000000001</v>
      </c>
      <c r="M1253" s="17">
        <v>54.7</v>
      </c>
      <c r="N1253" s="17">
        <v>0.9</v>
      </c>
      <c r="O1253" s="17">
        <v>319</v>
      </c>
      <c r="P1253" s="17">
        <v>19.899999999999999</v>
      </c>
      <c r="Q1253" s="17">
        <v>0</v>
      </c>
      <c r="R1253" s="17">
        <v>3.48</v>
      </c>
      <c r="T1253" s="26">
        <v>38824</v>
      </c>
      <c r="U1253" s="17">
        <v>15.8</v>
      </c>
      <c r="V1253" s="17">
        <v>54.3</v>
      </c>
      <c r="W1253" s="17">
        <v>2.6</v>
      </c>
      <c r="X1253" s="17">
        <v>303.10000000000002</v>
      </c>
      <c r="Y1253" s="17">
        <v>20</v>
      </c>
      <c r="Z1253" s="17">
        <v>0</v>
      </c>
      <c r="AA1253" s="17">
        <v>4.3899999999999997</v>
      </c>
      <c r="AC1253" s="26">
        <v>38824</v>
      </c>
      <c r="AD1253" s="17">
        <v>16</v>
      </c>
      <c r="AE1253" s="17">
        <v>53</v>
      </c>
      <c r="AF1253" s="17">
        <v>2.5</v>
      </c>
      <c r="AG1253" s="17">
        <v>347.8</v>
      </c>
      <c r="AH1253" s="17">
        <v>19.7</v>
      </c>
      <c r="AI1253" s="17">
        <v>0.2</v>
      </c>
      <c r="AJ1253" s="17">
        <v>4.1500000000000004</v>
      </c>
      <c r="AL1253" s="34"/>
      <c r="AM1253" s="34"/>
      <c r="AN1253" s="34"/>
      <c r="AO1253" s="34"/>
      <c r="AP1253" s="34"/>
      <c r="AQ1253" s="34"/>
      <c r="AR1253" s="34"/>
      <c r="AS1253" s="84"/>
      <c r="AT1253" s="34"/>
    </row>
    <row r="1254" spans="2:46">
      <c r="B1254" s="26">
        <v>38825</v>
      </c>
      <c r="C1254" s="24">
        <v>16.100000000000001</v>
      </c>
      <c r="D1254" s="24">
        <v>55.9</v>
      </c>
      <c r="E1254" s="24">
        <v>1.4</v>
      </c>
      <c r="F1254" s="24">
        <v>156.6</v>
      </c>
      <c r="G1254" s="24">
        <v>21.3</v>
      </c>
      <c r="H1254" s="24">
        <v>0</v>
      </c>
      <c r="I1254" s="24">
        <v>3.89</v>
      </c>
      <c r="J1254" s="192"/>
      <c r="K1254" s="26">
        <v>38825</v>
      </c>
      <c r="L1254" s="17">
        <v>15.7</v>
      </c>
      <c r="M1254" s="17">
        <v>60.9</v>
      </c>
      <c r="N1254" s="17">
        <v>0.8</v>
      </c>
      <c r="O1254" s="17">
        <v>145.5</v>
      </c>
      <c r="P1254" s="17">
        <v>20.2</v>
      </c>
      <c r="Q1254" s="17">
        <v>0</v>
      </c>
      <c r="R1254" s="17">
        <v>3.36</v>
      </c>
      <c r="T1254" s="26">
        <v>38825</v>
      </c>
      <c r="U1254" s="17">
        <v>15.9</v>
      </c>
      <c r="V1254" s="17">
        <v>58.4</v>
      </c>
      <c r="W1254" s="17">
        <v>1.7</v>
      </c>
      <c r="X1254" s="17">
        <v>217.5</v>
      </c>
      <c r="Y1254" s="17">
        <v>20.399999999999999</v>
      </c>
      <c r="Z1254" s="17">
        <v>0</v>
      </c>
      <c r="AA1254" s="17">
        <v>3.91</v>
      </c>
      <c r="AC1254" s="26">
        <v>38825</v>
      </c>
      <c r="AD1254" s="17"/>
      <c r="AE1254" s="17"/>
      <c r="AF1254" s="17"/>
      <c r="AG1254" s="17"/>
      <c r="AH1254" s="17"/>
      <c r="AI1254" s="17"/>
      <c r="AJ1254" s="17"/>
      <c r="AL1254" s="34"/>
      <c r="AM1254" s="34"/>
      <c r="AN1254" s="34"/>
      <c r="AO1254" s="34"/>
      <c r="AP1254" s="34"/>
      <c r="AQ1254" s="34"/>
      <c r="AR1254" s="34"/>
      <c r="AS1254" s="84"/>
      <c r="AT1254" s="34"/>
    </row>
    <row r="1255" spans="2:46">
      <c r="B1255" s="26">
        <v>38826</v>
      </c>
      <c r="C1255" s="24">
        <v>16.600000000000001</v>
      </c>
      <c r="D1255" s="24">
        <v>64.7</v>
      </c>
      <c r="E1255" s="24">
        <v>1.2</v>
      </c>
      <c r="F1255" s="24">
        <v>119.3</v>
      </c>
      <c r="G1255" s="24">
        <v>26.6</v>
      </c>
      <c r="H1255" s="24">
        <v>0</v>
      </c>
      <c r="I1255" s="24">
        <v>4.3600000000000003</v>
      </c>
      <c r="J1255" s="192"/>
      <c r="K1255" s="26">
        <v>38826</v>
      </c>
      <c r="L1255" s="17">
        <v>16.5</v>
      </c>
      <c r="M1255" s="17">
        <v>68.8</v>
      </c>
      <c r="N1255" s="17">
        <v>0.7</v>
      </c>
      <c r="O1255" s="17">
        <v>171.3</v>
      </c>
      <c r="P1255" s="17">
        <v>23.1</v>
      </c>
      <c r="Q1255" s="17">
        <v>0</v>
      </c>
      <c r="R1255" s="17">
        <v>3.91</v>
      </c>
      <c r="T1255" s="26">
        <v>38826</v>
      </c>
      <c r="U1255" s="17">
        <v>16.399999999999999</v>
      </c>
      <c r="V1255" s="17">
        <v>67.5</v>
      </c>
      <c r="W1255" s="17">
        <v>1.5</v>
      </c>
      <c r="X1255" s="17">
        <v>262.5</v>
      </c>
      <c r="Y1255" s="17">
        <v>26.1</v>
      </c>
      <c r="Z1255" s="17">
        <v>0</v>
      </c>
      <c r="AA1255" s="17">
        <v>4.3499999999999996</v>
      </c>
      <c r="AC1255" s="26">
        <v>38826</v>
      </c>
      <c r="AD1255" s="17">
        <v>16.600000000000001</v>
      </c>
      <c r="AE1255" s="17">
        <v>66.7</v>
      </c>
      <c r="AF1255" s="17">
        <v>1</v>
      </c>
      <c r="AG1255" s="17">
        <v>99.1</v>
      </c>
      <c r="AH1255" s="17">
        <v>23</v>
      </c>
      <c r="AI1255" s="17">
        <v>0</v>
      </c>
      <c r="AJ1255" s="17">
        <v>4.1100000000000003</v>
      </c>
      <c r="AL1255" s="34"/>
      <c r="AM1255" s="34"/>
      <c r="AN1255" s="34"/>
      <c r="AO1255" s="34"/>
      <c r="AP1255" s="34"/>
      <c r="AQ1255" s="34"/>
      <c r="AR1255" s="34"/>
      <c r="AS1255" s="84"/>
      <c r="AT1255" s="34"/>
    </row>
    <row r="1256" spans="2:46">
      <c r="B1256" s="26">
        <v>38827</v>
      </c>
      <c r="C1256" s="24">
        <v>19.2</v>
      </c>
      <c r="D1256" s="24">
        <v>50.2</v>
      </c>
      <c r="E1256" s="24">
        <v>1.4</v>
      </c>
      <c r="F1256" s="24">
        <v>359.9</v>
      </c>
      <c r="G1256" s="24">
        <v>27.8</v>
      </c>
      <c r="H1256" s="24">
        <v>0</v>
      </c>
      <c r="I1256" s="24">
        <v>5.22</v>
      </c>
      <c r="J1256" s="192"/>
      <c r="K1256" s="26">
        <v>38827</v>
      </c>
      <c r="L1256" s="17">
        <v>18.7</v>
      </c>
      <c r="M1256" s="17">
        <v>54.1</v>
      </c>
      <c r="N1256" s="17">
        <v>1</v>
      </c>
      <c r="O1256" s="17">
        <v>312.2</v>
      </c>
      <c r="P1256" s="17">
        <v>26.3</v>
      </c>
      <c r="Q1256" s="17">
        <v>0</v>
      </c>
      <c r="R1256" s="17">
        <v>4.68</v>
      </c>
      <c r="T1256" s="26">
        <v>38827</v>
      </c>
      <c r="U1256" s="17">
        <v>19.5</v>
      </c>
      <c r="V1256" s="17">
        <v>47</v>
      </c>
      <c r="W1256" s="17">
        <v>2.2000000000000002</v>
      </c>
      <c r="X1256" s="17">
        <v>298.3</v>
      </c>
      <c r="Y1256" s="17">
        <v>27.2</v>
      </c>
      <c r="Z1256" s="17">
        <v>0</v>
      </c>
      <c r="AA1256" s="17">
        <v>5.81</v>
      </c>
      <c r="AC1256" s="26">
        <v>38827</v>
      </c>
      <c r="AD1256" s="17">
        <v>18.3</v>
      </c>
      <c r="AE1256" s="17">
        <v>53.7</v>
      </c>
      <c r="AF1256" s="17">
        <v>2.2000000000000002</v>
      </c>
      <c r="AG1256" s="17">
        <v>359.8</v>
      </c>
      <c r="AH1256" s="17">
        <v>26.8</v>
      </c>
      <c r="AI1256" s="17">
        <v>0</v>
      </c>
      <c r="AJ1256" s="17">
        <v>5.44</v>
      </c>
      <c r="AL1256" s="34"/>
      <c r="AM1256" s="34"/>
      <c r="AN1256" s="34"/>
      <c r="AO1256" s="34"/>
      <c r="AP1256" s="34"/>
      <c r="AQ1256" s="34"/>
      <c r="AR1256" s="34"/>
      <c r="AS1256" s="84"/>
      <c r="AT1256" s="34"/>
    </row>
    <row r="1257" spans="2:46">
      <c r="B1257" s="26">
        <v>38828</v>
      </c>
      <c r="C1257" s="24">
        <v>19.600000000000001</v>
      </c>
      <c r="D1257" s="24">
        <v>55</v>
      </c>
      <c r="E1257" s="24">
        <v>1.1000000000000001</v>
      </c>
      <c r="F1257" s="24">
        <v>53.1</v>
      </c>
      <c r="G1257" s="24">
        <v>22</v>
      </c>
      <c r="H1257" s="24">
        <v>0</v>
      </c>
      <c r="I1257" s="24">
        <v>4.1500000000000004</v>
      </c>
      <c r="J1257" s="192"/>
      <c r="K1257" s="26">
        <v>38828</v>
      </c>
      <c r="L1257" s="17">
        <v>18.899999999999999</v>
      </c>
      <c r="M1257" s="17">
        <v>59.7</v>
      </c>
      <c r="N1257" s="17">
        <v>0.9</v>
      </c>
      <c r="O1257" s="17">
        <v>199.1</v>
      </c>
      <c r="P1257" s="17">
        <v>21.3</v>
      </c>
      <c r="Q1257" s="17">
        <v>0</v>
      </c>
      <c r="R1257" s="17">
        <v>3.89</v>
      </c>
      <c r="T1257" s="26">
        <v>38828</v>
      </c>
      <c r="U1257" s="17">
        <v>19.7</v>
      </c>
      <c r="V1257" s="17">
        <v>54.6</v>
      </c>
      <c r="W1257" s="17">
        <v>1.5</v>
      </c>
      <c r="X1257" s="17">
        <v>263.89999999999998</v>
      </c>
      <c r="Y1257" s="17">
        <v>23.7</v>
      </c>
      <c r="Z1257" s="17">
        <v>0</v>
      </c>
      <c r="AA1257" s="17">
        <v>4.62</v>
      </c>
      <c r="AC1257" s="26">
        <v>38828</v>
      </c>
      <c r="AD1257" s="17">
        <v>19.7</v>
      </c>
      <c r="AE1257" s="17">
        <v>54.6</v>
      </c>
      <c r="AF1257" s="17">
        <v>1.6</v>
      </c>
      <c r="AG1257" s="17">
        <v>43.1</v>
      </c>
      <c r="AH1257" s="17">
        <v>19</v>
      </c>
      <c r="AI1257" s="17">
        <v>0</v>
      </c>
      <c r="AJ1257" s="17">
        <v>4.21</v>
      </c>
      <c r="AL1257" s="34"/>
      <c r="AM1257" s="34"/>
      <c r="AN1257" s="34"/>
      <c r="AO1257" s="34"/>
      <c r="AP1257" s="34"/>
      <c r="AQ1257" s="34"/>
      <c r="AR1257" s="34"/>
      <c r="AS1257" s="84"/>
      <c r="AT1257" s="34"/>
    </row>
    <row r="1258" spans="2:46">
      <c r="B1258" s="26">
        <v>38829</v>
      </c>
      <c r="C1258" s="24">
        <v>16.600000000000001</v>
      </c>
      <c r="D1258" s="24">
        <v>58.4</v>
      </c>
      <c r="E1258" s="24">
        <v>1.8</v>
      </c>
      <c r="F1258" s="24">
        <v>129.5</v>
      </c>
      <c r="G1258" s="24">
        <v>20.5</v>
      </c>
      <c r="H1258" s="24">
        <v>0</v>
      </c>
      <c r="I1258" s="24">
        <v>3.97</v>
      </c>
      <c r="J1258" s="192"/>
      <c r="K1258" s="26">
        <v>38829</v>
      </c>
      <c r="L1258" s="17">
        <v>16.899999999999999</v>
      </c>
      <c r="M1258" s="17">
        <v>59.9</v>
      </c>
      <c r="N1258" s="17">
        <v>1.4</v>
      </c>
      <c r="O1258" s="17">
        <v>155.4</v>
      </c>
      <c r="P1258" s="17">
        <v>25.7</v>
      </c>
      <c r="Q1258" s="17">
        <v>0</v>
      </c>
      <c r="R1258" s="17">
        <v>4.43</v>
      </c>
      <c r="T1258" s="26">
        <v>38829</v>
      </c>
      <c r="U1258" s="17">
        <v>16.600000000000001</v>
      </c>
      <c r="V1258" s="17">
        <v>60.4</v>
      </c>
      <c r="W1258" s="17">
        <v>1.6</v>
      </c>
      <c r="X1258" s="17">
        <v>141.69999999999999</v>
      </c>
      <c r="Y1258" s="17">
        <v>20</v>
      </c>
      <c r="Z1258" s="17">
        <v>0.2</v>
      </c>
      <c r="AA1258" s="17">
        <v>4</v>
      </c>
      <c r="AC1258" s="26">
        <v>38829</v>
      </c>
      <c r="AD1258" s="17">
        <v>16.8</v>
      </c>
      <c r="AE1258" s="17">
        <v>58.2</v>
      </c>
      <c r="AF1258" s="17">
        <v>1.9</v>
      </c>
      <c r="AG1258" s="17">
        <v>134.30000000000001</v>
      </c>
      <c r="AH1258" s="17">
        <v>23.8</v>
      </c>
      <c r="AI1258" s="17">
        <v>0</v>
      </c>
      <c r="AJ1258" s="17">
        <v>4.4400000000000004</v>
      </c>
      <c r="AL1258" s="34"/>
      <c r="AM1258" s="34"/>
      <c r="AN1258" s="34"/>
      <c r="AO1258" s="34"/>
      <c r="AP1258" s="34"/>
      <c r="AQ1258" s="34"/>
      <c r="AR1258" s="34"/>
      <c r="AS1258" s="84"/>
      <c r="AT1258" s="34"/>
    </row>
    <row r="1259" spans="2:46">
      <c r="B1259" s="26">
        <v>38830</v>
      </c>
      <c r="C1259" s="24">
        <v>15.1</v>
      </c>
      <c r="D1259" s="24">
        <v>83.7</v>
      </c>
      <c r="E1259" s="24">
        <v>0.9</v>
      </c>
      <c r="F1259" s="24">
        <v>241.9</v>
      </c>
      <c r="G1259" s="24">
        <v>6.3</v>
      </c>
      <c r="H1259" s="24">
        <v>10.199999999999999</v>
      </c>
      <c r="I1259" s="24">
        <v>1.54</v>
      </c>
      <c r="J1259" s="192"/>
      <c r="K1259" s="26">
        <v>38830</v>
      </c>
      <c r="L1259" s="17">
        <v>14.8</v>
      </c>
      <c r="M1259" s="17">
        <v>87.5</v>
      </c>
      <c r="N1259" s="17">
        <v>0.4</v>
      </c>
      <c r="O1259" s="17">
        <v>190.1</v>
      </c>
      <c r="P1259" s="17">
        <v>4.4000000000000004</v>
      </c>
      <c r="Q1259" s="17">
        <v>16.8</v>
      </c>
      <c r="R1259" s="17">
        <v>1.1200000000000001</v>
      </c>
      <c r="T1259" s="26">
        <v>38830</v>
      </c>
      <c r="U1259" s="17">
        <v>15.1</v>
      </c>
      <c r="V1259" s="17">
        <v>79.099999999999994</v>
      </c>
      <c r="W1259" s="17">
        <v>1.6</v>
      </c>
      <c r="X1259" s="17">
        <v>278.7</v>
      </c>
      <c r="Y1259" s="17">
        <v>6.7</v>
      </c>
      <c r="Z1259" s="17">
        <v>16.2</v>
      </c>
      <c r="AA1259" s="17">
        <v>1.83</v>
      </c>
      <c r="AC1259" s="26">
        <v>38830</v>
      </c>
      <c r="AD1259" s="17">
        <v>14.9</v>
      </c>
      <c r="AE1259" s="17">
        <v>85.8</v>
      </c>
      <c r="AF1259" s="17">
        <v>0.6</v>
      </c>
      <c r="AG1259" s="17">
        <v>236.4</v>
      </c>
      <c r="AH1259" s="17">
        <v>4.3</v>
      </c>
      <c r="AI1259" s="17">
        <v>12.8</v>
      </c>
      <c r="AJ1259" s="17">
        <v>1.19</v>
      </c>
      <c r="AL1259" s="34"/>
      <c r="AM1259" s="34"/>
      <c r="AN1259" s="34"/>
      <c r="AO1259" s="34"/>
      <c r="AP1259" s="34"/>
      <c r="AQ1259" s="34"/>
      <c r="AR1259" s="34"/>
      <c r="AS1259" s="84"/>
      <c r="AT1259" s="34"/>
    </row>
    <row r="1260" spans="2:46">
      <c r="B1260" s="26">
        <v>38831</v>
      </c>
      <c r="C1260" s="24">
        <v>17.899999999999999</v>
      </c>
      <c r="D1260" s="24">
        <v>72.5</v>
      </c>
      <c r="E1260" s="24">
        <v>1.1000000000000001</v>
      </c>
      <c r="F1260" s="24">
        <v>154.5</v>
      </c>
      <c r="G1260" s="24">
        <v>17</v>
      </c>
      <c r="H1260" s="24">
        <v>0.6</v>
      </c>
      <c r="I1260" s="24">
        <v>3.17</v>
      </c>
      <c r="J1260" s="192"/>
      <c r="K1260" s="26">
        <v>38831</v>
      </c>
      <c r="L1260" s="17">
        <v>18.100000000000001</v>
      </c>
      <c r="M1260" s="17">
        <v>74.3</v>
      </c>
      <c r="N1260" s="17">
        <v>0.7</v>
      </c>
      <c r="O1260" s="17">
        <v>165.1</v>
      </c>
      <c r="P1260" s="17">
        <v>16.7</v>
      </c>
      <c r="Q1260" s="17">
        <v>0.6</v>
      </c>
      <c r="R1260" s="17">
        <v>3.06</v>
      </c>
      <c r="T1260" s="26">
        <v>38831</v>
      </c>
      <c r="U1260" s="17">
        <v>18.2</v>
      </c>
      <c r="V1260" s="17">
        <v>68.5</v>
      </c>
      <c r="W1260" s="17">
        <v>1.6</v>
      </c>
      <c r="X1260" s="17">
        <v>240.8</v>
      </c>
      <c r="Y1260" s="17">
        <v>17.899999999999999</v>
      </c>
      <c r="Z1260" s="17">
        <v>0.6</v>
      </c>
      <c r="AA1260" s="17">
        <v>3.53</v>
      </c>
      <c r="AC1260" s="26">
        <v>38831</v>
      </c>
      <c r="AD1260" s="17">
        <v>18.2</v>
      </c>
      <c r="AE1260" s="17">
        <v>72.099999999999994</v>
      </c>
      <c r="AF1260" s="17">
        <v>1.1000000000000001</v>
      </c>
      <c r="AG1260" s="17">
        <v>98.9</v>
      </c>
      <c r="AH1260" s="17">
        <v>16.899999999999999</v>
      </c>
      <c r="AI1260" s="17">
        <v>0.8</v>
      </c>
      <c r="AJ1260" s="17">
        <v>3.25</v>
      </c>
      <c r="AL1260" s="34"/>
      <c r="AM1260" s="34"/>
      <c r="AN1260" s="34"/>
      <c r="AO1260" s="34"/>
      <c r="AP1260" s="34"/>
      <c r="AQ1260" s="34"/>
      <c r="AR1260" s="34"/>
      <c r="AS1260" s="84"/>
      <c r="AT1260" s="34"/>
    </row>
    <row r="1261" spans="2:46">
      <c r="B1261" s="26">
        <v>38832</v>
      </c>
      <c r="C1261" s="24">
        <v>18.8</v>
      </c>
      <c r="D1261" s="24">
        <v>70.400000000000006</v>
      </c>
      <c r="E1261" s="24">
        <v>1.3</v>
      </c>
      <c r="F1261" s="24">
        <v>63.3</v>
      </c>
      <c r="G1261" s="24">
        <v>23.4</v>
      </c>
      <c r="H1261" s="24">
        <v>0</v>
      </c>
      <c r="I1261" s="24">
        <v>4.1500000000000004</v>
      </c>
      <c r="J1261" s="192"/>
      <c r="K1261" s="26">
        <v>38832</v>
      </c>
      <c r="L1261" s="17">
        <v>18.899999999999999</v>
      </c>
      <c r="M1261" s="17">
        <v>74.599999999999994</v>
      </c>
      <c r="N1261" s="17">
        <v>1</v>
      </c>
      <c r="O1261" s="17">
        <v>167.5</v>
      </c>
      <c r="P1261" s="17">
        <v>22</v>
      </c>
      <c r="Q1261" s="17">
        <v>0</v>
      </c>
      <c r="R1261" s="17">
        <v>3.91</v>
      </c>
      <c r="T1261" s="26">
        <v>38832</v>
      </c>
      <c r="U1261" s="17">
        <v>18.399999999999999</v>
      </c>
      <c r="V1261" s="17">
        <v>72.2</v>
      </c>
      <c r="W1261" s="17">
        <v>1.6</v>
      </c>
      <c r="X1261" s="17">
        <v>251</v>
      </c>
      <c r="Y1261" s="17">
        <v>23.1</v>
      </c>
      <c r="Z1261" s="17">
        <v>0</v>
      </c>
      <c r="AA1261" s="17">
        <v>4.07</v>
      </c>
      <c r="AC1261" s="26">
        <v>38832</v>
      </c>
      <c r="AD1261" s="17">
        <v>19.3</v>
      </c>
      <c r="AE1261" s="17">
        <v>71.099999999999994</v>
      </c>
      <c r="AF1261" s="17">
        <v>1.5</v>
      </c>
      <c r="AG1261" s="17">
        <v>49.4</v>
      </c>
      <c r="AH1261" s="17">
        <v>23</v>
      </c>
      <c r="AI1261" s="17">
        <v>0</v>
      </c>
      <c r="AJ1261" s="17">
        <v>4.28</v>
      </c>
      <c r="AL1261" s="34"/>
      <c r="AM1261" s="34"/>
      <c r="AN1261" s="34"/>
      <c r="AO1261" s="34"/>
      <c r="AP1261" s="34"/>
      <c r="AQ1261" s="34"/>
      <c r="AR1261" s="34"/>
      <c r="AS1261" s="84"/>
      <c r="AT1261" s="34"/>
    </row>
    <row r="1262" spans="2:46">
      <c r="B1262" s="26">
        <v>38833</v>
      </c>
      <c r="C1262" s="24">
        <v>19.100000000000001</v>
      </c>
      <c r="D1262" s="24">
        <v>71.599999999999994</v>
      </c>
      <c r="E1262" s="24">
        <v>1.1000000000000001</v>
      </c>
      <c r="F1262" s="24">
        <v>149.19999999999999</v>
      </c>
      <c r="G1262" s="24">
        <v>25.7</v>
      </c>
      <c r="H1262" s="24">
        <v>0</v>
      </c>
      <c r="I1262" s="24">
        <v>4.7699999999999996</v>
      </c>
      <c r="J1262" s="192"/>
      <c r="K1262" s="26">
        <v>38833</v>
      </c>
      <c r="L1262" s="17">
        <v>19.2</v>
      </c>
      <c r="M1262" s="17">
        <v>73.8</v>
      </c>
      <c r="N1262" s="17">
        <v>1.2</v>
      </c>
      <c r="O1262" s="17">
        <v>147.4</v>
      </c>
      <c r="P1262" s="17">
        <v>24.5</v>
      </c>
      <c r="Q1262" s="17">
        <v>0.2</v>
      </c>
      <c r="R1262" s="17">
        <v>4.9000000000000004</v>
      </c>
      <c r="T1262" s="26">
        <v>38833</v>
      </c>
      <c r="U1262" s="17">
        <v>19.600000000000001</v>
      </c>
      <c r="V1262" s="17">
        <v>69.2</v>
      </c>
      <c r="W1262" s="17">
        <v>1.9</v>
      </c>
      <c r="X1262" s="17">
        <v>155.5</v>
      </c>
      <c r="Y1262" s="17">
        <v>26.2</v>
      </c>
      <c r="Z1262" s="17">
        <v>0</v>
      </c>
      <c r="AA1262" s="17">
        <v>5.16</v>
      </c>
      <c r="AC1262" s="26">
        <v>38833</v>
      </c>
      <c r="AD1262" s="17">
        <v>20.399999999999999</v>
      </c>
      <c r="AE1262" s="17">
        <v>65.400000000000006</v>
      </c>
      <c r="AF1262" s="17">
        <v>1.5</v>
      </c>
      <c r="AG1262" s="17">
        <v>41.4</v>
      </c>
      <c r="AH1262" s="17">
        <v>25.4</v>
      </c>
      <c r="AI1262" s="17">
        <v>0</v>
      </c>
      <c r="AJ1262" s="17">
        <v>5.3</v>
      </c>
      <c r="AL1262" s="34"/>
      <c r="AM1262" s="34"/>
      <c r="AN1262" s="34"/>
      <c r="AO1262" s="34"/>
      <c r="AP1262" s="34"/>
      <c r="AQ1262" s="34"/>
      <c r="AR1262" s="34"/>
      <c r="AS1262" s="84"/>
      <c r="AT1262" s="34"/>
    </row>
    <row r="1263" spans="2:46">
      <c r="B1263" s="26">
        <v>38834</v>
      </c>
      <c r="C1263" s="24">
        <v>19.7</v>
      </c>
      <c r="D1263" s="24">
        <v>65.900000000000006</v>
      </c>
      <c r="E1263" s="24">
        <v>1.1000000000000001</v>
      </c>
      <c r="F1263" s="24">
        <v>130.9</v>
      </c>
      <c r="G1263" s="24">
        <v>26.4</v>
      </c>
      <c r="H1263" s="24">
        <v>0</v>
      </c>
      <c r="I1263" s="24">
        <v>4.7300000000000004</v>
      </c>
      <c r="J1263" s="192"/>
      <c r="K1263" s="26">
        <v>38834</v>
      </c>
      <c r="L1263" s="17">
        <v>19.8</v>
      </c>
      <c r="M1263" s="17">
        <v>71.8</v>
      </c>
      <c r="N1263" s="17">
        <v>0.8</v>
      </c>
      <c r="O1263" s="17">
        <v>165.2</v>
      </c>
      <c r="P1263" s="17">
        <v>24.3</v>
      </c>
      <c r="Q1263" s="17">
        <v>0</v>
      </c>
      <c r="R1263" s="17">
        <v>4.49</v>
      </c>
      <c r="T1263" s="26">
        <v>38834</v>
      </c>
      <c r="U1263" s="17">
        <v>18.8</v>
      </c>
      <c r="V1263" s="17">
        <v>71.8</v>
      </c>
      <c r="W1263" s="17">
        <v>1.4</v>
      </c>
      <c r="X1263" s="17">
        <v>245.7</v>
      </c>
      <c r="Y1263" s="17">
        <v>26.3</v>
      </c>
      <c r="Z1263" s="17">
        <v>0</v>
      </c>
      <c r="AA1263" s="17">
        <v>4.93</v>
      </c>
      <c r="AC1263" s="26">
        <v>38834</v>
      </c>
      <c r="AD1263" s="17">
        <v>20.5</v>
      </c>
      <c r="AE1263" s="17">
        <v>67</v>
      </c>
      <c r="AF1263" s="17">
        <v>1.1000000000000001</v>
      </c>
      <c r="AG1263" s="17">
        <v>156.5</v>
      </c>
      <c r="AH1263" s="17">
        <v>25.3</v>
      </c>
      <c r="AI1263" s="17">
        <v>0</v>
      </c>
      <c r="AJ1263" s="17">
        <v>4.99</v>
      </c>
      <c r="AL1263" s="34"/>
      <c r="AM1263" s="34"/>
      <c r="AN1263" s="34"/>
      <c r="AO1263" s="34"/>
      <c r="AP1263" s="34"/>
      <c r="AQ1263" s="34"/>
      <c r="AR1263" s="34"/>
      <c r="AS1263" s="84"/>
      <c r="AT1263" s="34"/>
    </row>
    <row r="1264" spans="2:46">
      <c r="B1264" s="26">
        <v>38835</v>
      </c>
      <c r="C1264" s="24">
        <v>18.7</v>
      </c>
      <c r="D1264" s="24">
        <v>66.099999999999994</v>
      </c>
      <c r="E1264" s="24">
        <v>1.5</v>
      </c>
      <c r="F1264" s="24">
        <v>176.9</v>
      </c>
      <c r="G1264" s="24">
        <v>26</v>
      </c>
      <c r="H1264" s="24">
        <v>0</v>
      </c>
      <c r="I1264" s="24">
        <v>4.5599999999999996</v>
      </c>
      <c r="J1264" s="192"/>
      <c r="K1264" s="26">
        <v>38835</v>
      </c>
      <c r="L1264" s="17">
        <v>18.8</v>
      </c>
      <c r="M1264" s="17">
        <v>66.8</v>
      </c>
      <c r="N1264" s="17">
        <v>1.1000000000000001</v>
      </c>
      <c r="O1264" s="17">
        <v>84.3</v>
      </c>
      <c r="P1264" s="17">
        <v>23</v>
      </c>
      <c r="Q1264" s="17">
        <v>0</v>
      </c>
      <c r="R1264" s="17">
        <v>4.1500000000000004</v>
      </c>
      <c r="T1264" s="26">
        <v>38835</v>
      </c>
      <c r="U1264" s="17">
        <v>18.7</v>
      </c>
      <c r="V1264" s="17">
        <v>67.099999999999994</v>
      </c>
      <c r="W1264" s="17">
        <v>1.4</v>
      </c>
      <c r="X1264" s="17">
        <v>140.69999999999999</v>
      </c>
      <c r="Y1264" s="17">
        <v>26.1</v>
      </c>
      <c r="Z1264" s="17">
        <v>0</v>
      </c>
      <c r="AA1264" s="17">
        <v>4.4400000000000004</v>
      </c>
      <c r="AC1264" s="26">
        <v>38835</v>
      </c>
      <c r="AD1264" s="17">
        <v>18.399999999999999</v>
      </c>
      <c r="AE1264" s="17">
        <v>67.3</v>
      </c>
      <c r="AF1264" s="17">
        <v>1.7</v>
      </c>
      <c r="AG1264" s="17">
        <v>130.30000000000001</v>
      </c>
      <c r="AH1264" s="17">
        <v>24.5</v>
      </c>
      <c r="AI1264" s="17">
        <v>0</v>
      </c>
      <c r="AJ1264" s="17">
        <v>4.5</v>
      </c>
      <c r="AL1264" s="34"/>
      <c r="AM1264" s="34"/>
      <c r="AN1264" s="34"/>
      <c r="AO1264" s="34"/>
      <c r="AP1264" s="34"/>
      <c r="AQ1264" s="34"/>
      <c r="AR1264" s="34"/>
      <c r="AS1264" s="84"/>
      <c r="AT1264" s="34"/>
    </row>
    <row r="1265" spans="1:46">
      <c r="B1265" s="26">
        <v>38836</v>
      </c>
      <c r="C1265" s="24">
        <v>17.399999999999999</v>
      </c>
      <c r="D1265" s="24">
        <v>71.900000000000006</v>
      </c>
      <c r="E1265" s="24">
        <v>1.2</v>
      </c>
      <c r="F1265" s="24">
        <v>118.7</v>
      </c>
      <c r="G1265" s="24">
        <v>26</v>
      </c>
      <c r="H1265" s="24">
        <v>0</v>
      </c>
      <c r="I1265" s="24">
        <v>4.22</v>
      </c>
      <c r="J1265" s="192"/>
      <c r="K1265" s="26">
        <v>38836</v>
      </c>
      <c r="L1265" s="17">
        <v>17.5</v>
      </c>
      <c r="M1265" s="17">
        <v>75.3</v>
      </c>
      <c r="N1265" s="17">
        <v>1</v>
      </c>
      <c r="O1265" s="17">
        <v>94.2</v>
      </c>
      <c r="P1265" s="17">
        <v>22.9</v>
      </c>
      <c r="Q1265" s="17">
        <v>0</v>
      </c>
      <c r="R1265" s="17">
        <v>3.92</v>
      </c>
      <c r="T1265" s="26">
        <v>38836</v>
      </c>
      <c r="U1265" s="17">
        <v>17.2</v>
      </c>
      <c r="V1265" s="17">
        <v>73.900000000000006</v>
      </c>
      <c r="W1265" s="17">
        <v>1.4</v>
      </c>
      <c r="X1265" s="17">
        <v>161.4</v>
      </c>
      <c r="Y1265" s="17">
        <v>25.8</v>
      </c>
      <c r="Z1265" s="17">
        <v>0</v>
      </c>
      <c r="AA1265" s="17">
        <v>4.25</v>
      </c>
      <c r="AC1265" s="26">
        <v>38836</v>
      </c>
      <c r="AD1265" s="17">
        <v>17.7</v>
      </c>
      <c r="AE1265" s="17">
        <v>72</v>
      </c>
      <c r="AF1265" s="17">
        <v>1.2</v>
      </c>
      <c r="AG1265" s="17">
        <v>149.69999999999999</v>
      </c>
      <c r="AH1265" s="17">
        <v>24.8</v>
      </c>
      <c r="AI1265" s="17">
        <v>0</v>
      </c>
      <c r="AJ1265" s="17">
        <v>4.26</v>
      </c>
      <c r="AL1265" s="34"/>
      <c r="AM1265" s="34"/>
      <c r="AN1265" s="34"/>
      <c r="AO1265" s="34"/>
      <c r="AP1265" s="34"/>
      <c r="AQ1265" s="34"/>
      <c r="AR1265" s="34"/>
      <c r="AS1265" s="84"/>
      <c r="AT1265" s="34"/>
    </row>
    <row r="1266" spans="1:46">
      <c r="B1266" s="26">
        <v>38837</v>
      </c>
      <c r="C1266" s="24">
        <v>18.100000000000001</v>
      </c>
      <c r="D1266" s="24">
        <v>69.3</v>
      </c>
      <c r="E1266" s="24">
        <v>1.1000000000000001</v>
      </c>
      <c r="F1266" s="24">
        <v>111.3</v>
      </c>
      <c r="G1266" s="24">
        <v>27.6</v>
      </c>
      <c r="H1266" s="24">
        <v>0</v>
      </c>
      <c r="I1266" s="24">
        <v>4.59</v>
      </c>
      <c r="J1266" s="192"/>
      <c r="K1266" s="26">
        <v>38837</v>
      </c>
      <c r="L1266" s="17">
        <v>18</v>
      </c>
      <c r="M1266" s="17">
        <v>71.900000000000006</v>
      </c>
      <c r="N1266" s="17">
        <v>1</v>
      </c>
      <c r="O1266" s="17">
        <v>101.5</v>
      </c>
      <c r="P1266" s="17">
        <v>25.2</v>
      </c>
      <c r="Q1266" s="17">
        <v>0</v>
      </c>
      <c r="R1266" s="17">
        <v>4.28</v>
      </c>
      <c r="T1266" s="26">
        <v>38837</v>
      </c>
      <c r="U1266" s="17">
        <v>17.600000000000001</v>
      </c>
      <c r="V1266" s="17">
        <v>71.3</v>
      </c>
      <c r="W1266" s="17">
        <v>1.4</v>
      </c>
      <c r="X1266" s="17">
        <v>191.9</v>
      </c>
      <c r="Y1266" s="17">
        <v>27.4</v>
      </c>
      <c r="Z1266" s="17">
        <v>0</v>
      </c>
      <c r="AA1266" s="17">
        <v>4.57</v>
      </c>
      <c r="AC1266" s="26">
        <v>38837</v>
      </c>
      <c r="AD1266" s="17">
        <v>18.3</v>
      </c>
      <c r="AE1266" s="17">
        <v>66.7</v>
      </c>
      <c r="AF1266" s="17">
        <v>1.3</v>
      </c>
      <c r="AG1266" s="17">
        <v>128.9</v>
      </c>
      <c r="AH1266" s="17">
        <v>26.4</v>
      </c>
      <c r="AI1266" s="17">
        <v>0</v>
      </c>
      <c r="AJ1266" s="17">
        <v>4.7300000000000004</v>
      </c>
      <c r="AL1266" s="34"/>
      <c r="AM1266" s="34"/>
      <c r="AN1266" s="34"/>
      <c r="AO1266" s="34"/>
      <c r="AP1266" s="34"/>
      <c r="AQ1266" s="34"/>
      <c r="AR1266" s="34"/>
      <c r="AS1266" s="84"/>
      <c r="AT1266" s="34"/>
    </row>
    <row r="1267" spans="1:46" s="93" customFormat="1">
      <c r="A1267" s="104"/>
      <c r="B1267" s="46" t="s">
        <v>68</v>
      </c>
      <c r="C1267" s="50">
        <f>AVERAGE(C1237:C1266)</f>
        <v>17.486666666666668</v>
      </c>
      <c r="D1267" s="50">
        <f t="shared" ref="D1267:I1267" si="39">AVERAGE(D1237:D1266)</f>
        <v>63.143333333333345</v>
      </c>
      <c r="E1267" s="50">
        <f t="shared" si="39"/>
        <v>1.2533333333333334</v>
      </c>
      <c r="F1267" s="50">
        <f t="shared" si="39"/>
        <v>162.41666666666666</v>
      </c>
      <c r="G1267" s="50">
        <f t="shared" si="39"/>
        <v>22.000000000000004</v>
      </c>
      <c r="H1267" s="50">
        <f>SUM(H1237:H1266)</f>
        <v>23.6</v>
      </c>
      <c r="I1267" s="50">
        <f t="shared" si="39"/>
        <v>3.9386666666666676</v>
      </c>
      <c r="K1267" s="46" t="s">
        <v>68</v>
      </c>
      <c r="L1267" s="50">
        <f>AVERAGE(L1237:L1266)</f>
        <v>17.286666666666669</v>
      </c>
      <c r="M1267" s="50">
        <f>AVERAGE(M1237:M1266)</f>
        <v>66.50333333333333</v>
      </c>
      <c r="N1267" s="50">
        <f>AVERAGE(N1237:N1266)</f>
        <v>0.8899999999999999</v>
      </c>
      <c r="O1267" s="50">
        <f>AVERAGE(O1237:O1266)</f>
        <v>179.73333333333332</v>
      </c>
      <c r="P1267" s="50">
        <f>AVERAGE(P1237:P1266)</f>
        <v>20.653333333333332</v>
      </c>
      <c r="Q1267" s="50">
        <f>SUM(Q1237:Q1266)</f>
        <v>30.200000000000003</v>
      </c>
      <c r="R1267" s="50">
        <f>AVERAGE(R1237:R1266)</f>
        <v>3.6379999999999995</v>
      </c>
      <c r="T1267" s="46" t="s">
        <v>68</v>
      </c>
      <c r="U1267" s="50">
        <f>AVERAGE(U1237:U1266)</f>
        <v>17.376666666666665</v>
      </c>
      <c r="V1267" s="50">
        <f>AVERAGE(V1237:V1266)</f>
        <v>64.166666666666657</v>
      </c>
      <c r="W1267" s="50">
        <f>AVERAGE(W1237:W1266)</f>
        <v>1.6199999999999999</v>
      </c>
      <c r="X1267" s="50">
        <f>AVERAGE(X1237:X1266)</f>
        <v>227.36999999999995</v>
      </c>
      <c r="Y1267" s="50">
        <f>AVERAGE(Y1237:Y1266)</f>
        <v>21.599999999999998</v>
      </c>
      <c r="Z1267" s="50">
        <f>SUM(Z1237:Z1266)</f>
        <v>31</v>
      </c>
      <c r="AA1267" s="50">
        <f>AVERAGE(AA1237:AA1266)</f>
        <v>4.0863333333333332</v>
      </c>
      <c r="AC1267" s="46" t="s">
        <v>68</v>
      </c>
      <c r="AD1267" s="50">
        <f>AVERAGE(AD1237:AD1266)</f>
        <v>17.489655172413791</v>
      </c>
      <c r="AE1267" s="50">
        <f>AVERAGE(AE1237:AE1266)</f>
        <v>63.968965517241379</v>
      </c>
      <c r="AF1267" s="50">
        <f>AVERAGE(AF1237:AF1266)</f>
        <v>1.4586206896551728</v>
      </c>
      <c r="AG1267" s="50">
        <f>AVERAGE(AG1237:AG1266)</f>
        <v>145.08275862068967</v>
      </c>
      <c r="AH1267" s="50">
        <f>AVERAGE(AH1237:AH1266)</f>
        <v>20.568965517241374</v>
      </c>
      <c r="AI1267" s="50">
        <f>SUM(AI1237:AI1266)</f>
        <v>23.8</v>
      </c>
      <c r="AJ1267" s="50">
        <f>AVERAGE(AJ1237:AJ1266)</f>
        <v>3.9975862068965515</v>
      </c>
      <c r="AL1267" s="80"/>
      <c r="AM1267" s="45"/>
      <c r="AN1267" s="45"/>
      <c r="AO1267" s="45"/>
      <c r="AP1267" s="45"/>
      <c r="AQ1267" s="45"/>
      <c r="AR1267" s="45"/>
      <c r="AS1267" s="45"/>
      <c r="AT1267" s="104"/>
    </row>
    <row r="1268" spans="1:46">
      <c r="B1268" s="26">
        <v>38838</v>
      </c>
      <c r="C1268" s="24">
        <v>18.8</v>
      </c>
      <c r="D1268" s="24">
        <v>59.7</v>
      </c>
      <c r="E1268" s="24">
        <v>1.3</v>
      </c>
      <c r="F1268" s="24">
        <v>114</v>
      </c>
      <c r="G1268" s="24">
        <v>27.8</v>
      </c>
      <c r="H1268" s="24">
        <v>0</v>
      </c>
      <c r="I1268" s="24">
        <v>4.97</v>
      </c>
      <c r="J1268" s="192"/>
      <c r="K1268" s="26">
        <v>38838</v>
      </c>
      <c r="L1268" s="17">
        <v>18.899999999999999</v>
      </c>
      <c r="M1268" s="17">
        <v>60.8</v>
      </c>
      <c r="N1268" s="17">
        <v>0.9</v>
      </c>
      <c r="O1268" s="17">
        <v>99.1</v>
      </c>
      <c r="P1268" s="17">
        <v>26.1</v>
      </c>
      <c r="Q1268" s="17">
        <v>0</v>
      </c>
      <c r="R1268" s="17">
        <v>4.68</v>
      </c>
      <c r="T1268" s="26">
        <v>38838</v>
      </c>
      <c r="U1268" s="17">
        <v>18.600000000000001</v>
      </c>
      <c r="V1268" s="17">
        <v>59.9</v>
      </c>
      <c r="W1268" s="17">
        <v>1.4</v>
      </c>
      <c r="X1268" s="17">
        <v>164.6</v>
      </c>
      <c r="Y1268" s="17">
        <v>27.7</v>
      </c>
      <c r="Z1268" s="17">
        <v>0.2</v>
      </c>
      <c r="AA1268" s="17">
        <v>5.04</v>
      </c>
      <c r="AC1268" s="26">
        <v>38838</v>
      </c>
      <c r="AD1268" s="17">
        <v>18.7</v>
      </c>
      <c r="AE1268" s="17">
        <v>57.6</v>
      </c>
      <c r="AF1268" s="17">
        <v>1.2</v>
      </c>
      <c r="AG1268" s="17">
        <v>115</v>
      </c>
      <c r="AH1268" s="17">
        <v>26.8</v>
      </c>
      <c r="AI1268" s="17">
        <v>0</v>
      </c>
      <c r="AJ1268" s="17">
        <v>4.96</v>
      </c>
      <c r="AL1268" s="34"/>
      <c r="AM1268" s="34"/>
      <c r="AN1268" s="34"/>
      <c r="AO1268" s="34"/>
      <c r="AP1268" s="34"/>
      <c r="AQ1268" s="34"/>
      <c r="AR1268" s="34"/>
      <c r="AS1268" s="84"/>
      <c r="AT1268" s="34"/>
    </row>
    <row r="1269" spans="1:46">
      <c r="B1269" s="26">
        <v>38839</v>
      </c>
      <c r="C1269" s="24">
        <v>18.399999999999999</v>
      </c>
      <c r="D1269" s="24">
        <v>61.7</v>
      </c>
      <c r="E1269" s="24">
        <v>1.5</v>
      </c>
      <c r="F1269" s="24">
        <v>125.4</v>
      </c>
      <c r="G1269" s="24">
        <v>26.3</v>
      </c>
      <c r="H1269" s="24">
        <v>1.8</v>
      </c>
      <c r="I1269" s="24">
        <v>4.75</v>
      </c>
      <c r="J1269" s="192"/>
      <c r="K1269" s="26">
        <v>38839</v>
      </c>
      <c r="L1269" s="17">
        <v>18.600000000000001</v>
      </c>
      <c r="M1269" s="17">
        <v>62.3</v>
      </c>
      <c r="N1269" s="17">
        <v>0.9</v>
      </c>
      <c r="O1269" s="17">
        <v>129.19999999999999</v>
      </c>
      <c r="P1269" s="17">
        <v>25.1</v>
      </c>
      <c r="Q1269" s="17">
        <v>0.8</v>
      </c>
      <c r="R1269" s="17">
        <v>4.4000000000000004</v>
      </c>
      <c r="T1269" s="26">
        <v>38839</v>
      </c>
      <c r="U1269" s="17">
        <v>18.399999999999999</v>
      </c>
      <c r="V1269" s="17">
        <v>61.9</v>
      </c>
      <c r="W1269" s="17">
        <v>1.7</v>
      </c>
      <c r="X1269" s="17">
        <v>223.4</v>
      </c>
      <c r="Y1269" s="17">
        <v>26.6</v>
      </c>
      <c r="Z1269" s="17">
        <v>1</v>
      </c>
      <c r="AA1269" s="17">
        <v>4.87</v>
      </c>
      <c r="AC1269" s="26">
        <v>38839</v>
      </c>
      <c r="AD1269" s="17">
        <v>18.3</v>
      </c>
      <c r="AE1269" s="17">
        <v>61.8</v>
      </c>
      <c r="AF1269" s="17">
        <v>1.4</v>
      </c>
      <c r="AG1269" s="17">
        <v>113</v>
      </c>
      <c r="AH1269" s="17">
        <v>25.4</v>
      </c>
      <c r="AI1269" s="17">
        <v>1.8</v>
      </c>
      <c r="AJ1269" s="17">
        <v>4.6900000000000004</v>
      </c>
      <c r="AL1269" s="34"/>
      <c r="AM1269" s="34"/>
      <c r="AN1269" s="34"/>
      <c r="AO1269" s="34"/>
      <c r="AP1269" s="34"/>
      <c r="AQ1269" s="34"/>
      <c r="AR1269" s="34"/>
      <c r="AS1269" s="84"/>
      <c r="AT1269" s="34"/>
    </row>
    <row r="1270" spans="1:46">
      <c r="B1270" s="26">
        <v>38840</v>
      </c>
      <c r="C1270" s="24">
        <v>17</v>
      </c>
      <c r="D1270" s="24">
        <v>72.2</v>
      </c>
      <c r="E1270" s="24">
        <v>1.6</v>
      </c>
      <c r="F1270" s="24">
        <v>2</v>
      </c>
      <c r="G1270" s="24">
        <v>7.8</v>
      </c>
      <c r="H1270" s="24">
        <v>19</v>
      </c>
      <c r="I1270" s="24">
        <v>2.2000000000000002</v>
      </c>
      <c r="J1270" s="192"/>
      <c r="K1270" s="26">
        <v>38840</v>
      </c>
      <c r="L1270" s="17">
        <v>16.8</v>
      </c>
      <c r="M1270" s="17">
        <v>78.900000000000006</v>
      </c>
      <c r="N1270" s="17">
        <v>0.6</v>
      </c>
      <c r="O1270" s="17">
        <v>346.4</v>
      </c>
      <c r="P1270" s="17">
        <v>7.1</v>
      </c>
      <c r="Q1270" s="17">
        <v>14.4</v>
      </c>
      <c r="R1270" s="17">
        <v>1.74</v>
      </c>
      <c r="T1270" s="26">
        <v>38840</v>
      </c>
      <c r="U1270" s="17">
        <v>17.100000000000001</v>
      </c>
      <c r="V1270" s="17">
        <v>72.3</v>
      </c>
      <c r="W1270" s="17">
        <v>1.8</v>
      </c>
      <c r="X1270" s="17">
        <v>292.89999999999998</v>
      </c>
      <c r="Y1270" s="17">
        <v>7.5</v>
      </c>
      <c r="Z1270" s="17">
        <v>12.2</v>
      </c>
      <c r="AA1270" s="17">
        <v>2.2799999999999998</v>
      </c>
      <c r="AC1270" s="26">
        <v>38840</v>
      </c>
      <c r="AD1270" s="17">
        <v>16.7</v>
      </c>
      <c r="AE1270" s="17">
        <v>75.5</v>
      </c>
      <c r="AF1270" s="17">
        <v>1.9</v>
      </c>
      <c r="AG1270" s="17">
        <v>11.6</v>
      </c>
      <c r="AH1270" s="17">
        <v>6.3</v>
      </c>
      <c r="AI1270" s="17">
        <v>13.2</v>
      </c>
      <c r="AJ1270" s="17">
        <v>2.12</v>
      </c>
      <c r="AL1270" s="34"/>
      <c r="AM1270" s="34"/>
      <c r="AN1270" s="34"/>
      <c r="AO1270" s="34"/>
      <c r="AP1270" s="34"/>
      <c r="AQ1270" s="34"/>
      <c r="AR1270" s="34"/>
      <c r="AS1270" s="84"/>
      <c r="AT1270" s="34"/>
    </row>
    <row r="1271" spans="1:46">
      <c r="B1271" s="26">
        <v>38841</v>
      </c>
      <c r="C1271" s="24">
        <v>17.899999999999999</v>
      </c>
      <c r="D1271" s="24">
        <v>65</v>
      </c>
      <c r="E1271" s="24">
        <v>1.5</v>
      </c>
      <c r="F1271" s="24">
        <v>338.5</v>
      </c>
      <c r="G1271" s="24">
        <v>18.899999999999999</v>
      </c>
      <c r="H1271" s="24">
        <v>3.2</v>
      </c>
      <c r="I1271" s="24">
        <v>3.78</v>
      </c>
      <c r="J1271" s="192"/>
      <c r="K1271" s="26">
        <v>38841</v>
      </c>
      <c r="L1271" s="17">
        <v>17.5</v>
      </c>
      <c r="M1271" s="17">
        <v>68.900000000000006</v>
      </c>
      <c r="N1271" s="17">
        <v>0.9</v>
      </c>
      <c r="O1271" s="17">
        <v>313</v>
      </c>
      <c r="P1271" s="17">
        <v>13.6</v>
      </c>
      <c r="Q1271" s="17">
        <v>2</v>
      </c>
      <c r="R1271" s="17">
        <v>2.91</v>
      </c>
      <c r="T1271" s="26">
        <v>38841</v>
      </c>
      <c r="U1271" s="17">
        <v>18.3</v>
      </c>
      <c r="V1271" s="17">
        <v>62.1</v>
      </c>
      <c r="W1271" s="17">
        <v>2.8</v>
      </c>
      <c r="X1271" s="17">
        <v>303.3</v>
      </c>
      <c r="Y1271" s="17">
        <v>26.9</v>
      </c>
      <c r="Z1271" s="17">
        <v>2</v>
      </c>
      <c r="AA1271" s="17">
        <v>5.5</v>
      </c>
      <c r="AC1271" s="26">
        <v>38841</v>
      </c>
      <c r="AD1271" s="17">
        <v>17.600000000000001</v>
      </c>
      <c r="AE1271" s="17">
        <v>66.099999999999994</v>
      </c>
      <c r="AF1271" s="17">
        <v>2.2999999999999998</v>
      </c>
      <c r="AG1271" s="17">
        <v>355.8</v>
      </c>
      <c r="AH1271" s="17">
        <v>17.600000000000001</v>
      </c>
      <c r="AI1271" s="17">
        <v>2</v>
      </c>
      <c r="AJ1271" s="17">
        <v>4.21</v>
      </c>
      <c r="AL1271" s="34"/>
      <c r="AM1271" s="34"/>
      <c r="AN1271" s="34"/>
      <c r="AO1271" s="34"/>
      <c r="AP1271" s="34"/>
      <c r="AQ1271" s="34"/>
      <c r="AR1271" s="34"/>
      <c r="AS1271" s="84"/>
      <c r="AT1271" s="34"/>
    </row>
    <row r="1272" spans="1:46">
      <c r="B1272" s="26">
        <v>38842</v>
      </c>
      <c r="C1272" s="24">
        <v>19.399999999999999</v>
      </c>
      <c r="D1272" s="24">
        <v>59.6</v>
      </c>
      <c r="E1272" s="24">
        <v>1.6</v>
      </c>
      <c r="F1272" s="24">
        <v>148.80000000000001</v>
      </c>
      <c r="G1272" s="24">
        <v>24</v>
      </c>
      <c r="H1272" s="24">
        <v>0</v>
      </c>
      <c r="I1272" s="24">
        <v>4.83</v>
      </c>
      <c r="J1272" s="192"/>
      <c r="K1272" s="26">
        <v>38842</v>
      </c>
      <c r="L1272" s="17">
        <v>19.3</v>
      </c>
      <c r="M1272" s="17">
        <v>64.400000000000006</v>
      </c>
      <c r="N1272" s="17">
        <v>1.1000000000000001</v>
      </c>
      <c r="O1272" s="17">
        <v>48.4</v>
      </c>
      <c r="P1272" s="17">
        <v>25</v>
      </c>
      <c r="Q1272" s="17">
        <v>0</v>
      </c>
      <c r="R1272" s="17">
        <v>4.76</v>
      </c>
      <c r="T1272" s="26">
        <v>38842</v>
      </c>
      <c r="U1272" s="17">
        <v>19.8</v>
      </c>
      <c r="V1272" s="17">
        <v>58.2</v>
      </c>
      <c r="W1272" s="17">
        <v>2.5</v>
      </c>
      <c r="X1272" s="17">
        <v>213.9</v>
      </c>
      <c r="Y1272" s="17">
        <v>25.6</v>
      </c>
      <c r="Z1272" s="17">
        <v>0</v>
      </c>
      <c r="AA1272" s="17">
        <v>5.71</v>
      </c>
      <c r="AC1272" s="26">
        <v>38842</v>
      </c>
      <c r="AD1272" s="17">
        <v>19.899999999999999</v>
      </c>
      <c r="AE1272" s="17">
        <v>57.5</v>
      </c>
      <c r="AF1272" s="17">
        <v>2.5</v>
      </c>
      <c r="AG1272" s="17">
        <v>32.200000000000003</v>
      </c>
      <c r="AH1272" s="17">
        <v>24.3</v>
      </c>
      <c r="AI1272" s="17">
        <v>0</v>
      </c>
      <c r="AJ1272" s="17">
        <v>5.75</v>
      </c>
      <c r="AL1272" s="34"/>
      <c r="AM1272" s="34"/>
      <c r="AN1272" s="34"/>
      <c r="AO1272" s="34"/>
      <c r="AP1272" s="34"/>
      <c r="AQ1272" s="34"/>
      <c r="AR1272" s="34"/>
      <c r="AS1272" s="84"/>
      <c r="AT1272" s="34"/>
    </row>
    <row r="1273" spans="1:46">
      <c r="B1273" s="26">
        <v>38843</v>
      </c>
      <c r="C1273" s="24">
        <v>19.100000000000001</v>
      </c>
      <c r="D1273" s="24">
        <v>61.9</v>
      </c>
      <c r="E1273" s="24">
        <v>1.2</v>
      </c>
      <c r="F1273" s="24">
        <v>132.80000000000001</v>
      </c>
      <c r="G1273" s="24">
        <v>25.8</v>
      </c>
      <c r="H1273" s="24">
        <v>0</v>
      </c>
      <c r="I1273" s="24">
        <v>4.59</v>
      </c>
      <c r="J1273" s="192"/>
      <c r="K1273" s="26">
        <v>38843</v>
      </c>
      <c r="L1273" s="17">
        <v>19</v>
      </c>
      <c r="M1273" s="17">
        <v>66.900000000000006</v>
      </c>
      <c r="N1273" s="17">
        <v>0.7</v>
      </c>
      <c r="O1273" s="17">
        <v>144.1</v>
      </c>
      <c r="P1273" s="17">
        <v>23.4</v>
      </c>
      <c r="Q1273" s="17">
        <v>0</v>
      </c>
      <c r="R1273" s="17">
        <v>4.12</v>
      </c>
      <c r="T1273" s="26">
        <v>38843</v>
      </c>
      <c r="U1273" s="17">
        <v>19</v>
      </c>
      <c r="V1273" s="17">
        <v>62.2</v>
      </c>
      <c r="W1273" s="17">
        <v>1.2</v>
      </c>
      <c r="X1273" s="17">
        <v>176.3</v>
      </c>
      <c r="Y1273" s="17">
        <v>25.8</v>
      </c>
      <c r="Z1273" s="17">
        <v>0</v>
      </c>
      <c r="AA1273" s="17">
        <v>4.62</v>
      </c>
      <c r="AC1273" s="26">
        <v>38843</v>
      </c>
      <c r="AD1273" s="17">
        <v>18.899999999999999</v>
      </c>
      <c r="AE1273" s="17">
        <v>64</v>
      </c>
      <c r="AF1273" s="17">
        <v>1.1000000000000001</v>
      </c>
      <c r="AG1273" s="17">
        <v>140.19999999999999</v>
      </c>
      <c r="AH1273" s="17">
        <v>23.2</v>
      </c>
      <c r="AI1273" s="17">
        <v>0</v>
      </c>
      <c r="AJ1273" s="17">
        <v>4.26</v>
      </c>
      <c r="AL1273" s="34"/>
      <c r="AM1273" s="34"/>
      <c r="AN1273" s="34"/>
      <c r="AO1273" s="34"/>
      <c r="AP1273" s="34"/>
      <c r="AQ1273" s="34"/>
      <c r="AR1273" s="34"/>
      <c r="AS1273" s="84"/>
      <c r="AT1273" s="34"/>
    </row>
    <row r="1274" spans="1:46">
      <c r="B1274" s="26">
        <v>38844</v>
      </c>
      <c r="C1274" s="24">
        <v>17.7</v>
      </c>
      <c r="D1274" s="24">
        <v>68.900000000000006</v>
      </c>
      <c r="E1274" s="24">
        <v>1.2</v>
      </c>
      <c r="F1274" s="24">
        <v>117</v>
      </c>
      <c r="G1274" s="24">
        <v>28.3</v>
      </c>
      <c r="H1274" s="24">
        <v>0</v>
      </c>
      <c r="I1274" s="24">
        <v>4.6100000000000003</v>
      </c>
      <c r="J1274" s="192"/>
      <c r="K1274" s="26">
        <v>38844</v>
      </c>
      <c r="L1274" s="17">
        <v>17.600000000000001</v>
      </c>
      <c r="M1274" s="17">
        <v>71.8</v>
      </c>
      <c r="N1274" s="17">
        <v>0.9</v>
      </c>
      <c r="O1274" s="17">
        <v>96.8</v>
      </c>
      <c r="P1274" s="17">
        <v>26.4</v>
      </c>
      <c r="Q1274" s="17">
        <v>0</v>
      </c>
      <c r="R1274" s="17">
        <v>4.41</v>
      </c>
      <c r="T1274" s="26">
        <v>38844</v>
      </c>
      <c r="U1274" s="17">
        <v>17.5</v>
      </c>
      <c r="V1274" s="17">
        <v>70.400000000000006</v>
      </c>
      <c r="W1274" s="17">
        <v>1.4</v>
      </c>
      <c r="X1274" s="17">
        <v>171.4</v>
      </c>
      <c r="Y1274" s="17">
        <v>27.8</v>
      </c>
      <c r="Z1274" s="17">
        <v>0</v>
      </c>
      <c r="AA1274" s="17">
        <v>4.47</v>
      </c>
      <c r="AC1274" s="26">
        <v>38844</v>
      </c>
      <c r="AD1274" s="17">
        <v>17.8</v>
      </c>
      <c r="AE1274" s="17">
        <v>68.3</v>
      </c>
      <c r="AF1274" s="17">
        <v>1</v>
      </c>
      <c r="AG1274" s="17">
        <v>149.6</v>
      </c>
      <c r="AH1274" s="17">
        <v>26.9</v>
      </c>
      <c r="AI1274" s="17">
        <v>0</v>
      </c>
      <c r="AJ1274" s="17">
        <v>4.5999999999999996</v>
      </c>
      <c r="AL1274" s="34"/>
      <c r="AM1274" s="34"/>
      <c r="AN1274" s="34"/>
      <c r="AO1274" s="34"/>
      <c r="AP1274" s="34"/>
      <c r="AQ1274" s="34"/>
      <c r="AR1274" s="34"/>
      <c r="AS1274" s="84"/>
      <c r="AT1274" s="34"/>
    </row>
    <row r="1275" spans="1:46">
      <c r="B1275" s="26">
        <v>38845</v>
      </c>
      <c r="C1275" s="24">
        <v>20.7</v>
      </c>
      <c r="D1275" s="24">
        <v>48.5</v>
      </c>
      <c r="E1275" s="24">
        <v>1</v>
      </c>
      <c r="F1275" s="24">
        <v>9.8000000000000007</v>
      </c>
      <c r="G1275" s="24">
        <v>28.7</v>
      </c>
      <c r="H1275" s="24">
        <v>0</v>
      </c>
      <c r="I1275" s="24">
        <v>5.33</v>
      </c>
      <c r="J1275" s="192"/>
      <c r="K1275" s="26">
        <v>38845</v>
      </c>
      <c r="L1275" s="17">
        <v>20.7</v>
      </c>
      <c r="M1275" s="17">
        <v>50.1</v>
      </c>
      <c r="N1275" s="17">
        <v>0.8</v>
      </c>
      <c r="O1275" s="17">
        <v>279.39999999999998</v>
      </c>
      <c r="P1275" s="17">
        <v>27</v>
      </c>
      <c r="Q1275" s="17">
        <v>0</v>
      </c>
      <c r="R1275" s="17">
        <v>4.9800000000000004</v>
      </c>
      <c r="T1275" s="26">
        <v>38845</v>
      </c>
      <c r="U1275" s="17">
        <v>20.6</v>
      </c>
      <c r="V1275" s="17">
        <v>48.6</v>
      </c>
      <c r="W1275" s="17">
        <v>1.8</v>
      </c>
      <c r="X1275" s="17">
        <v>287.5</v>
      </c>
      <c r="Y1275" s="17">
        <v>27.7</v>
      </c>
      <c r="Z1275" s="17">
        <v>0</v>
      </c>
      <c r="AA1275" s="17">
        <v>5.98</v>
      </c>
      <c r="AC1275" s="26">
        <v>38845</v>
      </c>
      <c r="AD1275" s="17">
        <v>20.399999999999999</v>
      </c>
      <c r="AE1275" s="17">
        <v>47.2</v>
      </c>
      <c r="AF1275" s="17">
        <v>1.8</v>
      </c>
      <c r="AG1275" s="17">
        <v>7.2</v>
      </c>
      <c r="AH1275" s="17">
        <v>27.8</v>
      </c>
      <c r="AI1275" s="17">
        <v>0</v>
      </c>
      <c r="AJ1275" s="17">
        <v>5.95</v>
      </c>
      <c r="AL1275" s="34"/>
      <c r="AM1275" s="34"/>
      <c r="AN1275" s="34"/>
      <c r="AO1275" s="34"/>
      <c r="AP1275" s="34"/>
      <c r="AQ1275" s="34"/>
      <c r="AR1275" s="34"/>
      <c r="AS1275" s="84"/>
      <c r="AT1275" s="34"/>
    </row>
    <row r="1276" spans="1:46">
      <c r="B1276" s="26">
        <v>38846</v>
      </c>
      <c r="C1276" s="24">
        <v>18.7</v>
      </c>
      <c r="D1276" s="24">
        <v>61.7</v>
      </c>
      <c r="E1276" s="24">
        <v>1.6</v>
      </c>
      <c r="F1276" s="24">
        <v>168.9</v>
      </c>
      <c r="G1276" s="24">
        <v>28.6</v>
      </c>
      <c r="H1276" s="24">
        <v>0</v>
      </c>
      <c r="I1276" s="24">
        <v>5.07</v>
      </c>
      <c r="J1276" s="192"/>
      <c r="K1276" s="26">
        <v>38846</v>
      </c>
      <c r="L1276" s="17">
        <v>19.100000000000001</v>
      </c>
      <c r="M1276" s="17">
        <v>61.5</v>
      </c>
      <c r="N1276" s="17">
        <v>1.3</v>
      </c>
      <c r="O1276" s="17">
        <v>98.4</v>
      </c>
      <c r="P1276" s="17">
        <v>26.8</v>
      </c>
      <c r="Q1276" s="17">
        <v>0</v>
      </c>
      <c r="R1276" s="17">
        <v>4.83</v>
      </c>
      <c r="T1276" s="26">
        <v>38846</v>
      </c>
      <c r="U1276" s="17">
        <v>18.8</v>
      </c>
      <c r="V1276" s="17">
        <v>62.7</v>
      </c>
      <c r="W1276" s="17">
        <v>1.7</v>
      </c>
      <c r="X1276" s="17">
        <v>140.1</v>
      </c>
      <c r="Y1276" s="17">
        <v>26</v>
      </c>
      <c r="Z1276" s="17">
        <v>0</v>
      </c>
      <c r="AA1276" s="17">
        <v>4.83</v>
      </c>
      <c r="AC1276" s="26">
        <v>38846</v>
      </c>
      <c r="AD1276" s="17">
        <v>18.8</v>
      </c>
      <c r="AE1276" s="17">
        <v>61.5</v>
      </c>
      <c r="AF1276" s="17">
        <v>2.2999999999999998</v>
      </c>
      <c r="AG1276" s="17">
        <v>133.19999999999999</v>
      </c>
      <c r="AH1276" s="17">
        <v>26.8</v>
      </c>
      <c r="AI1276" s="17">
        <v>0</v>
      </c>
      <c r="AJ1276" s="17">
        <v>5.38</v>
      </c>
      <c r="AL1276" s="34"/>
      <c r="AM1276" s="34"/>
      <c r="AN1276" s="34"/>
      <c r="AO1276" s="34"/>
      <c r="AP1276" s="34"/>
      <c r="AQ1276" s="34"/>
      <c r="AR1276" s="34"/>
      <c r="AS1276" s="84"/>
      <c r="AT1276" s="34"/>
    </row>
    <row r="1277" spans="1:46">
      <c r="B1277" s="26">
        <v>38847</v>
      </c>
      <c r="C1277" s="24">
        <v>18.5</v>
      </c>
      <c r="D1277" s="24">
        <v>74.5</v>
      </c>
      <c r="E1277" s="24">
        <v>1.7</v>
      </c>
      <c r="F1277" s="24">
        <v>159.30000000000001</v>
      </c>
      <c r="G1277" s="24">
        <v>11.5</v>
      </c>
      <c r="H1277" s="24">
        <v>0</v>
      </c>
      <c r="I1277" s="24">
        <v>2.67</v>
      </c>
      <c r="J1277" s="192"/>
      <c r="K1277" s="26">
        <v>38847</v>
      </c>
      <c r="L1277" s="17">
        <v>19.3</v>
      </c>
      <c r="M1277" s="17">
        <v>72.2</v>
      </c>
      <c r="N1277" s="17">
        <v>1</v>
      </c>
      <c r="O1277" s="17">
        <v>124.5</v>
      </c>
      <c r="P1277" s="17">
        <v>16.3</v>
      </c>
      <c r="Q1277" s="17">
        <v>0</v>
      </c>
      <c r="R1277" s="17">
        <v>3.26</v>
      </c>
      <c r="T1277" s="26">
        <v>38847</v>
      </c>
      <c r="U1277" s="17">
        <v>18.7</v>
      </c>
      <c r="V1277" s="17">
        <v>73.599999999999994</v>
      </c>
      <c r="W1277" s="17">
        <v>1.5</v>
      </c>
      <c r="X1277" s="17">
        <v>133.80000000000001</v>
      </c>
      <c r="Y1277" s="17">
        <v>14.5</v>
      </c>
      <c r="Z1277" s="17">
        <v>0</v>
      </c>
      <c r="AA1277" s="17">
        <v>3.07</v>
      </c>
      <c r="AC1277" s="26">
        <v>38847</v>
      </c>
      <c r="AD1277" s="17">
        <v>19</v>
      </c>
      <c r="AE1277" s="17">
        <v>72.599999999999994</v>
      </c>
      <c r="AF1277" s="17">
        <v>1.7</v>
      </c>
      <c r="AG1277" s="17">
        <v>160</v>
      </c>
      <c r="AH1277" s="17">
        <v>15.4</v>
      </c>
      <c r="AI1277" s="17">
        <v>0</v>
      </c>
      <c r="AJ1277" s="17">
        <v>3.29</v>
      </c>
      <c r="AL1277" s="34"/>
      <c r="AM1277" s="34"/>
      <c r="AN1277" s="34"/>
      <c r="AO1277" s="34"/>
      <c r="AP1277" s="34"/>
      <c r="AQ1277" s="34"/>
      <c r="AR1277" s="34"/>
      <c r="AS1277" s="84"/>
      <c r="AT1277" s="34"/>
    </row>
    <row r="1278" spans="1:46">
      <c r="B1278" s="26">
        <v>38848</v>
      </c>
      <c r="C1278" s="24"/>
      <c r="D1278" s="24"/>
      <c r="E1278" s="24"/>
      <c r="F1278" s="24"/>
      <c r="G1278" s="24"/>
      <c r="H1278" s="24"/>
      <c r="I1278" s="24"/>
      <c r="J1278" s="192"/>
      <c r="K1278" s="26">
        <v>38848</v>
      </c>
      <c r="L1278" s="17">
        <v>18.8</v>
      </c>
      <c r="M1278" s="17">
        <v>74.3</v>
      </c>
      <c r="N1278" s="17">
        <v>0.8</v>
      </c>
      <c r="O1278" s="17">
        <v>134.19999999999999</v>
      </c>
      <c r="P1278" s="17">
        <v>14.1</v>
      </c>
      <c r="Q1278" s="17">
        <v>0.2</v>
      </c>
      <c r="R1278" s="17">
        <v>2.84</v>
      </c>
      <c r="T1278" s="26">
        <v>38848</v>
      </c>
      <c r="U1278" s="17"/>
      <c r="V1278" s="17"/>
      <c r="W1278" s="17"/>
      <c r="X1278" s="17"/>
      <c r="Y1278" s="17"/>
      <c r="Z1278" s="17"/>
      <c r="AA1278" s="17"/>
      <c r="AC1278" s="26">
        <v>38848</v>
      </c>
      <c r="AD1278" s="17"/>
      <c r="AE1278" s="17"/>
      <c r="AF1278" s="17"/>
      <c r="AG1278" s="17"/>
      <c r="AH1278" s="17"/>
      <c r="AI1278" s="17"/>
      <c r="AJ1278" s="17"/>
      <c r="AL1278" s="34"/>
      <c r="AM1278" s="34"/>
      <c r="AN1278" s="34"/>
      <c r="AO1278" s="34"/>
      <c r="AP1278" s="34"/>
      <c r="AQ1278" s="34"/>
      <c r="AR1278" s="34"/>
      <c r="AS1278" s="84"/>
      <c r="AT1278" s="34"/>
    </row>
    <row r="1279" spans="1:46">
      <c r="B1279" s="26">
        <v>38849</v>
      </c>
      <c r="C1279" s="24">
        <v>18.3</v>
      </c>
      <c r="D1279" s="24">
        <v>72.599999999999994</v>
      </c>
      <c r="E1279" s="24">
        <v>1.3</v>
      </c>
      <c r="F1279" s="24">
        <v>120.7</v>
      </c>
      <c r="G1279" s="24">
        <v>22.7</v>
      </c>
      <c r="H1279" s="24">
        <v>0</v>
      </c>
      <c r="I1279" s="24">
        <v>4.09</v>
      </c>
      <c r="J1279" s="192"/>
      <c r="K1279" s="26">
        <v>38849</v>
      </c>
      <c r="L1279" s="17">
        <v>18.600000000000001</v>
      </c>
      <c r="M1279" s="17">
        <v>73.099999999999994</v>
      </c>
      <c r="N1279" s="17">
        <v>1.1000000000000001</v>
      </c>
      <c r="O1279" s="17">
        <v>88</v>
      </c>
      <c r="P1279" s="17">
        <v>21.9</v>
      </c>
      <c r="Q1279" s="17">
        <v>0</v>
      </c>
      <c r="R1279" s="17">
        <v>4.28</v>
      </c>
      <c r="T1279" s="26">
        <v>38849</v>
      </c>
      <c r="U1279" s="17">
        <v>18.399999999999999</v>
      </c>
      <c r="V1279" s="17">
        <v>70.8</v>
      </c>
      <c r="W1279" s="17">
        <v>1.4</v>
      </c>
      <c r="X1279" s="17">
        <v>159.9</v>
      </c>
      <c r="Y1279" s="17">
        <v>25.3</v>
      </c>
      <c r="Z1279" s="17">
        <v>0</v>
      </c>
      <c r="AA1279" s="17">
        <v>4.4400000000000004</v>
      </c>
      <c r="AC1279" s="26">
        <v>38849</v>
      </c>
      <c r="AD1279" s="17">
        <v>18.8</v>
      </c>
      <c r="AE1279" s="17">
        <v>70.3</v>
      </c>
      <c r="AF1279" s="17">
        <v>1.2</v>
      </c>
      <c r="AG1279" s="17">
        <v>137.19999999999999</v>
      </c>
      <c r="AH1279" s="17">
        <v>25.2</v>
      </c>
      <c r="AI1279" s="17">
        <v>0</v>
      </c>
      <c r="AJ1279" s="17">
        <v>4.72</v>
      </c>
      <c r="AL1279" s="34"/>
      <c r="AM1279" s="34"/>
      <c r="AN1279" s="34"/>
      <c r="AO1279" s="34"/>
      <c r="AP1279" s="34"/>
      <c r="AQ1279" s="34"/>
      <c r="AR1279" s="34"/>
      <c r="AS1279" s="84"/>
      <c r="AT1279" s="34"/>
    </row>
    <row r="1280" spans="1:46">
      <c r="B1280" s="26">
        <v>38850</v>
      </c>
      <c r="C1280" s="24">
        <v>19.2</v>
      </c>
      <c r="D1280" s="24">
        <v>71.599999999999994</v>
      </c>
      <c r="E1280" s="24">
        <v>1.6</v>
      </c>
      <c r="F1280" s="24">
        <v>128.69999999999999</v>
      </c>
      <c r="G1280" s="24">
        <v>25.2</v>
      </c>
      <c r="H1280" s="24">
        <v>0</v>
      </c>
      <c r="I1280" s="24">
        <v>4.47</v>
      </c>
      <c r="J1280" s="192"/>
      <c r="K1280" s="26">
        <v>38850</v>
      </c>
      <c r="L1280" s="17">
        <v>19.3</v>
      </c>
      <c r="M1280" s="17">
        <v>73.900000000000006</v>
      </c>
      <c r="N1280" s="17">
        <v>1.1000000000000001</v>
      </c>
      <c r="O1280" s="17">
        <v>78.2</v>
      </c>
      <c r="P1280" s="17">
        <v>24.2</v>
      </c>
      <c r="Q1280" s="17">
        <v>0</v>
      </c>
      <c r="R1280" s="17">
        <v>4.3499999999999996</v>
      </c>
      <c r="T1280" s="26">
        <v>38850</v>
      </c>
      <c r="U1280" s="17">
        <v>19.3</v>
      </c>
      <c r="V1280" s="17">
        <v>70.400000000000006</v>
      </c>
      <c r="W1280" s="17">
        <v>1.5</v>
      </c>
      <c r="X1280" s="17">
        <v>170.2</v>
      </c>
      <c r="Y1280" s="17">
        <v>26.6</v>
      </c>
      <c r="Z1280" s="17">
        <v>0</v>
      </c>
      <c r="AA1280" s="17">
        <v>4.6900000000000004</v>
      </c>
      <c r="AC1280" s="26">
        <v>38850</v>
      </c>
      <c r="AD1280" s="17">
        <v>19.600000000000001</v>
      </c>
      <c r="AE1280" s="17">
        <v>70.8</v>
      </c>
      <c r="AF1280" s="17">
        <v>1.4</v>
      </c>
      <c r="AG1280" s="17">
        <v>144.1</v>
      </c>
      <c r="AH1280" s="17">
        <v>25.5</v>
      </c>
      <c r="AI1280" s="17">
        <v>0</v>
      </c>
      <c r="AJ1280" s="17">
        <v>4.6900000000000004</v>
      </c>
      <c r="AL1280" s="34"/>
      <c r="AM1280" s="34"/>
      <c r="AN1280" s="34"/>
      <c r="AO1280" s="34"/>
      <c r="AP1280" s="34"/>
      <c r="AQ1280" s="34"/>
      <c r="AR1280" s="34"/>
      <c r="AS1280" s="84"/>
      <c r="AT1280" s="34"/>
    </row>
    <row r="1281" spans="2:46">
      <c r="B1281" s="26">
        <v>38851</v>
      </c>
      <c r="C1281" s="24">
        <v>19</v>
      </c>
      <c r="D1281" s="24">
        <v>78.2</v>
      </c>
      <c r="E1281" s="24">
        <v>1.1000000000000001</v>
      </c>
      <c r="F1281" s="24">
        <v>159.80000000000001</v>
      </c>
      <c r="G1281" s="24">
        <v>4.5999999999999996</v>
      </c>
      <c r="H1281" s="24">
        <v>0</v>
      </c>
      <c r="I1281" s="24">
        <v>1.55</v>
      </c>
      <c r="J1281" s="192"/>
      <c r="K1281" s="26">
        <v>38851</v>
      </c>
      <c r="L1281" s="17">
        <v>19.600000000000001</v>
      </c>
      <c r="M1281" s="17">
        <v>77.3</v>
      </c>
      <c r="N1281" s="17">
        <v>0.8</v>
      </c>
      <c r="O1281" s="17">
        <v>107.1</v>
      </c>
      <c r="P1281" s="17">
        <v>9.5</v>
      </c>
      <c r="Q1281" s="17">
        <v>0</v>
      </c>
      <c r="R1281" s="17">
        <v>2.17</v>
      </c>
      <c r="T1281" s="26">
        <v>38851</v>
      </c>
      <c r="U1281" s="17">
        <v>19.399999999999999</v>
      </c>
      <c r="V1281" s="17">
        <v>75.7</v>
      </c>
      <c r="W1281" s="17">
        <v>1.1000000000000001</v>
      </c>
      <c r="X1281" s="17">
        <v>133.9</v>
      </c>
      <c r="Y1281" s="17">
        <v>7.7</v>
      </c>
      <c r="Z1281" s="17">
        <v>0</v>
      </c>
      <c r="AA1281" s="17">
        <v>2</v>
      </c>
      <c r="AC1281" s="26">
        <v>38851</v>
      </c>
      <c r="AD1281" s="17">
        <v>19.600000000000001</v>
      </c>
      <c r="AE1281" s="17">
        <v>75.099999999999994</v>
      </c>
      <c r="AF1281" s="17">
        <v>1.4</v>
      </c>
      <c r="AG1281" s="17">
        <v>159.9</v>
      </c>
      <c r="AH1281" s="17">
        <v>8.5</v>
      </c>
      <c r="AI1281" s="17">
        <v>0</v>
      </c>
      <c r="AJ1281" s="17">
        <v>2.2999999999999998</v>
      </c>
      <c r="AL1281" s="34"/>
      <c r="AM1281" s="34"/>
      <c r="AN1281" s="34"/>
      <c r="AO1281" s="34"/>
      <c r="AP1281" s="34"/>
      <c r="AQ1281" s="34"/>
      <c r="AR1281" s="34"/>
      <c r="AS1281" s="84"/>
      <c r="AT1281" s="34"/>
    </row>
    <row r="1282" spans="2:46">
      <c r="B1282" s="26">
        <v>38852</v>
      </c>
      <c r="C1282" s="24">
        <v>19.3</v>
      </c>
      <c r="D1282" s="24">
        <v>75</v>
      </c>
      <c r="E1282" s="24">
        <v>1.2</v>
      </c>
      <c r="F1282" s="24">
        <v>149.5</v>
      </c>
      <c r="G1282" s="24">
        <v>16.3</v>
      </c>
      <c r="H1282" s="24">
        <v>0</v>
      </c>
      <c r="I1282" s="24">
        <v>3.28</v>
      </c>
      <c r="J1282" s="192"/>
      <c r="K1282" s="26">
        <v>38852</v>
      </c>
      <c r="L1282" s="17">
        <v>19.600000000000001</v>
      </c>
      <c r="M1282" s="17">
        <v>76.8</v>
      </c>
      <c r="N1282" s="17">
        <v>0.9</v>
      </c>
      <c r="O1282" s="17">
        <v>83.9</v>
      </c>
      <c r="P1282" s="17">
        <v>16.5</v>
      </c>
      <c r="Q1282" s="17">
        <v>0</v>
      </c>
      <c r="R1282" s="17">
        <v>3.39</v>
      </c>
      <c r="T1282" s="26">
        <v>38852</v>
      </c>
      <c r="U1282" s="17">
        <v>19.2</v>
      </c>
      <c r="V1282" s="17">
        <v>74.7</v>
      </c>
      <c r="W1282" s="17">
        <v>1.3</v>
      </c>
      <c r="X1282" s="17">
        <v>146.69999999999999</v>
      </c>
      <c r="Y1282" s="17">
        <v>16.2</v>
      </c>
      <c r="Z1282" s="17">
        <v>0</v>
      </c>
      <c r="AA1282" s="17">
        <v>3.31</v>
      </c>
      <c r="AC1282" s="26">
        <v>38852</v>
      </c>
      <c r="AD1282" s="17">
        <v>20.100000000000001</v>
      </c>
      <c r="AE1282" s="17">
        <v>72.900000000000006</v>
      </c>
      <c r="AF1282" s="17">
        <v>1.2</v>
      </c>
      <c r="AG1282" s="17">
        <v>158.6</v>
      </c>
      <c r="AH1282" s="17">
        <v>19.899999999999999</v>
      </c>
      <c r="AI1282" s="17">
        <v>0</v>
      </c>
      <c r="AJ1282" s="17">
        <v>4.0599999999999996</v>
      </c>
      <c r="AL1282" s="34"/>
      <c r="AM1282" s="34"/>
      <c r="AN1282" s="34"/>
      <c r="AO1282" s="34"/>
      <c r="AP1282" s="34"/>
      <c r="AQ1282" s="34"/>
      <c r="AR1282" s="34"/>
      <c r="AS1282" s="84"/>
      <c r="AT1282" s="34"/>
    </row>
    <row r="1283" spans="2:46">
      <c r="B1283" s="26">
        <v>38853</v>
      </c>
      <c r="C1283" s="24">
        <v>20.3</v>
      </c>
      <c r="D1283" s="24">
        <v>74.900000000000006</v>
      </c>
      <c r="E1283" s="24">
        <v>1.3</v>
      </c>
      <c r="F1283" s="24">
        <v>143.9</v>
      </c>
      <c r="G1283" s="24">
        <v>24.6</v>
      </c>
      <c r="H1283" s="24">
        <v>0</v>
      </c>
      <c r="I1283" s="24">
        <v>4.45</v>
      </c>
      <c r="J1283" s="192"/>
      <c r="K1283" s="26">
        <v>38853</v>
      </c>
      <c r="L1283" s="17">
        <v>20.399999999999999</v>
      </c>
      <c r="M1283" s="17">
        <v>76.3</v>
      </c>
      <c r="N1283" s="17">
        <v>1.1000000000000001</v>
      </c>
      <c r="O1283" s="17">
        <v>78.099999999999994</v>
      </c>
      <c r="P1283" s="17">
        <v>23.3</v>
      </c>
      <c r="Q1283" s="17">
        <v>0</v>
      </c>
      <c r="R1283" s="17">
        <v>4.37</v>
      </c>
      <c r="T1283" s="26">
        <v>38853</v>
      </c>
      <c r="U1283" s="17">
        <v>19.899999999999999</v>
      </c>
      <c r="V1283" s="17">
        <v>73.7</v>
      </c>
      <c r="W1283" s="17">
        <v>1.4</v>
      </c>
      <c r="X1283" s="17">
        <v>143.4</v>
      </c>
      <c r="Y1283" s="17">
        <v>24.9</v>
      </c>
      <c r="Z1283" s="17">
        <v>0</v>
      </c>
      <c r="AA1283" s="17">
        <v>4.43</v>
      </c>
      <c r="AC1283" s="26">
        <v>38853</v>
      </c>
      <c r="AD1283" s="17">
        <v>20.9</v>
      </c>
      <c r="AE1283" s="17">
        <v>72.5</v>
      </c>
      <c r="AF1283" s="17">
        <v>1.3</v>
      </c>
      <c r="AG1283" s="17">
        <v>165.8</v>
      </c>
      <c r="AH1283" s="17">
        <v>24.3</v>
      </c>
      <c r="AI1283" s="17">
        <v>0</v>
      </c>
      <c r="AJ1283" s="17">
        <v>4.78</v>
      </c>
      <c r="AL1283" s="34"/>
      <c r="AM1283" s="34"/>
      <c r="AN1283" s="34"/>
      <c r="AO1283" s="34"/>
      <c r="AP1283" s="34"/>
      <c r="AQ1283" s="34"/>
      <c r="AR1283" s="34"/>
      <c r="AS1283" s="84"/>
      <c r="AT1283" s="34"/>
    </row>
    <row r="1284" spans="2:46">
      <c r="B1284" s="26">
        <v>38854</v>
      </c>
      <c r="C1284" s="24">
        <v>20.7</v>
      </c>
      <c r="D1284" s="24">
        <v>76.5</v>
      </c>
      <c r="E1284" s="24">
        <v>1</v>
      </c>
      <c r="F1284" s="24">
        <v>168.7</v>
      </c>
      <c r="G1284" s="24">
        <v>23.6</v>
      </c>
      <c r="H1284" s="24">
        <v>0</v>
      </c>
      <c r="I1284" s="24">
        <v>4.37</v>
      </c>
      <c r="J1284" s="192"/>
      <c r="K1284" s="26">
        <v>38854</v>
      </c>
      <c r="L1284" s="17">
        <v>21.6</v>
      </c>
      <c r="M1284" s="17">
        <v>75.400000000000006</v>
      </c>
      <c r="N1284" s="17">
        <v>1.2</v>
      </c>
      <c r="O1284" s="17">
        <v>70.400000000000006</v>
      </c>
      <c r="P1284" s="17">
        <v>25.8</v>
      </c>
      <c r="Q1284" s="17">
        <v>0</v>
      </c>
      <c r="R1284" s="17">
        <v>5.42</v>
      </c>
      <c r="T1284" s="26">
        <v>38854</v>
      </c>
      <c r="U1284" s="17">
        <v>20.100000000000001</v>
      </c>
      <c r="V1284" s="17">
        <v>77.099999999999994</v>
      </c>
      <c r="W1284" s="17">
        <v>1.7</v>
      </c>
      <c r="X1284" s="17">
        <v>134</v>
      </c>
      <c r="Y1284" s="17">
        <v>21.3</v>
      </c>
      <c r="Z1284" s="17">
        <v>0</v>
      </c>
      <c r="AA1284" s="17">
        <v>4.0999999999999996</v>
      </c>
      <c r="AC1284" s="26">
        <v>38854</v>
      </c>
      <c r="AD1284" s="17">
        <v>22.5</v>
      </c>
      <c r="AE1284" s="17">
        <v>69.5</v>
      </c>
      <c r="AF1284" s="17">
        <v>1.5</v>
      </c>
      <c r="AG1284" s="17">
        <v>202.1</v>
      </c>
      <c r="AH1284" s="17">
        <v>26.7</v>
      </c>
      <c r="AI1284" s="17">
        <v>0</v>
      </c>
      <c r="AJ1284" s="17">
        <v>5.93</v>
      </c>
      <c r="AL1284" s="34"/>
      <c r="AM1284" s="34"/>
      <c r="AN1284" s="34"/>
      <c r="AO1284" s="34"/>
      <c r="AP1284" s="34"/>
      <c r="AQ1284" s="34"/>
      <c r="AR1284" s="34"/>
      <c r="AS1284" s="84"/>
      <c r="AT1284" s="34"/>
    </row>
    <row r="1285" spans="2:46">
      <c r="B1285" s="26">
        <v>38855</v>
      </c>
      <c r="C1285" s="24">
        <v>24.4</v>
      </c>
      <c r="D1285" s="24">
        <v>57.1</v>
      </c>
      <c r="E1285" s="24">
        <v>1.2</v>
      </c>
      <c r="F1285" s="24">
        <v>307.2</v>
      </c>
      <c r="G1285" s="24">
        <v>21.9</v>
      </c>
      <c r="H1285" s="24">
        <v>0</v>
      </c>
      <c r="I1285" s="24">
        <v>5.33</v>
      </c>
      <c r="J1285" s="192"/>
      <c r="K1285" s="26">
        <v>38855</v>
      </c>
      <c r="L1285" s="17">
        <v>25.3</v>
      </c>
      <c r="M1285" s="17">
        <v>56</v>
      </c>
      <c r="N1285" s="17">
        <v>0.9</v>
      </c>
      <c r="O1285" s="17">
        <v>325.10000000000002</v>
      </c>
      <c r="P1285" s="17">
        <v>21</v>
      </c>
      <c r="Q1285" s="17">
        <v>0</v>
      </c>
      <c r="R1285" s="17">
        <v>5.24</v>
      </c>
      <c r="T1285" s="26">
        <v>38855</v>
      </c>
      <c r="U1285" s="17">
        <v>23.2</v>
      </c>
      <c r="V1285" s="17">
        <v>61.8</v>
      </c>
      <c r="W1285" s="17">
        <v>2</v>
      </c>
      <c r="X1285" s="17">
        <v>292.7</v>
      </c>
      <c r="Y1285" s="17">
        <v>21.2</v>
      </c>
      <c r="Z1285" s="17">
        <v>0</v>
      </c>
      <c r="AA1285" s="17">
        <v>5.89</v>
      </c>
      <c r="AC1285" s="26">
        <v>38855</v>
      </c>
      <c r="AD1285" s="17">
        <v>25.2</v>
      </c>
      <c r="AE1285" s="17">
        <v>53.7</v>
      </c>
      <c r="AF1285" s="17">
        <v>2.2000000000000002</v>
      </c>
      <c r="AG1285" s="17">
        <v>341.7</v>
      </c>
      <c r="AH1285" s="17">
        <v>21.3</v>
      </c>
      <c r="AI1285" s="17">
        <v>0</v>
      </c>
      <c r="AJ1285" s="17">
        <v>6.68</v>
      </c>
      <c r="AL1285" s="34"/>
      <c r="AM1285" s="34"/>
      <c r="AN1285" s="34"/>
      <c r="AO1285" s="34"/>
      <c r="AP1285" s="34"/>
      <c r="AQ1285" s="34"/>
      <c r="AR1285" s="34"/>
      <c r="AS1285" s="84"/>
      <c r="AT1285" s="34"/>
    </row>
    <row r="1286" spans="2:46">
      <c r="B1286" s="26">
        <v>38856</v>
      </c>
      <c r="C1286" s="24">
        <v>24.8</v>
      </c>
      <c r="D1286" s="24">
        <v>46.9</v>
      </c>
      <c r="E1286" s="24">
        <v>1.4</v>
      </c>
      <c r="F1286" s="24">
        <v>286.39999999999998</v>
      </c>
      <c r="G1286" s="24">
        <v>27.6</v>
      </c>
      <c r="H1286" s="24">
        <v>0</v>
      </c>
      <c r="I1286" s="24">
        <v>6.42</v>
      </c>
      <c r="J1286" s="192"/>
      <c r="K1286" s="26">
        <v>38856</v>
      </c>
      <c r="L1286" s="17">
        <v>25.4</v>
      </c>
      <c r="M1286" s="17">
        <v>43.4</v>
      </c>
      <c r="N1286" s="17">
        <v>1.2</v>
      </c>
      <c r="O1286" s="17">
        <v>354.8</v>
      </c>
      <c r="P1286" s="17">
        <v>24.7</v>
      </c>
      <c r="Q1286" s="17">
        <v>0</v>
      </c>
      <c r="R1286" s="17">
        <v>5.83</v>
      </c>
      <c r="T1286" s="26">
        <v>38856</v>
      </c>
      <c r="U1286" s="17">
        <v>24.9</v>
      </c>
      <c r="V1286" s="17">
        <v>45.6</v>
      </c>
      <c r="W1286" s="17">
        <v>2.6</v>
      </c>
      <c r="X1286" s="17">
        <v>220.2</v>
      </c>
      <c r="Y1286" s="17">
        <v>24.2</v>
      </c>
      <c r="Z1286" s="17">
        <v>0</v>
      </c>
      <c r="AA1286" s="17">
        <v>7.45</v>
      </c>
      <c r="AC1286" s="26">
        <v>38856</v>
      </c>
      <c r="AD1286" s="17">
        <v>25.8</v>
      </c>
      <c r="AE1286" s="17">
        <v>38.799999999999997</v>
      </c>
      <c r="AF1286" s="17">
        <v>2.2999999999999998</v>
      </c>
      <c r="AG1286" s="17">
        <v>339.5</v>
      </c>
      <c r="AH1286" s="17">
        <v>26</v>
      </c>
      <c r="AI1286" s="17">
        <v>0</v>
      </c>
      <c r="AJ1286" s="17">
        <v>7.37</v>
      </c>
      <c r="AL1286" s="34"/>
      <c r="AM1286" s="34"/>
      <c r="AN1286" s="34"/>
      <c r="AO1286" s="34"/>
      <c r="AP1286" s="34"/>
      <c r="AQ1286" s="34"/>
      <c r="AR1286" s="34"/>
      <c r="AS1286" s="84"/>
      <c r="AT1286" s="34"/>
    </row>
    <row r="1287" spans="2:46">
      <c r="B1287" s="26">
        <v>38857</v>
      </c>
      <c r="C1287" s="24">
        <v>20</v>
      </c>
      <c r="D1287" s="24">
        <v>70.400000000000006</v>
      </c>
      <c r="E1287" s="24">
        <v>1.1000000000000001</v>
      </c>
      <c r="F1287" s="24">
        <v>121</v>
      </c>
      <c r="G1287" s="24">
        <v>27</v>
      </c>
      <c r="H1287" s="24">
        <v>0</v>
      </c>
      <c r="I1287" s="24">
        <v>4.88</v>
      </c>
      <c r="J1287" s="192"/>
      <c r="K1287" s="26">
        <v>38857</v>
      </c>
      <c r="L1287" s="17">
        <v>20.5</v>
      </c>
      <c r="M1287" s="17">
        <v>69.900000000000006</v>
      </c>
      <c r="N1287" s="17">
        <v>0.9</v>
      </c>
      <c r="O1287" s="17">
        <v>121.5</v>
      </c>
      <c r="P1287" s="17">
        <v>25.4</v>
      </c>
      <c r="Q1287" s="17">
        <v>0</v>
      </c>
      <c r="R1287" s="17">
        <v>4.8099999999999996</v>
      </c>
      <c r="T1287" s="26">
        <v>38857</v>
      </c>
      <c r="U1287" s="17">
        <v>19.399999999999999</v>
      </c>
      <c r="V1287" s="17">
        <v>74.099999999999994</v>
      </c>
      <c r="W1287" s="17">
        <v>1.4</v>
      </c>
      <c r="X1287" s="17">
        <v>165</v>
      </c>
      <c r="Y1287" s="17">
        <v>26.9</v>
      </c>
      <c r="Z1287" s="17">
        <v>0</v>
      </c>
      <c r="AA1287" s="17">
        <v>4.67</v>
      </c>
      <c r="AC1287" s="26">
        <v>38857</v>
      </c>
      <c r="AD1287" s="17">
        <v>21.7</v>
      </c>
      <c r="AE1287" s="17">
        <v>62.6</v>
      </c>
      <c r="AF1287" s="17">
        <v>1.3</v>
      </c>
      <c r="AG1287" s="17">
        <v>179.2</v>
      </c>
      <c r="AH1287" s="17">
        <v>27.3</v>
      </c>
      <c r="AI1287" s="17">
        <v>0</v>
      </c>
      <c r="AJ1287" s="17">
        <v>5.83</v>
      </c>
      <c r="AL1287" s="34"/>
      <c r="AM1287" s="34"/>
      <c r="AN1287" s="34"/>
      <c r="AO1287" s="34"/>
      <c r="AP1287" s="34"/>
      <c r="AQ1287" s="34"/>
      <c r="AR1287" s="34"/>
      <c r="AS1287" s="84"/>
      <c r="AT1287" s="34"/>
    </row>
    <row r="1288" spans="2:46">
      <c r="B1288" s="26">
        <v>38858</v>
      </c>
      <c r="C1288" s="24">
        <v>21</v>
      </c>
      <c r="D1288" s="24">
        <v>62.7</v>
      </c>
      <c r="E1288" s="24">
        <v>1</v>
      </c>
      <c r="F1288" s="24">
        <v>166.9</v>
      </c>
      <c r="G1288" s="24">
        <v>27.9</v>
      </c>
      <c r="H1288" s="24">
        <v>0</v>
      </c>
      <c r="I1288" s="24">
        <v>5.39</v>
      </c>
      <c r="J1288" s="192"/>
      <c r="K1288" s="26">
        <v>38858</v>
      </c>
      <c r="L1288" s="17">
        <v>21</v>
      </c>
      <c r="M1288" s="17">
        <v>66.8</v>
      </c>
      <c r="N1288" s="17">
        <v>1</v>
      </c>
      <c r="O1288" s="17">
        <v>98.4</v>
      </c>
      <c r="P1288" s="17">
        <v>25.4</v>
      </c>
      <c r="Q1288" s="17">
        <v>0</v>
      </c>
      <c r="R1288" s="17">
        <v>5.28</v>
      </c>
      <c r="T1288" s="26">
        <v>38858</v>
      </c>
      <c r="U1288" s="17">
        <v>19.7</v>
      </c>
      <c r="V1288" s="17">
        <v>75.3</v>
      </c>
      <c r="W1288" s="17">
        <v>1.6</v>
      </c>
      <c r="X1288" s="17">
        <v>125.3</v>
      </c>
      <c r="Y1288" s="17">
        <v>26.8</v>
      </c>
      <c r="Z1288" s="17">
        <v>0</v>
      </c>
      <c r="AA1288" s="17">
        <v>4.72</v>
      </c>
      <c r="AC1288" s="26">
        <v>38858</v>
      </c>
      <c r="AD1288" s="17">
        <v>21.9</v>
      </c>
      <c r="AE1288" s="17">
        <v>59</v>
      </c>
      <c r="AF1288" s="17">
        <v>1.2</v>
      </c>
      <c r="AG1288" s="17">
        <v>182</v>
      </c>
      <c r="AH1288" s="17">
        <v>25.6</v>
      </c>
      <c r="AI1288" s="17">
        <v>0</v>
      </c>
      <c r="AJ1288" s="17">
        <v>5.59</v>
      </c>
      <c r="AL1288" s="34"/>
      <c r="AM1288" s="34"/>
      <c r="AN1288" s="34"/>
      <c r="AO1288" s="34"/>
      <c r="AP1288" s="34"/>
      <c r="AQ1288" s="34"/>
      <c r="AR1288" s="34"/>
      <c r="AS1288" s="84"/>
      <c r="AT1288" s="34"/>
    </row>
    <row r="1289" spans="2:46">
      <c r="B1289" s="26">
        <v>38859</v>
      </c>
      <c r="C1289" s="24">
        <v>22.2</v>
      </c>
      <c r="D1289" s="24">
        <v>36.200000000000003</v>
      </c>
      <c r="E1289" s="24">
        <v>2.2000000000000002</v>
      </c>
      <c r="F1289" s="24">
        <v>352.2</v>
      </c>
      <c r="G1289" s="24">
        <v>22.6</v>
      </c>
      <c r="H1289" s="24">
        <v>0</v>
      </c>
      <c r="I1289" s="24">
        <v>5.59</v>
      </c>
      <c r="J1289" s="192"/>
      <c r="K1289" s="26">
        <v>38859</v>
      </c>
      <c r="L1289" s="17">
        <v>21.3</v>
      </c>
      <c r="M1289" s="17">
        <v>43.1</v>
      </c>
      <c r="N1289" s="17">
        <v>1.3</v>
      </c>
      <c r="O1289" s="17">
        <v>308.89999999999998</v>
      </c>
      <c r="P1289" s="17">
        <v>19.8</v>
      </c>
      <c r="Q1289" s="17">
        <v>0</v>
      </c>
      <c r="R1289" s="17">
        <v>4.5999999999999996</v>
      </c>
      <c r="T1289" s="26">
        <v>38859</v>
      </c>
      <c r="U1289" s="17">
        <v>22.3</v>
      </c>
      <c r="V1289" s="17">
        <v>37</v>
      </c>
      <c r="W1289" s="17">
        <v>3.4</v>
      </c>
      <c r="X1289" s="17">
        <v>303.7</v>
      </c>
      <c r="Y1289" s="17">
        <v>21.9</v>
      </c>
      <c r="Z1289" s="17">
        <v>0</v>
      </c>
      <c r="AA1289" s="17">
        <v>6.56</v>
      </c>
      <c r="AC1289" s="26">
        <v>38859</v>
      </c>
      <c r="AD1289" s="17">
        <v>21.8</v>
      </c>
      <c r="AE1289" s="17">
        <v>38.299999999999997</v>
      </c>
      <c r="AF1289" s="17">
        <v>3.3</v>
      </c>
      <c r="AG1289" s="17">
        <v>359.2</v>
      </c>
      <c r="AH1289" s="17">
        <v>21.7</v>
      </c>
      <c r="AI1289" s="17">
        <v>0</v>
      </c>
      <c r="AJ1289" s="17">
        <v>6.24</v>
      </c>
      <c r="AL1289" s="34"/>
      <c r="AM1289" s="34"/>
      <c r="AN1289" s="34"/>
      <c r="AO1289" s="34"/>
      <c r="AP1289" s="34"/>
      <c r="AQ1289" s="34"/>
      <c r="AR1289" s="34"/>
      <c r="AS1289" s="84"/>
      <c r="AT1289" s="34"/>
    </row>
    <row r="1290" spans="2:46">
      <c r="B1290" s="26">
        <v>38860</v>
      </c>
      <c r="C1290" s="24">
        <v>22.6</v>
      </c>
      <c r="D1290" s="24">
        <v>21.4</v>
      </c>
      <c r="E1290" s="24">
        <v>2</v>
      </c>
      <c r="F1290" s="24">
        <v>334.6</v>
      </c>
      <c r="G1290" s="24">
        <v>31.6</v>
      </c>
      <c r="H1290" s="24">
        <v>0</v>
      </c>
      <c r="I1290" s="24">
        <v>6.99</v>
      </c>
      <c r="J1290" s="192"/>
      <c r="K1290" s="26">
        <v>38860</v>
      </c>
      <c r="L1290" s="17">
        <v>22</v>
      </c>
      <c r="M1290" s="17">
        <v>25</v>
      </c>
      <c r="N1290" s="17">
        <v>1.1000000000000001</v>
      </c>
      <c r="O1290" s="17">
        <v>326.60000000000002</v>
      </c>
      <c r="P1290" s="17">
        <v>29.5</v>
      </c>
      <c r="Q1290" s="17">
        <v>0</v>
      </c>
      <c r="R1290" s="17">
        <v>5.76</v>
      </c>
      <c r="T1290" s="26">
        <v>38860</v>
      </c>
      <c r="U1290" s="17">
        <v>22.8</v>
      </c>
      <c r="V1290" s="17">
        <v>21</v>
      </c>
      <c r="W1290" s="17">
        <v>3.8</v>
      </c>
      <c r="X1290" s="17">
        <v>295.8</v>
      </c>
      <c r="Y1290" s="17">
        <v>30.2</v>
      </c>
      <c r="Z1290" s="17">
        <v>0</v>
      </c>
      <c r="AA1290" s="17">
        <v>8.99</v>
      </c>
      <c r="AC1290" s="26">
        <v>38860</v>
      </c>
      <c r="AD1290" s="17">
        <v>22</v>
      </c>
      <c r="AE1290" s="17">
        <v>23.2</v>
      </c>
      <c r="AF1290" s="17">
        <v>3.3</v>
      </c>
      <c r="AG1290" s="17">
        <v>348</v>
      </c>
      <c r="AH1290" s="17">
        <v>30.5</v>
      </c>
      <c r="AI1290" s="17">
        <v>0</v>
      </c>
      <c r="AJ1290" s="17">
        <v>8.0299999999999994</v>
      </c>
      <c r="AL1290" s="34"/>
      <c r="AM1290" s="34"/>
      <c r="AN1290" s="34"/>
      <c r="AO1290" s="34"/>
      <c r="AP1290" s="34"/>
      <c r="AQ1290" s="34"/>
      <c r="AR1290" s="34"/>
      <c r="AS1290" s="84"/>
      <c r="AT1290" s="34"/>
    </row>
    <row r="1291" spans="2:46">
      <c r="B1291" s="26">
        <v>38861</v>
      </c>
      <c r="C1291" s="24">
        <v>20.100000000000001</v>
      </c>
      <c r="D1291" s="24">
        <v>48.5</v>
      </c>
      <c r="E1291" s="24">
        <v>2.2000000000000002</v>
      </c>
      <c r="F1291" s="24">
        <v>144.6</v>
      </c>
      <c r="G1291" s="24">
        <v>29.6</v>
      </c>
      <c r="H1291" s="24">
        <v>0</v>
      </c>
      <c r="I1291" s="24">
        <v>6.07</v>
      </c>
      <c r="J1291" s="192"/>
      <c r="K1291" s="26">
        <v>38861</v>
      </c>
      <c r="L1291" s="17">
        <v>19.8</v>
      </c>
      <c r="M1291" s="17">
        <v>47.8</v>
      </c>
      <c r="N1291" s="17">
        <v>1.3</v>
      </c>
      <c r="O1291" s="17">
        <v>128.69999999999999</v>
      </c>
      <c r="P1291" s="17">
        <v>26.8</v>
      </c>
      <c r="Q1291" s="17">
        <v>0</v>
      </c>
      <c r="R1291" s="17">
        <v>5.14</v>
      </c>
      <c r="T1291" s="26">
        <v>38861</v>
      </c>
      <c r="U1291" s="17">
        <v>20.100000000000001</v>
      </c>
      <c r="V1291" s="17">
        <v>58</v>
      </c>
      <c r="W1291" s="17">
        <v>1.6</v>
      </c>
      <c r="X1291" s="17">
        <v>129.4</v>
      </c>
      <c r="Y1291" s="17">
        <v>27.1</v>
      </c>
      <c r="Z1291" s="17">
        <v>0</v>
      </c>
      <c r="AA1291" s="17">
        <v>5.38</v>
      </c>
      <c r="AC1291" s="26">
        <v>38861</v>
      </c>
      <c r="AD1291" s="17"/>
      <c r="AE1291" s="17"/>
      <c r="AF1291" s="17"/>
      <c r="AG1291" s="17"/>
      <c r="AH1291" s="17"/>
      <c r="AI1291" s="17"/>
      <c r="AJ1291" s="17"/>
      <c r="AL1291" s="34"/>
      <c r="AM1291" s="34"/>
      <c r="AN1291" s="34"/>
      <c r="AO1291" s="34"/>
      <c r="AP1291" s="34"/>
      <c r="AQ1291" s="34"/>
      <c r="AR1291" s="34"/>
      <c r="AS1291" s="84"/>
      <c r="AT1291" s="34"/>
    </row>
    <row r="1292" spans="2:46">
      <c r="B1292" s="26">
        <v>38862</v>
      </c>
      <c r="C1292" s="24">
        <v>18.3</v>
      </c>
      <c r="D1292" s="24">
        <v>61</v>
      </c>
      <c r="E1292" s="24">
        <v>1.7</v>
      </c>
      <c r="F1292" s="24">
        <v>167.3</v>
      </c>
      <c r="G1292" s="24">
        <v>21.9</v>
      </c>
      <c r="H1292" s="24">
        <v>0</v>
      </c>
      <c r="I1292" s="24">
        <v>4.46</v>
      </c>
      <c r="J1292" s="192"/>
      <c r="K1292" s="26">
        <v>38862</v>
      </c>
      <c r="L1292" s="17">
        <v>18.3</v>
      </c>
      <c r="M1292" s="17">
        <v>55.3</v>
      </c>
      <c r="N1292" s="17">
        <v>1</v>
      </c>
      <c r="O1292" s="17">
        <v>142.6</v>
      </c>
      <c r="P1292" s="17">
        <v>20.3</v>
      </c>
      <c r="Q1292" s="17">
        <v>0</v>
      </c>
      <c r="R1292" s="17">
        <v>4.04</v>
      </c>
      <c r="T1292" s="26">
        <v>38862</v>
      </c>
      <c r="U1292" s="17">
        <v>18.100000000000001</v>
      </c>
      <c r="V1292" s="17">
        <v>59.8</v>
      </c>
      <c r="W1292" s="17">
        <v>1.6</v>
      </c>
      <c r="X1292" s="17">
        <v>174.2</v>
      </c>
      <c r="Y1292" s="17">
        <v>20.3</v>
      </c>
      <c r="Z1292" s="17">
        <v>0</v>
      </c>
      <c r="AA1292" s="17">
        <v>4.2699999999999996</v>
      </c>
      <c r="AC1292" s="26">
        <v>38862</v>
      </c>
      <c r="AD1292" s="17">
        <v>18</v>
      </c>
      <c r="AE1292" s="17">
        <v>58.7</v>
      </c>
      <c r="AF1292" s="17">
        <v>1.8</v>
      </c>
      <c r="AG1292" s="17">
        <v>140</v>
      </c>
      <c r="AH1292" s="17">
        <v>20.8</v>
      </c>
      <c r="AI1292" s="17">
        <v>0</v>
      </c>
      <c r="AJ1292" s="17">
        <v>4.46</v>
      </c>
      <c r="AL1292" s="34"/>
      <c r="AM1292" s="34"/>
      <c r="AN1292" s="34"/>
      <c r="AO1292" s="34"/>
      <c r="AP1292" s="34"/>
      <c r="AQ1292" s="34"/>
      <c r="AR1292" s="34"/>
      <c r="AS1292" s="84"/>
      <c r="AT1292" s="34"/>
    </row>
    <row r="1293" spans="2:46">
      <c r="B1293" s="26">
        <v>38863</v>
      </c>
      <c r="C1293" s="24">
        <v>18.8</v>
      </c>
      <c r="D1293" s="24">
        <v>56</v>
      </c>
      <c r="E1293" s="24">
        <v>1.3</v>
      </c>
      <c r="F1293" s="24">
        <v>161.19999999999999</v>
      </c>
      <c r="G1293" s="24">
        <v>17.600000000000001</v>
      </c>
      <c r="H1293" s="24">
        <v>0</v>
      </c>
      <c r="I1293" s="24">
        <v>3.95</v>
      </c>
      <c r="J1293" s="192"/>
      <c r="K1293" s="26">
        <v>38863</v>
      </c>
      <c r="L1293" s="17">
        <v>18.899999999999999</v>
      </c>
      <c r="M1293" s="17">
        <v>56.6</v>
      </c>
      <c r="N1293" s="17">
        <v>0.7</v>
      </c>
      <c r="O1293" s="17">
        <v>134.6</v>
      </c>
      <c r="P1293" s="17">
        <v>14.8</v>
      </c>
      <c r="Q1293" s="17">
        <v>0</v>
      </c>
      <c r="R1293" s="17">
        <v>3.18</v>
      </c>
      <c r="T1293" s="26">
        <v>38863</v>
      </c>
      <c r="U1293" s="17">
        <v>19.100000000000001</v>
      </c>
      <c r="V1293" s="17">
        <v>53</v>
      </c>
      <c r="W1293" s="17">
        <v>1.2</v>
      </c>
      <c r="X1293" s="17">
        <v>158.9</v>
      </c>
      <c r="Y1293" s="17">
        <v>15.2</v>
      </c>
      <c r="Z1293" s="17">
        <v>0</v>
      </c>
      <c r="AA1293" s="17">
        <v>3.57</v>
      </c>
      <c r="AC1293" s="26">
        <v>38863</v>
      </c>
      <c r="AD1293" s="17">
        <v>18.899999999999999</v>
      </c>
      <c r="AE1293" s="17">
        <v>55.8</v>
      </c>
      <c r="AF1293" s="17">
        <v>1.4</v>
      </c>
      <c r="AG1293" s="17">
        <v>161.30000000000001</v>
      </c>
      <c r="AH1293" s="17">
        <v>16.3</v>
      </c>
      <c r="AI1293" s="17">
        <v>0</v>
      </c>
      <c r="AJ1293" s="17">
        <v>3.8</v>
      </c>
      <c r="AL1293" s="34"/>
      <c r="AM1293" s="34"/>
      <c r="AN1293" s="34"/>
      <c r="AO1293" s="34"/>
      <c r="AP1293" s="34"/>
      <c r="AQ1293" s="34"/>
      <c r="AR1293" s="34"/>
      <c r="AS1293" s="84"/>
      <c r="AT1293" s="34"/>
    </row>
    <row r="1294" spans="2:46">
      <c r="B1294" s="26">
        <v>38864</v>
      </c>
      <c r="C1294" s="24">
        <v>21.2</v>
      </c>
      <c r="D1294" s="24">
        <v>52.9</v>
      </c>
      <c r="E1294" s="24">
        <v>1.7</v>
      </c>
      <c r="F1294" s="24">
        <v>122.3</v>
      </c>
      <c r="G1294" s="24">
        <v>24</v>
      </c>
      <c r="H1294" s="24">
        <v>0</v>
      </c>
      <c r="I1294" s="24">
        <v>5.18</v>
      </c>
      <c r="J1294" s="192"/>
      <c r="K1294" s="26">
        <v>38864</v>
      </c>
      <c r="L1294" s="17">
        <v>21.5</v>
      </c>
      <c r="M1294" s="17">
        <v>54.1</v>
      </c>
      <c r="N1294" s="17">
        <v>1</v>
      </c>
      <c r="O1294" s="17">
        <v>119.1</v>
      </c>
      <c r="P1294" s="17">
        <v>24.6</v>
      </c>
      <c r="Q1294" s="17">
        <v>0</v>
      </c>
      <c r="R1294" s="17">
        <v>4.91</v>
      </c>
      <c r="T1294" s="26">
        <v>38864</v>
      </c>
      <c r="U1294" s="17">
        <v>21.3</v>
      </c>
      <c r="V1294" s="17">
        <v>52.4</v>
      </c>
      <c r="W1294" s="17">
        <v>1.4</v>
      </c>
      <c r="X1294" s="17">
        <v>166.2</v>
      </c>
      <c r="Y1294" s="17">
        <v>23.6</v>
      </c>
      <c r="Z1294" s="17">
        <v>0</v>
      </c>
      <c r="AA1294" s="17">
        <v>4.93</v>
      </c>
      <c r="AC1294" s="26">
        <v>38864</v>
      </c>
      <c r="AD1294" s="17">
        <v>21.4</v>
      </c>
      <c r="AE1294" s="17">
        <v>52.9</v>
      </c>
      <c r="AF1294" s="17">
        <v>1.6</v>
      </c>
      <c r="AG1294" s="17">
        <v>143.4</v>
      </c>
      <c r="AH1294" s="17">
        <v>24.6</v>
      </c>
      <c r="AI1294" s="17">
        <v>0</v>
      </c>
      <c r="AJ1294" s="17">
        <v>5.34</v>
      </c>
      <c r="AL1294" s="34"/>
      <c r="AM1294" s="34"/>
      <c r="AN1294" s="34"/>
      <c r="AO1294" s="34"/>
      <c r="AP1294" s="34"/>
      <c r="AQ1294" s="34"/>
      <c r="AR1294" s="34"/>
      <c r="AS1294" s="84"/>
      <c r="AT1294" s="34"/>
    </row>
    <row r="1295" spans="2:46">
      <c r="B1295" s="26">
        <v>38865</v>
      </c>
      <c r="C1295" s="24">
        <v>22.1</v>
      </c>
      <c r="D1295" s="24">
        <v>54.1</v>
      </c>
      <c r="E1295" s="24">
        <v>1.2</v>
      </c>
      <c r="F1295" s="24">
        <v>115.1</v>
      </c>
      <c r="G1295" s="24">
        <v>26.1</v>
      </c>
      <c r="H1295" s="24">
        <v>0</v>
      </c>
      <c r="I1295" s="24">
        <v>5.16</v>
      </c>
      <c r="J1295" s="192"/>
      <c r="K1295" s="26">
        <v>38865</v>
      </c>
      <c r="L1295" s="17">
        <v>22.5</v>
      </c>
      <c r="M1295" s="17">
        <v>53.7</v>
      </c>
      <c r="N1295" s="17">
        <v>1</v>
      </c>
      <c r="O1295" s="17">
        <v>140.30000000000001</v>
      </c>
      <c r="P1295" s="17">
        <v>26.1</v>
      </c>
      <c r="Q1295" s="17">
        <v>0</v>
      </c>
      <c r="R1295" s="17">
        <v>5.23</v>
      </c>
      <c r="T1295" s="26">
        <v>38865</v>
      </c>
      <c r="U1295" s="17">
        <v>22</v>
      </c>
      <c r="V1295" s="17">
        <v>53.9</v>
      </c>
      <c r="W1295" s="17">
        <v>1.4</v>
      </c>
      <c r="X1295" s="17">
        <v>180.7</v>
      </c>
      <c r="Y1295" s="17">
        <v>26</v>
      </c>
      <c r="Z1295" s="17">
        <v>0</v>
      </c>
      <c r="AA1295" s="17">
        <v>5.18</v>
      </c>
      <c r="AC1295" s="26">
        <v>38865</v>
      </c>
      <c r="AD1295" s="17">
        <v>22.3</v>
      </c>
      <c r="AE1295" s="17">
        <v>53.9</v>
      </c>
      <c r="AF1295" s="17">
        <v>1.4</v>
      </c>
      <c r="AG1295" s="17">
        <v>140.1</v>
      </c>
      <c r="AH1295" s="17">
        <v>25.9</v>
      </c>
      <c r="AI1295" s="17">
        <v>0</v>
      </c>
      <c r="AJ1295" s="17">
        <v>5.46</v>
      </c>
      <c r="AL1295" s="34"/>
      <c r="AM1295" s="34"/>
      <c r="AN1295" s="34"/>
      <c r="AO1295" s="34"/>
      <c r="AP1295" s="34"/>
      <c r="AQ1295" s="34"/>
      <c r="AR1295" s="34"/>
      <c r="AS1295" s="84"/>
      <c r="AT1295" s="34"/>
    </row>
    <row r="1296" spans="2:46">
      <c r="B1296" s="26">
        <v>38866</v>
      </c>
      <c r="C1296" s="24">
        <v>23.9</v>
      </c>
      <c r="D1296" s="24">
        <v>53.8</v>
      </c>
      <c r="E1296" s="24">
        <v>1.3</v>
      </c>
      <c r="F1296" s="24">
        <v>120.9</v>
      </c>
      <c r="G1296" s="24">
        <v>29.4</v>
      </c>
      <c r="H1296" s="24">
        <v>0</v>
      </c>
      <c r="I1296" s="24">
        <v>6</v>
      </c>
      <c r="J1296" s="192"/>
      <c r="K1296" s="26">
        <v>38866</v>
      </c>
      <c r="L1296" s="17">
        <v>24.7</v>
      </c>
      <c r="M1296" s="17">
        <v>53.4</v>
      </c>
      <c r="N1296" s="17">
        <v>1</v>
      </c>
      <c r="O1296" s="17">
        <v>151</v>
      </c>
      <c r="P1296" s="17">
        <v>27.9</v>
      </c>
      <c r="Q1296" s="17">
        <v>0</v>
      </c>
      <c r="R1296" s="17">
        <v>6.05</v>
      </c>
      <c r="T1296" s="26">
        <v>38866</v>
      </c>
      <c r="U1296" s="17">
        <v>23.3</v>
      </c>
      <c r="V1296" s="17">
        <v>57.5</v>
      </c>
      <c r="W1296" s="17">
        <v>1.4</v>
      </c>
      <c r="X1296" s="17">
        <v>159</v>
      </c>
      <c r="Y1296" s="17">
        <v>28.3</v>
      </c>
      <c r="Z1296" s="17">
        <v>0</v>
      </c>
      <c r="AA1296" s="17">
        <v>6.26</v>
      </c>
      <c r="AC1296" s="26">
        <v>38866</v>
      </c>
      <c r="AD1296" s="17">
        <v>25.1</v>
      </c>
      <c r="AE1296" s="17">
        <v>50.7</v>
      </c>
      <c r="AF1296" s="17">
        <v>1.4</v>
      </c>
      <c r="AG1296" s="17">
        <v>143.80000000000001</v>
      </c>
      <c r="AH1296" s="17">
        <v>28.6</v>
      </c>
      <c r="AI1296" s="17">
        <v>0</v>
      </c>
      <c r="AJ1296" s="17">
        <v>6.53</v>
      </c>
      <c r="AL1296" s="34"/>
      <c r="AM1296" s="34"/>
      <c r="AN1296" s="34"/>
      <c r="AO1296" s="34"/>
      <c r="AP1296" s="34"/>
      <c r="AQ1296" s="34"/>
      <c r="AR1296" s="34"/>
      <c r="AS1296" s="84"/>
      <c r="AT1296" s="34"/>
    </row>
    <row r="1297" spans="1:46">
      <c r="B1297" s="26">
        <v>38867</v>
      </c>
      <c r="C1297" s="24">
        <v>25.3</v>
      </c>
      <c r="D1297" s="24">
        <v>52</v>
      </c>
      <c r="E1297" s="24">
        <v>1.4</v>
      </c>
      <c r="F1297" s="24">
        <v>322.10000000000002</v>
      </c>
      <c r="G1297" s="24">
        <v>29.2</v>
      </c>
      <c r="H1297" s="24">
        <v>0</v>
      </c>
      <c r="I1297" s="24">
        <v>6.37</v>
      </c>
      <c r="J1297" s="192"/>
      <c r="K1297" s="26">
        <v>38867</v>
      </c>
      <c r="L1297" s="17">
        <v>24.4</v>
      </c>
      <c r="M1297" s="17">
        <v>55.8</v>
      </c>
      <c r="N1297" s="17">
        <v>1.8</v>
      </c>
      <c r="O1297" s="17">
        <v>354.5</v>
      </c>
      <c r="P1297" s="17">
        <v>27.7</v>
      </c>
      <c r="Q1297" s="17">
        <v>0</v>
      </c>
      <c r="R1297" s="17">
        <v>6.21</v>
      </c>
      <c r="T1297" s="26">
        <v>38867</v>
      </c>
      <c r="U1297" s="17">
        <v>25.6</v>
      </c>
      <c r="V1297" s="17">
        <v>49.1</v>
      </c>
      <c r="W1297" s="17">
        <v>3.3</v>
      </c>
      <c r="X1297" s="17">
        <v>280.60000000000002</v>
      </c>
      <c r="Y1297" s="17">
        <v>28.3</v>
      </c>
      <c r="Z1297" s="17">
        <v>0</v>
      </c>
      <c r="AA1297" s="17">
        <v>7.75</v>
      </c>
      <c r="AC1297" s="26">
        <v>38867</v>
      </c>
      <c r="AD1297" s="17">
        <v>24</v>
      </c>
      <c r="AE1297" s="17">
        <v>55.9</v>
      </c>
      <c r="AF1297" s="17">
        <v>3.7</v>
      </c>
      <c r="AG1297" s="17">
        <v>7.3</v>
      </c>
      <c r="AH1297" s="17">
        <v>28.3</v>
      </c>
      <c r="AI1297" s="17">
        <v>0</v>
      </c>
      <c r="AJ1297" s="17">
        <v>7.17</v>
      </c>
      <c r="AL1297" s="34"/>
      <c r="AM1297" s="34"/>
      <c r="AN1297" s="34"/>
      <c r="AO1297" s="34"/>
      <c r="AP1297" s="34"/>
      <c r="AQ1297" s="34"/>
      <c r="AR1297" s="34"/>
      <c r="AS1297" s="84"/>
      <c r="AT1297" s="34"/>
    </row>
    <row r="1298" spans="1:46">
      <c r="B1298" s="26">
        <v>38868</v>
      </c>
      <c r="C1298" s="24">
        <v>22.3</v>
      </c>
      <c r="D1298" s="24">
        <v>64.5</v>
      </c>
      <c r="E1298" s="24">
        <v>1.6</v>
      </c>
      <c r="F1298" s="24">
        <v>151.5</v>
      </c>
      <c r="G1298" s="24">
        <v>23.1</v>
      </c>
      <c r="H1298" s="24">
        <v>0</v>
      </c>
      <c r="I1298" s="24">
        <v>4.84</v>
      </c>
      <c r="J1298" s="192"/>
      <c r="K1298" s="26">
        <v>38868</v>
      </c>
      <c r="L1298" s="17">
        <v>22.9</v>
      </c>
      <c r="M1298" s="17">
        <v>63.9</v>
      </c>
      <c r="N1298" s="17">
        <v>1.1000000000000001</v>
      </c>
      <c r="O1298" s="17">
        <v>84.9</v>
      </c>
      <c r="P1298" s="17">
        <v>19.8</v>
      </c>
      <c r="Q1298" s="17">
        <v>0</v>
      </c>
      <c r="R1298" s="17">
        <v>4.34</v>
      </c>
      <c r="T1298" s="26">
        <v>38868</v>
      </c>
      <c r="U1298" s="17">
        <v>22.1</v>
      </c>
      <c r="V1298" s="17">
        <v>64.8</v>
      </c>
      <c r="W1298" s="17">
        <v>1.8</v>
      </c>
      <c r="X1298" s="17">
        <v>115.7</v>
      </c>
      <c r="Y1298" s="17">
        <v>23</v>
      </c>
      <c r="Z1298" s="17">
        <v>0</v>
      </c>
      <c r="AA1298" s="17">
        <v>5.01</v>
      </c>
      <c r="AC1298" s="26">
        <v>38868</v>
      </c>
      <c r="AD1298" s="17">
        <v>23.4</v>
      </c>
      <c r="AE1298" s="17">
        <v>60.1</v>
      </c>
      <c r="AF1298" s="17">
        <v>1.5</v>
      </c>
      <c r="AG1298" s="17">
        <v>93</v>
      </c>
      <c r="AH1298" s="17">
        <v>21.4</v>
      </c>
      <c r="AI1298" s="17">
        <v>0</v>
      </c>
      <c r="AJ1298" s="17">
        <v>4.8</v>
      </c>
      <c r="AL1298" s="34"/>
      <c r="AM1298" s="34"/>
      <c r="AN1298" s="34"/>
      <c r="AO1298" s="34"/>
      <c r="AP1298" s="34"/>
      <c r="AQ1298" s="34"/>
      <c r="AR1298" s="34"/>
      <c r="AS1298" s="84"/>
      <c r="AT1298" s="34"/>
    </row>
    <row r="1299" spans="1:46" s="95" customFormat="1">
      <c r="A1299" s="106"/>
      <c r="B1299" s="46" t="s">
        <v>69</v>
      </c>
      <c r="C1299" s="94">
        <f>AVERAGE(C1268:C1298)</f>
        <v>20.333333333333329</v>
      </c>
      <c r="D1299" s="94">
        <f t="shared" ref="D1299:J1299" si="40">AVERAGE(D1268:D1298)</f>
        <v>60.666666666666671</v>
      </c>
      <c r="E1299" s="94">
        <f t="shared" si="40"/>
        <v>1.4333333333333333</v>
      </c>
      <c r="F1299" s="94">
        <f t="shared" si="40"/>
        <v>168.70333333333335</v>
      </c>
      <c r="G1299" s="94">
        <f t="shared" si="40"/>
        <v>23.47333333333334</v>
      </c>
      <c r="H1299" s="94">
        <f>SUM(H1268:H1298)</f>
        <v>24</v>
      </c>
      <c r="I1299" s="94">
        <f t="shared" si="40"/>
        <v>4.7213333333333338</v>
      </c>
      <c r="J1299" s="94" t="e">
        <f t="shared" si="40"/>
        <v>#DIV/0!</v>
      </c>
      <c r="K1299" s="46" t="s">
        <v>69</v>
      </c>
      <c r="L1299" s="94">
        <f>AVERAGE(L1268:L1298)</f>
        <v>20.425806451612903</v>
      </c>
      <c r="M1299" s="94">
        <f>AVERAGE(M1268:M1298)</f>
        <v>62.248387096774188</v>
      </c>
      <c r="N1299" s="94">
        <f>AVERAGE(N1268:N1298)</f>
        <v>1.0129032258064516</v>
      </c>
      <c r="O1299" s="94">
        <f>AVERAGE(O1268:O1298)</f>
        <v>164.84516129032261</v>
      </c>
      <c r="P1299" s="94">
        <f>AVERAGE(P1268:P1298)</f>
        <v>22.125806451612902</v>
      </c>
      <c r="Q1299" s="94">
        <f>SUM(Q1268:Q1298)</f>
        <v>17.400000000000002</v>
      </c>
      <c r="R1299" s="94">
        <f>AVERAGE(R1268:R1298)</f>
        <v>4.4364516129032259</v>
      </c>
      <c r="T1299" s="46" t="s">
        <v>69</v>
      </c>
      <c r="U1299" s="94">
        <f>AVERAGE(U1268:U1298)</f>
        <v>20.233333333333334</v>
      </c>
      <c r="V1299" s="94">
        <f>AVERAGE(V1268:V1298)</f>
        <v>61.25333333333333</v>
      </c>
      <c r="W1299" s="94">
        <f>AVERAGE(W1268:W1298)</f>
        <v>1.8233333333333333</v>
      </c>
      <c r="X1299" s="94">
        <f>AVERAGE(X1268:X1298)</f>
        <v>192.08999999999997</v>
      </c>
      <c r="Y1299" s="94">
        <f>AVERAGE(Y1268:Y1298)</f>
        <v>23.369999999999994</v>
      </c>
      <c r="Z1299" s="94">
        <f>SUM(Z1268:Z1298)</f>
        <v>15.399999999999999</v>
      </c>
      <c r="AA1299" s="94">
        <f>AVERAGE(AA1268:AA1298)</f>
        <v>4.9989999999999988</v>
      </c>
      <c r="AC1299" s="46" t="s">
        <v>69</v>
      </c>
      <c r="AD1299" s="94">
        <f>AVERAGE(AD1268:AD1298)</f>
        <v>20.658620689655169</v>
      </c>
      <c r="AE1299" s="94">
        <f>AVERAGE(AE1268:AE1298)</f>
        <v>59.544827586206893</v>
      </c>
      <c r="AF1299" s="94">
        <f>AVERAGE(AF1268:AF1298)</f>
        <v>1.7793103448275858</v>
      </c>
      <c r="AG1299" s="94">
        <f>AVERAGE(AG1268:AG1298)</f>
        <v>164.27586206896552</v>
      </c>
      <c r="AH1299" s="94">
        <f>AVERAGE(AH1268:AH1298)</f>
        <v>23.065517241379311</v>
      </c>
      <c r="AI1299" s="94">
        <f>SUM(AI1268:AI1298)</f>
        <v>17</v>
      </c>
      <c r="AJ1299" s="94">
        <f>AVERAGE(AJ1268:AJ1298)</f>
        <v>5.1375862068965521</v>
      </c>
      <c r="AL1299" s="80"/>
      <c r="AM1299" s="105"/>
      <c r="AN1299" s="105"/>
      <c r="AO1299" s="105"/>
      <c r="AP1299" s="105"/>
      <c r="AQ1299" s="105"/>
      <c r="AR1299" s="105"/>
      <c r="AS1299" s="105"/>
      <c r="AT1299" s="106"/>
    </row>
    <row r="1300" spans="1:46">
      <c r="B1300" s="26">
        <v>38869</v>
      </c>
      <c r="C1300" s="24">
        <v>18.899999999999999</v>
      </c>
      <c r="D1300" s="24">
        <v>69.599999999999994</v>
      </c>
      <c r="E1300" s="24">
        <v>2.5</v>
      </c>
      <c r="F1300" s="24">
        <v>142.69999999999999</v>
      </c>
      <c r="G1300" s="24">
        <v>13.9</v>
      </c>
      <c r="H1300" s="24">
        <v>0</v>
      </c>
      <c r="I1300" s="24">
        <v>3.42</v>
      </c>
      <c r="J1300" s="192"/>
      <c r="K1300" s="26">
        <v>38869</v>
      </c>
      <c r="L1300" s="17">
        <v>18.100000000000001</v>
      </c>
      <c r="M1300" s="17">
        <v>75.099999999999994</v>
      </c>
      <c r="N1300" s="17">
        <v>1.5</v>
      </c>
      <c r="O1300" s="17">
        <v>126.3</v>
      </c>
      <c r="P1300" s="17">
        <v>8.1999999999999993</v>
      </c>
      <c r="Q1300" s="17">
        <v>0.6</v>
      </c>
      <c r="R1300" s="17">
        <v>2.34</v>
      </c>
      <c r="T1300" s="26">
        <v>38869</v>
      </c>
      <c r="U1300" s="17">
        <v>18.600000000000001</v>
      </c>
      <c r="V1300" s="17">
        <v>73.8</v>
      </c>
      <c r="W1300" s="17">
        <v>2.4</v>
      </c>
      <c r="X1300" s="17">
        <v>123.8</v>
      </c>
      <c r="Y1300" s="17">
        <v>17</v>
      </c>
      <c r="Z1300" s="17">
        <v>2.8</v>
      </c>
      <c r="AA1300" s="17">
        <v>3.65</v>
      </c>
      <c r="AC1300" s="26">
        <v>38869</v>
      </c>
      <c r="AD1300" s="17">
        <v>18</v>
      </c>
      <c r="AE1300" s="17">
        <v>76.5</v>
      </c>
      <c r="AF1300" s="17">
        <v>2.5</v>
      </c>
      <c r="AG1300" s="17">
        <v>151.9</v>
      </c>
      <c r="AH1300" s="17">
        <v>10.8</v>
      </c>
      <c r="AI1300" s="17">
        <v>2.4</v>
      </c>
      <c r="AJ1300" s="17">
        <v>2.91</v>
      </c>
      <c r="AL1300" s="34"/>
      <c r="AM1300" s="34"/>
      <c r="AN1300" s="34"/>
      <c r="AO1300" s="34"/>
      <c r="AP1300" s="34"/>
      <c r="AQ1300" s="34"/>
      <c r="AR1300" s="34"/>
      <c r="AS1300" s="84"/>
      <c r="AT1300" s="34"/>
    </row>
    <row r="1301" spans="1:46">
      <c r="B1301" s="26">
        <v>38870</v>
      </c>
      <c r="C1301" s="24">
        <v>19.7</v>
      </c>
      <c r="D1301" s="24">
        <v>45.9</v>
      </c>
      <c r="E1301" s="24">
        <v>1.2</v>
      </c>
      <c r="F1301" s="24">
        <v>145.1</v>
      </c>
      <c r="G1301" s="24">
        <v>30.7</v>
      </c>
      <c r="H1301" s="24">
        <v>0</v>
      </c>
      <c r="I1301" s="24">
        <v>5.67</v>
      </c>
      <c r="J1301" s="192"/>
      <c r="K1301" s="26">
        <v>38870</v>
      </c>
      <c r="L1301" s="17">
        <v>19.2</v>
      </c>
      <c r="M1301" s="17">
        <v>58.2</v>
      </c>
      <c r="N1301" s="17">
        <v>0.9</v>
      </c>
      <c r="O1301" s="17">
        <v>110.3</v>
      </c>
      <c r="P1301" s="17">
        <v>28.6</v>
      </c>
      <c r="Q1301" s="17">
        <v>0</v>
      </c>
      <c r="R1301" s="17">
        <v>5.29</v>
      </c>
      <c r="T1301" s="26">
        <v>38870</v>
      </c>
      <c r="U1301" s="17">
        <v>18.8</v>
      </c>
      <c r="V1301" s="17">
        <v>62.1</v>
      </c>
      <c r="W1301" s="17">
        <v>1.7</v>
      </c>
      <c r="X1301" s="17">
        <v>155.1</v>
      </c>
      <c r="Y1301" s="17">
        <v>29.7</v>
      </c>
      <c r="Z1301" s="17">
        <v>0</v>
      </c>
      <c r="AA1301" s="17">
        <v>5.76</v>
      </c>
      <c r="AC1301" s="26">
        <v>38870</v>
      </c>
      <c r="AD1301" s="17">
        <v>19.399999999999999</v>
      </c>
      <c r="AE1301" s="17">
        <v>56.3</v>
      </c>
      <c r="AF1301" s="17">
        <v>1</v>
      </c>
      <c r="AG1301" s="17">
        <v>165.5</v>
      </c>
      <c r="AH1301" s="17">
        <v>29.6</v>
      </c>
      <c r="AI1301" s="17">
        <v>0</v>
      </c>
      <c r="AJ1301" s="17">
        <v>5.54</v>
      </c>
      <c r="AL1301" s="34"/>
      <c r="AM1301" s="34"/>
      <c r="AN1301" s="34"/>
      <c r="AO1301" s="34"/>
      <c r="AP1301" s="34"/>
      <c r="AQ1301" s="34"/>
      <c r="AR1301" s="34"/>
      <c r="AS1301" s="84"/>
      <c r="AT1301" s="34"/>
    </row>
    <row r="1302" spans="1:46">
      <c r="B1302" s="26">
        <v>38871</v>
      </c>
      <c r="C1302" s="24">
        <v>19</v>
      </c>
      <c r="D1302" s="24">
        <v>55.9</v>
      </c>
      <c r="E1302" s="24">
        <v>1.8</v>
      </c>
      <c r="F1302" s="24">
        <v>147.30000000000001</v>
      </c>
      <c r="G1302" s="24">
        <v>30.6</v>
      </c>
      <c r="H1302" s="24">
        <v>0</v>
      </c>
      <c r="I1302" s="24">
        <v>5.41</v>
      </c>
      <c r="J1302" s="192"/>
      <c r="K1302" s="26">
        <v>38871</v>
      </c>
      <c r="L1302" s="17">
        <v>19.3</v>
      </c>
      <c r="M1302" s="17">
        <v>60.7</v>
      </c>
      <c r="N1302" s="17">
        <v>1.2</v>
      </c>
      <c r="O1302" s="17">
        <v>117.9</v>
      </c>
      <c r="P1302" s="17">
        <v>27.6</v>
      </c>
      <c r="Q1302" s="17">
        <v>0</v>
      </c>
      <c r="R1302" s="17">
        <v>5.0599999999999996</v>
      </c>
      <c r="T1302" s="26">
        <v>38871</v>
      </c>
      <c r="U1302" s="17">
        <v>19</v>
      </c>
      <c r="V1302" s="17">
        <v>66.8</v>
      </c>
      <c r="W1302" s="17">
        <v>1.7</v>
      </c>
      <c r="X1302" s="17">
        <v>138.6</v>
      </c>
      <c r="Y1302" s="17">
        <v>27.4</v>
      </c>
      <c r="Z1302" s="17">
        <v>0</v>
      </c>
      <c r="AA1302" s="17">
        <v>4.8499999999999996</v>
      </c>
      <c r="AC1302" s="26">
        <v>38871</v>
      </c>
      <c r="AD1302" s="17">
        <v>18.8</v>
      </c>
      <c r="AE1302" s="17">
        <v>60.5</v>
      </c>
      <c r="AF1302" s="17">
        <v>2.1</v>
      </c>
      <c r="AG1302" s="17">
        <v>130.5</v>
      </c>
      <c r="AH1302" s="17">
        <v>29.7</v>
      </c>
      <c r="AI1302" s="17">
        <v>0</v>
      </c>
      <c r="AJ1302" s="17">
        <v>5.56</v>
      </c>
      <c r="AL1302" s="34"/>
      <c r="AM1302" s="34"/>
      <c r="AN1302" s="34"/>
      <c r="AO1302" s="34"/>
      <c r="AP1302" s="34"/>
      <c r="AQ1302" s="34"/>
      <c r="AR1302" s="34"/>
      <c r="AS1302" s="84"/>
      <c r="AT1302" s="34"/>
    </row>
    <row r="1303" spans="1:46">
      <c r="B1303" s="26">
        <v>38872</v>
      </c>
      <c r="C1303" s="24">
        <v>19.399999999999999</v>
      </c>
      <c r="D1303" s="24">
        <v>53.2</v>
      </c>
      <c r="E1303" s="24">
        <v>1.8</v>
      </c>
      <c r="F1303" s="24">
        <v>134.1</v>
      </c>
      <c r="G1303" s="24">
        <v>31</v>
      </c>
      <c r="H1303" s="24">
        <v>0</v>
      </c>
      <c r="I1303" s="24">
        <v>5.74</v>
      </c>
      <c r="J1303" s="192"/>
      <c r="K1303" s="26">
        <v>38872</v>
      </c>
      <c r="L1303" s="17">
        <v>19.2</v>
      </c>
      <c r="M1303" s="17">
        <v>52.6</v>
      </c>
      <c r="N1303" s="17">
        <v>1</v>
      </c>
      <c r="O1303" s="17">
        <v>148.9</v>
      </c>
      <c r="P1303" s="17">
        <v>29.3</v>
      </c>
      <c r="Q1303" s="17">
        <v>0</v>
      </c>
      <c r="R1303" s="17">
        <v>5.15</v>
      </c>
      <c r="T1303" s="26">
        <v>38872</v>
      </c>
      <c r="U1303" s="17">
        <v>18.899999999999999</v>
      </c>
      <c r="V1303" s="17">
        <v>59.9</v>
      </c>
      <c r="W1303" s="17">
        <v>1.6</v>
      </c>
      <c r="X1303" s="17">
        <v>180.5</v>
      </c>
      <c r="Y1303" s="17">
        <v>30.1</v>
      </c>
      <c r="Z1303" s="17">
        <v>0</v>
      </c>
      <c r="AA1303" s="17">
        <v>5.3</v>
      </c>
      <c r="AC1303" s="26">
        <v>38872</v>
      </c>
      <c r="AD1303" s="17">
        <v>18.7</v>
      </c>
      <c r="AE1303" s="17">
        <v>54.1</v>
      </c>
      <c r="AF1303" s="17">
        <v>1.6</v>
      </c>
      <c r="AG1303" s="17">
        <v>162.1</v>
      </c>
      <c r="AH1303" s="17">
        <v>30.1</v>
      </c>
      <c r="AI1303" s="17">
        <v>0</v>
      </c>
      <c r="AJ1303" s="17">
        <v>5.51</v>
      </c>
      <c r="AL1303" s="34"/>
      <c r="AM1303" s="34"/>
      <c r="AN1303" s="34"/>
      <c r="AO1303" s="34"/>
      <c r="AP1303" s="34"/>
      <c r="AQ1303" s="34"/>
      <c r="AR1303" s="34"/>
      <c r="AS1303" s="84"/>
      <c r="AT1303" s="34"/>
    </row>
    <row r="1304" spans="1:46">
      <c r="B1304" s="26">
        <v>38873</v>
      </c>
      <c r="C1304" s="24">
        <v>20.100000000000001</v>
      </c>
      <c r="D1304" s="24">
        <v>41.8</v>
      </c>
      <c r="E1304" s="24">
        <v>1.4</v>
      </c>
      <c r="F1304" s="24">
        <v>135.6</v>
      </c>
      <c r="G1304" s="24">
        <v>31.7</v>
      </c>
      <c r="H1304" s="24">
        <v>0</v>
      </c>
      <c r="I1304" s="24">
        <v>5.96</v>
      </c>
      <c r="J1304" s="192"/>
      <c r="K1304" s="26">
        <v>38873</v>
      </c>
      <c r="L1304" s="17">
        <v>20.3</v>
      </c>
      <c r="M1304" s="17">
        <v>37.9</v>
      </c>
      <c r="N1304" s="17">
        <v>1</v>
      </c>
      <c r="O1304" s="17">
        <v>151.5</v>
      </c>
      <c r="P1304" s="17">
        <v>30.3</v>
      </c>
      <c r="Q1304" s="17">
        <v>0</v>
      </c>
      <c r="R1304" s="17">
        <v>5.71</v>
      </c>
      <c r="T1304" s="26">
        <v>38873</v>
      </c>
      <c r="U1304" s="17">
        <v>19.600000000000001</v>
      </c>
      <c r="V1304" s="17">
        <v>42.4</v>
      </c>
      <c r="W1304" s="17">
        <v>1.5</v>
      </c>
      <c r="X1304" s="17">
        <v>204.9</v>
      </c>
      <c r="Y1304" s="17">
        <v>31</v>
      </c>
      <c r="Z1304" s="17">
        <v>0</v>
      </c>
      <c r="AA1304" s="17">
        <v>5.85</v>
      </c>
      <c r="AC1304" s="26">
        <v>38873</v>
      </c>
      <c r="AD1304" s="17">
        <v>19.7</v>
      </c>
      <c r="AE1304" s="17">
        <v>41.3</v>
      </c>
      <c r="AF1304" s="17">
        <v>1.4</v>
      </c>
      <c r="AG1304" s="17">
        <v>123.2</v>
      </c>
      <c r="AH1304" s="17">
        <v>30.9</v>
      </c>
      <c r="AI1304" s="17">
        <v>0</v>
      </c>
      <c r="AJ1304" s="17">
        <v>6.07</v>
      </c>
      <c r="AL1304" s="34"/>
      <c r="AM1304" s="34"/>
      <c r="AN1304" s="34"/>
      <c r="AO1304" s="34"/>
      <c r="AP1304" s="34"/>
      <c r="AQ1304" s="34"/>
      <c r="AR1304" s="34"/>
      <c r="AS1304" s="84"/>
      <c r="AT1304" s="34"/>
    </row>
    <row r="1305" spans="1:46">
      <c r="B1305" s="26">
        <v>38874</v>
      </c>
      <c r="C1305" s="24">
        <v>21</v>
      </c>
      <c r="D1305" s="24">
        <v>41.9</v>
      </c>
      <c r="E1305" s="24">
        <v>1.5</v>
      </c>
      <c r="F1305" s="24">
        <v>125.2</v>
      </c>
      <c r="G1305" s="24">
        <v>30.1</v>
      </c>
      <c r="H1305" s="24">
        <v>0</v>
      </c>
      <c r="I1305" s="24">
        <v>5.88</v>
      </c>
      <c r="J1305" s="192"/>
      <c r="K1305" s="26">
        <v>38874</v>
      </c>
      <c r="L1305" s="17">
        <v>21.2</v>
      </c>
      <c r="M1305" s="17">
        <v>39.6</v>
      </c>
      <c r="N1305" s="17">
        <v>0.9</v>
      </c>
      <c r="O1305" s="17">
        <v>130.80000000000001</v>
      </c>
      <c r="P1305" s="17">
        <v>28.9</v>
      </c>
      <c r="Q1305" s="17">
        <v>0</v>
      </c>
      <c r="R1305" s="17">
        <v>5.43</v>
      </c>
      <c r="T1305" s="26">
        <v>38874</v>
      </c>
      <c r="U1305" s="17">
        <v>20.6</v>
      </c>
      <c r="V1305" s="17">
        <v>44.5</v>
      </c>
      <c r="W1305" s="17">
        <v>1.5</v>
      </c>
      <c r="X1305" s="17">
        <v>194.7</v>
      </c>
      <c r="Y1305" s="17">
        <v>29.2</v>
      </c>
      <c r="Z1305" s="17">
        <v>0</v>
      </c>
      <c r="AA1305" s="17">
        <v>5.74</v>
      </c>
      <c r="AC1305" s="26">
        <v>38874</v>
      </c>
      <c r="AD1305" s="17">
        <v>20.7</v>
      </c>
      <c r="AE1305" s="17">
        <v>42.4</v>
      </c>
      <c r="AF1305" s="17">
        <v>1.3</v>
      </c>
      <c r="AG1305" s="17">
        <v>164.1</v>
      </c>
      <c r="AH1305" s="17">
        <v>29.4</v>
      </c>
      <c r="AI1305" s="17">
        <v>0</v>
      </c>
      <c r="AJ1305" s="17">
        <v>5.86</v>
      </c>
      <c r="AL1305" s="34"/>
      <c r="AM1305" s="34"/>
      <c r="AN1305" s="34"/>
      <c r="AO1305" s="34"/>
      <c r="AP1305" s="34"/>
      <c r="AQ1305" s="34"/>
      <c r="AR1305" s="34"/>
      <c r="AS1305" s="84"/>
      <c r="AT1305" s="34"/>
    </row>
    <row r="1306" spans="1:46">
      <c r="B1306" s="26">
        <v>38875</v>
      </c>
      <c r="C1306" s="24">
        <v>22.9</v>
      </c>
      <c r="D1306" s="24">
        <v>42.1</v>
      </c>
      <c r="E1306" s="24">
        <v>1.3</v>
      </c>
      <c r="F1306" s="24">
        <v>108.3</v>
      </c>
      <c r="G1306" s="24">
        <v>29.5</v>
      </c>
      <c r="H1306" s="24">
        <v>0</v>
      </c>
      <c r="I1306" s="24">
        <v>5.98</v>
      </c>
      <c r="J1306" s="192"/>
      <c r="K1306" s="26">
        <v>38875</v>
      </c>
      <c r="L1306" s="17">
        <v>23.2</v>
      </c>
      <c r="M1306" s="17">
        <v>41.5</v>
      </c>
      <c r="N1306" s="17">
        <v>0.9</v>
      </c>
      <c r="O1306" s="17">
        <v>135</v>
      </c>
      <c r="P1306" s="17">
        <v>27.7</v>
      </c>
      <c r="Q1306" s="17">
        <v>0</v>
      </c>
      <c r="R1306" s="17">
        <v>5.72</v>
      </c>
      <c r="T1306" s="26">
        <v>38875</v>
      </c>
      <c r="U1306" s="17">
        <v>22.4</v>
      </c>
      <c r="V1306" s="17">
        <v>47</v>
      </c>
      <c r="W1306" s="17">
        <v>1.5</v>
      </c>
      <c r="X1306" s="17">
        <v>206</v>
      </c>
      <c r="Y1306" s="17">
        <v>28.6</v>
      </c>
      <c r="Z1306" s="17">
        <v>0</v>
      </c>
      <c r="AA1306" s="17">
        <v>5.96</v>
      </c>
      <c r="AC1306" s="26">
        <v>38875</v>
      </c>
      <c r="AD1306" s="17">
        <v>23.1</v>
      </c>
      <c r="AE1306" s="17">
        <v>42.2</v>
      </c>
      <c r="AF1306" s="17">
        <v>1.3</v>
      </c>
      <c r="AG1306" s="17">
        <v>161.1</v>
      </c>
      <c r="AH1306" s="17">
        <v>29</v>
      </c>
      <c r="AI1306" s="17">
        <v>0</v>
      </c>
      <c r="AJ1306" s="17">
        <v>6.23</v>
      </c>
      <c r="AL1306" s="34"/>
      <c r="AM1306" s="34"/>
      <c r="AN1306" s="34"/>
      <c r="AO1306" s="34"/>
      <c r="AP1306" s="34"/>
      <c r="AQ1306" s="34"/>
      <c r="AR1306" s="34"/>
      <c r="AS1306" s="84"/>
      <c r="AT1306" s="34"/>
    </row>
    <row r="1307" spans="1:46">
      <c r="B1307" s="26">
        <v>38876</v>
      </c>
      <c r="C1307" s="24">
        <v>24</v>
      </c>
      <c r="D1307" s="24">
        <v>38.9</v>
      </c>
      <c r="E1307" s="24">
        <v>1.5</v>
      </c>
      <c r="F1307" s="24">
        <v>130.1</v>
      </c>
      <c r="G1307" s="24">
        <v>27.6</v>
      </c>
      <c r="H1307" s="24">
        <v>0</v>
      </c>
      <c r="I1307" s="24">
        <v>6.22</v>
      </c>
      <c r="J1307" s="192"/>
      <c r="K1307" s="26">
        <v>38876</v>
      </c>
      <c r="L1307" s="17">
        <v>24.3</v>
      </c>
      <c r="M1307" s="17">
        <v>39.9</v>
      </c>
      <c r="N1307" s="17">
        <v>1.2</v>
      </c>
      <c r="O1307" s="17">
        <v>85.5</v>
      </c>
      <c r="P1307" s="17">
        <v>26.8</v>
      </c>
      <c r="Q1307" s="17">
        <v>0</v>
      </c>
      <c r="R1307" s="17">
        <v>6.27</v>
      </c>
      <c r="T1307" s="26">
        <v>38876</v>
      </c>
      <c r="U1307" s="17">
        <v>23.6</v>
      </c>
      <c r="V1307" s="17">
        <v>41.7</v>
      </c>
      <c r="W1307" s="17">
        <v>1.7</v>
      </c>
      <c r="X1307" s="17">
        <v>160</v>
      </c>
      <c r="Y1307" s="17">
        <v>25.6</v>
      </c>
      <c r="Z1307" s="17">
        <v>0</v>
      </c>
      <c r="AA1307" s="17">
        <v>6.13</v>
      </c>
      <c r="AC1307" s="26">
        <v>38876</v>
      </c>
      <c r="AD1307" s="17">
        <v>24.1</v>
      </c>
      <c r="AE1307" s="17">
        <v>40.5</v>
      </c>
      <c r="AF1307" s="17">
        <v>1.5</v>
      </c>
      <c r="AG1307" s="17">
        <v>139.9</v>
      </c>
      <c r="AH1307" s="17">
        <v>27.6</v>
      </c>
      <c r="AI1307" s="17">
        <v>0</v>
      </c>
      <c r="AJ1307" s="17">
        <v>6.61</v>
      </c>
      <c r="AL1307" s="34"/>
      <c r="AM1307" s="34"/>
      <c r="AN1307" s="34"/>
      <c r="AO1307" s="34"/>
      <c r="AP1307" s="34"/>
      <c r="AQ1307" s="34"/>
      <c r="AR1307" s="34"/>
      <c r="AS1307" s="84"/>
      <c r="AT1307" s="34"/>
    </row>
    <row r="1308" spans="1:46">
      <c r="B1308" s="26">
        <v>38877</v>
      </c>
      <c r="C1308" s="24">
        <v>22.5</v>
      </c>
      <c r="D1308" s="24">
        <v>58.7</v>
      </c>
      <c r="E1308" s="24">
        <v>1.4</v>
      </c>
      <c r="F1308" s="24">
        <v>152.4</v>
      </c>
      <c r="G1308" s="24">
        <v>20.2</v>
      </c>
      <c r="H1308" s="24">
        <v>0</v>
      </c>
      <c r="I1308" s="24">
        <v>4.54</v>
      </c>
      <c r="J1308" s="192"/>
      <c r="K1308" s="26">
        <v>38877</v>
      </c>
      <c r="L1308" s="17">
        <v>23.1</v>
      </c>
      <c r="M1308" s="17">
        <v>55.3</v>
      </c>
      <c r="N1308" s="17">
        <v>0.9</v>
      </c>
      <c r="O1308" s="17">
        <v>106.3</v>
      </c>
      <c r="P1308" s="17">
        <v>20.8</v>
      </c>
      <c r="Q1308" s="17">
        <v>0</v>
      </c>
      <c r="R1308" s="17">
        <v>4.5</v>
      </c>
      <c r="T1308" s="26">
        <v>38877</v>
      </c>
      <c r="U1308" s="17">
        <v>22.6</v>
      </c>
      <c r="V1308" s="17">
        <v>58.4</v>
      </c>
      <c r="W1308" s="17">
        <v>1.5</v>
      </c>
      <c r="X1308" s="17">
        <v>140.4</v>
      </c>
      <c r="Y1308" s="17">
        <v>21</v>
      </c>
      <c r="Z1308" s="17">
        <v>0</v>
      </c>
      <c r="AA1308" s="17">
        <v>4.68</v>
      </c>
      <c r="AC1308" s="26">
        <v>38877</v>
      </c>
      <c r="AD1308" s="17">
        <v>23.1</v>
      </c>
      <c r="AE1308" s="17">
        <v>52.3</v>
      </c>
      <c r="AF1308" s="17">
        <v>1.4</v>
      </c>
      <c r="AG1308" s="17">
        <v>157.19999999999999</v>
      </c>
      <c r="AH1308" s="17">
        <v>21.9</v>
      </c>
      <c r="AI1308" s="17">
        <v>0</v>
      </c>
      <c r="AJ1308" s="17">
        <v>5.21</v>
      </c>
      <c r="AL1308" s="34"/>
      <c r="AM1308" s="34"/>
      <c r="AN1308" s="34"/>
      <c r="AO1308" s="34"/>
      <c r="AP1308" s="34"/>
      <c r="AQ1308" s="34"/>
      <c r="AR1308" s="34"/>
      <c r="AS1308" s="84"/>
      <c r="AT1308" s="34"/>
    </row>
    <row r="1309" spans="1:46">
      <c r="B1309" s="26">
        <v>38878</v>
      </c>
      <c r="C1309" s="24">
        <v>22.9</v>
      </c>
      <c r="D1309" s="24">
        <v>58.4</v>
      </c>
      <c r="E1309" s="24">
        <v>1.4</v>
      </c>
      <c r="F1309" s="24">
        <v>142.4</v>
      </c>
      <c r="G1309" s="24">
        <v>26.1</v>
      </c>
      <c r="H1309" s="24">
        <v>0</v>
      </c>
      <c r="I1309" s="24">
        <v>5.52</v>
      </c>
      <c r="J1309" s="192"/>
      <c r="K1309" s="26">
        <v>38878</v>
      </c>
      <c r="L1309" s="17">
        <v>23</v>
      </c>
      <c r="M1309" s="17">
        <v>59.7</v>
      </c>
      <c r="N1309" s="17">
        <v>1.1000000000000001</v>
      </c>
      <c r="O1309" s="17">
        <v>86.5</v>
      </c>
      <c r="P1309" s="17">
        <v>25.3</v>
      </c>
      <c r="Q1309" s="17">
        <v>0</v>
      </c>
      <c r="R1309" s="17">
        <v>5.34</v>
      </c>
      <c r="T1309" s="26">
        <v>38878</v>
      </c>
      <c r="U1309" s="17">
        <v>22.7</v>
      </c>
      <c r="V1309" s="17">
        <v>59.9</v>
      </c>
      <c r="W1309" s="17">
        <v>1.2</v>
      </c>
      <c r="X1309" s="17">
        <v>155.1</v>
      </c>
      <c r="Y1309" s="17">
        <v>24.9</v>
      </c>
      <c r="Z1309" s="17">
        <v>0</v>
      </c>
      <c r="AA1309" s="17">
        <v>5.16</v>
      </c>
      <c r="AC1309" s="26">
        <v>38878</v>
      </c>
      <c r="AD1309" s="17">
        <v>22.8</v>
      </c>
      <c r="AE1309" s="17">
        <v>58</v>
      </c>
      <c r="AF1309" s="17">
        <v>1.8</v>
      </c>
      <c r="AG1309" s="17">
        <v>141.69999999999999</v>
      </c>
      <c r="AH1309" s="17">
        <v>26.3</v>
      </c>
      <c r="AI1309" s="17">
        <v>0</v>
      </c>
      <c r="AJ1309" s="17">
        <v>5.91</v>
      </c>
      <c r="AL1309" s="34"/>
      <c r="AM1309" s="34"/>
      <c r="AN1309" s="34"/>
      <c r="AO1309" s="34"/>
      <c r="AP1309" s="34"/>
      <c r="AQ1309" s="34"/>
      <c r="AR1309" s="34"/>
      <c r="AS1309" s="84"/>
      <c r="AT1309" s="34"/>
    </row>
    <row r="1310" spans="1:46">
      <c r="B1310" s="26">
        <v>38879</v>
      </c>
      <c r="C1310" s="24">
        <v>21.3</v>
      </c>
      <c r="D1310" s="24">
        <v>66</v>
      </c>
      <c r="E1310" s="24">
        <v>1.4</v>
      </c>
      <c r="F1310" s="24">
        <v>186</v>
      </c>
      <c r="G1310" s="24">
        <v>27.7</v>
      </c>
      <c r="H1310" s="24">
        <v>0</v>
      </c>
      <c r="I1310" s="24">
        <v>5.27</v>
      </c>
      <c r="J1310" s="192"/>
      <c r="K1310" s="26">
        <v>38879</v>
      </c>
      <c r="L1310" s="17">
        <v>21.9</v>
      </c>
      <c r="M1310" s="17">
        <v>61.6</v>
      </c>
      <c r="N1310" s="17">
        <v>0.8</v>
      </c>
      <c r="O1310" s="17">
        <v>147.5</v>
      </c>
      <c r="P1310" s="17">
        <v>27.9</v>
      </c>
      <c r="Q1310" s="17">
        <v>0</v>
      </c>
      <c r="R1310" s="17">
        <v>5.21</v>
      </c>
      <c r="T1310" s="26">
        <v>38879</v>
      </c>
      <c r="U1310" s="17">
        <v>21.3</v>
      </c>
      <c r="V1310" s="17">
        <v>66.2</v>
      </c>
      <c r="W1310" s="17">
        <v>1.3</v>
      </c>
      <c r="X1310" s="17">
        <v>158.30000000000001</v>
      </c>
      <c r="Y1310" s="17">
        <v>27.6</v>
      </c>
      <c r="Z1310" s="17">
        <v>0</v>
      </c>
      <c r="AA1310" s="17">
        <v>5.14</v>
      </c>
      <c r="AC1310" s="26">
        <v>38879</v>
      </c>
      <c r="AD1310" s="17">
        <v>21.8</v>
      </c>
      <c r="AE1310" s="17">
        <v>61.4</v>
      </c>
      <c r="AF1310" s="17">
        <v>1.4</v>
      </c>
      <c r="AG1310" s="17">
        <v>171.1</v>
      </c>
      <c r="AH1310" s="17">
        <v>28.9</v>
      </c>
      <c r="AI1310" s="17">
        <v>0</v>
      </c>
      <c r="AJ1310" s="17">
        <v>5.65</v>
      </c>
      <c r="AL1310" s="34"/>
      <c r="AM1310" s="34"/>
      <c r="AN1310" s="34"/>
      <c r="AO1310" s="34"/>
      <c r="AP1310" s="34"/>
      <c r="AQ1310" s="34"/>
      <c r="AR1310" s="34"/>
      <c r="AS1310" s="84"/>
      <c r="AT1310" s="34"/>
    </row>
    <row r="1311" spans="1:46">
      <c r="B1311" s="26">
        <v>38880</v>
      </c>
      <c r="C1311" s="24">
        <v>21.4</v>
      </c>
      <c r="D1311" s="24">
        <v>58.7</v>
      </c>
      <c r="E1311" s="24">
        <v>1.6</v>
      </c>
      <c r="F1311" s="24">
        <v>163.19999999999999</v>
      </c>
      <c r="G1311" s="24">
        <v>21.6</v>
      </c>
      <c r="H1311" s="24">
        <v>2.2000000000000002</v>
      </c>
      <c r="I1311" s="24">
        <v>4.75</v>
      </c>
      <c r="J1311" s="192"/>
      <c r="K1311" s="26">
        <v>38880</v>
      </c>
      <c r="L1311" s="17">
        <v>21.7</v>
      </c>
      <c r="M1311" s="17">
        <v>56.9</v>
      </c>
      <c r="N1311" s="17">
        <v>1.1000000000000001</v>
      </c>
      <c r="O1311" s="17">
        <v>167.9</v>
      </c>
      <c r="P1311" s="17">
        <v>24.5</v>
      </c>
      <c r="Q1311" s="17">
        <v>3</v>
      </c>
      <c r="R1311" s="17">
        <v>4.99</v>
      </c>
      <c r="T1311" s="26">
        <v>38880</v>
      </c>
      <c r="U1311" s="17">
        <v>21.3</v>
      </c>
      <c r="V1311" s="17">
        <v>58.4</v>
      </c>
      <c r="W1311" s="17">
        <v>1.5</v>
      </c>
      <c r="X1311" s="17">
        <v>200.9</v>
      </c>
      <c r="Y1311" s="17">
        <v>18.3</v>
      </c>
      <c r="Z1311" s="17">
        <v>0.2</v>
      </c>
      <c r="AA1311" s="17">
        <v>4.2</v>
      </c>
      <c r="AC1311" s="26">
        <v>38880</v>
      </c>
      <c r="AD1311" s="17">
        <v>21.5</v>
      </c>
      <c r="AE1311" s="17">
        <v>57.5</v>
      </c>
      <c r="AF1311" s="17">
        <v>1.8</v>
      </c>
      <c r="AG1311" s="17">
        <v>181.6</v>
      </c>
      <c r="AH1311" s="17">
        <v>25.9</v>
      </c>
      <c r="AI1311" s="17">
        <v>1.8</v>
      </c>
      <c r="AJ1311" s="17">
        <v>5.73</v>
      </c>
      <c r="AL1311" s="34"/>
      <c r="AM1311" s="34"/>
      <c r="AN1311" s="34"/>
      <c r="AO1311" s="34"/>
      <c r="AP1311" s="34"/>
      <c r="AQ1311" s="34"/>
      <c r="AR1311" s="34"/>
      <c r="AS1311" s="84"/>
      <c r="AT1311" s="34"/>
    </row>
    <row r="1312" spans="1:46">
      <c r="B1312" s="26">
        <v>38881</v>
      </c>
      <c r="C1312" s="24">
        <v>22.3</v>
      </c>
      <c r="D1312" s="24">
        <v>64.7</v>
      </c>
      <c r="E1312" s="24">
        <v>1.5</v>
      </c>
      <c r="F1312" s="24">
        <v>142.6</v>
      </c>
      <c r="G1312" s="24">
        <v>26.1</v>
      </c>
      <c r="H1312" s="24">
        <v>0</v>
      </c>
      <c r="I1312" s="24">
        <v>5.25</v>
      </c>
      <c r="J1312" s="192"/>
      <c r="K1312" s="26">
        <v>38881</v>
      </c>
      <c r="L1312" s="17">
        <v>23.1</v>
      </c>
      <c r="M1312" s="17">
        <v>63.5</v>
      </c>
      <c r="N1312" s="17">
        <v>1.2</v>
      </c>
      <c r="O1312" s="17">
        <v>139.5</v>
      </c>
      <c r="P1312" s="17">
        <v>24.3</v>
      </c>
      <c r="Q1312" s="17">
        <v>0.2</v>
      </c>
      <c r="R1312" s="17">
        <v>5.12</v>
      </c>
      <c r="T1312" s="26">
        <v>38881</v>
      </c>
      <c r="U1312" s="17">
        <v>22.7</v>
      </c>
      <c r="V1312" s="17">
        <v>59.8</v>
      </c>
      <c r="W1312" s="17">
        <v>1.5</v>
      </c>
      <c r="X1312" s="17">
        <v>192.4</v>
      </c>
      <c r="Y1312" s="17">
        <v>25.6</v>
      </c>
      <c r="Z1312" s="17">
        <v>0</v>
      </c>
      <c r="AA1312" s="17">
        <v>5.25</v>
      </c>
      <c r="AC1312" s="26">
        <v>38881</v>
      </c>
      <c r="AD1312" s="17">
        <v>23.2</v>
      </c>
      <c r="AE1312" s="17">
        <v>60.8</v>
      </c>
      <c r="AF1312" s="17">
        <v>1.9</v>
      </c>
      <c r="AG1312" s="17">
        <v>167.9</v>
      </c>
      <c r="AH1312" s="17">
        <v>25.6</v>
      </c>
      <c r="AI1312" s="17">
        <v>0</v>
      </c>
      <c r="AJ1312" s="17">
        <v>5.67</v>
      </c>
      <c r="AL1312" s="34"/>
      <c r="AM1312" s="34"/>
      <c r="AN1312" s="34"/>
      <c r="AO1312" s="34"/>
      <c r="AP1312" s="34"/>
      <c r="AQ1312" s="34"/>
      <c r="AR1312" s="34"/>
      <c r="AS1312" s="84"/>
      <c r="AT1312" s="34"/>
    </row>
    <row r="1313" spans="2:46">
      <c r="B1313" s="26">
        <v>38882</v>
      </c>
      <c r="C1313" s="24">
        <v>22.5</v>
      </c>
      <c r="D1313" s="24">
        <v>65.5</v>
      </c>
      <c r="E1313" s="24">
        <v>1.1000000000000001</v>
      </c>
      <c r="F1313" s="24">
        <v>116.3</v>
      </c>
      <c r="G1313" s="24">
        <v>18</v>
      </c>
      <c r="H1313" s="24">
        <v>0</v>
      </c>
      <c r="I1313" s="24">
        <v>4.0199999999999996</v>
      </c>
      <c r="J1313" s="192"/>
      <c r="K1313" s="26">
        <v>38882</v>
      </c>
      <c r="L1313" s="17">
        <v>22</v>
      </c>
      <c r="M1313" s="17">
        <v>69.599999999999994</v>
      </c>
      <c r="N1313" s="17">
        <v>1.5</v>
      </c>
      <c r="O1313" s="17">
        <v>183.4</v>
      </c>
      <c r="P1313" s="17">
        <v>11.9</v>
      </c>
      <c r="Q1313" s="17">
        <v>0</v>
      </c>
      <c r="R1313" s="17">
        <v>3.32</v>
      </c>
      <c r="T1313" s="26">
        <v>38882</v>
      </c>
      <c r="U1313" s="17">
        <v>22.3</v>
      </c>
      <c r="V1313" s="17">
        <v>65</v>
      </c>
      <c r="W1313" s="17">
        <v>1</v>
      </c>
      <c r="X1313" s="17">
        <v>160.4</v>
      </c>
      <c r="Y1313" s="17">
        <v>13</v>
      </c>
      <c r="Z1313" s="17">
        <v>0.4</v>
      </c>
      <c r="AA1313" s="17">
        <v>3.26</v>
      </c>
      <c r="AC1313" s="26">
        <v>38882</v>
      </c>
      <c r="AD1313" s="17">
        <v>22.1</v>
      </c>
      <c r="AE1313" s="17">
        <v>68.099999999999994</v>
      </c>
      <c r="AF1313" s="17">
        <v>1.4</v>
      </c>
      <c r="AG1313" s="17">
        <v>178.2</v>
      </c>
      <c r="AH1313" s="17">
        <v>12</v>
      </c>
      <c r="AI1313" s="17">
        <v>0</v>
      </c>
      <c r="AJ1313" s="17">
        <v>3.29</v>
      </c>
      <c r="AL1313" s="34"/>
      <c r="AM1313" s="34"/>
      <c r="AN1313" s="34"/>
      <c r="AO1313" s="34"/>
      <c r="AP1313" s="34"/>
      <c r="AQ1313" s="34"/>
      <c r="AR1313" s="34"/>
      <c r="AS1313" s="84"/>
      <c r="AT1313" s="34"/>
    </row>
    <row r="1314" spans="2:46">
      <c r="B1314" s="26">
        <v>38883</v>
      </c>
      <c r="C1314" s="24">
        <v>23.7</v>
      </c>
      <c r="D1314" s="24">
        <v>60.2</v>
      </c>
      <c r="E1314" s="24">
        <v>1.2</v>
      </c>
      <c r="F1314" s="24">
        <v>299</v>
      </c>
      <c r="G1314" s="24">
        <v>22.8</v>
      </c>
      <c r="H1314" s="24">
        <v>0</v>
      </c>
      <c r="I1314" s="24">
        <v>5.08</v>
      </c>
      <c r="J1314" s="192"/>
      <c r="K1314" s="26">
        <v>38883</v>
      </c>
      <c r="L1314" s="17">
        <v>22.9</v>
      </c>
      <c r="M1314" s="17">
        <v>65</v>
      </c>
      <c r="N1314" s="17">
        <v>0.6</v>
      </c>
      <c r="O1314" s="17">
        <v>219</v>
      </c>
      <c r="P1314" s="17">
        <v>15.6</v>
      </c>
      <c r="Q1314" s="17">
        <v>0.4</v>
      </c>
      <c r="R1314" s="17">
        <v>3.49</v>
      </c>
      <c r="T1314" s="26">
        <v>38883</v>
      </c>
      <c r="U1314" s="17">
        <v>23.4</v>
      </c>
      <c r="V1314" s="17">
        <v>61.2</v>
      </c>
      <c r="W1314" s="17">
        <v>1.3</v>
      </c>
      <c r="X1314" s="17">
        <v>302.8</v>
      </c>
      <c r="Y1314" s="17">
        <v>22.7</v>
      </c>
      <c r="Z1314" s="17">
        <v>0</v>
      </c>
      <c r="AA1314" s="17">
        <v>5.03</v>
      </c>
      <c r="AC1314" s="26">
        <v>38883</v>
      </c>
      <c r="AD1314" s="17">
        <v>22.8</v>
      </c>
      <c r="AE1314" s="17">
        <v>64.099999999999994</v>
      </c>
      <c r="AF1314" s="17">
        <v>1.3</v>
      </c>
      <c r="AG1314" s="17">
        <v>354.2</v>
      </c>
      <c r="AH1314" s="17">
        <v>16.2</v>
      </c>
      <c r="AI1314" s="17">
        <v>0.4</v>
      </c>
      <c r="AJ1314" s="17">
        <v>4.0599999999999996</v>
      </c>
      <c r="AL1314" s="34"/>
      <c r="AM1314" s="34"/>
      <c r="AN1314" s="34"/>
      <c r="AO1314" s="34"/>
      <c r="AP1314" s="34"/>
      <c r="AQ1314" s="34"/>
      <c r="AR1314" s="34"/>
      <c r="AS1314" s="84"/>
      <c r="AT1314" s="34"/>
    </row>
    <row r="1315" spans="2:46">
      <c r="B1315" s="26">
        <v>38884</v>
      </c>
      <c r="C1315" s="24">
        <v>23.8</v>
      </c>
      <c r="D1315" s="24">
        <v>50.3</v>
      </c>
      <c r="E1315" s="24">
        <v>1.2</v>
      </c>
      <c r="F1315" s="24">
        <v>295.5</v>
      </c>
      <c r="G1315" s="24">
        <v>26.5</v>
      </c>
      <c r="H1315" s="24">
        <v>0</v>
      </c>
      <c r="I1315" s="24">
        <v>5.76</v>
      </c>
      <c r="J1315" s="192"/>
      <c r="K1315" s="26">
        <v>38884</v>
      </c>
      <c r="L1315" s="17">
        <v>23.6</v>
      </c>
      <c r="M1315" s="17">
        <v>50.5</v>
      </c>
      <c r="N1315" s="17">
        <v>0.9</v>
      </c>
      <c r="O1315" s="17">
        <v>219.4</v>
      </c>
      <c r="P1315" s="17">
        <v>21.7</v>
      </c>
      <c r="Q1315" s="17">
        <v>0</v>
      </c>
      <c r="R1315" s="17">
        <v>4.75</v>
      </c>
      <c r="T1315" s="26">
        <v>38884</v>
      </c>
      <c r="U1315" s="17">
        <v>24</v>
      </c>
      <c r="V1315" s="17">
        <v>47.5</v>
      </c>
      <c r="W1315" s="17">
        <v>1.6</v>
      </c>
      <c r="X1315" s="17">
        <v>262.39999999999998</v>
      </c>
      <c r="Y1315" s="17">
        <v>23</v>
      </c>
      <c r="Z1315" s="17">
        <v>0</v>
      </c>
      <c r="AA1315" s="17">
        <v>5.6</v>
      </c>
      <c r="AC1315" s="26">
        <v>38884</v>
      </c>
      <c r="AD1315" s="17">
        <v>23.6</v>
      </c>
      <c r="AE1315" s="17">
        <v>51.6</v>
      </c>
      <c r="AF1315" s="17">
        <v>1.8</v>
      </c>
      <c r="AG1315" s="17">
        <v>355.6</v>
      </c>
      <c r="AH1315" s="17">
        <v>20.399999999999999</v>
      </c>
      <c r="AI1315" s="17">
        <v>0</v>
      </c>
      <c r="AJ1315" s="17">
        <v>5.51</v>
      </c>
      <c r="AL1315" s="34"/>
      <c r="AM1315" s="34"/>
      <c r="AN1315" s="34"/>
      <c r="AO1315" s="34"/>
      <c r="AP1315" s="34"/>
      <c r="AQ1315" s="34"/>
      <c r="AR1315" s="34"/>
      <c r="AS1315" s="84"/>
      <c r="AT1315" s="34"/>
    </row>
    <row r="1316" spans="2:46">
      <c r="B1316" s="26">
        <v>38885</v>
      </c>
      <c r="C1316" s="24">
        <v>22.6</v>
      </c>
      <c r="D1316" s="24">
        <v>56.8</v>
      </c>
      <c r="E1316" s="24">
        <v>0.9</v>
      </c>
      <c r="F1316" s="24">
        <v>317.2</v>
      </c>
      <c r="G1316" s="24">
        <v>20.3</v>
      </c>
      <c r="H1316" s="24">
        <v>0.2</v>
      </c>
      <c r="I1316" s="24">
        <v>4.43</v>
      </c>
      <c r="J1316" s="192"/>
      <c r="K1316" s="26">
        <v>38885</v>
      </c>
      <c r="L1316" s="17">
        <v>22.1</v>
      </c>
      <c r="M1316" s="17">
        <v>63.6</v>
      </c>
      <c r="N1316" s="17">
        <v>0.6</v>
      </c>
      <c r="O1316" s="17">
        <v>237.7</v>
      </c>
      <c r="P1316" s="17">
        <v>17.5</v>
      </c>
      <c r="Q1316" s="17">
        <v>0.6</v>
      </c>
      <c r="R1316" s="17">
        <v>3.7</v>
      </c>
      <c r="T1316" s="26">
        <v>38885</v>
      </c>
      <c r="U1316" s="17">
        <v>23.5</v>
      </c>
      <c r="V1316" s="17">
        <v>52.6</v>
      </c>
      <c r="W1316" s="17">
        <v>1.8</v>
      </c>
      <c r="X1316" s="17">
        <v>277.3</v>
      </c>
      <c r="Y1316" s="17">
        <v>23</v>
      </c>
      <c r="Z1316" s="17">
        <v>0</v>
      </c>
      <c r="AA1316" s="17">
        <v>5.54</v>
      </c>
      <c r="AC1316" s="26">
        <v>38885</v>
      </c>
      <c r="AD1316" s="17">
        <v>21.4</v>
      </c>
      <c r="AE1316" s="17">
        <v>67.2</v>
      </c>
      <c r="AF1316" s="17">
        <v>1.1000000000000001</v>
      </c>
      <c r="AG1316" s="17">
        <v>352.8</v>
      </c>
      <c r="AH1316" s="17">
        <v>16.100000000000001</v>
      </c>
      <c r="AI1316" s="17">
        <v>1.4</v>
      </c>
      <c r="AJ1316" s="17">
        <v>3.8</v>
      </c>
      <c r="AL1316" s="34"/>
      <c r="AM1316" s="34"/>
      <c r="AN1316" s="34"/>
      <c r="AO1316" s="34"/>
      <c r="AP1316" s="34"/>
      <c r="AQ1316" s="34"/>
      <c r="AR1316" s="34"/>
      <c r="AS1316" s="84"/>
      <c r="AT1316" s="34"/>
    </row>
    <row r="1317" spans="2:46">
      <c r="B1317" s="26">
        <v>38886</v>
      </c>
      <c r="C1317" s="24">
        <v>22.9</v>
      </c>
      <c r="D1317" s="24">
        <v>54.9</v>
      </c>
      <c r="E1317" s="24">
        <v>1.4</v>
      </c>
      <c r="F1317" s="24">
        <v>109.1</v>
      </c>
      <c r="G1317" s="24">
        <v>27.6</v>
      </c>
      <c r="H1317" s="24">
        <v>0</v>
      </c>
      <c r="I1317" s="24">
        <v>5.71</v>
      </c>
      <c r="J1317" s="192"/>
      <c r="K1317" s="26">
        <v>38886</v>
      </c>
      <c r="L1317" s="17">
        <v>23.4</v>
      </c>
      <c r="M1317" s="17">
        <v>56.9</v>
      </c>
      <c r="N1317" s="17">
        <v>1.1000000000000001</v>
      </c>
      <c r="O1317" s="17">
        <v>108.7</v>
      </c>
      <c r="P1317" s="17">
        <v>25.2</v>
      </c>
      <c r="Q1317" s="17">
        <v>0</v>
      </c>
      <c r="R1317" s="17">
        <v>5.37</v>
      </c>
      <c r="T1317" s="26">
        <v>38886</v>
      </c>
      <c r="U1317" s="17">
        <v>23.1</v>
      </c>
      <c r="V1317" s="17">
        <v>56.2</v>
      </c>
      <c r="W1317" s="17">
        <v>1.4</v>
      </c>
      <c r="X1317" s="17">
        <v>169.6</v>
      </c>
      <c r="Y1317" s="17">
        <v>24.6</v>
      </c>
      <c r="Z1317" s="17">
        <v>0</v>
      </c>
      <c r="AA1317" s="17">
        <v>5.28</v>
      </c>
      <c r="AC1317" s="26">
        <v>38886</v>
      </c>
      <c r="AD1317" s="17">
        <v>23</v>
      </c>
      <c r="AE1317" s="17">
        <v>57.9</v>
      </c>
      <c r="AF1317" s="17">
        <v>1.3</v>
      </c>
      <c r="AG1317" s="17">
        <v>98.3</v>
      </c>
      <c r="AH1317" s="17">
        <v>27.1</v>
      </c>
      <c r="AI1317" s="17">
        <v>0</v>
      </c>
      <c r="AJ1317" s="17">
        <v>5.71</v>
      </c>
      <c r="AL1317" s="34"/>
      <c r="AM1317" s="34"/>
      <c r="AN1317" s="34"/>
      <c r="AO1317" s="34"/>
      <c r="AP1317" s="34"/>
      <c r="AQ1317" s="34"/>
      <c r="AR1317" s="34"/>
      <c r="AS1317" s="84"/>
      <c r="AT1317" s="34"/>
    </row>
    <row r="1318" spans="2:46">
      <c r="B1318" s="26">
        <v>38887</v>
      </c>
      <c r="C1318" s="24">
        <v>23.8</v>
      </c>
      <c r="D1318" s="24">
        <v>59.8</v>
      </c>
      <c r="E1318" s="24">
        <v>1.5</v>
      </c>
      <c r="F1318" s="24">
        <v>151.5</v>
      </c>
      <c r="G1318" s="24">
        <v>28.5</v>
      </c>
      <c r="H1318" s="24">
        <v>0.2</v>
      </c>
      <c r="I1318" s="24">
        <v>6.02</v>
      </c>
      <c r="J1318" s="192"/>
      <c r="K1318" s="26">
        <v>38887</v>
      </c>
      <c r="L1318" s="17">
        <v>24.4</v>
      </c>
      <c r="M1318" s="17">
        <v>59.3</v>
      </c>
      <c r="N1318" s="17">
        <v>1.4</v>
      </c>
      <c r="O1318" s="17">
        <v>76.400000000000006</v>
      </c>
      <c r="P1318" s="17">
        <v>26.7</v>
      </c>
      <c r="Q1318" s="17">
        <v>0</v>
      </c>
      <c r="R1318" s="17">
        <v>6.05</v>
      </c>
      <c r="T1318" s="26">
        <v>38887</v>
      </c>
      <c r="U1318" s="17">
        <v>23.2</v>
      </c>
      <c r="V1318" s="17">
        <v>63.9</v>
      </c>
      <c r="W1318" s="17">
        <v>1.8</v>
      </c>
      <c r="X1318" s="17">
        <v>128.19999999999999</v>
      </c>
      <c r="Y1318" s="17">
        <v>27.3</v>
      </c>
      <c r="Z1318" s="17">
        <v>0</v>
      </c>
      <c r="AA1318" s="17">
        <v>6.18</v>
      </c>
      <c r="AC1318" s="26">
        <v>38887</v>
      </c>
      <c r="AD1318" s="17">
        <v>25</v>
      </c>
      <c r="AE1318" s="17">
        <v>55.3</v>
      </c>
      <c r="AF1318" s="17">
        <v>1.6</v>
      </c>
      <c r="AG1318" s="17">
        <v>141.30000000000001</v>
      </c>
      <c r="AH1318" s="17">
        <v>27.9</v>
      </c>
      <c r="AI1318" s="17">
        <v>0</v>
      </c>
      <c r="AJ1318" s="17">
        <v>6.37</v>
      </c>
      <c r="AL1318" s="34"/>
      <c r="AM1318" s="34"/>
      <c r="AN1318" s="34"/>
      <c r="AO1318" s="34"/>
      <c r="AP1318" s="34"/>
      <c r="AQ1318" s="34"/>
      <c r="AR1318" s="34"/>
      <c r="AS1318" s="84"/>
      <c r="AT1318" s="34"/>
    </row>
    <row r="1319" spans="2:46">
      <c r="B1319" s="26">
        <v>38888</v>
      </c>
      <c r="C1319" s="24">
        <v>24</v>
      </c>
      <c r="D1319" s="24">
        <v>63.6</v>
      </c>
      <c r="E1319" s="24">
        <v>1.2</v>
      </c>
      <c r="F1319" s="24">
        <v>192.5</v>
      </c>
      <c r="G1319" s="24">
        <v>27.4</v>
      </c>
      <c r="H1319" s="24">
        <v>0</v>
      </c>
      <c r="I1319" s="24">
        <v>5.57</v>
      </c>
      <c r="J1319" s="192"/>
      <c r="K1319" s="26">
        <v>38888</v>
      </c>
      <c r="L1319" s="17">
        <v>24.4</v>
      </c>
      <c r="M1319" s="17">
        <v>64.7</v>
      </c>
      <c r="N1319" s="17">
        <v>1</v>
      </c>
      <c r="O1319" s="17">
        <v>87.3</v>
      </c>
      <c r="P1319" s="17">
        <v>24.7</v>
      </c>
      <c r="Q1319" s="17">
        <v>0</v>
      </c>
      <c r="R1319" s="17">
        <v>5.23</v>
      </c>
      <c r="T1319" s="26">
        <v>38888</v>
      </c>
      <c r="U1319" s="17">
        <v>23</v>
      </c>
      <c r="V1319" s="17">
        <v>69.900000000000006</v>
      </c>
      <c r="W1319" s="17">
        <v>1.5</v>
      </c>
      <c r="X1319" s="17">
        <v>136.9</v>
      </c>
      <c r="Y1319" s="17">
        <v>26.5</v>
      </c>
      <c r="Z1319" s="17">
        <v>0</v>
      </c>
      <c r="AA1319" s="17">
        <v>5.25</v>
      </c>
      <c r="AC1319" s="26">
        <v>38888</v>
      </c>
      <c r="AD1319" s="17">
        <v>25</v>
      </c>
      <c r="AE1319" s="17">
        <v>60.3</v>
      </c>
      <c r="AF1319" s="17">
        <v>1.2</v>
      </c>
      <c r="AG1319" s="17">
        <v>185.2</v>
      </c>
      <c r="AH1319" s="17">
        <v>24.6</v>
      </c>
      <c r="AI1319" s="17">
        <v>0</v>
      </c>
      <c r="AJ1319" s="17">
        <v>5.72</v>
      </c>
      <c r="AL1319" s="34"/>
      <c r="AM1319" s="34"/>
      <c r="AN1319" s="34"/>
      <c r="AO1319" s="34"/>
      <c r="AP1319" s="34"/>
      <c r="AQ1319" s="34"/>
      <c r="AR1319" s="34"/>
      <c r="AS1319" s="84"/>
      <c r="AT1319" s="34"/>
    </row>
    <row r="1320" spans="2:46">
      <c r="B1320" s="26">
        <v>38889</v>
      </c>
      <c r="C1320" s="24">
        <v>24.8</v>
      </c>
      <c r="D1320" s="24">
        <v>60.6</v>
      </c>
      <c r="E1320" s="24">
        <v>1.2</v>
      </c>
      <c r="F1320" s="24">
        <v>166.1</v>
      </c>
      <c r="G1320" s="24">
        <v>28.7</v>
      </c>
      <c r="H1320" s="24">
        <v>0</v>
      </c>
      <c r="I1320" s="24">
        <v>5.92</v>
      </c>
      <c r="J1320" s="192"/>
      <c r="K1320" s="26">
        <v>38889</v>
      </c>
      <c r="L1320" s="17">
        <v>25.4</v>
      </c>
      <c r="M1320" s="17">
        <v>59.7</v>
      </c>
      <c r="N1320" s="17">
        <v>1.4</v>
      </c>
      <c r="O1320" s="17">
        <v>87.3</v>
      </c>
      <c r="P1320" s="17">
        <v>27.3</v>
      </c>
      <c r="Q1320" s="17">
        <v>0</v>
      </c>
      <c r="R1320" s="17">
        <v>6.07</v>
      </c>
      <c r="T1320" s="26">
        <v>38889</v>
      </c>
      <c r="U1320" s="17">
        <v>24.3</v>
      </c>
      <c r="V1320" s="17">
        <v>60.8</v>
      </c>
      <c r="W1320" s="17">
        <v>1.5</v>
      </c>
      <c r="X1320" s="17">
        <v>132.1</v>
      </c>
      <c r="Y1320" s="17">
        <v>26.7</v>
      </c>
      <c r="Z1320" s="17">
        <v>0</v>
      </c>
      <c r="AA1320" s="17">
        <v>5.67</v>
      </c>
      <c r="AC1320" s="26">
        <v>38889</v>
      </c>
      <c r="AD1320" s="17">
        <v>25.7</v>
      </c>
      <c r="AE1320" s="17">
        <v>57.3</v>
      </c>
      <c r="AF1320" s="17">
        <v>1.6</v>
      </c>
      <c r="AG1320" s="17">
        <v>134.69999999999999</v>
      </c>
      <c r="AH1320" s="17">
        <v>28.1</v>
      </c>
      <c r="AI1320" s="17">
        <v>0</v>
      </c>
      <c r="AJ1320" s="17">
        <v>6.44</v>
      </c>
      <c r="AL1320" s="34"/>
      <c r="AM1320" s="34"/>
      <c r="AN1320" s="34"/>
      <c r="AO1320" s="34"/>
      <c r="AP1320" s="34"/>
      <c r="AQ1320" s="34"/>
      <c r="AR1320" s="34"/>
      <c r="AS1320" s="84"/>
      <c r="AT1320" s="34"/>
    </row>
    <row r="1321" spans="2:46">
      <c r="B1321" s="26">
        <v>38890</v>
      </c>
      <c r="C1321" s="24">
        <v>25</v>
      </c>
      <c r="D1321" s="24">
        <v>55.9</v>
      </c>
      <c r="E1321" s="24">
        <v>1.3</v>
      </c>
      <c r="F1321" s="24">
        <v>143.80000000000001</v>
      </c>
      <c r="G1321" s="24">
        <v>28.9</v>
      </c>
      <c r="H1321" s="24">
        <v>0</v>
      </c>
      <c r="I1321" s="24">
        <v>6.03</v>
      </c>
      <c r="J1321" s="192"/>
      <c r="K1321" s="26">
        <v>38890</v>
      </c>
      <c r="L1321" s="17">
        <v>25.4</v>
      </c>
      <c r="M1321" s="17">
        <v>55.8</v>
      </c>
      <c r="N1321" s="17">
        <v>1.2</v>
      </c>
      <c r="O1321" s="17">
        <v>109.3</v>
      </c>
      <c r="P1321" s="17">
        <v>27.2</v>
      </c>
      <c r="Q1321" s="17">
        <v>0</v>
      </c>
      <c r="R1321" s="17">
        <v>6.03</v>
      </c>
      <c r="T1321" s="26">
        <v>38890</v>
      </c>
      <c r="U1321" s="17">
        <v>24.6</v>
      </c>
      <c r="V1321" s="17">
        <v>56.2</v>
      </c>
      <c r="W1321" s="17">
        <v>1.6</v>
      </c>
      <c r="X1321" s="17">
        <v>163.30000000000001</v>
      </c>
      <c r="Y1321" s="17">
        <v>28</v>
      </c>
      <c r="Z1321" s="17">
        <v>0</v>
      </c>
      <c r="AA1321" s="17">
        <v>6.05</v>
      </c>
      <c r="AC1321" s="26">
        <v>38890</v>
      </c>
      <c r="AD1321" s="17">
        <v>25.7</v>
      </c>
      <c r="AE1321" s="17">
        <v>53.6</v>
      </c>
      <c r="AF1321" s="17">
        <v>1.3</v>
      </c>
      <c r="AG1321" s="17">
        <v>139.30000000000001</v>
      </c>
      <c r="AH1321" s="17">
        <v>28.3</v>
      </c>
      <c r="AI1321" s="17">
        <v>0</v>
      </c>
      <c r="AJ1321" s="17">
        <v>6.26</v>
      </c>
      <c r="AL1321" s="34"/>
      <c r="AM1321" s="34"/>
      <c r="AN1321" s="34"/>
      <c r="AO1321" s="34"/>
      <c r="AP1321" s="34"/>
      <c r="AQ1321" s="34"/>
      <c r="AR1321" s="34"/>
      <c r="AS1321" s="84"/>
      <c r="AT1321" s="34"/>
    </row>
    <row r="1322" spans="2:46">
      <c r="B1322" s="26">
        <v>38891</v>
      </c>
      <c r="C1322" s="24">
        <v>25.3</v>
      </c>
      <c r="D1322" s="24">
        <v>50.9</v>
      </c>
      <c r="E1322" s="24">
        <v>1.3</v>
      </c>
      <c r="F1322" s="24">
        <v>121.8</v>
      </c>
      <c r="G1322" s="24">
        <v>28.9</v>
      </c>
      <c r="H1322" s="24">
        <v>0</v>
      </c>
      <c r="I1322" s="24">
        <v>6.13</v>
      </c>
      <c r="J1322" s="192"/>
      <c r="K1322" s="26">
        <v>38891</v>
      </c>
      <c r="L1322" s="17">
        <v>25.8</v>
      </c>
      <c r="M1322" s="17">
        <v>51.3</v>
      </c>
      <c r="N1322" s="17">
        <v>1.1000000000000001</v>
      </c>
      <c r="O1322" s="17">
        <v>105.9</v>
      </c>
      <c r="P1322" s="17">
        <v>27.2</v>
      </c>
      <c r="Q1322" s="17">
        <v>0</v>
      </c>
      <c r="R1322" s="17">
        <v>5.95</v>
      </c>
      <c r="T1322" s="26">
        <v>38891</v>
      </c>
      <c r="U1322" s="17">
        <v>25.3</v>
      </c>
      <c r="V1322" s="17">
        <v>52.8</v>
      </c>
      <c r="W1322" s="17">
        <v>1.8</v>
      </c>
      <c r="X1322" s="17">
        <v>136.4</v>
      </c>
      <c r="Y1322" s="17">
        <v>27.9</v>
      </c>
      <c r="Z1322" s="17">
        <v>0</v>
      </c>
      <c r="AA1322" s="17">
        <v>6.78</v>
      </c>
      <c r="AC1322" s="26">
        <v>38891</v>
      </c>
      <c r="AD1322" s="17">
        <v>26</v>
      </c>
      <c r="AE1322" s="17">
        <v>47.7</v>
      </c>
      <c r="AF1322" s="17">
        <v>1.4</v>
      </c>
      <c r="AG1322" s="17">
        <v>154.9</v>
      </c>
      <c r="AH1322" s="17">
        <v>28.3</v>
      </c>
      <c r="AI1322" s="17">
        <v>0</v>
      </c>
      <c r="AJ1322" s="17">
        <v>6.54</v>
      </c>
      <c r="AL1322" s="34"/>
      <c r="AM1322" s="34"/>
      <c r="AN1322" s="34"/>
      <c r="AO1322" s="34"/>
      <c r="AP1322" s="34"/>
      <c r="AQ1322" s="34"/>
      <c r="AR1322" s="34"/>
      <c r="AS1322" s="84"/>
      <c r="AT1322" s="34"/>
    </row>
    <row r="1323" spans="2:46">
      <c r="B1323" s="26">
        <v>38892</v>
      </c>
      <c r="C1323" s="24">
        <v>26.9</v>
      </c>
      <c r="D1323" s="24">
        <v>44.2</v>
      </c>
      <c r="E1323" s="24">
        <v>1.4</v>
      </c>
      <c r="F1323" s="24">
        <v>107</v>
      </c>
      <c r="G1323" s="24">
        <v>27.2</v>
      </c>
      <c r="H1323" s="24">
        <v>0</v>
      </c>
      <c r="I1323" s="24">
        <v>6.41</v>
      </c>
      <c r="J1323" s="192"/>
      <c r="K1323" s="26">
        <v>38892</v>
      </c>
      <c r="L1323" s="17">
        <v>27.3</v>
      </c>
      <c r="M1323" s="17">
        <v>46.4</v>
      </c>
      <c r="N1323" s="17">
        <v>1.2</v>
      </c>
      <c r="O1323" s="17">
        <v>348.1</v>
      </c>
      <c r="P1323" s="17">
        <v>26</v>
      </c>
      <c r="Q1323" s="17">
        <v>0</v>
      </c>
      <c r="R1323" s="17">
        <v>6.15</v>
      </c>
      <c r="T1323" s="26">
        <v>38892</v>
      </c>
      <c r="U1323" s="17">
        <v>26.8</v>
      </c>
      <c r="V1323" s="17">
        <v>48.7</v>
      </c>
      <c r="W1323" s="17">
        <v>1.7</v>
      </c>
      <c r="X1323" s="17">
        <v>300.10000000000002</v>
      </c>
      <c r="Y1323" s="17">
        <v>26.7</v>
      </c>
      <c r="Z1323" s="17">
        <v>0</v>
      </c>
      <c r="AA1323" s="17">
        <v>6.6</v>
      </c>
      <c r="AC1323" s="26">
        <v>38892</v>
      </c>
      <c r="AD1323" s="17">
        <v>26.9</v>
      </c>
      <c r="AE1323" s="17">
        <v>45</v>
      </c>
      <c r="AF1323" s="17">
        <v>2</v>
      </c>
      <c r="AG1323" s="17">
        <v>16.899999999999999</v>
      </c>
      <c r="AH1323" s="17">
        <v>25.1</v>
      </c>
      <c r="AI1323" s="17">
        <v>0</v>
      </c>
      <c r="AJ1323" s="17">
        <v>6.89</v>
      </c>
      <c r="AL1323" s="34"/>
      <c r="AM1323" s="34"/>
      <c r="AN1323" s="34"/>
      <c r="AO1323" s="34"/>
      <c r="AP1323" s="34"/>
      <c r="AQ1323" s="34"/>
      <c r="AR1323" s="34"/>
      <c r="AS1323" s="84"/>
      <c r="AT1323" s="34"/>
    </row>
    <row r="1324" spans="2:46">
      <c r="B1324" s="26">
        <v>38893</v>
      </c>
      <c r="C1324" s="24">
        <v>27.4</v>
      </c>
      <c r="D1324" s="24">
        <v>37</v>
      </c>
      <c r="E1324" s="24">
        <v>2</v>
      </c>
      <c r="F1324" s="24">
        <v>358.1</v>
      </c>
      <c r="G1324" s="24">
        <v>31</v>
      </c>
      <c r="H1324" s="24">
        <v>0</v>
      </c>
      <c r="I1324" s="24">
        <v>7.78</v>
      </c>
      <c r="J1324" s="192"/>
      <c r="K1324" s="26">
        <v>38893</v>
      </c>
      <c r="L1324" s="17">
        <v>27.3</v>
      </c>
      <c r="M1324" s="17">
        <v>39.299999999999997</v>
      </c>
      <c r="N1324" s="17">
        <v>1.3</v>
      </c>
      <c r="O1324" s="17">
        <v>349.5</v>
      </c>
      <c r="P1324" s="17">
        <v>28.9</v>
      </c>
      <c r="Q1324" s="17">
        <v>0</v>
      </c>
      <c r="R1324" s="17">
        <v>6.75</v>
      </c>
      <c r="T1324" s="26">
        <v>38893</v>
      </c>
      <c r="U1324" s="17">
        <v>27.9</v>
      </c>
      <c r="V1324" s="17">
        <v>35</v>
      </c>
      <c r="W1324" s="17">
        <v>2.4</v>
      </c>
      <c r="X1324" s="17">
        <v>305</v>
      </c>
      <c r="Y1324" s="17">
        <v>29.8</v>
      </c>
      <c r="Z1324" s="17">
        <v>0</v>
      </c>
      <c r="AA1324" s="17">
        <v>8.25</v>
      </c>
      <c r="AC1324" s="26">
        <v>38893</v>
      </c>
      <c r="AD1324" s="17">
        <v>27</v>
      </c>
      <c r="AE1324" s="17">
        <v>39</v>
      </c>
      <c r="AF1324" s="17">
        <v>3.4</v>
      </c>
      <c r="AG1324" s="17">
        <v>6.6</v>
      </c>
      <c r="AH1324" s="17">
        <v>30</v>
      </c>
      <c r="AI1324" s="17">
        <v>0</v>
      </c>
      <c r="AJ1324" s="17">
        <v>8.8800000000000008</v>
      </c>
      <c r="AL1324" s="34"/>
      <c r="AM1324" s="34"/>
      <c r="AN1324" s="34"/>
      <c r="AO1324" s="34"/>
      <c r="AP1324" s="34"/>
      <c r="AQ1324" s="34"/>
      <c r="AR1324" s="34"/>
      <c r="AS1324" s="84"/>
      <c r="AT1324" s="34"/>
    </row>
    <row r="1325" spans="2:46">
      <c r="B1325" s="26">
        <v>38894</v>
      </c>
      <c r="C1325" s="24">
        <v>26.5</v>
      </c>
      <c r="D1325" s="24">
        <v>41.1</v>
      </c>
      <c r="E1325" s="24">
        <v>1.2</v>
      </c>
      <c r="F1325" s="24">
        <v>178.8</v>
      </c>
      <c r="G1325" s="24">
        <v>30.6</v>
      </c>
      <c r="H1325" s="24">
        <v>0</v>
      </c>
      <c r="I1325" s="24">
        <v>6.58</v>
      </c>
      <c r="J1325" s="192"/>
      <c r="K1325" s="26">
        <v>38894</v>
      </c>
      <c r="L1325" s="17">
        <v>26.8</v>
      </c>
      <c r="M1325" s="17">
        <v>42.5</v>
      </c>
      <c r="N1325" s="17">
        <v>1.1000000000000001</v>
      </c>
      <c r="O1325" s="17">
        <v>269.60000000000002</v>
      </c>
      <c r="P1325" s="17">
        <v>28.6</v>
      </c>
      <c r="Q1325" s="17">
        <v>0</v>
      </c>
      <c r="R1325" s="17">
        <v>6.43</v>
      </c>
      <c r="T1325" s="26">
        <v>38894</v>
      </c>
      <c r="U1325" s="17">
        <v>26.6</v>
      </c>
      <c r="V1325" s="17">
        <v>41.3</v>
      </c>
      <c r="W1325" s="17">
        <v>2.2000000000000002</v>
      </c>
      <c r="X1325" s="17">
        <v>229</v>
      </c>
      <c r="Y1325" s="17">
        <v>29.4</v>
      </c>
      <c r="Z1325" s="17">
        <v>0</v>
      </c>
      <c r="AA1325" s="17">
        <v>7.59</v>
      </c>
      <c r="AC1325" s="26">
        <v>38894</v>
      </c>
      <c r="AD1325" s="17">
        <v>27</v>
      </c>
      <c r="AE1325" s="17">
        <v>41</v>
      </c>
      <c r="AF1325" s="17">
        <v>2.1</v>
      </c>
      <c r="AG1325" s="17">
        <v>4</v>
      </c>
      <c r="AH1325" s="17">
        <v>29.6</v>
      </c>
      <c r="AI1325" s="17">
        <v>0</v>
      </c>
      <c r="AJ1325" s="17">
        <v>7.83</v>
      </c>
      <c r="AL1325" s="34"/>
      <c r="AM1325" s="34"/>
      <c r="AN1325" s="34"/>
      <c r="AO1325" s="34"/>
      <c r="AP1325" s="34"/>
      <c r="AQ1325" s="34"/>
      <c r="AR1325" s="34"/>
      <c r="AS1325" s="84"/>
      <c r="AT1325" s="34"/>
    </row>
    <row r="1326" spans="2:46">
      <c r="B1326" s="26">
        <v>38895</v>
      </c>
      <c r="C1326" s="24">
        <v>24.5</v>
      </c>
      <c r="D1326" s="24">
        <v>47.9</v>
      </c>
      <c r="E1326" s="24">
        <v>1.4</v>
      </c>
      <c r="F1326" s="24">
        <v>143.5</v>
      </c>
      <c r="G1326" s="24">
        <v>28.7</v>
      </c>
      <c r="H1326" s="24">
        <v>0</v>
      </c>
      <c r="I1326" s="24">
        <v>6.15</v>
      </c>
      <c r="J1326" s="192"/>
      <c r="K1326" s="26">
        <v>38895</v>
      </c>
      <c r="L1326" s="17">
        <v>25</v>
      </c>
      <c r="M1326" s="17">
        <v>48.5</v>
      </c>
      <c r="N1326" s="17">
        <v>1.1000000000000001</v>
      </c>
      <c r="O1326" s="17">
        <v>127</v>
      </c>
      <c r="P1326" s="17">
        <v>27.3</v>
      </c>
      <c r="Q1326" s="17">
        <v>0</v>
      </c>
      <c r="R1326" s="17">
        <v>5.91</v>
      </c>
      <c r="T1326" s="26">
        <v>38895</v>
      </c>
      <c r="U1326" s="17">
        <v>24.9</v>
      </c>
      <c r="V1326" s="17">
        <v>46.3</v>
      </c>
      <c r="W1326" s="17">
        <v>1.5</v>
      </c>
      <c r="X1326" s="17">
        <v>165.8</v>
      </c>
      <c r="Y1326" s="17">
        <v>27.8</v>
      </c>
      <c r="Z1326" s="17">
        <v>0</v>
      </c>
      <c r="AA1326" s="17">
        <v>6.34</v>
      </c>
      <c r="AC1326" s="26">
        <v>38895</v>
      </c>
      <c r="AD1326" s="17">
        <v>25.1</v>
      </c>
      <c r="AE1326" s="17">
        <v>46.3</v>
      </c>
      <c r="AF1326" s="17">
        <v>2.1</v>
      </c>
      <c r="AG1326" s="17">
        <v>28.3</v>
      </c>
      <c r="AH1326" s="17">
        <v>29</v>
      </c>
      <c r="AI1326" s="17">
        <v>0</v>
      </c>
      <c r="AJ1326" s="17">
        <v>7.17</v>
      </c>
      <c r="AL1326" s="34"/>
      <c r="AM1326" s="34"/>
      <c r="AN1326" s="34"/>
      <c r="AO1326" s="34"/>
      <c r="AP1326" s="34"/>
      <c r="AQ1326" s="34"/>
      <c r="AR1326" s="34"/>
      <c r="AS1326" s="84"/>
      <c r="AT1326" s="34"/>
    </row>
    <row r="1327" spans="2:46">
      <c r="B1327" s="26">
        <v>38896</v>
      </c>
      <c r="C1327" s="24">
        <v>25</v>
      </c>
      <c r="D1327" s="24">
        <v>42.9</v>
      </c>
      <c r="E1327" s="24">
        <v>1.8</v>
      </c>
      <c r="F1327" s="24">
        <v>352</v>
      </c>
      <c r="G1327" s="24">
        <v>30.4</v>
      </c>
      <c r="H1327" s="24">
        <v>0</v>
      </c>
      <c r="I1327" s="24">
        <v>7.13</v>
      </c>
      <c r="J1327" s="192"/>
      <c r="K1327" s="26">
        <v>38896</v>
      </c>
      <c r="L1327" s="17">
        <v>25</v>
      </c>
      <c r="M1327" s="17">
        <v>44</v>
      </c>
      <c r="N1327" s="17">
        <v>1.2</v>
      </c>
      <c r="O1327" s="17">
        <v>337</v>
      </c>
      <c r="P1327" s="17">
        <v>28.4</v>
      </c>
      <c r="Q1327" s="17">
        <v>0</v>
      </c>
      <c r="R1327" s="17">
        <v>6.2</v>
      </c>
      <c r="T1327" s="26">
        <v>38896</v>
      </c>
      <c r="U1327" s="17">
        <v>25.8</v>
      </c>
      <c r="V1327" s="17">
        <v>38.9</v>
      </c>
      <c r="W1327" s="17">
        <v>2.8</v>
      </c>
      <c r="X1327" s="17">
        <v>294.2</v>
      </c>
      <c r="Y1327" s="17">
        <v>29.3</v>
      </c>
      <c r="Z1327" s="17">
        <v>0</v>
      </c>
      <c r="AA1327" s="17">
        <v>8.27</v>
      </c>
      <c r="AC1327" s="26">
        <v>38896</v>
      </c>
      <c r="AD1327" s="17">
        <v>24.7</v>
      </c>
      <c r="AE1327" s="17">
        <v>43.5</v>
      </c>
      <c r="AF1327" s="17">
        <v>3.1</v>
      </c>
      <c r="AG1327" s="17">
        <v>359.4</v>
      </c>
      <c r="AH1327" s="17">
        <v>29.4</v>
      </c>
      <c r="AI1327" s="17">
        <v>0</v>
      </c>
      <c r="AJ1327" s="17">
        <v>8.15</v>
      </c>
      <c r="AL1327" s="34"/>
      <c r="AM1327" s="34"/>
      <c r="AN1327" s="34"/>
      <c r="AO1327" s="34"/>
      <c r="AP1327" s="34"/>
      <c r="AQ1327" s="34"/>
      <c r="AR1327" s="34"/>
      <c r="AS1327" s="84"/>
      <c r="AT1327" s="34"/>
    </row>
    <row r="1328" spans="2:46">
      <c r="B1328" s="26">
        <v>38897</v>
      </c>
      <c r="C1328" s="24">
        <v>25</v>
      </c>
      <c r="D1328" s="24">
        <v>43.1</v>
      </c>
      <c r="E1328" s="24">
        <v>1.4</v>
      </c>
      <c r="F1328" s="24">
        <v>195.4</v>
      </c>
      <c r="G1328" s="24">
        <v>30.9</v>
      </c>
      <c r="H1328" s="24">
        <v>0</v>
      </c>
      <c r="I1328" s="24">
        <v>6.63</v>
      </c>
      <c r="J1328" s="192"/>
      <c r="K1328" s="26">
        <v>38897</v>
      </c>
      <c r="L1328" s="17">
        <v>25.5</v>
      </c>
      <c r="M1328" s="17">
        <v>44.7</v>
      </c>
      <c r="N1328" s="17">
        <v>1</v>
      </c>
      <c r="O1328" s="17">
        <v>28.5</v>
      </c>
      <c r="P1328" s="17">
        <v>28.5</v>
      </c>
      <c r="Q1328" s="17">
        <v>0</v>
      </c>
      <c r="R1328" s="17">
        <v>6.2</v>
      </c>
      <c r="T1328" s="26">
        <v>38897</v>
      </c>
      <c r="U1328" s="17">
        <v>24.7</v>
      </c>
      <c r="V1328" s="17">
        <v>45.3</v>
      </c>
      <c r="W1328" s="17">
        <v>2.2999999999999998</v>
      </c>
      <c r="X1328" s="17">
        <v>204.1</v>
      </c>
      <c r="Y1328" s="17">
        <v>29.8</v>
      </c>
      <c r="Z1328" s="17">
        <v>0</v>
      </c>
      <c r="AA1328" s="17">
        <v>7.4</v>
      </c>
      <c r="AC1328" s="26">
        <v>38897</v>
      </c>
      <c r="AD1328" s="17">
        <v>25.8</v>
      </c>
      <c r="AE1328" s="17">
        <v>40.799999999999997</v>
      </c>
      <c r="AF1328" s="17">
        <v>1.7</v>
      </c>
      <c r="AG1328" s="17">
        <v>9.6999999999999993</v>
      </c>
      <c r="AH1328" s="17">
        <v>29.9</v>
      </c>
      <c r="AI1328" s="17">
        <v>0</v>
      </c>
      <c r="AJ1328" s="17">
        <v>7.35</v>
      </c>
      <c r="AL1328" s="34"/>
      <c r="AM1328" s="34"/>
      <c r="AN1328" s="34"/>
      <c r="AO1328" s="34"/>
      <c r="AP1328" s="34"/>
      <c r="AQ1328" s="34"/>
      <c r="AR1328" s="34"/>
      <c r="AS1328" s="84"/>
      <c r="AT1328" s="34"/>
    </row>
    <row r="1329" spans="1:46">
      <c r="B1329" s="26">
        <v>38898</v>
      </c>
      <c r="C1329" s="24">
        <v>23.6</v>
      </c>
      <c r="D1329" s="24">
        <v>44.3</v>
      </c>
      <c r="E1329" s="24">
        <v>1.4</v>
      </c>
      <c r="F1329" s="24">
        <v>130.4</v>
      </c>
      <c r="G1329" s="24">
        <v>31</v>
      </c>
      <c r="H1329" s="24">
        <v>0</v>
      </c>
      <c r="I1329" s="24">
        <v>6.41</v>
      </c>
      <c r="J1329" s="192"/>
      <c r="K1329" s="26">
        <v>38898</v>
      </c>
      <c r="L1329" s="17">
        <v>24.1</v>
      </c>
      <c r="M1329" s="17">
        <v>45.3</v>
      </c>
      <c r="N1329" s="17">
        <v>1.3</v>
      </c>
      <c r="O1329" s="17">
        <v>92.7</v>
      </c>
      <c r="P1329" s="17">
        <v>28.3</v>
      </c>
      <c r="Q1329" s="17">
        <v>0</v>
      </c>
      <c r="R1329" s="17">
        <v>6.26</v>
      </c>
      <c r="T1329" s="26">
        <v>38898</v>
      </c>
      <c r="U1329" s="17">
        <v>21.6</v>
      </c>
      <c r="V1329" s="17">
        <v>55.3</v>
      </c>
      <c r="W1329" s="17">
        <v>1.7</v>
      </c>
      <c r="X1329" s="17">
        <v>151.80000000000001</v>
      </c>
      <c r="Y1329" s="17">
        <v>29.2</v>
      </c>
      <c r="Z1329" s="17">
        <v>0</v>
      </c>
      <c r="AA1329" s="17">
        <v>5.99</v>
      </c>
      <c r="AC1329" s="26">
        <v>38898</v>
      </c>
      <c r="AD1329" s="17">
        <v>24.7</v>
      </c>
      <c r="AE1329" s="17">
        <v>38.799999999999997</v>
      </c>
      <c r="AF1329" s="17">
        <v>1.5</v>
      </c>
      <c r="AG1329" s="17">
        <v>121.7</v>
      </c>
      <c r="AH1329" s="17">
        <v>29.4</v>
      </c>
      <c r="AI1329" s="17">
        <v>0</v>
      </c>
      <c r="AJ1329" s="17">
        <v>6.78</v>
      </c>
      <c r="AL1329" s="34"/>
      <c r="AM1329" s="34"/>
      <c r="AN1329" s="34"/>
      <c r="AO1329" s="34"/>
      <c r="AP1329" s="34"/>
      <c r="AQ1329" s="34"/>
      <c r="AR1329" s="34"/>
      <c r="AS1329" s="84"/>
      <c r="AT1329" s="34"/>
    </row>
    <row r="1330" spans="1:46" s="93" customFormat="1">
      <c r="A1330" s="104"/>
      <c r="B1330" s="46" t="s">
        <v>70</v>
      </c>
      <c r="C1330" s="50">
        <f>AVERAGE(C1300:C1329)</f>
        <v>23.09</v>
      </c>
      <c r="D1330" s="50">
        <f t="shared" ref="D1330:J1330" si="41">AVERAGE(D1300:D1329)</f>
        <v>52.493333333333332</v>
      </c>
      <c r="E1330" s="50">
        <f t="shared" si="41"/>
        <v>1.4399999999999997</v>
      </c>
      <c r="F1330" s="50">
        <f t="shared" si="41"/>
        <v>174.43333333333334</v>
      </c>
      <c r="G1330" s="50">
        <f t="shared" si="41"/>
        <v>27.140000000000004</v>
      </c>
      <c r="H1330" s="50">
        <f>SUM(H1300:H1329)</f>
        <v>2.6000000000000005</v>
      </c>
      <c r="I1330" s="50">
        <f t="shared" si="41"/>
        <v>5.7123333333333335</v>
      </c>
      <c r="J1330" s="50" t="e">
        <f t="shared" si="41"/>
        <v>#DIV/0!</v>
      </c>
      <c r="K1330" s="46" t="s">
        <v>70</v>
      </c>
      <c r="L1330" s="50">
        <f>AVERAGE(L1300:L1329)</f>
        <v>23.266666666666659</v>
      </c>
      <c r="M1330" s="50">
        <f>AVERAGE(M1300:M1329)</f>
        <v>53.653333333333336</v>
      </c>
      <c r="N1330" s="50">
        <f>AVERAGE(N1300:N1329)</f>
        <v>1.0900000000000001</v>
      </c>
      <c r="O1330" s="50">
        <f>AVERAGE(O1300:O1329)</f>
        <v>154.69</v>
      </c>
      <c r="P1330" s="50">
        <f>AVERAGE(P1300:P1329)</f>
        <v>25.04</v>
      </c>
      <c r="Q1330" s="50">
        <f>SUM(Q1300:Q1329)</f>
        <v>4.8</v>
      </c>
      <c r="R1330" s="50">
        <f>AVERAGE(R1300:R1329)</f>
        <v>5.3329999999999993</v>
      </c>
      <c r="S1330" s="93" t="e">
        <f>AVERAGE(S1300:S1329)</f>
        <v>#DIV/0!</v>
      </c>
      <c r="T1330" s="46" t="s">
        <v>70</v>
      </c>
      <c r="U1330" s="50">
        <f>AVERAGE(U1300:U1329)</f>
        <v>22.903333333333332</v>
      </c>
      <c r="V1330" s="50">
        <f>AVERAGE(V1300:V1329)</f>
        <v>54.593333333333334</v>
      </c>
      <c r="W1330" s="50">
        <f>AVERAGE(W1300:W1329)</f>
        <v>1.6833333333333333</v>
      </c>
      <c r="X1330" s="50">
        <f>AVERAGE(X1300:X1329)</f>
        <v>191.00333333333339</v>
      </c>
      <c r="Y1330" s="50">
        <f>AVERAGE(Y1300:Y1329)</f>
        <v>26.02333333333333</v>
      </c>
      <c r="Z1330" s="50">
        <f>SUM(Z1300:Z1329)</f>
        <v>3.4</v>
      </c>
      <c r="AA1330" s="50">
        <f>AVERAGE(AA1300:AA1329)</f>
        <v>5.7583333333333346</v>
      </c>
      <c r="AB1330" s="93" t="e">
        <f>AVERAGE(AB1300:AB1329)</f>
        <v>#DIV/0!</v>
      </c>
      <c r="AC1330" s="46" t="s">
        <v>70</v>
      </c>
      <c r="AD1330" s="50">
        <f>AVERAGE(AD1300:AD1329)</f>
        <v>23.213333333333335</v>
      </c>
      <c r="AE1330" s="50">
        <f>AVERAGE(AE1300:AE1329)</f>
        <v>52.709999999999994</v>
      </c>
      <c r="AF1330" s="50">
        <f>AVERAGE(AF1300:AF1329)</f>
        <v>1.6966666666666668</v>
      </c>
      <c r="AG1330" s="50">
        <f>AVERAGE(AG1300:AG1329)</f>
        <v>155.29666666666665</v>
      </c>
      <c r="AH1330" s="50">
        <f>AVERAGE(AH1300:AH1329)</f>
        <v>25.903333333333329</v>
      </c>
      <c r="AI1330" s="50">
        <f>SUM(AI1300:AI1329)</f>
        <v>6</v>
      </c>
      <c r="AJ1330" s="50">
        <f>AVERAGE(AJ1300:AJ1329)</f>
        <v>5.9736666666666673</v>
      </c>
      <c r="AK1330" s="93" t="e">
        <f>AVERAGE(AK1300:AK1329)</f>
        <v>#DIV/0!</v>
      </c>
      <c r="AL1330" s="80"/>
      <c r="AM1330" s="45"/>
      <c r="AN1330" s="45"/>
      <c r="AO1330" s="45"/>
      <c r="AP1330" s="45"/>
      <c r="AQ1330" s="45"/>
      <c r="AR1330" s="45"/>
      <c r="AS1330" s="45"/>
      <c r="AT1330" s="104"/>
    </row>
    <row r="1331" spans="1:46">
      <c r="B1331" s="26">
        <v>38899</v>
      </c>
      <c r="C1331" s="24">
        <v>22.8</v>
      </c>
      <c r="D1331" s="24">
        <v>55</v>
      </c>
      <c r="E1331" s="24">
        <v>1.1000000000000001</v>
      </c>
      <c r="F1331" s="24">
        <v>141.19999999999999</v>
      </c>
      <c r="G1331" s="24">
        <v>31.2</v>
      </c>
      <c r="H1331" s="24">
        <v>0</v>
      </c>
      <c r="I1331" s="24">
        <v>5.92</v>
      </c>
      <c r="J1331" s="192"/>
      <c r="K1331" s="26">
        <v>38899</v>
      </c>
      <c r="L1331" s="17">
        <v>22.7</v>
      </c>
      <c r="M1331" s="17">
        <v>55.3</v>
      </c>
      <c r="N1331" s="17">
        <v>1.2</v>
      </c>
      <c r="O1331" s="17">
        <v>78.5</v>
      </c>
      <c r="P1331" s="17">
        <v>28.1</v>
      </c>
      <c r="Q1331" s="17">
        <v>0</v>
      </c>
      <c r="R1331" s="17">
        <v>5.68</v>
      </c>
      <c r="T1331" s="26">
        <v>38899</v>
      </c>
      <c r="U1331" s="17">
        <v>20.7</v>
      </c>
      <c r="V1331" s="17">
        <v>70.2</v>
      </c>
      <c r="W1331" s="17">
        <v>1.5</v>
      </c>
      <c r="X1331" s="17">
        <v>146.5</v>
      </c>
      <c r="Y1331" s="17">
        <v>29.4</v>
      </c>
      <c r="Z1331" s="17">
        <v>0</v>
      </c>
      <c r="AA1331" s="17">
        <v>5.43</v>
      </c>
      <c r="AC1331" s="26">
        <v>38899</v>
      </c>
      <c r="AD1331" s="17">
        <v>23.8</v>
      </c>
      <c r="AE1331" s="17">
        <v>47</v>
      </c>
      <c r="AF1331" s="17">
        <v>1.3</v>
      </c>
      <c r="AG1331" s="17">
        <v>154.1</v>
      </c>
      <c r="AH1331" s="17">
        <v>28.9</v>
      </c>
      <c r="AI1331" s="17">
        <v>0</v>
      </c>
      <c r="AJ1331" s="17">
        <v>6.28</v>
      </c>
      <c r="AL1331" s="34"/>
      <c r="AM1331" s="34"/>
      <c r="AN1331" s="34"/>
      <c r="AO1331" s="34"/>
      <c r="AP1331" s="34"/>
      <c r="AQ1331" s="34"/>
      <c r="AR1331" s="34"/>
      <c r="AS1331" s="84"/>
      <c r="AT1331" s="34"/>
    </row>
    <row r="1332" spans="1:46">
      <c r="B1332" s="26">
        <v>38900</v>
      </c>
      <c r="C1332" s="24">
        <v>25</v>
      </c>
      <c r="D1332" s="24">
        <v>42.6</v>
      </c>
      <c r="E1332" s="24">
        <v>1.3</v>
      </c>
      <c r="F1332" s="24">
        <v>147.4</v>
      </c>
      <c r="G1332" s="24">
        <v>30.7</v>
      </c>
      <c r="H1332" s="24">
        <v>0</v>
      </c>
      <c r="I1332" s="24">
        <v>7.08</v>
      </c>
      <c r="J1332" s="192"/>
      <c r="K1332" s="26">
        <v>38900</v>
      </c>
      <c r="L1332" s="17">
        <v>25.4</v>
      </c>
      <c r="M1332" s="17">
        <v>41.9</v>
      </c>
      <c r="N1332" s="17">
        <v>1.3</v>
      </c>
      <c r="O1332" s="17">
        <v>192.6</v>
      </c>
      <c r="P1332" s="17">
        <v>27.6</v>
      </c>
      <c r="Q1332" s="17">
        <v>0</v>
      </c>
      <c r="R1332" s="17">
        <v>6.63</v>
      </c>
      <c r="T1332" s="26">
        <v>38900</v>
      </c>
      <c r="U1332" s="17">
        <v>23.9</v>
      </c>
      <c r="V1332" s="17">
        <v>48.6</v>
      </c>
      <c r="W1332" s="17">
        <v>1.4</v>
      </c>
      <c r="X1332" s="17">
        <v>234</v>
      </c>
      <c r="Y1332" s="17">
        <v>28.4</v>
      </c>
      <c r="Z1332" s="17">
        <v>0</v>
      </c>
      <c r="AA1332" s="17">
        <v>7.03</v>
      </c>
      <c r="AC1332" s="26">
        <v>38900</v>
      </c>
      <c r="AD1332" s="17">
        <v>26.1</v>
      </c>
      <c r="AE1332" s="17">
        <v>39</v>
      </c>
      <c r="AF1332" s="17">
        <v>2.1</v>
      </c>
      <c r="AG1332" s="17">
        <v>101.5</v>
      </c>
      <c r="AH1332" s="17">
        <v>28.6</v>
      </c>
      <c r="AI1332" s="17">
        <v>0</v>
      </c>
      <c r="AJ1332" s="17">
        <v>7.91</v>
      </c>
      <c r="AL1332" s="34"/>
      <c r="AM1332" s="34"/>
      <c r="AN1332" s="34"/>
      <c r="AO1332" s="34"/>
      <c r="AP1332" s="34"/>
      <c r="AQ1332" s="34"/>
      <c r="AR1332" s="34"/>
      <c r="AS1332" s="84"/>
      <c r="AT1332" s="34"/>
    </row>
    <row r="1333" spans="1:46">
      <c r="B1333" s="26">
        <v>38901</v>
      </c>
      <c r="C1333" s="24">
        <v>26.4</v>
      </c>
      <c r="D1333" s="24">
        <v>40.1</v>
      </c>
      <c r="E1333" s="24">
        <v>1.3</v>
      </c>
      <c r="F1333" s="24">
        <v>141</v>
      </c>
      <c r="G1333" s="24">
        <v>31.4</v>
      </c>
      <c r="H1333" s="24">
        <v>0</v>
      </c>
      <c r="I1333" s="24">
        <v>7.07</v>
      </c>
      <c r="J1333" s="192"/>
      <c r="K1333" s="26">
        <v>38901</v>
      </c>
      <c r="L1333" s="17">
        <v>27.3</v>
      </c>
      <c r="M1333" s="17">
        <v>38.9</v>
      </c>
      <c r="N1333" s="17">
        <v>0.8</v>
      </c>
      <c r="O1333" s="17">
        <v>163.19999999999999</v>
      </c>
      <c r="P1333" s="17">
        <v>28.7</v>
      </c>
      <c r="Q1333" s="17">
        <v>0</v>
      </c>
      <c r="R1333" s="17">
        <v>6.21</v>
      </c>
      <c r="T1333" s="26">
        <v>38901</v>
      </c>
      <c r="U1333" s="17">
        <v>26.6</v>
      </c>
      <c r="V1333" s="17">
        <v>38.9</v>
      </c>
      <c r="W1333" s="17">
        <v>2.2000000000000002</v>
      </c>
      <c r="X1333" s="17">
        <v>224.5</v>
      </c>
      <c r="Y1333" s="17">
        <v>29.6</v>
      </c>
      <c r="Z1333" s="17">
        <v>0</v>
      </c>
      <c r="AA1333" s="17">
        <v>8.16</v>
      </c>
      <c r="AC1333" s="26">
        <v>38901</v>
      </c>
      <c r="AD1333" s="17">
        <v>27.8</v>
      </c>
      <c r="AE1333" s="17">
        <v>36.5</v>
      </c>
      <c r="AF1333" s="17">
        <v>1.6</v>
      </c>
      <c r="AG1333" s="17">
        <v>357.6</v>
      </c>
      <c r="AH1333" s="17">
        <v>29.9</v>
      </c>
      <c r="AI1333" s="17">
        <v>0</v>
      </c>
      <c r="AJ1333" s="17">
        <v>7.71</v>
      </c>
      <c r="AL1333" s="34"/>
      <c r="AM1333" s="34"/>
      <c r="AN1333" s="34"/>
      <c r="AO1333" s="34"/>
      <c r="AP1333" s="34"/>
      <c r="AQ1333" s="34"/>
      <c r="AR1333" s="34"/>
      <c r="AS1333" s="84"/>
      <c r="AT1333" s="34"/>
    </row>
    <row r="1334" spans="1:46">
      <c r="B1334" s="26">
        <v>38902</v>
      </c>
      <c r="C1334" s="24">
        <v>28</v>
      </c>
      <c r="D1334" s="24">
        <v>36.4</v>
      </c>
      <c r="E1334" s="24">
        <v>1.4</v>
      </c>
      <c r="F1334" s="24">
        <v>349</v>
      </c>
      <c r="G1334" s="24">
        <v>30.9</v>
      </c>
      <c r="H1334" s="24">
        <v>0</v>
      </c>
      <c r="I1334" s="24">
        <v>7.44</v>
      </c>
      <c r="J1334" s="192"/>
      <c r="K1334" s="26">
        <v>38902</v>
      </c>
      <c r="L1334" s="17">
        <v>27.9</v>
      </c>
      <c r="M1334" s="17">
        <v>35.9</v>
      </c>
      <c r="N1334" s="17">
        <v>1.1000000000000001</v>
      </c>
      <c r="O1334" s="17">
        <v>313.3</v>
      </c>
      <c r="P1334" s="17">
        <v>28.4</v>
      </c>
      <c r="Q1334" s="17">
        <v>0</v>
      </c>
      <c r="R1334" s="17">
        <v>6.68</v>
      </c>
      <c r="T1334" s="26">
        <v>38902</v>
      </c>
      <c r="U1334" s="17">
        <v>28.2</v>
      </c>
      <c r="V1334" s="17">
        <v>34.4</v>
      </c>
      <c r="W1334" s="17">
        <v>1.9</v>
      </c>
      <c r="X1334" s="17">
        <v>274</v>
      </c>
      <c r="Y1334" s="17">
        <v>28.8</v>
      </c>
      <c r="Z1334" s="17">
        <v>0</v>
      </c>
      <c r="AA1334" s="17">
        <v>7.91</v>
      </c>
      <c r="AC1334" s="26">
        <v>38902</v>
      </c>
      <c r="AD1334" s="17">
        <v>28</v>
      </c>
      <c r="AE1334" s="17">
        <v>33.9</v>
      </c>
      <c r="AF1334" s="17">
        <v>2.5</v>
      </c>
      <c r="AG1334" s="17">
        <v>0.6</v>
      </c>
      <c r="AH1334" s="17">
        <v>29.5</v>
      </c>
      <c r="AI1334" s="17">
        <v>0</v>
      </c>
      <c r="AJ1334" s="17">
        <v>8.52</v>
      </c>
      <c r="AL1334" s="34"/>
      <c r="AM1334" s="34"/>
      <c r="AN1334" s="34"/>
      <c r="AO1334" s="34"/>
      <c r="AP1334" s="34"/>
      <c r="AQ1334" s="34"/>
      <c r="AR1334" s="34"/>
      <c r="AS1334" s="84"/>
      <c r="AT1334" s="34"/>
    </row>
    <row r="1335" spans="1:46">
      <c r="B1335" s="26">
        <v>38903</v>
      </c>
      <c r="C1335" s="24">
        <v>28.5</v>
      </c>
      <c r="D1335" s="24">
        <v>29.8</v>
      </c>
      <c r="E1335" s="24">
        <v>1.7</v>
      </c>
      <c r="F1335" s="24">
        <v>337.6</v>
      </c>
      <c r="G1335" s="24">
        <v>31.2</v>
      </c>
      <c r="H1335" s="24">
        <v>0</v>
      </c>
      <c r="I1335" s="24">
        <v>7.62</v>
      </c>
      <c r="J1335" s="192"/>
      <c r="K1335" s="26">
        <v>38903</v>
      </c>
      <c r="L1335" s="17">
        <v>27.9</v>
      </c>
      <c r="M1335" s="17">
        <v>32.6</v>
      </c>
      <c r="N1335" s="17">
        <v>1.1000000000000001</v>
      </c>
      <c r="O1335" s="17">
        <v>327.3</v>
      </c>
      <c r="P1335" s="17">
        <v>29.1</v>
      </c>
      <c r="Q1335" s="17">
        <v>0</v>
      </c>
      <c r="R1335" s="17">
        <v>6.59</v>
      </c>
      <c r="T1335" s="26">
        <v>38903</v>
      </c>
      <c r="U1335" s="17">
        <v>28.7</v>
      </c>
      <c r="V1335" s="17">
        <v>28</v>
      </c>
      <c r="W1335" s="17">
        <v>2.7</v>
      </c>
      <c r="X1335" s="17">
        <v>294.3</v>
      </c>
      <c r="Y1335" s="17">
        <v>29.5</v>
      </c>
      <c r="Z1335" s="17">
        <v>0</v>
      </c>
      <c r="AA1335" s="17">
        <v>8.98</v>
      </c>
      <c r="AC1335" s="26">
        <v>38903</v>
      </c>
      <c r="AD1335" s="17">
        <v>27.8</v>
      </c>
      <c r="AE1335" s="17">
        <v>32.299999999999997</v>
      </c>
      <c r="AF1335" s="17">
        <v>2.9</v>
      </c>
      <c r="AG1335" s="17">
        <v>359.7</v>
      </c>
      <c r="AH1335" s="17">
        <v>29.6</v>
      </c>
      <c r="AI1335" s="17">
        <v>0</v>
      </c>
      <c r="AJ1335" s="17">
        <v>8.85</v>
      </c>
      <c r="AL1335" s="34"/>
      <c r="AM1335" s="34"/>
      <c r="AN1335" s="34"/>
      <c r="AO1335" s="34"/>
      <c r="AP1335" s="34"/>
      <c r="AQ1335" s="34"/>
      <c r="AR1335" s="34"/>
      <c r="AS1335" s="84"/>
      <c r="AT1335" s="34"/>
    </row>
    <row r="1336" spans="1:46">
      <c r="B1336" s="26">
        <v>38904</v>
      </c>
      <c r="C1336" s="24">
        <v>26.8</v>
      </c>
      <c r="D1336" s="24">
        <v>39</v>
      </c>
      <c r="E1336" s="24">
        <v>1.4</v>
      </c>
      <c r="F1336" s="24">
        <v>298.3</v>
      </c>
      <c r="G1336" s="24">
        <v>30.9</v>
      </c>
      <c r="H1336" s="24">
        <v>0</v>
      </c>
      <c r="I1336" s="24">
        <v>7.62</v>
      </c>
      <c r="J1336" s="192"/>
      <c r="K1336" s="26">
        <v>38904</v>
      </c>
      <c r="L1336" s="17">
        <v>26.8</v>
      </c>
      <c r="M1336" s="17">
        <v>38.700000000000003</v>
      </c>
      <c r="N1336" s="17">
        <v>1.1000000000000001</v>
      </c>
      <c r="O1336" s="17">
        <v>210.7</v>
      </c>
      <c r="P1336" s="17">
        <v>29.1</v>
      </c>
      <c r="Q1336" s="17">
        <v>0</v>
      </c>
      <c r="R1336" s="17">
        <v>6.92</v>
      </c>
      <c r="T1336" s="26">
        <v>38904</v>
      </c>
      <c r="U1336" s="17">
        <v>25.9</v>
      </c>
      <c r="V1336" s="17">
        <v>41.7</v>
      </c>
      <c r="W1336" s="17">
        <v>2.2999999999999998</v>
      </c>
      <c r="X1336" s="17">
        <v>186</v>
      </c>
      <c r="Y1336" s="17">
        <v>29.1</v>
      </c>
      <c r="Z1336" s="17">
        <v>0</v>
      </c>
      <c r="AA1336" s="17">
        <v>8.66</v>
      </c>
      <c r="AC1336" s="26">
        <v>38904</v>
      </c>
      <c r="AD1336" s="17">
        <v>28.1</v>
      </c>
      <c r="AE1336" s="17">
        <v>33.200000000000003</v>
      </c>
      <c r="AF1336" s="17">
        <v>2</v>
      </c>
      <c r="AG1336" s="17">
        <v>26.9</v>
      </c>
      <c r="AH1336" s="17">
        <v>29.5</v>
      </c>
      <c r="AI1336" s="17">
        <v>0</v>
      </c>
      <c r="AJ1336" s="17">
        <v>8.2100000000000009</v>
      </c>
      <c r="AL1336" s="34"/>
      <c r="AM1336" s="34"/>
      <c r="AN1336" s="34"/>
      <c r="AO1336" s="34"/>
      <c r="AP1336" s="34"/>
      <c r="AQ1336" s="34"/>
      <c r="AR1336" s="34"/>
      <c r="AS1336" s="84"/>
      <c r="AT1336" s="34"/>
    </row>
    <row r="1337" spans="1:46">
      <c r="B1337" s="26">
        <v>38905</v>
      </c>
      <c r="C1337" s="24">
        <v>24</v>
      </c>
      <c r="D1337" s="24">
        <v>60.4</v>
      </c>
      <c r="E1337" s="24">
        <v>1.4</v>
      </c>
      <c r="F1337" s="24">
        <v>139</v>
      </c>
      <c r="G1337" s="24">
        <v>28.3</v>
      </c>
      <c r="H1337" s="24">
        <v>0</v>
      </c>
      <c r="I1337" s="24">
        <v>5.76</v>
      </c>
      <c r="J1337" s="192"/>
      <c r="K1337" s="26">
        <v>38905</v>
      </c>
      <c r="L1337" s="17">
        <v>24.2</v>
      </c>
      <c r="M1337" s="17">
        <v>59.3</v>
      </c>
      <c r="N1337" s="17">
        <v>1.1000000000000001</v>
      </c>
      <c r="O1337" s="17">
        <v>95.6</v>
      </c>
      <c r="P1337" s="17">
        <v>23.2</v>
      </c>
      <c r="Q1337" s="17">
        <v>0</v>
      </c>
      <c r="R1337" s="17">
        <v>5.08</v>
      </c>
      <c r="T1337" s="26">
        <v>38905</v>
      </c>
      <c r="U1337" s="17">
        <v>23.6</v>
      </c>
      <c r="V1337" s="17">
        <v>62.4</v>
      </c>
      <c r="W1337" s="17">
        <v>1.5</v>
      </c>
      <c r="X1337" s="17">
        <v>153</v>
      </c>
      <c r="Y1337" s="17">
        <v>27</v>
      </c>
      <c r="Z1337" s="17">
        <v>0</v>
      </c>
      <c r="AA1337" s="17">
        <v>5.58</v>
      </c>
      <c r="AC1337" s="26">
        <v>38905</v>
      </c>
      <c r="AD1337" s="17">
        <v>24.1</v>
      </c>
      <c r="AE1337" s="17">
        <v>58</v>
      </c>
      <c r="AF1337" s="17">
        <v>1.6</v>
      </c>
      <c r="AG1337" s="17">
        <v>132.1</v>
      </c>
      <c r="AH1337" s="17">
        <v>27.6</v>
      </c>
      <c r="AI1337" s="17">
        <v>0</v>
      </c>
      <c r="AJ1337" s="17">
        <v>6</v>
      </c>
      <c r="AL1337" s="34"/>
      <c r="AM1337" s="34"/>
      <c r="AN1337" s="34"/>
      <c r="AO1337" s="34"/>
      <c r="AP1337" s="34"/>
      <c r="AQ1337" s="34"/>
      <c r="AR1337" s="34"/>
      <c r="AS1337" s="84"/>
      <c r="AT1337" s="34"/>
    </row>
    <row r="1338" spans="1:46">
      <c r="B1338" s="26">
        <v>38906</v>
      </c>
      <c r="C1338" s="24">
        <v>24.3</v>
      </c>
      <c r="D1338" s="24">
        <v>60.1</v>
      </c>
      <c r="E1338" s="24">
        <v>1.5</v>
      </c>
      <c r="F1338" s="24">
        <v>156.19999999999999</v>
      </c>
      <c r="G1338" s="24">
        <v>29.7</v>
      </c>
      <c r="H1338" s="24">
        <v>0</v>
      </c>
      <c r="I1338" s="24">
        <v>5.98</v>
      </c>
      <c r="J1338" s="192"/>
      <c r="K1338" s="26">
        <v>38906</v>
      </c>
      <c r="L1338" s="17">
        <v>25</v>
      </c>
      <c r="M1338" s="17">
        <v>57.3</v>
      </c>
      <c r="N1338" s="17">
        <v>1</v>
      </c>
      <c r="O1338" s="17">
        <v>124.5</v>
      </c>
      <c r="P1338" s="17">
        <v>28</v>
      </c>
      <c r="Q1338" s="17">
        <v>0</v>
      </c>
      <c r="R1338" s="17">
        <v>5.7</v>
      </c>
      <c r="T1338" s="26">
        <v>38906</v>
      </c>
      <c r="U1338" s="17">
        <v>23.9</v>
      </c>
      <c r="V1338" s="17">
        <v>64</v>
      </c>
      <c r="W1338" s="17">
        <v>1.1000000000000001</v>
      </c>
      <c r="X1338" s="17">
        <v>159.80000000000001</v>
      </c>
      <c r="Y1338" s="17">
        <v>28.2</v>
      </c>
      <c r="Z1338" s="17">
        <v>0</v>
      </c>
      <c r="AA1338" s="17">
        <v>5.46</v>
      </c>
      <c r="AC1338" s="26">
        <v>38906</v>
      </c>
      <c r="AD1338" s="17">
        <v>24.7</v>
      </c>
      <c r="AE1338" s="17">
        <v>55.9</v>
      </c>
      <c r="AF1338" s="17">
        <v>1.4</v>
      </c>
      <c r="AG1338" s="17">
        <v>148</v>
      </c>
      <c r="AH1338" s="17">
        <v>28.5</v>
      </c>
      <c r="AI1338" s="17">
        <v>0</v>
      </c>
      <c r="AJ1338" s="17">
        <v>5.98</v>
      </c>
      <c r="AL1338" s="34"/>
      <c r="AM1338" s="34"/>
      <c r="AN1338" s="34"/>
      <c r="AO1338" s="34"/>
      <c r="AP1338" s="34"/>
      <c r="AQ1338" s="34"/>
      <c r="AR1338" s="34"/>
      <c r="AS1338" s="84"/>
      <c r="AT1338" s="34"/>
    </row>
    <row r="1339" spans="1:46">
      <c r="B1339" s="26">
        <v>38907</v>
      </c>
      <c r="C1339" s="24">
        <v>26.4</v>
      </c>
      <c r="D1339" s="24">
        <v>42.2</v>
      </c>
      <c r="E1339" s="24">
        <v>1.3</v>
      </c>
      <c r="F1339" s="24">
        <v>122.2</v>
      </c>
      <c r="G1339" s="24">
        <v>30.1</v>
      </c>
      <c r="H1339" s="24">
        <v>0</v>
      </c>
      <c r="I1339" s="24">
        <v>6.58</v>
      </c>
      <c r="J1339" s="192"/>
      <c r="K1339" s="26">
        <v>38907</v>
      </c>
      <c r="L1339" s="17">
        <v>27</v>
      </c>
      <c r="M1339" s="17">
        <v>41.2</v>
      </c>
      <c r="N1339" s="17">
        <v>0.8</v>
      </c>
      <c r="O1339" s="17">
        <v>143.1</v>
      </c>
      <c r="P1339" s="17">
        <v>28.4</v>
      </c>
      <c r="Q1339" s="17">
        <v>0</v>
      </c>
      <c r="R1339" s="17">
        <v>5.99</v>
      </c>
      <c r="T1339" s="26">
        <v>38907</v>
      </c>
      <c r="U1339" s="17">
        <v>26.1</v>
      </c>
      <c r="V1339" s="17">
        <v>44</v>
      </c>
      <c r="W1339" s="17">
        <v>1.4</v>
      </c>
      <c r="X1339" s="17">
        <v>198.7</v>
      </c>
      <c r="Y1339" s="17">
        <v>28.5</v>
      </c>
      <c r="Z1339" s="17">
        <v>0</v>
      </c>
      <c r="AA1339" s="17">
        <v>6.44</v>
      </c>
      <c r="AC1339" s="26">
        <v>38907</v>
      </c>
      <c r="AD1339" s="17">
        <v>26.8</v>
      </c>
      <c r="AE1339" s="17">
        <v>40.799999999999997</v>
      </c>
      <c r="AF1339" s="17">
        <v>1.3</v>
      </c>
      <c r="AG1339" s="17">
        <v>155.5</v>
      </c>
      <c r="AH1339" s="17">
        <v>28.5</v>
      </c>
      <c r="AI1339" s="17">
        <v>0</v>
      </c>
      <c r="AJ1339" s="17">
        <v>6.73</v>
      </c>
      <c r="AL1339" s="34"/>
      <c r="AM1339" s="34"/>
      <c r="AN1339" s="34"/>
      <c r="AO1339" s="34"/>
      <c r="AP1339" s="34"/>
      <c r="AQ1339" s="34"/>
      <c r="AR1339" s="34"/>
      <c r="AS1339" s="84"/>
      <c r="AT1339" s="34"/>
    </row>
    <row r="1340" spans="1:46">
      <c r="B1340" s="26">
        <v>38908</v>
      </c>
      <c r="C1340" s="24">
        <v>27.7</v>
      </c>
      <c r="D1340" s="24">
        <v>33.6</v>
      </c>
      <c r="E1340" s="24">
        <v>1.3</v>
      </c>
      <c r="F1340" s="24">
        <v>166.6</v>
      </c>
      <c r="G1340" s="24">
        <v>24.6</v>
      </c>
      <c r="H1340" s="24">
        <v>0</v>
      </c>
      <c r="I1340" s="24">
        <v>6.11</v>
      </c>
      <c r="J1340" s="192"/>
      <c r="K1340" s="26">
        <v>38908</v>
      </c>
      <c r="L1340" s="17">
        <v>27.4</v>
      </c>
      <c r="M1340" s="17">
        <v>35.799999999999997</v>
      </c>
      <c r="N1340" s="17">
        <v>1</v>
      </c>
      <c r="O1340" s="17">
        <v>103</v>
      </c>
      <c r="P1340" s="17">
        <v>22.7</v>
      </c>
      <c r="Q1340" s="17">
        <v>0</v>
      </c>
      <c r="R1340" s="17">
        <v>5.61</v>
      </c>
      <c r="T1340" s="26">
        <v>38908</v>
      </c>
      <c r="U1340" s="17">
        <v>26.7</v>
      </c>
      <c r="V1340" s="17">
        <v>37.200000000000003</v>
      </c>
      <c r="W1340" s="17">
        <v>1.7</v>
      </c>
      <c r="X1340" s="17">
        <v>180.2</v>
      </c>
      <c r="Y1340" s="17">
        <v>24.7</v>
      </c>
      <c r="Z1340" s="17">
        <v>0</v>
      </c>
      <c r="AA1340" s="17">
        <v>6.54</v>
      </c>
      <c r="AC1340" s="26">
        <v>38908</v>
      </c>
      <c r="AD1340" s="17">
        <v>27.6</v>
      </c>
      <c r="AE1340" s="17">
        <v>36</v>
      </c>
      <c r="AF1340" s="17">
        <v>1.2</v>
      </c>
      <c r="AG1340" s="17">
        <v>157.80000000000001</v>
      </c>
      <c r="AH1340" s="17">
        <v>23</v>
      </c>
      <c r="AI1340" s="17">
        <v>0</v>
      </c>
      <c r="AJ1340" s="17">
        <v>6.03</v>
      </c>
      <c r="AL1340" s="34"/>
      <c r="AM1340" s="34"/>
      <c r="AN1340" s="34"/>
      <c r="AO1340" s="34"/>
      <c r="AP1340" s="34"/>
      <c r="AQ1340" s="34"/>
      <c r="AR1340" s="34"/>
      <c r="AS1340" s="84"/>
      <c r="AT1340" s="34"/>
    </row>
    <row r="1341" spans="1:46">
      <c r="B1341" s="26">
        <v>38909</v>
      </c>
      <c r="C1341" s="24">
        <v>27.3</v>
      </c>
      <c r="D1341" s="24">
        <v>45.7</v>
      </c>
      <c r="E1341" s="24">
        <v>1.1000000000000001</v>
      </c>
      <c r="F1341" s="24">
        <v>148.69999999999999</v>
      </c>
      <c r="G1341" s="24">
        <v>25.7</v>
      </c>
      <c r="H1341" s="24">
        <v>0</v>
      </c>
      <c r="I1341" s="24">
        <v>5.99</v>
      </c>
      <c r="J1341" s="192"/>
      <c r="K1341" s="26">
        <v>38909</v>
      </c>
      <c r="L1341" s="17">
        <v>27.8</v>
      </c>
      <c r="M1341" s="17">
        <v>44.6</v>
      </c>
      <c r="N1341" s="17">
        <v>1.2</v>
      </c>
      <c r="O1341" s="17">
        <v>94.1</v>
      </c>
      <c r="P1341" s="17">
        <v>26.3</v>
      </c>
      <c r="Q1341" s="17">
        <v>0</v>
      </c>
      <c r="R1341" s="17">
        <v>6.33</v>
      </c>
      <c r="T1341" s="26">
        <v>38909</v>
      </c>
      <c r="U1341" s="17">
        <v>26.7</v>
      </c>
      <c r="V1341" s="17">
        <v>48.5</v>
      </c>
      <c r="W1341" s="17">
        <v>1.7</v>
      </c>
      <c r="X1341" s="17">
        <v>134.6</v>
      </c>
      <c r="Y1341" s="17">
        <v>26</v>
      </c>
      <c r="Z1341" s="17">
        <v>0</v>
      </c>
      <c r="AA1341" s="17">
        <v>6.28</v>
      </c>
      <c r="AC1341" s="26">
        <v>38909</v>
      </c>
      <c r="AD1341" s="17">
        <v>28.8</v>
      </c>
      <c r="AE1341" s="17">
        <v>39</v>
      </c>
      <c r="AF1341" s="17">
        <v>1.3</v>
      </c>
      <c r="AG1341" s="17">
        <v>172.1</v>
      </c>
      <c r="AH1341" s="17">
        <v>26.4</v>
      </c>
      <c r="AI1341" s="17">
        <v>0</v>
      </c>
      <c r="AJ1341" s="17">
        <v>6.78</v>
      </c>
      <c r="AL1341" s="34"/>
      <c r="AM1341" s="34"/>
      <c r="AN1341" s="34"/>
      <c r="AO1341" s="34"/>
      <c r="AP1341" s="34"/>
      <c r="AQ1341" s="34"/>
      <c r="AR1341" s="34"/>
      <c r="AS1341" s="84"/>
      <c r="AT1341" s="34"/>
    </row>
    <row r="1342" spans="1:46">
      <c r="B1342" s="26">
        <v>38910</v>
      </c>
      <c r="C1342" s="24">
        <v>25.5</v>
      </c>
      <c r="D1342" s="24">
        <v>52.6</v>
      </c>
      <c r="E1342" s="24">
        <v>1.2</v>
      </c>
      <c r="F1342" s="24">
        <v>84.1</v>
      </c>
      <c r="G1342" s="24">
        <v>16.399999999999999</v>
      </c>
      <c r="H1342" s="24">
        <v>0</v>
      </c>
      <c r="I1342" s="24">
        <v>4.6399999999999997</v>
      </c>
      <c r="J1342" s="192"/>
      <c r="K1342" s="26">
        <v>38910</v>
      </c>
      <c r="L1342" s="17">
        <v>25.8</v>
      </c>
      <c r="M1342" s="17">
        <v>51.2</v>
      </c>
      <c r="N1342" s="17">
        <v>0.9</v>
      </c>
      <c r="O1342" s="17">
        <v>97</v>
      </c>
      <c r="P1342" s="17">
        <v>16.600000000000001</v>
      </c>
      <c r="Q1342" s="17">
        <v>0</v>
      </c>
      <c r="R1342" s="17">
        <v>4.28</v>
      </c>
      <c r="T1342" s="26">
        <v>38910</v>
      </c>
      <c r="U1342" s="17">
        <v>25.5</v>
      </c>
      <c r="V1342" s="17">
        <v>51.4</v>
      </c>
      <c r="W1342" s="17">
        <v>1.5</v>
      </c>
      <c r="X1342" s="17">
        <v>167.6</v>
      </c>
      <c r="Y1342" s="17">
        <v>15.8</v>
      </c>
      <c r="Z1342" s="17">
        <v>0</v>
      </c>
      <c r="AA1342" s="17">
        <v>4.6900000000000004</v>
      </c>
      <c r="AC1342" s="26">
        <v>38910</v>
      </c>
      <c r="AD1342" s="17">
        <v>25.8</v>
      </c>
      <c r="AE1342" s="17">
        <v>51</v>
      </c>
      <c r="AF1342" s="17">
        <v>1.2</v>
      </c>
      <c r="AG1342" s="17">
        <v>162.30000000000001</v>
      </c>
      <c r="AH1342" s="17">
        <v>15.4</v>
      </c>
      <c r="AI1342" s="17">
        <v>0</v>
      </c>
      <c r="AJ1342" s="17">
        <v>4.45</v>
      </c>
      <c r="AL1342" s="34"/>
      <c r="AM1342" s="34"/>
      <c r="AN1342" s="34"/>
      <c r="AO1342" s="34"/>
      <c r="AP1342" s="34"/>
      <c r="AQ1342" s="34"/>
      <c r="AR1342" s="34"/>
      <c r="AS1342" s="84"/>
      <c r="AT1342" s="34"/>
    </row>
    <row r="1343" spans="1:46">
      <c r="B1343" s="26">
        <v>38911</v>
      </c>
      <c r="C1343" s="24">
        <v>26.5</v>
      </c>
      <c r="D1343" s="24">
        <v>44.6</v>
      </c>
      <c r="E1343" s="24">
        <v>1.3</v>
      </c>
      <c r="F1343" s="24">
        <v>127.2</v>
      </c>
      <c r="G1343" s="24">
        <v>19.3</v>
      </c>
      <c r="H1343" s="24">
        <v>0</v>
      </c>
      <c r="I1343" s="24">
        <v>5.05</v>
      </c>
      <c r="J1343" s="192"/>
      <c r="K1343" s="26">
        <v>38911</v>
      </c>
      <c r="L1343" s="17">
        <v>26.8</v>
      </c>
      <c r="M1343" s="17">
        <v>44.3</v>
      </c>
      <c r="N1343" s="17">
        <v>0.7</v>
      </c>
      <c r="O1343" s="17">
        <v>163.30000000000001</v>
      </c>
      <c r="P1343" s="17">
        <v>17.600000000000001</v>
      </c>
      <c r="Q1343" s="17">
        <v>0.2</v>
      </c>
      <c r="R1343" s="17">
        <v>4.3</v>
      </c>
      <c r="T1343" s="26">
        <v>38911</v>
      </c>
      <c r="U1343" s="17">
        <v>26.4</v>
      </c>
      <c r="V1343" s="17">
        <v>45.1</v>
      </c>
      <c r="W1343" s="17">
        <v>1.5</v>
      </c>
      <c r="X1343" s="17">
        <v>198.3</v>
      </c>
      <c r="Y1343" s="17">
        <v>18.399999999999999</v>
      </c>
      <c r="Z1343" s="17">
        <v>0.4</v>
      </c>
      <c r="AA1343" s="17">
        <v>5.08</v>
      </c>
      <c r="AC1343" s="26">
        <v>38911</v>
      </c>
      <c r="AD1343" s="17">
        <v>26.8</v>
      </c>
      <c r="AE1343" s="17">
        <v>44.4</v>
      </c>
      <c r="AF1343" s="17">
        <v>1.2</v>
      </c>
      <c r="AG1343" s="17">
        <v>165.1</v>
      </c>
      <c r="AH1343" s="17">
        <v>18.5</v>
      </c>
      <c r="AI1343" s="17">
        <v>0</v>
      </c>
      <c r="AJ1343" s="17">
        <v>5.04</v>
      </c>
      <c r="AL1343" s="34"/>
      <c r="AM1343" s="34"/>
      <c r="AN1343" s="34"/>
      <c r="AO1343" s="34"/>
      <c r="AP1343" s="34"/>
      <c r="AQ1343" s="34"/>
      <c r="AR1343" s="34"/>
      <c r="AS1343" s="84"/>
      <c r="AT1343" s="34"/>
    </row>
    <row r="1344" spans="1:46">
      <c r="B1344" s="26">
        <v>38912</v>
      </c>
      <c r="C1344" s="24">
        <v>26.7</v>
      </c>
      <c r="D1344" s="24">
        <v>47.7</v>
      </c>
      <c r="E1344" s="24">
        <v>1.4</v>
      </c>
      <c r="F1344" s="24">
        <v>124.9</v>
      </c>
      <c r="G1344" s="24">
        <v>27.1</v>
      </c>
      <c r="H1344" s="24">
        <v>0</v>
      </c>
      <c r="I1344" s="24">
        <v>6.19</v>
      </c>
      <c r="J1344" s="192"/>
      <c r="K1344" s="26">
        <v>38912</v>
      </c>
      <c r="L1344" s="17">
        <v>27.4</v>
      </c>
      <c r="M1344" s="17">
        <v>46.4</v>
      </c>
      <c r="N1344" s="17">
        <v>0.9</v>
      </c>
      <c r="O1344" s="17">
        <v>145.9</v>
      </c>
      <c r="P1344" s="17">
        <v>27.1</v>
      </c>
      <c r="Q1344" s="17">
        <v>0</v>
      </c>
      <c r="R1344" s="17">
        <v>5.89</v>
      </c>
      <c r="T1344" s="26">
        <v>38912</v>
      </c>
      <c r="U1344" s="17">
        <v>26.5</v>
      </c>
      <c r="V1344" s="17">
        <v>48.2</v>
      </c>
      <c r="W1344" s="17">
        <v>1.5</v>
      </c>
      <c r="X1344" s="17">
        <v>179.4</v>
      </c>
      <c r="Y1344" s="17">
        <v>25.9</v>
      </c>
      <c r="Z1344" s="17">
        <v>0</v>
      </c>
      <c r="AA1344" s="17">
        <v>6.05</v>
      </c>
      <c r="AC1344" s="26">
        <v>38912</v>
      </c>
      <c r="AD1344" s="17">
        <v>27.1</v>
      </c>
      <c r="AE1344" s="17">
        <v>45.8</v>
      </c>
      <c r="AF1344" s="17">
        <v>1.7</v>
      </c>
      <c r="AG1344" s="17">
        <v>134.80000000000001</v>
      </c>
      <c r="AH1344" s="17">
        <v>26.6</v>
      </c>
      <c r="AI1344" s="17">
        <v>0</v>
      </c>
      <c r="AJ1344" s="17">
        <v>6.66</v>
      </c>
      <c r="AL1344" s="34"/>
      <c r="AM1344" s="34"/>
      <c r="AN1344" s="34"/>
      <c r="AO1344" s="34"/>
      <c r="AP1344" s="34"/>
      <c r="AQ1344" s="34"/>
      <c r="AR1344" s="34"/>
      <c r="AS1344" s="84"/>
      <c r="AT1344" s="34"/>
    </row>
    <row r="1345" spans="2:46">
      <c r="B1345" s="26">
        <v>38913</v>
      </c>
      <c r="C1345" s="24">
        <v>26.7</v>
      </c>
      <c r="D1345" s="24">
        <v>46.9</v>
      </c>
      <c r="E1345" s="24">
        <v>1.2</v>
      </c>
      <c r="F1345" s="24">
        <v>152.5</v>
      </c>
      <c r="G1345" s="24">
        <v>28.7</v>
      </c>
      <c r="H1345" s="24">
        <v>0</v>
      </c>
      <c r="I1345" s="24">
        <v>6.23</v>
      </c>
      <c r="J1345" s="192"/>
      <c r="K1345" s="26">
        <v>38913</v>
      </c>
      <c r="L1345" s="17">
        <v>27.3</v>
      </c>
      <c r="M1345" s="17">
        <v>45.7</v>
      </c>
      <c r="N1345" s="17">
        <v>0.9</v>
      </c>
      <c r="O1345" s="17">
        <v>144.6</v>
      </c>
      <c r="P1345" s="17">
        <v>27.7</v>
      </c>
      <c r="Q1345" s="17">
        <v>0</v>
      </c>
      <c r="R1345" s="17">
        <v>5.95</v>
      </c>
      <c r="T1345" s="26">
        <v>38913</v>
      </c>
      <c r="U1345" s="17">
        <v>26.7</v>
      </c>
      <c r="V1345" s="17">
        <v>46.4</v>
      </c>
      <c r="W1345" s="17">
        <v>1.6</v>
      </c>
      <c r="X1345" s="17">
        <v>169.5</v>
      </c>
      <c r="Y1345" s="17">
        <v>28</v>
      </c>
      <c r="Z1345" s="17">
        <v>0</v>
      </c>
      <c r="AA1345" s="17">
        <v>6.43</v>
      </c>
      <c r="AC1345" s="26">
        <v>38913</v>
      </c>
      <c r="AD1345" s="17">
        <v>27.1</v>
      </c>
      <c r="AE1345" s="17">
        <v>45.5</v>
      </c>
      <c r="AF1345" s="17">
        <v>1.4</v>
      </c>
      <c r="AG1345" s="17">
        <v>133.19999999999999</v>
      </c>
      <c r="AH1345" s="17">
        <v>28.2</v>
      </c>
      <c r="AI1345" s="17">
        <v>0</v>
      </c>
      <c r="AJ1345" s="17">
        <v>6.55</v>
      </c>
      <c r="AL1345" s="34"/>
      <c r="AM1345" s="34"/>
      <c r="AN1345" s="34"/>
      <c r="AO1345" s="34"/>
      <c r="AP1345" s="34"/>
      <c r="AQ1345" s="34"/>
      <c r="AR1345" s="34"/>
      <c r="AS1345" s="84"/>
      <c r="AT1345" s="34"/>
    </row>
    <row r="1346" spans="2:46">
      <c r="B1346" s="26">
        <v>38914</v>
      </c>
      <c r="C1346" s="24">
        <v>26.3</v>
      </c>
      <c r="D1346" s="24">
        <v>45.4</v>
      </c>
      <c r="E1346" s="24">
        <v>1.4</v>
      </c>
      <c r="F1346" s="24">
        <v>126.6</v>
      </c>
      <c r="G1346" s="24">
        <v>29.2</v>
      </c>
      <c r="H1346" s="24">
        <v>0</v>
      </c>
      <c r="I1346" s="24">
        <v>6.35</v>
      </c>
      <c r="J1346" s="192"/>
      <c r="K1346" s="26">
        <v>38914</v>
      </c>
      <c r="L1346" s="17">
        <v>26.8</v>
      </c>
      <c r="M1346" s="17">
        <v>42.1</v>
      </c>
      <c r="N1346" s="17">
        <v>0.8</v>
      </c>
      <c r="O1346" s="17">
        <v>143</v>
      </c>
      <c r="P1346" s="17">
        <v>28.2</v>
      </c>
      <c r="Q1346" s="17">
        <v>0</v>
      </c>
      <c r="R1346" s="17">
        <v>5.92</v>
      </c>
      <c r="T1346" s="26">
        <v>38914</v>
      </c>
      <c r="U1346" s="17">
        <v>26.2</v>
      </c>
      <c r="V1346" s="17">
        <v>46.3</v>
      </c>
      <c r="W1346" s="17">
        <v>1.6</v>
      </c>
      <c r="X1346" s="17">
        <v>182.7</v>
      </c>
      <c r="Y1346" s="17">
        <v>28.7</v>
      </c>
      <c r="Z1346" s="17">
        <v>0</v>
      </c>
      <c r="AA1346" s="17">
        <v>6.44</v>
      </c>
      <c r="AC1346" s="26">
        <v>38914</v>
      </c>
      <c r="AD1346" s="17">
        <v>26.4</v>
      </c>
      <c r="AE1346" s="17">
        <v>43.6</v>
      </c>
      <c r="AF1346" s="17">
        <v>1.4</v>
      </c>
      <c r="AG1346" s="17">
        <v>138.80000000000001</v>
      </c>
      <c r="AH1346" s="17">
        <v>28.7</v>
      </c>
      <c r="AI1346" s="17">
        <v>0</v>
      </c>
      <c r="AJ1346" s="17">
        <v>6.57</v>
      </c>
      <c r="AL1346" s="34"/>
      <c r="AM1346" s="34"/>
      <c r="AN1346" s="34"/>
      <c r="AO1346" s="34"/>
      <c r="AP1346" s="34"/>
      <c r="AQ1346" s="34"/>
      <c r="AR1346" s="34"/>
      <c r="AS1346" s="84"/>
      <c r="AT1346" s="34"/>
    </row>
    <row r="1347" spans="2:46">
      <c r="B1347" s="26">
        <v>38915</v>
      </c>
      <c r="C1347" s="24">
        <v>26</v>
      </c>
      <c r="D1347" s="24">
        <v>45.7</v>
      </c>
      <c r="E1347" s="24">
        <v>1.4</v>
      </c>
      <c r="F1347" s="24">
        <v>144.30000000000001</v>
      </c>
      <c r="G1347" s="24">
        <v>28.2</v>
      </c>
      <c r="H1347" s="24">
        <v>0</v>
      </c>
      <c r="I1347" s="24">
        <v>6.29</v>
      </c>
      <c r="J1347" s="192"/>
      <c r="K1347" s="26">
        <v>38915</v>
      </c>
      <c r="L1347" s="17">
        <v>26.4</v>
      </c>
      <c r="M1347" s="17">
        <v>41.5</v>
      </c>
      <c r="N1347" s="17">
        <v>1</v>
      </c>
      <c r="O1347" s="17">
        <v>115.1</v>
      </c>
      <c r="P1347" s="17">
        <v>27.2</v>
      </c>
      <c r="Q1347" s="17">
        <v>0</v>
      </c>
      <c r="R1347" s="17">
        <v>5.88</v>
      </c>
      <c r="T1347" s="26">
        <v>38915</v>
      </c>
      <c r="U1347" s="17">
        <v>25.5</v>
      </c>
      <c r="V1347" s="17">
        <v>46.4</v>
      </c>
      <c r="W1347" s="17">
        <v>1.5</v>
      </c>
      <c r="X1347" s="17">
        <v>176.4</v>
      </c>
      <c r="Y1347" s="17">
        <v>27.7</v>
      </c>
      <c r="Z1347" s="17">
        <v>0</v>
      </c>
      <c r="AA1347" s="17">
        <v>6.15</v>
      </c>
      <c r="AC1347" s="26">
        <v>38915</v>
      </c>
      <c r="AD1347" s="17">
        <v>25.9</v>
      </c>
      <c r="AE1347" s="17">
        <v>43.8</v>
      </c>
      <c r="AF1347" s="17">
        <v>1.4</v>
      </c>
      <c r="AG1347" s="17">
        <v>139.80000000000001</v>
      </c>
      <c r="AH1347" s="17">
        <v>27.6</v>
      </c>
      <c r="AI1347" s="17">
        <v>0</v>
      </c>
      <c r="AJ1347" s="17">
        <v>6.34</v>
      </c>
      <c r="AL1347" s="34"/>
      <c r="AM1347" s="34"/>
      <c r="AN1347" s="34"/>
      <c r="AO1347" s="34"/>
      <c r="AP1347" s="34"/>
      <c r="AQ1347" s="34"/>
      <c r="AR1347" s="34"/>
      <c r="AS1347" s="84"/>
      <c r="AT1347" s="34"/>
    </row>
    <row r="1348" spans="2:46">
      <c r="B1348" s="26">
        <v>38916</v>
      </c>
      <c r="C1348" s="24">
        <v>25.5</v>
      </c>
      <c r="D1348" s="24">
        <v>49.1</v>
      </c>
      <c r="E1348" s="24">
        <v>1</v>
      </c>
      <c r="F1348" s="24">
        <v>103.8</v>
      </c>
      <c r="G1348" s="24">
        <v>11</v>
      </c>
      <c r="H1348" s="24">
        <v>0</v>
      </c>
      <c r="I1348" s="24">
        <v>3.73</v>
      </c>
      <c r="J1348" s="192"/>
      <c r="K1348" s="26">
        <v>38916</v>
      </c>
      <c r="L1348" s="17">
        <v>25.2</v>
      </c>
      <c r="M1348" s="17">
        <v>49.2</v>
      </c>
      <c r="N1348" s="17">
        <v>0.7</v>
      </c>
      <c r="O1348" s="17">
        <v>137.69999999999999</v>
      </c>
      <c r="P1348" s="17">
        <v>9.9</v>
      </c>
      <c r="Q1348" s="17">
        <v>0</v>
      </c>
      <c r="R1348" s="17">
        <v>3.21</v>
      </c>
      <c r="T1348" s="26">
        <v>38916</v>
      </c>
      <c r="U1348" s="17">
        <v>25.4</v>
      </c>
      <c r="V1348" s="17">
        <v>48.8</v>
      </c>
      <c r="W1348" s="17">
        <v>1.4</v>
      </c>
      <c r="X1348" s="17">
        <v>233.9</v>
      </c>
      <c r="Y1348" s="17">
        <v>12.4</v>
      </c>
      <c r="Z1348" s="17">
        <v>0</v>
      </c>
      <c r="AA1348" s="17">
        <v>4.3600000000000003</v>
      </c>
      <c r="AC1348" s="26">
        <v>38916</v>
      </c>
      <c r="AD1348" s="17">
        <v>25.1</v>
      </c>
      <c r="AE1348" s="17">
        <v>49.2</v>
      </c>
      <c r="AF1348" s="17">
        <v>0.8</v>
      </c>
      <c r="AG1348" s="17">
        <v>190</v>
      </c>
      <c r="AH1348" s="17">
        <v>9.4</v>
      </c>
      <c r="AI1348" s="17">
        <v>0</v>
      </c>
      <c r="AJ1348" s="17">
        <v>3.22</v>
      </c>
      <c r="AL1348" s="34"/>
      <c r="AM1348" s="34"/>
      <c r="AN1348" s="34"/>
      <c r="AO1348" s="34"/>
      <c r="AP1348" s="34"/>
      <c r="AQ1348" s="34"/>
      <c r="AR1348" s="34"/>
      <c r="AS1348" s="84"/>
      <c r="AT1348" s="34"/>
    </row>
    <row r="1349" spans="2:46">
      <c r="B1349" s="26">
        <v>38917</v>
      </c>
      <c r="C1349" s="24">
        <v>26</v>
      </c>
      <c r="D1349" s="24">
        <v>56</v>
      </c>
      <c r="E1349" s="24">
        <v>1.5</v>
      </c>
      <c r="F1349" s="24">
        <v>109.4</v>
      </c>
      <c r="G1349" s="24">
        <v>27.7</v>
      </c>
      <c r="H1349" s="24">
        <v>0</v>
      </c>
      <c r="I1349" s="24">
        <v>6.21</v>
      </c>
      <c r="J1349" s="192"/>
      <c r="K1349" s="26">
        <v>38917</v>
      </c>
      <c r="L1349" s="17">
        <v>26.7</v>
      </c>
      <c r="M1349" s="17">
        <v>52.9</v>
      </c>
      <c r="N1349" s="17">
        <v>1</v>
      </c>
      <c r="O1349" s="17">
        <v>123.4</v>
      </c>
      <c r="P1349" s="17">
        <v>26.6</v>
      </c>
      <c r="Q1349" s="17">
        <v>0</v>
      </c>
      <c r="R1349" s="17">
        <v>5.91</v>
      </c>
      <c r="T1349" s="26">
        <v>38917</v>
      </c>
      <c r="U1349" s="17">
        <v>25.7</v>
      </c>
      <c r="V1349" s="17">
        <v>57.8</v>
      </c>
      <c r="W1349" s="17">
        <v>1.5</v>
      </c>
      <c r="X1349" s="17">
        <v>172.9</v>
      </c>
      <c r="Y1349" s="17">
        <v>27</v>
      </c>
      <c r="Z1349" s="17">
        <v>0</v>
      </c>
      <c r="AA1349" s="17">
        <v>6.02</v>
      </c>
      <c r="AC1349" s="26">
        <v>38917</v>
      </c>
      <c r="AD1349" s="17">
        <v>26.6</v>
      </c>
      <c r="AE1349" s="17">
        <v>50.6</v>
      </c>
      <c r="AF1349" s="17">
        <v>1.5</v>
      </c>
      <c r="AG1349" s="17">
        <v>140.19999999999999</v>
      </c>
      <c r="AH1349" s="17">
        <v>27.2</v>
      </c>
      <c r="AI1349" s="17">
        <v>0</v>
      </c>
      <c r="AJ1349" s="17">
        <v>6.57</v>
      </c>
      <c r="AL1349" s="34"/>
      <c r="AM1349" s="34"/>
      <c r="AN1349" s="34"/>
      <c r="AO1349" s="34"/>
      <c r="AP1349" s="34"/>
      <c r="AQ1349" s="34"/>
      <c r="AR1349" s="34"/>
      <c r="AS1349" s="84"/>
      <c r="AT1349" s="34"/>
    </row>
    <row r="1350" spans="2:46">
      <c r="B1350" s="26">
        <v>38918</v>
      </c>
      <c r="C1350" s="24">
        <v>26.2</v>
      </c>
      <c r="D1350" s="24">
        <v>60.8</v>
      </c>
      <c r="E1350" s="24">
        <v>1.5</v>
      </c>
      <c r="F1350" s="24">
        <v>125.6</v>
      </c>
      <c r="G1350" s="24">
        <v>28.1</v>
      </c>
      <c r="H1350" s="24">
        <v>0</v>
      </c>
      <c r="I1350" s="24">
        <v>6.11</v>
      </c>
      <c r="J1350" s="192"/>
      <c r="K1350" s="26">
        <v>38918</v>
      </c>
      <c r="L1350" s="17">
        <v>26.8</v>
      </c>
      <c r="M1350" s="17">
        <v>59.3</v>
      </c>
      <c r="N1350" s="17">
        <v>1</v>
      </c>
      <c r="O1350" s="17">
        <v>102.4</v>
      </c>
      <c r="P1350" s="17">
        <v>26.8</v>
      </c>
      <c r="Q1350" s="17">
        <v>0</v>
      </c>
      <c r="R1350" s="17">
        <v>5.92</v>
      </c>
      <c r="T1350" s="26">
        <v>38918</v>
      </c>
      <c r="U1350" s="17">
        <v>26</v>
      </c>
      <c r="V1350" s="17">
        <v>62.6</v>
      </c>
      <c r="W1350" s="17">
        <v>1.7</v>
      </c>
      <c r="X1350" s="17">
        <v>164.8</v>
      </c>
      <c r="Y1350" s="17">
        <v>27.8</v>
      </c>
      <c r="Z1350" s="17">
        <v>0</v>
      </c>
      <c r="AA1350" s="17">
        <v>6.11</v>
      </c>
      <c r="AC1350" s="26">
        <v>38918</v>
      </c>
      <c r="AD1350" s="17">
        <v>27</v>
      </c>
      <c r="AE1350" s="17">
        <v>57.2</v>
      </c>
      <c r="AF1350" s="17">
        <v>1.4</v>
      </c>
      <c r="AG1350" s="17">
        <v>147.1</v>
      </c>
      <c r="AH1350" s="17">
        <v>27.5</v>
      </c>
      <c r="AI1350" s="17">
        <v>0</v>
      </c>
      <c r="AJ1350" s="17">
        <v>6.36</v>
      </c>
      <c r="AL1350" s="34"/>
      <c r="AM1350" s="34"/>
      <c r="AN1350" s="34"/>
      <c r="AO1350" s="34"/>
      <c r="AP1350" s="34"/>
      <c r="AQ1350" s="34"/>
      <c r="AR1350" s="34"/>
      <c r="AS1350" s="84"/>
      <c r="AT1350" s="34"/>
    </row>
    <row r="1351" spans="2:46">
      <c r="B1351" s="26">
        <v>38919</v>
      </c>
      <c r="C1351" s="24">
        <v>26</v>
      </c>
      <c r="D1351" s="24">
        <v>67.599999999999994</v>
      </c>
      <c r="E1351" s="24">
        <v>1.3</v>
      </c>
      <c r="F1351" s="24">
        <v>124.6</v>
      </c>
      <c r="G1351" s="24">
        <v>26.9</v>
      </c>
      <c r="H1351" s="24">
        <v>0</v>
      </c>
      <c r="I1351" s="24">
        <v>5.59</v>
      </c>
      <c r="J1351" s="192"/>
      <c r="K1351" s="26">
        <v>38919</v>
      </c>
      <c r="L1351" s="17">
        <v>26.5</v>
      </c>
      <c r="M1351" s="17">
        <v>69.099999999999994</v>
      </c>
      <c r="N1351" s="17">
        <v>1.2</v>
      </c>
      <c r="O1351" s="17">
        <v>92.3</v>
      </c>
      <c r="P1351" s="17">
        <v>25.6</v>
      </c>
      <c r="Q1351" s="17">
        <v>0</v>
      </c>
      <c r="R1351" s="17">
        <v>5.62</v>
      </c>
      <c r="T1351" s="26">
        <v>38919</v>
      </c>
      <c r="U1351" s="17">
        <v>25.5</v>
      </c>
      <c r="V1351" s="17">
        <v>71.2</v>
      </c>
      <c r="W1351" s="17">
        <v>2</v>
      </c>
      <c r="X1351" s="17">
        <v>151.69999999999999</v>
      </c>
      <c r="Y1351" s="17">
        <v>26.5</v>
      </c>
      <c r="Z1351" s="17">
        <v>0</v>
      </c>
      <c r="AA1351" s="17">
        <v>5.69</v>
      </c>
      <c r="AC1351" s="26">
        <v>38919</v>
      </c>
      <c r="AD1351" s="17">
        <v>27.2</v>
      </c>
      <c r="AE1351" s="17">
        <v>64.099999999999994</v>
      </c>
      <c r="AF1351" s="17">
        <v>1.3</v>
      </c>
      <c r="AG1351" s="17">
        <v>159.6</v>
      </c>
      <c r="AH1351" s="17">
        <v>26.2</v>
      </c>
      <c r="AI1351" s="17">
        <v>0</v>
      </c>
      <c r="AJ1351" s="17">
        <v>6.07</v>
      </c>
      <c r="AL1351" s="34"/>
      <c r="AM1351" s="34"/>
      <c r="AN1351" s="34"/>
      <c r="AO1351" s="34"/>
      <c r="AP1351" s="34"/>
      <c r="AQ1351" s="34"/>
      <c r="AR1351" s="34"/>
      <c r="AS1351" s="84"/>
      <c r="AT1351" s="34"/>
    </row>
    <row r="1352" spans="2:46">
      <c r="B1352" s="26">
        <v>38920</v>
      </c>
      <c r="C1352" s="24">
        <v>31.9</v>
      </c>
      <c r="D1352" s="24">
        <v>35.1</v>
      </c>
      <c r="E1352" s="24">
        <v>1.3</v>
      </c>
      <c r="F1352" s="24">
        <v>7.7</v>
      </c>
      <c r="G1352" s="24">
        <v>29.1</v>
      </c>
      <c r="H1352" s="24">
        <v>0</v>
      </c>
      <c r="I1352" s="24">
        <v>7.56</v>
      </c>
      <c r="J1352" s="192"/>
      <c r="K1352" s="26">
        <v>38920</v>
      </c>
      <c r="L1352" s="17">
        <v>31.7</v>
      </c>
      <c r="M1352" s="17">
        <v>36.4</v>
      </c>
      <c r="N1352" s="17">
        <v>1</v>
      </c>
      <c r="O1352" s="17">
        <v>283.8</v>
      </c>
      <c r="P1352" s="17">
        <v>28</v>
      </c>
      <c r="Q1352" s="17">
        <v>0</v>
      </c>
      <c r="R1352" s="17">
        <v>6.92</v>
      </c>
      <c r="T1352" s="26">
        <v>38920</v>
      </c>
      <c r="U1352" s="17">
        <v>32</v>
      </c>
      <c r="V1352" s="17">
        <v>34.5</v>
      </c>
      <c r="W1352" s="17">
        <v>2.2000000000000002</v>
      </c>
      <c r="X1352" s="17">
        <v>283.7</v>
      </c>
      <c r="Y1352" s="17">
        <v>28.8</v>
      </c>
      <c r="Z1352" s="17">
        <v>0</v>
      </c>
      <c r="AA1352" s="17">
        <v>9.06</v>
      </c>
      <c r="AC1352" s="26">
        <v>38920</v>
      </c>
      <c r="AD1352" s="17">
        <v>31.1</v>
      </c>
      <c r="AE1352" s="17">
        <v>36</v>
      </c>
      <c r="AF1352" s="17">
        <v>2</v>
      </c>
      <c r="AG1352" s="17">
        <v>10.9</v>
      </c>
      <c r="AH1352" s="17">
        <v>28.7</v>
      </c>
      <c r="AI1352" s="17">
        <v>0</v>
      </c>
      <c r="AJ1352" s="17">
        <v>8.57</v>
      </c>
      <c r="AL1352" s="34"/>
      <c r="AM1352" s="34"/>
      <c r="AN1352" s="34"/>
      <c r="AO1352" s="34"/>
      <c r="AP1352" s="34"/>
      <c r="AQ1352" s="34"/>
      <c r="AR1352" s="34"/>
      <c r="AS1352" s="84"/>
      <c r="AT1352" s="34"/>
    </row>
    <row r="1353" spans="2:46">
      <c r="B1353" s="26">
        <v>38921</v>
      </c>
      <c r="C1353" s="24">
        <v>26.2</v>
      </c>
      <c r="D1353" s="24">
        <v>49.2</v>
      </c>
      <c r="E1353" s="24">
        <v>1.1000000000000001</v>
      </c>
      <c r="F1353" s="24">
        <v>161.19999999999999</v>
      </c>
      <c r="G1353" s="24">
        <v>28.4</v>
      </c>
      <c r="H1353" s="24">
        <v>0</v>
      </c>
      <c r="I1353" s="24">
        <v>6</v>
      </c>
      <c r="J1353" s="192"/>
      <c r="K1353" s="26">
        <v>38921</v>
      </c>
      <c r="L1353" s="17"/>
      <c r="M1353" s="17"/>
      <c r="N1353" s="17"/>
      <c r="O1353" s="17"/>
      <c r="P1353" s="17"/>
      <c r="Q1353" s="17"/>
      <c r="R1353" s="17"/>
      <c r="T1353" s="26">
        <v>38921</v>
      </c>
      <c r="U1353" s="17">
        <v>25.7</v>
      </c>
      <c r="V1353" s="17">
        <v>63.2</v>
      </c>
      <c r="W1353" s="17">
        <v>1.8</v>
      </c>
      <c r="X1353" s="17">
        <v>136.6</v>
      </c>
      <c r="Y1353" s="17">
        <v>27.9</v>
      </c>
      <c r="Z1353" s="17">
        <v>0</v>
      </c>
      <c r="AA1353" s="17">
        <v>6.3</v>
      </c>
      <c r="AC1353" s="26">
        <v>38921</v>
      </c>
      <c r="AD1353" s="17">
        <v>27.5</v>
      </c>
      <c r="AE1353" s="17">
        <v>42</v>
      </c>
      <c r="AF1353" s="17">
        <v>1.7</v>
      </c>
      <c r="AG1353" s="17">
        <v>151.4</v>
      </c>
      <c r="AH1353" s="17">
        <v>28.1</v>
      </c>
      <c r="AI1353" s="17">
        <v>0</v>
      </c>
      <c r="AJ1353" s="17">
        <v>6.86</v>
      </c>
      <c r="AL1353" s="34"/>
      <c r="AM1353" s="34"/>
      <c r="AN1353" s="34"/>
      <c r="AO1353" s="34"/>
      <c r="AP1353" s="34"/>
      <c r="AQ1353" s="34"/>
      <c r="AR1353" s="34"/>
      <c r="AS1353" s="84"/>
      <c r="AT1353" s="34"/>
    </row>
    <row r="1354" spans="2:46">
      <c r="B1354" s="26">
        <v>38922</v>
      </c>
      <c r="C1354" s="24">
        <v>24.8</v>
      </c>
      <c r="D1354" s="24">
        <v>65.3</v>
      </c>
      <c r="E1354" s="24">
        <v>1.1000000000000001</v>
      </c>
      <c r="F1354" s="24">
        <v>125.7</v>
      </c>
      <c r="G1354" s="24">
        <v>28.4</v>
      </c>
      <c r="H1354" s="24">
        <v>0</v>
      </c>
      <c r="I1354" s="24">
        <v>5.87</v>
      </c>
      <c r="J1354" s="192"/>
      <c r="K1354" s="26">
        <v>38922</v>
      </c>
      <c r="L1354" s="17">
        <v>25.1</v>
      </c>
      <c r="M1354" s="17">
        <v>67.5</v>
      </c>
      <c r="N1354" s="17">
        <v>1.2</v>
      </c>
      <c r="O1354" s="17">
        <v>90.3</v>
      </c>
      <c r="P1354" s="17">
        <v>27.1</v>
      </c>
      <c r="Q1354" s="17">
        <v>0</v>
      </c>
      <c r="R1354" s="17">
        <v>5.6</v>
      </c>
      <c r="T1354" s="26">
        <v>38922</v>
      </c>
      <c r="U1354" s="17">
        <v>24.1</v>
      </c>
      <c r="V1354" s="17">
        <v>70.3</v>
      </c>
      <c r="W1354" s="17">
        <v>1.8</v>
      </c>
      <c r="X1354" s="17">
        <v>169.1</v>
      </c>
      <c r="Y1354" s="17">
        <v>28</v>
      </c>
      <c r="Z1354" s="17">
        <v>0</v>
      </c>
      <c r="AA1354" s="17">
        <v>5.64</v>
      </c>
      <c r="AC1354" s="26">
        <v>38922</v>
      </c>
      <c r="AD1354" s="17">
        <v>26</v>
      </c>
      <c r="AE1354" s="17">
        <v>59.1</v>
      </c>
      <c r="AF1354" s="17">
        <v>1.3</v>
      </c>
      <c r="AG1354" s="17">
        <v>172.1</v>
      </c>
      <c r="AH1354" s="17">
        <v>27.9</v>
      </c>
      <c r="AI1354" s="17">
        <v>0</v>
      </c>
      <c r="AJ1354" s="17">
        <v>6.25</v>
      </c>
      <c r="AL1354" s="34"/>
      <c r="AM1354" s="34"/>
      <c r="AN1354" s="34"/>
      <c r="AO1354" s="34"/>
      <c r="AP1354" s="34"/>
      <c r="AQ1354" s="34"/>
      <c r="AR1354" s="34"/>
      <c r="AS1354" s="84"/>
      <c r="AT1354" s="34"/>
    </row>
    <row r="1355" spans="2:46">
      <c r="B1355" s="26">
        <v>38923</v>
      </c>
      <c r="C1355" s="24">
        <v>25.5</v>
      </c>
      <c r="D1355" s="24">
        <v>54.3</v>
      </c>
      <c r="E1355" s="24">
        <v>1.2</v>
      </c>
      <c r="F1355" s="24">
        <v>121.4</v>
      </c>
      <c r="G1355" s="24">
        <v>28.6</v>
      </c>
      <c r="H1355" s="24">
        <v>0</v>
      </c>
      <c r="I1355" s="24">
        <v>6.17</v>
      </c>
      <c r="J1355" s="192"/>
      <c r="K1355" s="26">
        <v>38923</v>
      </c>
      <c r="L1355" s="17">
        <v>25.5</v>
      </c>
      <c r="M1355" s="17">
        <v>61.4</v>
      </c>
      <c r="N1355" s="17">
        <v>1.1000000000000001</v>
      </c>
      <c r="O1355" s="17">
        <v>87.8</v>
      </c>
      <c r="P1355" s="17">
        <v>27.6</v>
      </c>
      <c r="Q1355" s="17">
        <v>0</v>
      </c>
      <c r="R1355" s="17">
        <v>5.88</v>
      </c>
      <c r="T1355" s="26">
        <v>38923</v>
      </c>
      <c r="U1355" s="17">
        <v>23.9</v>
      </c>
      <c r="V1355" s="17">
        <v>69.7</v>
      </c>
      <c r="W1355" s="17">
        <v>1.9</v>
      </c>
      <c r="X1355" s="17">
        <v>146.1</v>
      </c>
      <c r="Y1355" s="17">
        <v>28.3</v>
      </c>
      <c r="Z1355" s="17">
        <v>0</v>
      </c>
      <c r="AA1355" s="17">
        <v>5.79</v>
      </c>
      <c r="AC1355" s="26">
        <v>38923</v>
      </c>
      <c r="AD1355" s="17">
        <v>26.5</v>
      </c>
      <c r="AE1355" s="17">
        <v>54.9</v>
      </c>
      <c r="AF1355" s="17">
        <v>1.3</v>
      </c>
      <c r="AG1355" s="17">
        <v>172.3</v>
      </c>
      <c r="AH1355" s="17">
        <v>28.3</v>
      </c>
      <c r="AI1355" s="17">
        <v>0</v>
      </c>
      <c r="AJ1355" s="17">
        <v>6.56</v>
      </c>
      <c r="AL1355" s="34"/>
      <c r="AM1355" s="34"/>
      <c r="AN1355" s="34"/>
      <c r="AO1355" s="34"/>
      <c r="AP1355" s="34"/>
      <c r="AQ1355" s="34"/>
      <c r="AR1355" s="34"/>
      <c r="AS1355" s="84"/>
      <c r="AT1355" s="34"/>
    </row>
    <row r="1356" spans="2:46">
      <c r="B1356" s="26">
        <v>38924</v>
      </c>
      <c r="C1356" s="24">
        <v>25.5</v>
      </c>
      <c r="D1356" s="24">
        <v>49.4</v>
      </c>
      <c r="E1356" s="24">
        <v>1.1000000000000001</v>
      </c>
      <c r="F1356" s="24">
        <v>130.4</v>
      </c>
      <c r="G1356" s="24">
        <v>28.3</v>
      </c>
      <c r="H1356" s="24">
        <v>0</v>
      </c>
      <c r="I1356" s="24">
        <v>5.89</v>
      </c>
      <c r="J1356" s="192"/>
      <c r="K1356" s="26">
        <v>38924</v>
      </c>
      <c r="L1356" s="17">
        <v>25.7</v>
      </c>
      <c r="M1356" s="17">
        <v>57.4</v>
      </c>
      <c r="N1356" s="17">
        <v>1.2</v>
      </c>
      <c r="O1356" s="17">
        <v>83.8</v>
      </c>
      <c r="P1356" s="17">
        <v>27.1</v>
      </c>
      <c r="Q1356" s="17">
        <v>0</v>
      </c>
      <c r="R1356" s="17">
        <v>6.11</v>
      </c>
      <c r="T1356" s="26">
        <v>38924</v>
      </c>
      <c r="U1356" s="17">
        <v>24.2</v>
      </c>
      <c r="V1356" s="17">
        <v>68.5</v>
      </c>
      <c r="W1356" s="17">
        <v>1.9</v>
      </c>
      <c r="X1356" s="17">
        <v>144.1</v>
      </c>
      <c r="Y1356" s="17">
        <v>28</v>
      </c>
      <c r="Z1356" s="17">
        <v>0</v>
      </c>
      <c r="AA1356" s="17">
        <v>5.82</v>
      </c>
      <c r="AC1356" s="26">
        <v>38924</v>
      </c>
      <c r="AD1356" s="17">
        <v>26.4</v>
      </c>
      <c r="AE1356" s="17">
        <v>49.9</v>
      </c>
      <c r="AF1356" s="17">
        <v>1.4</v>
      </c>
      <c r="AG1356" s="17">
        <v>162.4</v>
      </c>
      <c r="AH1356" s="17">
        <v>27.9</v>
      </c>
      <c r="AI1356" s="17">
        <v>0</v>
      </c>
      <c r="AJ1356" s="17">
        <v>6.71</v>
      </c>
      <c r="AL1356" s="34"/>
      <c r="AM1356" s="34"/>
      <c r="AN1356" s="34"/>
      <c r="AO1356" s="34"/>
      <c r="AP1356" s="34"/>
      <c r="AQ1356" s="34"/>
      <c r="AR1356" s="34"/>
      <c r="AS1356" s="84"/>
      <c r="AT1356" s="34"/>
    </row>
    <row r="1357" spans="2:46">
      <c r="B1357" s="26">
        <v>38925</v>
      </c>
      <c r="C1357" s="24">
        <v>26.2</v>
      </c>
      <c r="D1357" s="24">
        <v>48.7</v>
      </c>
      <c r="E1357" s="24">
        <v>1.1000000000000001</v>
      </c>
      <c r="F1357" s="24">
        <v>146.1</v>
      </c>
      <c r="G1357" s="24">
        <v>25.3</v>
      </c>
      <c r="H1357" s="24">
        <v>0</v>
      </c>
      <c r="I1357" s="24">
        <v>5.91</v>
      </c>
      <c r="J1357" s="192"/>
      <c r="K1357" s="26">
        <v>38925</v>
      </c>
      <c r="L1357" s="17">
        <v>26.5</v>
      </c>
      <c r="M1357" s="17">
        <v>52.4</v>
      </c>
      <c r="N1357" s="17">
        <v>0.9</v>
      </c>
      <c r="O1357" s="17">
        <v>136.6</v>
      </c>
      <c r="P1357" s="17">
        <v>24.8</v>
      </c>
      <c r="Q1357" s="17">
        <v>0</v>
      </c>
      <c r="R1357" s="17">
        <v>5.7</v>
      </c>
      <c r="T1357" s="26">
        <v>38925</v>
      </c>
      <c r="U1357" s="17">
        <v>25</v>
      </c>
      <c r="V1357" s="17">
        <v>59.4</v>
      </c>
      <c r="W1357" s="17">
        <v>1.9</v>
      </c>
      <c r="X1357" s="17">
        <v>208.1</v>
      </c>
      <c r="Y1357" s="17">
        <v>24.8</v>
      </c>
      <c r="Z1357" s="17">
        <v>0</v>
      </c>
      <c r="AA1357" s="17">
        <v>6.1</v>
      </c>
      <c r="AC1357" s="26">
        <v>38925</v>
      </c>
      <c r="AD1357" s="17">
        <v>27.4</v>
      </c>
      <c r="AE1357" s="17">
        <v>50.5</v>
      </c>
      <c r="AF1357" s="17">
        <v>1.2</v>
      </c>
      <c r="AG1357" s="17">
        <v>175.7</v>
      </c>
      <c r="AH1357" s="17">
        <v>26.8</v>
      </c>
      <c r="AI1357" s="17">
        <v>0</v>
      </c>
      <c r="AJ1357" s="17">
        <v>6.57</v>
      </c>
      <c r="AL1357" s="34"/>
      <c r="AM1357" s="34"/>
      <c r="AN1357" s="34"/>
      <c r="AO1357" s="34"/>
      <c r="AP1357" s="34"/>
      <c r="AQ1357" s="34"/>
      <c r="AR1357" s="34"/>
      <c r="AS1357" s="84"/>
      <c r="AT1357" s="34"/>
    </row>
    <row r="1358" spans="2:46">
      <c r="B1358" s="26">
        <v>38926</v>
      </c>
      <c r="C1358" s="24">
        <v>29.5</v>
      </c>
      <c r="D1358" s="24">
        <v>29</v>
      </c>
      <c r="E1358" s="24">
        <v>1.2</v>
      </c>
      <c r="F1358" s="24">
        <v>185.2</v>
      </c>
      <c r="G1358" s="24">
        <v>29.1</v>
      </c>
      <c r="H1358" s="24">
        <v>0</v>
      </c>
      <c r="I1358" s="24">
        <v>6.76</v>
      </c>
      <c r="J1358" s="192"/>
      <c r="K1358" s="26">
        <v>38926</v>
      </c>
      <c r="L1358" s="17">
        <v>30</v>
      </c>
      <c r="M1358" s="17">
        <v>27.6</v>
      </c>
      <c r="N1358" s="17">
        <v>0.7</v>
      </c>
      <c r="O1358" s="17">
        <v>229.3</v>
      </c>
      <c r="P1358" s="17">
        <v>28.4</v>
      </c>
      <c r="Q1358" s="17">
        <v>0</v>
      </c>
      <c r="R1358" s="17">
        <v>6.07</v>
      </c>
      <c r="T1358" s="26">
        <v>38926</v>
      </c>
      <c r="U1358" s="17">
        <v>29.6</v>
      </c>
      <c r="V1358" s="17">
        <v>30.5</v>
      </c>
      <c r="W1358" s="17">
        <v>2.2999999999999998</v>
      </c>
      <c r="X1358" s="17">
        <v>220.8</v>
      </c>
      <c r="Y1358" s="17">
        <v>29</v>
      </c>
      <c r="Z1358" s="17">
        <v>0</v>
      </c>
      <c r="AA1358" s="17">
        <v>8.57</v>
      </c>
      <c r="AC1358" s="26">
        <v>38926</v>
      </c>
      <c r="AD1358" s="17">
        <v>30.7</v>
      </c>
      <c r="AE1358" s="17">
        <v>22.3</v>
      </c>
      <c r="AF1358" s="17">
        <v>1.8</v>
      </c>
      <c r="AG1358" s="17">
        <v>10.199999999999999</v>
      </c>
      <c r="AH1358" s="17">
        <v>29.1</v>
      </c>
      <c r="AI1358" s="17">
        <v>0</v>
      </c>
      <c r="AJ1358" s="17">
        <v>8.09</v>
      </c>
      <c r="AL1358" s="34"/>
      <c r="AM1358" s="34"/>
      <c r="AN1358" s="34"/>
      <c r="AO1358" s="34"/>
      <c r="AP1358" s="34"/>
      <c r="AQ1358" s="34"/>
      <c r="AR1358" s="34"/>
      <c r="AS1358" s="84"/>
      <c r="AT1358" s="34"/>
    </row>
    <row r="1359" spans="2:46">
      <c r="B1359" s="26">
        <v>38927</v>
      </c>
      <c r="C1359" s="24">
        <v>25</v>
      </c>
      <c r="D1359" s="24">
        <v>52.1</v>
      </c>
      <c r="E1359" s="24">
        <v>1.3</v>
      </c>
      <c r="F1359" s="24">
        <v>134</v>
      </c>
      <c r="G1359" s="24">
        <v>28.7</v>
      </c>
      <c r="H1359" s="24">
        <v>0</v>
      </c>
      <c r="I1359" s="24">
        <v>5.92</v>
      </c>
      <c r="J1359" s="192"/>
      <c r="K1359" s="26">
        <v>38927</v>
      </c>
      <c r="L1359" s="17">
        <v>25.2</v>
      </c>
      <c r="M1359" s="17">
        <v>49.6</v>
      </c>
      <c r="N1359" s="17">
        <v>1.2</v>
      </c>
      <c r="O1359" s="17">
        <v>80.5</v>
      </c>
      <c r="P1359" s="17">
        <v>27.9</v>
      </c>
      <c r="Q1359" s="17">
        <v>0</v>
      </c>
      <c r="R1359" s="17">
        <v>5.86</v>
      </c>
      <c r="T1359" s="26">
        <v>38927</v>
      </c>
      <c r="U1359" s="17">
        <v>24.4</v>
      </c>
      <c r="V1359" s="17">
        <v>61.4</v>
      </c>
      <c r="W1359" s="17">
        <v>1.7</v>
      </c>
      <c r="X1359" s="17">
        <v>147.5</v>
      </c>
      <c r="Y1359" s="17">
        <v>28.7</v>
      </c>
      <c r="Z1359" s="17">
        <v>0</v>
      </c>
      <c r="AA1359" s="17">
        <v>5.92</v>
      </c>
      <c r="AC1359" s="26">
        <v>38927</v>
      </c>
      <c r="AD1359" s="17">
        <v>25.8</v>
      </c>
      <c r="AE1359" s="17">
        <v>43.8</v>
      </c>
      <c r="AF1359" s="17">
        <v>1.3</v>
      </c>
      <c r="AG1359" s="17">
        <v>148</v>
      </c>
      <c r="AH1359" s="17">
        <v>28.4</v>
      </c>
      <c r="AI1359" s="17">
        <v>0</v>
      </c>
      <c r="AJ1359" s="17">
        <v>6.37</v>
      </c>
      <c r="AL1359" s="34"/>
      <c r="AM1359" s="34"/>
      <c r="AN1359" s="34"/>
      <c r="AO1359" s="34"/>
      <c r="AP1359" s="34"/>
      <c r="AQ1359" s="34"/>
      <c r="AR1359" s="34"/>
      <c r="AS1359" s="84"/>
      <c r="AT1359" s="34"/>
    </row>
    <row r="1360" spans="2:46">
      <c r="B1360" s="26">
        <v>38928</v>
      </c>
      <c r="C1360" s="24">
        <v>26.1</v>
      </c>
      <c r="D1360" s="24">
        <v>48.6</v>
      </c>
      <c r="E1360" s="24">
        <v>1.1000000000000001</v>
      </c>
      <c r="F1360" s="24">
        <v>173</v>
      </c>
      <c r="G1360" s="24">
        <v>27</v>
      </c>
      <c r="H1360" s="24">
        <v>0</v>
      </c>
      <c r="I1360" s="24">
        <v>5.91</v>
      </c>
      <c r="J1360" s="192"/>
      <c r="K1360" s="26">
        <v>38928</v>
      </c>
      <c r="L1360" s="17">
        <v>26.1</v>
      </c>
      <c r="M1360" s="17">
        <v>47.6</v>
      </c>
      <c r="N1360" s="17">
        <v>0.9</v>
      </c>
      <c r="O1360" s="17">
        <v>111</v>
      </c>
      <c r="P1360" s="17">
        <v>26.2</v>
      </c>
      <c r="Q1360" s="17">
        <v>0</v>
      </c>
      <c r="R1360" s="17">
        <v>5.72</v>
      </c>
      <c r="T1360" s="26">
        <v>38928</v>
      </c>
      <c r="U1360" s="17">
        <v>24.5</v>
      </c>
      <c r="V1360" s="17">
        <v>57</v>
      </c>
      <c r="W1360" s="17">
        <v>1.7</v>
      </c>
      <c r="X1360" s="17">
        <v>169.5</v>
      </c>
      <c r="Y1360" s="17">
        <v>26.7</v>
      </c>
      <c r="Z1360" s="17">
        <v>0</v>
      </c>
      <c r="AA1360" s="17">
        <v>6.08</v>
      </c>
      <c r="AC1360" s="26">
        <v>38928</v>
      </c>
      <c r="AD1360" s="17">
        <v>26.9</v>
      </c>
      <c r="AE1360" s="17">
        <v>42.4</v>
      </c>
      <c r="AF1360" s="17">
        <v>1.1000000000000001</v>
      </c>
      <c r="AG1360" s="17">
        <v>176.6</v>
      </c>
      <c r="AH1360" s="17">
        <v>26.7</v>
      </c>
      <c r="AI1360" s="17">
        <v>0</v>
      </c>
      <c r="AJ1360" s="17">
        <v>6.28</v>
      </c>
      <c r="AL1360" s="34"/>
      <c r="AM1360" s="34"/>
      <c r="AN1360" s="34"/>
      <c r="AO1360" s="34"/>
      <c r="AP1360" s="34"/>
      <c r="AQ1360" s="34"/>
      <c r="AR1360" s="34"/>
      <c r="AS1360" s="84"/>
      <c r="AT1360" s="34"/>
    </row>
    <row r="1361" spans="1:46">
      <c r="B1361" s="26">
        <v>38929</v>
      </c>
      <c r="C1361" s="24">
        <v>30</v>
      </c>
      <c r="D1361" s="24">
        <v>40.9</v>
      </c>
      <c r="E1361" s="24">
        <v>1.2</v>
      </c>
      <c r="F1361" s="24">
        <v>146.19999999999999</v>
      </c>
      <c r="G1361" s="24">
        <v>27.6</v>
      </c>
      <c r="H1361" s="24">
        <v>0</v>
      </c>
      <c r="I1361" s="24">
        <v>6.85</v>
      </c>
      <c r="J1361" s="192"/>
      <c r="K1361" s="26">
        <v>38929</v>
      </c>
      <c r="L1361" s="17">
        <v>31.1</v>
      </c>
      <c r="M1361" s="17">
        <v>35.6</v>
      </c>
      <c r="N1361" s="17">
        <v>0.8</v>
      </c>
      <c r="O1361" s="17">
        <v>228.1</v>
      </c>
      <c r="P1361" s="17">
        <v>26.9</v>
      </c>
      <c r="Q1361" s="17">
        <v>0</v>
      </c>
      <c r="R1361" s="17">
        <v>6.37</v>
      </c>
      <c r="T1361" s="26">
        <v>38929</v>
      </c>
      <c r="U1361" s="17"/>
      <c r="V1361" s="17"/>
      <c r="W1361" s="17"/>
      <c r="X1361" s="17"/>
      <c r="Y1361" s="17"/>
      <c r="Z1361" s="17"/>
      <c r="AA1361" s="17"/>
      <c r="AC1361" s="26">
        <v>38929</v>
      </c>
      <c r="AD1361" s="17">
        <v>31.3</v>
      </c>
      <c r="AE1361" s="17">
        <v>34.299999999999997</v>
      </c>
      <c r="AF1361" s="17">
        <v>1.7</v>
      </c>
      <c r="AG1361" s="17">
        <v>6.2</v>
      </c>
      <c r="AH1361" s="17">
        <v>27.8</v>
      </c>
      <c r="AI1361" s="17">
        <v>0</v>
      </c>
      <c r="AJ1361" s="17">
        <v>8.16</v>
      </c>
      <c r="AL1361" s="34"/>
      <c r="AM1361" s="34"/>
      <c r="AN1361" s="34"/>
      <c r="AO1361" s="34"/>
      <c r="AP1361" s="34"/>
      <c r="AQ1361" s="34"/>
      <c r="AR1361" s="34"/>
      <c r="AS1361" s="84"/>
      <c r="AT1361" s="34"/>
    </row>
    <row r="1362" spans="1:46" s="93" customFormat="1">
      <c r="A1362" s="104"/>
      <c r="B1362" s="46" t="s">
        <v>71</v>
      </c>
      <c r="C1362" s="50">
        <f>AVERAGE(C1331:C1361)</f>
        <v>26.429032258064517</v>
      </c>
      <c r="D1362" s="50">
        <f t="shared" ref="D1362:I1362" si="42">AVERAGE(D1331:D1361)</f>
        <v>47.545161290322582</v>
      </c>
      <c r="E1362" s="50">
        <f t="shared" si="42"/>
        <v>1.2806451612903229</v>
      </c>
      <c r="F1362" s="50">
        <f t="shared" si="42"/>
        <v>151.64838709677417</v>
      </c>
      <c r="G1362" s="50">
        <f t="shared" si="42"/>
        <v>27.348387096774193</v>
      </c>
      <c r="H1362" s="50">
        <f>SUM(H1331:H1361)</f>
        <v>0</v>
      </c>
      <c r="I1362" s="50">
        <f t="shared" si="42"/>
        <v>6.2064516129032237</v>
      </c>
      <c r="K1362" s="46" t="s">
        <v>71</v>
      </c>
      <c r="L1362" s="50">
        <f>AVERAGE(L1331:L1361)</f>
        <v>26.733333333333338</v>
      </c>
      <c r="M1362" s="50">
        <f>AVERAGE(M1331:M1361)</f>
        <v>47.289999999999992</v>
      </c>
      <c r="N1362" s="50">
        <f>AVERAGE(N1331:N1361)</f>
        <v>0.99333333333333307</v>
      </c>
      <c r="O1362" s="50">
        <f>AVERAGE(O1331:O1361)</f>
        <v>148.06000000000003</v>
      </c>
      <c r="P1362" s="50">
        <f>AVERAGE(P1331:P1361)</f>
        <v>25.896666666666668</v>
      </c>
      <c r="Q1362" s="50">
        <f>SUM(Q1331:Q1361)</f>
        <v>0.2</v>
      </c>
      <c r="R1362" s="50">
        <f>AVERAGE(R1331:R1361)</f>
        <v>5.8176666666666668</v>
      </c>
      <c r="T1362" s="46" t="s">
        <v>71</v>
      </c>
      <c r="U1362" s="50">
        <f>AVERAGE(U1331:U1361)</f>
        <v>25.793333333333333</v>
      </c>
      <c r="V1362" s="50">
        <f>AVERAGE(V1331:V1361)</f>
        <v>51.88666666666667</v>
      </c>
      <c r="W1362" s="50">
        <f>AVERAGE(W1331:W1361)</f>
        <v>1.7466666666666666</v>
      </c>
      <c r="X1362" s="50">
        <f>AVERAGE(X1331:X1361)</f>
        <v>186.94333333333341</v>
      </c>
      <c r="Y1362" s="50">
        <f>AVERAGE(Y1331:Y1361)</f>
        <v>26.586666666666659</v>
      </c>
      <c r="Z1362" s="50">
        <f>SUM(Z1331:Z1361)</f>
        <v>0.4</v>
      </c>
      <c r="AA1362" s="50">
        <f>AVERAGE(AA1331:AA1361)</f>
        <v>6.4256666666666664</v>
      </c>
      <c r="AC1362" s="46" t="s">
        <v>71</v>
      </c>
      <c r="AD1362" s="50">
        <f>AVERAGE(AD1331:AD1361)</f>
        <v>27.038709677419355</v>
      </c>
      <c r="AE1362" s="50">
        <f>AVERAGE(AE1331:AE1361)</f>
        <v>44.580645161290327</v>
      </c>
      <c r="AF1362" s="50">
        <f>AVERAGE(AF1331:AF1361)</f>
        <v>1.5258064516129028</v>
      </c>
      <c r="AG1362" s="50">
        <f>AVERAGE(AG1331:AG1361)</f>
        <v>143.95483870967743</v>
      </c>
      <c r="AH1362" s="50">
        <f>AVERAGE(AH1331:AH1361)</f>
        <v>26.612903225806448</v>
      </c>
      <c r="AI1362" s="50">
        <f>SUM(AI1331:AI1361)</f>
        <v>0</v>
      </c>
      <c r="AJ1362" s="50">
        <f>AVERAGE(AJ1331:AJ1361)</f>
        <v>6.6854838709677429</v>
      </c>
      <c r="AL1362" s="80"/>
      <c r="AM1362" s="45"/>
      <c r="AN1362" s="45"/>
      <c r="AO1362" s="45"/>
      <c r="AP1362" s="45"/>
      <c r="AQ1362" s="45"/>
      <c r="AR1362" s="45"/>
      <c r="AS1362" s="45"/>
      <c r="AT1362" s="104"/>
    </row>
    <row r="1363" spans="1:46">
      <c r="B1363" s="26">
        <v>38930</v>
      </c>
      <c r="C1363" s="24">
        <v>33.700000000000003</v>
      </c>
      <c r="D1363" s="24">
        <v>23.1</v>
      </c>
      <c r="E1363" s="24">
        <v>1.4</v>
      </c>
      <c r="F1363" s="24">
        <v>331.8</v>
      </c>
      <c r="G1363" s="24">
        <v>28.9</v>
      </c>
      <c r="H1363" s="24">
        <v>0</v>
      </c>
      <c r="I1363" s="24">
        <v>7.76</v>
      </c>
      <c r="J1363" s="192"/>
      <c r="K1363" s="26">
        <v>38930</v>
      </c>
      <c r="L1363" s="17">
        <v>33.1</v>
      </c>
      <c r="M1363" s="17">
        <v>24.4</v>
      </c>
      <c r="N1363" s="17">
        <v>1</v>
      </c>
      <c r="O1363" s="17">
        <v>303.8</v>
      </c>
      <c r="P1363" s="17">
        <v>28</v>
      </c>
      <c r="Q1363" s="17">
        <v>0</v>
      </c>
      <c r="R1363" s="17">
        <v>6.88</v>
      </c>
      <c r="T1363" s="26">
        <v>38930</v>
      </c>
      <c r="U1363" s="17">
        <v>33</v>
      </c>
      <c r="V1363" s="17">
        <v>26.8</v>
      </c>
      <c r="W1363" s="17">
        <v>2.7</v>
      </c>
      <c r="X1363" s="17">
        <v>283.60000000000002</v>
      </c>
      <c r="Y1363" s="17">
        <v>28.8</v>
      </c>
      <c r="Z1363" s="17">
        <v>0</v>
      </c>
      <c r="AA1363" s="17">
        <v>10.08</v>
      </c>
      <c r="AC1363" s="26">
        <v>38930</v>
      </c>
      <c r="AD1363" s="17">
        <v>33.799999999999997</v>
      </c>
      <c r="AE1363" s="17">
        <v>21.4</v>
      </c>
      <c r="AF1363" s="17">
        <v>2.6</v>
      </c>
      <c r="AG1363" s="17">
        <v>2.2999999999999998</v>
      </c>
      <c r="AH1363" s="17">
        <v>28.5</v>
      </c>
      <c r="AI1363" s="17">
        <v>0</v>
      </c>
      <c r="AJ1363" s="17">
        <v>9.8000000000000007</v>
      </c>
      <c r="AL1363" s="34"/>
      <c r="AM1363" s="34"/>
      <c r="AN1363" s="34"/>
      <c r="AO1363" s="34"/>
      <c r="AP1363" s="34"/>
      <c r="AQ1363" s="34"/>
      <c r="AR1363" s="34"/>
      <c r="AS1363" s="84"/>
      <c r="AT1363" s="34"/>
    </row>
    <row r="1364" spans="1:46">
      <c r="B1364" s="26">
        <v>38931</v>
      </c>
      <c r="C1364" s="24">
        <v>26.9</v>
      </c>
      <c r="D1364" s="24">
        <v>56.1</v>
      </c>
      <c r="E1364" s="24">
        <v>1.3</v>
      </c>
      <c r="F1364" s="24">
        <v>155.5</v>
      </c>
      <c r="G1364" s="24">
        <v>27.3</v>
      </c>
      <c r="H1364" s="24">
        <v>0</v>
      </c>
      <c r="I1364" s="24">
        <v>6.06</v>
      </c>
      <c r="J1364" s="192"/>
      <c r="K1364" s="26">
        <v>38931</v>
      </c>
      <c r="L1364" s="17">
        <v>27.4</v>
      </c>
      <c r="M1364" s="17">
        <v>52.8</v>
      </c>
      <c r="N1364" s="17">
        <v>1.3</v>
      </c>
      <c r="O1364" s="17">
        <v>72.8</v>
      </c>
      <c r="P1364" s="17">
        <v>26.4</v>
      </c>
      <c r="Q1364" s="17">
        <v>0</v>
      </c>
      <c r="R1364" s="17">
        <v>5.96</v>
      </c>
      <c r="T1364" s="26">
        <v>38931</v>
      </c>
      <c r="U1364" s="17">
        <v>25.8</v>
      </c>
      <c r="V1364" s="17">
        <v>64.5</v>
      </c>
      <c r="W1364" s="17">
        <v>1.9</v>
      </c>
      <c r="X1364" s="17">
        <v>139.4</v>
      </c>
      <c r="Y1364" s="17">
        <v>27.3</v>
      </c>
      <c r="Z1364" s="17">
        <v>0</v>
      </c>
      <c r="AA1364" s="17">
        <v>6</v>
      </c>
      <c r="AC1364" s="26">
        <v>38931</v>
      </c>
      <c r="AD1364" s="17">
        <v>28.2</v>
      </c>
      <c r="AE1364" s="17">
        <v>47.8</v>
      </c>
      <c r="AF1364" s="17">
        <v>1.2</v>
      </c>
      <c r="AG1364" s="17">
        <v>170.6</v>
      </c>
      <c r="AH1364" s="17">
        <v>27.1</v>
      </c>
      <c r="AI1364" s="17">
        <v>0</v>
      </c>
      <c r="AJ1364" s="17">
        <v>6.28</v>
      </c>
      <c r="AL1364" s="34"/>
      <c r="AM1364" s="34"/>
      <c r="AN1364" s="34"/>
      <c r="AO1364" s="34"/>
      <c r="AP1364" s="34"/>
      <c r="AQ1364" s="34"/>
      <c r="AR1364" s="34"/>
      <c r="AS1364" s="84"/>
      <c r="AT1364" s="34"/>
    </row>
    <row r="1365" spans="1:46">
      <c r="B1365" s="26">
        <v>38932</v>
      </c>
      <c r="C1365" s="24">
        <v>31.3</v>
      </c>
      <c r="D1365" s="24">
        <v>36.4</v>
      </c>
      <c r="E1365" s="24">
        <v>1.5</v>
      </c>
      <c r="F1365" s="24">
        <v>5</v>
      </c>
      <c r="G1365" s="24">
        <v>28.2</v>
      </c>
      <c r="H1365" s="24">
        <v>0</v>
      </c>
      <c r="I1365" s="24">
        <v>7.33</v>
      </c>
      <c r="J1365" s="192"/>
      <c r="K1365" s="26">
        <v>38932</v>
      </c>
      <c r="L1365" s="17">
        <v>31.2</v>
      </c>
      <c r="M1365" s="17">
        <v>35.200000000000003</v>
      </c>
      <c r="N1365" s="17">
        <v>1</v>
      </c>
      <c r="O1365" s="17">
        <v>311.3</v>
      </c>
      <c r="P1365" s="17">
        <v>27.2</v>
      </c>
      <c r="Q1365" s="17">
        <v>0</v>
      </c>
      <c r="R1365" s="17">
        <v>6.54</v>
      </c>
      <c r="T1365" s="26">
        <v>38932</v>
      </c>
      <c r="U1365" s="17">
        <v>31.6</v>
      </c>
      <c r="V1365" s="17">
        <v>33.6</v>
      </c>
      <c r="W1365" s="17">
        <v>2.2999999999999998</v>
      </c>
      <c r="X1365" s="17">
        <v>291.39999999999998</v>
      </c>
      <c r="Y1365" s="17">
        <v>28.3</v>
      </c>
      <c r="Z1365" s="17">
        <v>0</v>
      </c>
      <c r="AA1365" s="17">
        <v>8.61</v>
      </c>
      <c r="AC1365" s="26">
        <v>38932</v>
      </c>
      <c r="AD1365" s="17">
        <v>30.7</v>
      </c>
      <c r="AE1365" s="17">
        <v>34.700000000000003</v>
      </c>
      <c r="AF1365" s="17">
        <v>2.2999999999999998</v>
      </c>
      <c r="AG1365" s="17">
        <v>10.3</v>
      </c>
      <c r="AH1365" s="17">
        <v>27.8</v>
      </c>
      <c r="AI1365" s="17">
        <v>0</v>
      </c>
      <c r="AJ1365" s="17">
        <v>8.35</v>
      </c>
      <c r="AL1365" s="34"/>
      <c r="AM1365" s="34"/>
      <c r="AN1365" s="34"/>
      <c r="AO1365" s="34"/>
      <c r="AP1365" s="34"/>
      <c r="AQ1365" s="34"/>
      <c r="AR1365" s="34"/>
      <c r="AS1365" s="84"/>
      <c r="AT1365" s="34"/>
    </row>
    <row r="1366" spans="1:46">
      <c r="B1366" s="26">
        <v>38933</v>
      </c>
      <c r="C1366" s="24">
        <v>27.9</v>
      </c>
      <c r="D1366" s="24">
        <v>58.3</v>
      </c>
      <c r="E1366" s="24">
        <v>1.8</v>
      </c>
      <c r="F1366" s="24">
        <v>173.1</v>
      </c>
      <c r="G1366" s="24">
        <v>23.1</v>
      </c>
      <c r="H1366" s="24">
        <v>0</v>
      </c>
      <c r="I1366" s="24">
        <v>5.7</v>
      </c>
      <c r="J1366" s="192"/>
      <c r="K1366" s="26">
        <v>38933</v>
      </c>
      <c r="L1366" s="17">
        <v>28.2</v>
      </c>
      <c r="M1366" s="17">
        <v>58.8</v>
      </c>
      <c r="N1366" s="17">
        <v>1.2</v>
      </c>
      <c r="O1366" s="17">
        <v>99.9</v>
      </c>
      <c r="P1366" s="17">
        <v>22</v>
      </c>
      <c r="Q1366" s="17">
        <v>0</v>
      </c>
      <c r="R1366" s="17">
        <v>5.19</v>
      </c>
      <c r="T1366" s="26">
        <v>38933</v>
      </c>
      <c r="U1366" s="17">
        <v>27.7</v>
      </c>
      <c r="V1366" s="17">
        <v>58</v>
      </c>
      <c r="W1366" s="17">
        <v>2.2000000000000002</v>
      </c>
      <c r="X1366" s="17">
        <v>132.5</v>
      </c>
      <c r="Y1366" s="17">
        <v>24</v>
      </c>
      <c r="Z1366" s="17">
        <v>0</v>
      </c>
      <c r="AA1366" s="17">
        <v>6.21</v>
      </c>
      <c r="AC1366" s="26">
        <v>38933</v>
      </c>
      <c r="AD1366" s="17">
        <v>28.7</v>
      </c>
      <c r="AE1366" s="17">
        <v>55.4</v>
      </c>
      <c r="AF1366" s="17">
        <v>2.2999999999999998</v>
      </c>
      <c r="AG1366" s="17">
        <v>133.19999999999999</v>
      </c>
      <c r="AH1366" s="17">
        <v>25.6</v>
      </c>
      <c r="AI1366" s="17">
        <v>0</v>
      </c>
      <c r="AJ1366" s="17">
        <v>6.66</v>
      </c>
      <c r="AL1366" s="34"/>
      <c r="AM1366" s="34"/>
      <c r="AN1366" s="34"/>
      <c r="AO1366" s="34"/>
      <c r="AP1366" s="34"/>
      <c r="AQ1366" s="34"/>
      <c r="AR1366" s="34"/>
      <c r="AS1366" s="84"/>
      <c r="AT1366" s="34"/>
    </row>
    <row r="1367" spans="1:46">
      <c r="B1367" s="26">
        <v>38934</v>
      </c>
      <c r="C1367" s="24">
        <v>27</v>
      </c>
      <c r="D1367" s="24">
        <v>64.3</v>
      </c>
      <c r="E1367" s="24">
        <v>1.3</v>
      </c>
      <c r="F1367" s="24">
        <v>179</v>
      </c>
      <c r="G1367" s="24">
        <v>25.6</v>
      </c>
      <c r="H1367" s="24">
        <v>0</v>
      </c>
      <c r="I1367" s="24">
        <v>5.63</v>
      </c>
      <c r="J1367" s="192"/>
      <c r="K1367" s="26">
        <v>38934</v>
      </c>
      <c r="L1367" s="17">
        <v>27.5</v>
      </c>
      <c r="M1367" s="17">
        <v>64.099999999999994</v>
      </c>
      <c r="N1367" s="17">
        <v>1</v>
      </c>
      <c r="O1367" s="17">
        <v>82.2</v>
      </c>
      <c r="P1367" s="17">
        <v>24.4</v>
      </c>
      <c r="Q1367" s="17">
        <v>0</v>
      </c>
      <c r="R1367" s="17">
        <v>5.49</v>
      </c>
      <c r="T1367" s="26">
        <v>38934</v>
      </c>
      <c r="U1367" s="17">
        <v>26.6</v>
      </c>
      <c r="V1367" s="17">
        <v>65.7</v>
      </c>
      <c r="W1367" s="17">
        <v>1.4</v>
      </c>
      <c r="X1367" s="17">
        <v>138.80000000000001</v>
      </c>
      <c r="Y1367" s="17">
        <v>26.7</v>
      </c>
      <c r="Z1367" s="17">
        <v>0</v>
      </c>
      <c r="AA1367" s="17">
        <v>5.71</v>
      </c>
      <c r="AC1367" s="26">
        <v>38934</v>
      </c>
      <c r="AD1367" s="17">
        <v>27.8</v>
      </c>
      <c r="AE1367" s="17">
        <v>60.3</v>
      </c>
      <c r="AF1367" s="17">
        <v>1.4</v>
      </c>
      <c r="AG1367" s="17">
        <v>171.6</v>
      </c>
      <c r="AH1367" s="17">
        <v>26</v>
      </c>
      <c r="AI1367" s="17">
        <v>0</v>
      </c>
      <c r="AJ1367" s="17">
        <v>6.08</v>
      </c>
      <c r="AL1367" s="34"/>
      <c r="AM1367" s="34"/>
      <c r="AN1367" s="34"/>
      <c r="AO1367" s="34"/>
      <c r="AP1367" s="34"/>
      <c r="AQ1367" s="34"/>
      <c r="AR1367" s="34"/>
      <c r="AS1367" s="84"/>
      <c r="AT1367" s="34"/>
    </row>
    <row r="1368" spans="1:46">
      <c r="B1368" s="26">
        <v>38935</v>
      </c>
      <c r="C1368" s="24">
        <v>27</v>
      </c>
      <c r="D1368" s="24">
        <v>50.3</v>
      </c>
      <c r="E1368" s="24">
        <v>1.4</v>
      </c>
      <c r="F1368" s="24">
        <v>160.6</v>
      </c>
      <c r="G1368" s="24">
        <v>26.5</v>
      </c>
      <c r="H1368" s="24">
        <v>0</v>
      </c>
      <c r="I1368" s="24">
        <v>6.13</v>
      </c>
      <c r="J1368" s="192"/>
      <c r="K1368" s="26">
        <v>38935</v>
      </c>
      <c r="L1368" s="17">
        <v>27.2</v>
      </c>
      <c r="M1368" s="17">
        <v>53.9</v>
      </c>
      <c r="N1368" s="17">
        <v>1.1000000000000001</v>
      </c>
      <c r="O1368" s="17">
        <v>83.4</v>
      </c>
      <c r="P1368" s="17">
        <v>25.9</v>
      </c>
      <c r="Q1368" s="17">
        <v>0</v>
      </c>
      <c r="R1368" s="17">
        <v>5.86</v>
      </c>
      <c r="T1368" s="26">
        <v>38935</v>
      </c>
      <c r="U1368" s="17">
        <v>26.3</v>
      </c>
      <c r="V1368" s="17">
        <v>56.7</v>
      </c>
      <c r="W1368" s="17">
        <v>1.6</v>
      </c>
      <c r="X1368" s="17">
        <v>160.69999999999999</v>
      </c>
      <c r="Y1368" s="17">
        <v>26.6</v>
      </c>
      <c r="Z1368" s="17">
        <v>0</v>
      </c>
      <c r="AA1368" s="17">
        <v>6.09</v>
      </c>
      <c r="AC1368" s="26">
        <v>38935</v>
      </c>
      <c r="AD1368" s="17">
        <v>27.3</v>
      </c>
      <c r="AE1368" s="17">
        <v>48.5</v>
      </c>
      <c r="AF1368" s="17">
        <v>1.7</v>
      </c>
      <c r="AG1368" s="17">
        <v>140.5</v>
      </c>
      <c r="AH1368" s="17">
        <v>26.5</v>
      </c>
      <c r="AI1368" s="17">
        <v>0</v>
      </c>
      <c r="AJ1368" s="17">
        <v>6.51</v>
      </c>
      <c r="AL1368" s="34"/>
      <c r="AM1368" s="34"/>
      <c r="AN1368" s="34"/>
      <c r="AO1368" s="34"/>
      <c r="AP1368" s="34"/>
      <c r="AQ1368" s="34"/>
      <c r="AR1368" s="34"/>
      <c r="AS1368" s="84"/>
      <c r="AT1368" s="34"/>
    </row>
    <row r="1369" spans="1:46">
      <c r="B1369" s="26">
        <v>38936</v>
      </c>
      <c r="C1369" s="24">
        <v>26.6</v>
      </c>
      <c r="D1369" s="24">
        <v>55.3</v>
      </c>
      <c r="E1369" s="24">
        <v>1.4</v>
      </c>
      <c r="F1369" s="24">
        <v>120.6</v>
      </c>
      <c r="G1369" s="24">
        <v>26.3</v>
      </c>
      <c r="H1369" s="24">
        <v>0</v>
      </c>
      <c r="I1369" s="24">
        <v>5.81</v>
      </c>
      <c r="J1369" s="192"/>
      <c r="K1369" s="26">
        <v>38936</v>
      </c>
      <c r="L1369" s="17">
        <v>26.7</v>
      </c>
      <c r="M1369" s="17">
        <v>54</v>
      </c>
      <c r="N1369" s="17">
        <v>1.1000000000000001</v>
      </c>
      <c r="O1369" s="17">
        <v>106.1</v>
      </c>
      <c r="P1369" s="17">
        <v>25.7</v>
      </c>
      <c r="Q1369" s="17">
        <v>0</v>
      </c>
      <c r="R1369" s="17">
        <v>5.62</v>
      </c>
      <c r="T1369" s="26">
        <v>38936</v>
      </c>
      <c r="U1369" s="17">
        <v>26.2</v>
      </c>
      <c r="V1369" s="17">
        <v>56.8</v>
      </c>
      <c r="W1369" s="17">
        <v>1.8</v>
      </c>
      <c r="X1369" s="17">
        <v>152.1</v>
      </c>
      <c r="Y1369" s="17">
        <v>26.7</v>
      </c>
      <c r="Z1369" s="17">
        <v>0</v>
      </c>
      <c r="AA1369" s="17">
        <v>6.03</v>
      </c>
      <c r="AC1369" s="26">
        <v>38936</v>
      </c>
      <c r="AD1369" s="17">
        <v>26.8</v>
      </c>
      <c r="AE1369" s="17">
        <v>52</v>
      </c>
      <c r="AF1369" s="17">
        <v>1.5</v>
      </c>
      <c r="AG1369" s="17">
        <v>134.4</v>
      </c>
      <c r="AH1369" s="17">
        <v>26.2</v>
      </c>
      <c r="AI1369" s="17">
        <v>0</v>
      </c>
      <c r="AJ1369" s="17">
        <v>5.95</v>
      </c>
      <c r="AL1369" s="34"/>
      <c r="AM1369" s="34"/>
      <c r="AN1369" s="34"/>
      <c r="AO1369" s="34"/>
      <c r="AP1369" s="34"/>
      <c r="AQ1369" s="34"/>
      <c r="AR1369" s="34"/>
      <c r="AS1369" s="84"/>
      <c r="AT1369" s="34"/>
    </row>
    <row r="1370" spans="1:46">
      <c r="B1370" s="26">
        <v>38937</v>
      </c>
      <c r="C1370" s="24">
        <v>25.6</v>
      </c>
      <c r="D1370" s="24">
        <v>54.6</v>
      </c>
      <c r="E1370" s="24">
        <v>1.3</v>
      </c>
      <c r="F1370" s="24">
        <v>149.80000000000001</v>
      </c>
      <c r="G1370" s="24">
        <v>24.8</v>
      </c>
      <c r="H1370" s="24">
        <v>0</v>
      </c>
      <c r="I1370" s="24">
        <v>5.51</v>
      </c>
      <c r="J1370" s="192"/>
      <c r="K1370" s="26">
        <v>38937</v>
      </c>
      <c r="L1370" s="17">
        <v>26</v>
      </c>
      <c r="M1370" s="17">
        <v>58.2</v>
      </c>
      <c r="N1370" s="17">
        <v>1.1000000000000001</v>
      </c>
      <c r="O1370" s="17">
        <v>79.8</v>
      </c>
      <c r="P1370" s="17">
        <v>24.2</v>
      </c>
      <c r="Q1370" s="17">
        <v>0</v>
      </c>
      <c r="R1370" s="17">
        <v>5.41</v>
      </c>
      <c r="T1370" s="26">
        <v>38937</v>
      </c>
      <c r="U1370" s="17">
        <v>25.4</v>
      </c>
      <c r="V1370" s="17">
        <v>60.1</v>
      </c>
      <c r="W1370" s="17">
        <v>1.9</v>
      </c>
      <c r="X1370" s="17">
        <v>154.4</v>
      </c>
      <c r="Y1370" s="17">
        <v>25.2</v>
      </c>
      <c r="Z1370" s="17">
        <v>0</v>
      </c>
      <c r="AA1370" s="17">
        <v>5.93</v>
      </c>
      <c r="AC1370" s="26">
        <v>38937</v>
      </c>
      <c r="AD1370" s="17">
        <v>26.5</v>
      </c>
      <c r="AE1370" s="17">
        <v>51.3</v>
      </c>
      <c r="AF1370" s="17">
        <v>1.3</v>
      </c>
      <c r="AG1370" s="17">
        <v>149.9</v>
      </c>
      <c r="AH1370" s="17">
        <v>24.7</v>
      </c>
      <c r="AI1370" s="17">
        <v>0</v>
      </c>
      <c r="AJ1370" s="17">
        <v>5.69</v>
      </c>
      <c r="AL1370" s="34"/>
      <c r="AM1370" s="34"/>
      <c r="AN1370" s="34"/>
      <c r="AO1370" s="34"/>
      <c r="AP1370" s="34"/>
      <c r="AQ1370" s="34"/>
      <c r="AR1370" s="34"/>
      <c r="AS1370" s="84"/>
      <c r="AT1370" s="34"/>
    </row>
    <row r="1371" spans="1:46">
      <c r="B1371" s="26">
        <v>38938</v>
      </c>
      <c r="C1371" s="24">
        <v>25.2</v>
      </c>
      <c r="D1371" s="24">
        <v>61.4</v>
      </c>
      <c r="E1371" s="24">
        <v>1.4</v>
      </c>
      <c r="F1371" s="24">
        <v>165.6</v>
      </c>
      <c r="G1371" s="24">
        <v>25.7</v>
      </c>
      <c r="H1371" s="24">
        <v>0</v>
      </c>
      <c r="I1371" s="24">
        <v>5.42</v>
      </c>
      <c r="J1371" s="192"/>
      <c r="K1371" s="26">
        <v>38938</v>
      </c>
      <c r="L1371" s="17">
        <v>25.7</v>
      </c>
      <c r="M1371" s="17">
        <v>62.1</v>
      </c>
      <c r="N1371" s="17">
        <v>1</v>
      </c>
      <c r="O1371" s="17">
        <v>130</v>
      </c>
      <c r="P1371" s="17">
        <v>25.9</v>
      </c>
      <c r="Q1371" s="17">
        <v>0</v>
      </c>
      <c r="R1371" s="17">
        <v>5.36</v>
      </c>
      <c r="T1371" s="26">
        <v>38938</v>
      </c>
      <c r="U1371" s="17">
        <v>25.1</v>
      </c>
      <c r="V1371" s="17">
        <v>66</v>
      </c>
      <c r="W1371" s="17">
        <v>1.6</v>
      </c>
      <c r="X1371" s="17">
        <v>165.8</v>
      </c>
      <c r="Y1371" s="17">
        <v>26.5</v>
      </c>
      <c r="Z1371" s="17">
        <v>0</v>
      </c>
      <c r="AA1371" s="17">
        <v>5.67</v>
      </c>
      <c r="AC1371" s="26">
        <v>38938</v>
      </c>
      <c r="AD1371" s="17">
        <v>25.4</v>
      </c>
      <c r="AE1371" s="17">
        <v>62.4</v>
      </c>
      <c r="AF1371" s="17">
        <v>1.7</v>
      </c>
      <c r="AG1371" s="17">
        <v>145.4</v>
      </c>
      <c r="AH1371" s="17">
        <v>26.4</v>
      </c>
      <c r="AI1371" s="17">
        <v>0</v>
      </c>
      <c r="AJ1371" s="17">
        <v>5.94</v>
      </c>
      <c r="AL1371" s="34"/>
      <c r="AM1371" s="34"/>
      <c r="AN1371" s="34"/>
      <c r="AO1371" s="34"/>
      <c r="AP1371" s="34"/>
      <c r="AQ1371" s="34"/>
      <c r="AR1371" s="34"/>
      <c r="AS1371" s="84"/>
      <c r="AT1371" s="34"/>
    </row>
    <row r="1372" spans="1:46">
      <c r="B1372" s="26">
        <v>38939</v>
      </c>
      <c r="C1372" s="24">
        <v>26</v>
      </c>
      <c r="D1372" s="24">
        <v>48.5</v>
      </c>
      <c r="E1372" s="24">
        <v>1.4</v>
      </c>
      <c r="F1372" s="24">
        <v>141</v>
      </c>
      <c r="G1372" s="24">
        <v>28</v>
      </c>
      <c r="H1372" s="24">
        <v>0</v>
      </c>
      <c r="I1372" s="24">
        <v>6.1</v>
      </c>
      <c r="J1372" s="192"/>
      <c r="K1372" s="26">
        <v>38939</v>
      </c>
      <c r="L1372" s="17">
        <v>26.2</v>
      </c>
      <c r="M1372" s="17">
        <v>46.7</v>
      </c>
      <c r="N1372" s="17">
        <v>1</v>
      </c>
      <c r="O1372" s="17">
        <v>140.6</v>
      </c>
      <c r="P1372" s="17">
        <v>26.3</v>
      </c>
      <c r="Q1372" s="17">
        <v>0</v>
      </c>
      <c r="R1372" s="17">
        <v>5.77</v>
      </c>
      <c r="T1372" s="26">
        <v>38939</v>
      </c>
      <c r="U1372" s="17">
        <v>25.5</v>
      </c>
      <c r="V1372" s="17">
        <v>48.9</v>
      </c>
      <c r="W1372" s="17">
        <v>1.6</v>
      </c>
      <c r="X1372" s="17">
        <v>203.2</v>
      </c>
      <c r="Y1372" s="17">
        <v>27.1</v>
      </c>
      <c r="Z1372" s="17">
        <v>0</v>
      </c>
      <c r="AA1372" s="17">
        <v>5.96</v>
      </c>
      <c r="AC1372" s="26">
        <v>38939</v>
      </c>
      <c r="AD1372" s="17">
        <v>26.1</v>
      </c>
      <c r="AE1372" s="17">
        <v>44.2</v>
      </c>
      <c r="AF1372" s="17">
        <v>1.3</v>
      </c>
      <c r="AG1372" s="17">
        <v>125.8</v>
      </c>
      <c r="AH1372" s="17">
        <v>27</v>
      </c>
      <c r="AI1372" s="17">
        <v>0</v>
      </c>
      <c r="AJ1372" s="17">
        <v>6.1</v>
      </c>
      <c r="AL1372" s="34"/>
      <c r="AM1372" s="34"/>
      <c r="AN1372" s="34"/>
      <c r="AO1372" s="34"/>
      <c r="AP1372" s="34"/>
      <c r="AQ1372" s="34"/>
      <c r="AR1372" s="34"/>
      <c r="AS1372" s="84"/>
      <c r="AT1372" s="34"/>
    </row>
    <row r="1373" spans="1:46">
      <c r="B1373" s="26">
        <v>38940</v>
      </c>
      <c r="C1373" s="24">
        <v>25.9</v>
      </c>
      <c r="D1373" s="24">
        <v>39.6</v>
      </c>
      <c r="E1373" s="24">
        <v>1.1000000000000001</v>
      </c>
      <c r="F1373" s="24">
        <v>131</v>
      </c>
      <c r="G1373" s="24">
        <v>27.3</v>
      </c>
      <c r="H1373" s="24">
        <v>0</v>
      </c>
      <c r="I1373" s="24">
        <v>5.74</v>
      </c>
      <c r="J1373" s="192"/>
      <c r="K1373" s="26">
        <v>38940</v>
      </c>
      <c r="L1373" s="17">
        <v>25.9</v>
      </c>
      <c r="M1373" s="17">
        <v>39.1</v>
      </c>
      <c r="N1373" s="17">
        <v>1.1000000000000001</v>
      </c>
      <c r="O1373" s="17">
        <v>120.5</v>
      </c>
      <c r="P1373" s="17">
        <v>25.4</v>
      </c>
      <c r="Q1373" s="17">
        <v>0</v>
      </c>
      <c r="R1373" s="17">
        <v>5.79</v>
      </c>
      <c r="T1373" s="26">
        <v>38940</v>
      </c>
      <c r="U1373" s="17">
        <v>25.5</v>
      </c>
      <c r="V1373" s="17">
        <v>36.9</v>
      </c>
      <c r="W1373" s="17">
        <v>1.9</v>
      </c>
      <c r="X1373" s="17">
        <v>204.1</v>
      </c>
      <c r="Y1373" s="17">
        <v>26.3</v>
      </c>
      <c r="Z1373" s="17">
        <v>0</v>
      </c>
      <c r="AA1373" s="17">
        <v>6.56</v>
      </c>
      <c r="AC1373" s="26">
        <v>38940</v>
      </c>
      <c r="AD1373" s="17">
        <v>26</v>
      </c>
      <c r="AE1373" s="17">
        <v>37.799999999999997</v>
      </c>
      <c r="AF1373" s="17">
        <v>1.1000000000000001</v>
      </c>
      <c r="AG1373" s="17">
        <v>94.7</v>
      </c>
      <c r="AH1373" s="17">
        <v>26</v>
      </c>
      <c r="AI1373" s="17">
        <v>0</v>
      </c>
      <c r="AJ1373" s="17">
        <v>5.79</v>
      </c>
      <c r="AL1373" s="34"/>
      <c r="AM1373" s="34"/>
      <c r="AN1373" s="34"/>
      <c r="AO1373" s="34"/>
      <c r="AP1373" s="34"/>
      <c r="AQ1373" s="34"/>
      <c r="AR1373" s="34"/>
      <c r="AS1373" s="84"/>
      <c r="AT1373" s="34"/>
    </row>
    <row r="1374" spans="1:46">
      <c r="B1374" s="26">
        <v>38941</v>
      </c>
      <c r="C1374" s="24">
        <v>30.6</v>
      </c>
      <c r="D1374" s="24">
        <v>31.6</v>
      </c>
      <c r="E1374" s="24">
        <v>1.5</v>
      </c>
      <c r="F1374" s="24">
        <v>18.600000000000001</v>
      </c>
      <c r="G1374" s="24">
        <v>26.6</v>
      </c>
      <c r="H1374" s="24">
        <v>0</v>
      </c>
      <c r="I1374" s="24">
        <v>7.13</v>
      </c>
      <c r="J1374" s="192"/>
      <c r="K1374" s="26">
        <v>38941</v>
      </c>
      <c r="L1374" s="17">
        <v>29.8</v>
      </c>
      <c r="M1374" s="17">
        <v>33.5</v>
      </c>
      <c r="N1374" s="17">
        <v>0.9</v>
      </c>
      <c r="O1374" s="17">
        <v>247.4</v>
      </c>
      <c r="P1374" s="17">
        <v>24.7</v>
      </c>
      <c r="Q1374" s="17">
        <v>0</v>
      </c>
      <c r="R1374" s="17">
        <v>5.96</v>
      </c>
      <c r="T1374" s="26">
        <v>38941</v>
      </c>
      <c r="U1374" s="17">
        <v>30.2</v>
      </c>
      <c r="V1374" s="17">
        <v>30</v>
      </c>
      <c r="W1374" s="17">
        <v>1.8</v>
      </c>
      <c r="X1374" s="17">
        <v>290</v>
      </c>
      <c r="Y1374" s="17">
        <v>25.4</v>
      </c>
      <c r="Z1374" s="17">
        <v>0</v>
      </c>
      <c r="AA1374" s="17">
        <v>7.85</v>
      </c>
      <c r="AC1374" s="26">
        <v>38941</v>
      </c>
      <c r="AD1374" s="17">
        <v>29.9</v>
      </c>
      <c r="AE1374" s="17">
        <v>33.1</v>
      </c>
      <c r="AF1374" s="17">
        <v>1.9</v>
      </c>
      <c r="AG1374" s="17">
        <v>13.8</v>
      </c>
      <c r="AH1374" s="17">
        <v>25.3</v>
      </c>
      <c r="AI1374" s="17">
        <v>0</v>
      </c>
      <c r="AJ1374" s="17">
        <v>7.66</v>
      </c>
      <c r="AL1374" s="34"/>
      <c r="AM1374" s="34"/>
      <c r="AN1374" s="34"/>
      <c r="AO1374" s="34"/>
      <c r="AP1374" s="34"/>
      <c r="AQ1374" s="34"/>
      <c r="AR1374" s="34"/>
      <c r="AS1374" s="84"/>
      <c r="AT1374" s="34"/>
    </row>
    <row r="1375" spans="1:46">
      <c r="B1375" s="26">
        <v>38942</v>
      </c>
      <c r="C1375" s="24">
        <v>27</v>
      </c>
      <c r="D1375" s="24">
        <v>58.3</v>
      </c>
      <c r="E1375" s="24">
        <v>2</v>
      </c>
      <c r="F1375" s="24">
        <v>161.6</v>
      </c>
      <c r="G1375" s="24">
        <v>23.4</v>
      </c>
      <c r="H1375" s="24">
        <v>0</v>
      </c>
      <c r="I1375" s="24">
        <v>5.95</v>
      </c>
      <c r="J1375" s="192"/>
      <c r="K1375" s="26">
        <v>38942</v>
      </c>
      <c r="L1375" s="17">
        <v>27.3</v>
      </c>
      <c r="M1375" s="17">
        <v>57.3</v>
      </c>
      <c r="N1375" s="17">
        <v>1.4</v>
      </c>
      <c r="O1375" s="17">
        <v>81.400000000000006</v>
      </c>
      <c r="P1375" s="17">
        <v>23.3</v>
      </c>
      <c r="Q1375" s="17">
        <v>0</v>
      </c>
      <c r="R1375" s="17">
        <v>5.48</v>
      </c>
      <c r="T1375" s="26">
        <v>38942</v>
      </c>
      <c r="U1375" s="17">
        <v>26.8</v>
      </c>
      <c r="V1375" s="17">
        <v>60.5</v>
      </c>
      <c r="W1375" s="17">
        <v>2.2999999999999998</v>
      </c>
      <c r="X1375" s="17">
        <v>128.6</v>
      </c>
      <c r="Y1375" s="17">
        <v>22</v>
      </c>
      <c r="Z1375" s="17">
        <v>0</v>
      </c>
      <c r="AA1375" s="17">
        <v>6.18</v>
      </c>
      <c r="AC1375" s="26">
        <v>38942</v>
      </c>
      <c r="AD1375" s="17"/>
      <c r="AE1375" s="17"/>
      <c r="AF1375" s="17"/>
      <c r="AG1375" s="17"/>
      <c r="AH1375" s="17"/>
      <c r="AI1375" s="17"/>
      <c r="AJ1375" s="17"/>
      <c r="AL1375" s="34"/>
      <c r="AM1375" s="34"/>
      <c r="AN1375" s="34"/>
      <c r="AO1375" s="34"/>
      <c r="AP1375" s="34"/>
      <c r="AQ1375" s="34"/>
      <c r="AR1375" s="34"/>
      <c r="AS1375" s="84"/>
      <c r="AT1375" s="34"/>
    </row>
    <row r="1376" spans="1:46">
      <c r="B1376" s="26">
        <v>38943</v>
      </c>
      <c r="C1376" s="24">
        <v>25.8</v>
      </c>
      <c r="D1376" s="24">
        <v>59.9</v>
      </c>
      <c r="E1376" s="24">
        <v>1.3</v>
      </c>
      <c r="F1376" s="24">
        <v>169.2</v>
      </c>
      <c r="G1376" s="24">
        <v>25.3</v>
      </c>
      <c r="H1376" s="24">
        <v>0</v>
      </c>
      <c r="I1376" s="24">
        <v>5.45</v>
      </c>
      <c r="J1376" s="192"/>
      <c r="K1376" s="26">
        <v>38943</v>
      </c>
      <c r="L1376" s="17">
        <v>26.1</v>
      </c>
      <c r="M1376" s="17">
        <v>60.2</v>
      </c>
      <c r="N1376" s="17">
        <v>1</v>
      </c>
      <c r="O1376" s="17">
        <v>113.3</v>
      </c>
      <c r="P1376" s="17">
        <v>24.1</v>
      </c>
      <c r="Q1376" s="17">
        <v>0</v>
      </c>
      <c r="R1376" s="17">
        <v>5.18</v>
      </c>
      <c r="T1376" s="26">
        <v>38943</v>
      </c>
      <c r="U1376" s="17">
        <v>26</v>
      </c>
      <c r="V1376" s="17">
        <v>60.4</v>
      </c>
      <c r="W1376" s="17">
        <v>1.7</v>
      </c>
      <c r="X1376" s="17">
        <v>136</v>
      </c>
      <c r="Y1376" s="17">
        <v>25.8</v>
      </c>
      <c r="Z1376" s="17">
        <v>0</v>
      </c>
      <c r="AA1376" s="17">
        <v>6.34</v>
      </c>
      <c r="AC1376" s="26">
        <v>38943</v>
      </c>
      <c r="AD1376" s="17">
        <v>26.6</v>
      </c>
      <c r="AE1376" s="17">
        <v>55.2</v>
      </c>
      <c r="AF1376" s="17">
        <v>1.5</v>
      </c>
      <c r="AG1376" s="17">
        <v>151.4</v>
      </c>
      <c r="AH1376" s="17">
        <v>24.9</v>
      </c>
      <c r="AI1376" s="17">
        <v>0</v>
      </c>
      <c r="AJ1376" s="17">
        <v>5.8</v>
      </c>
      <c r="AL1376" s="34"/>
      <c r="AM1376" s="34"/>
      <c r="AN1376" s="34"/>
      <c r="AO1376" s="34"/>
      <c r="AP1376" s="34"/>
      <c r="AQ1376" s="34"/>
      <c r="AR1376" s="34"/>
      <c r="AS1376" s="84"/>
      <c r="AT1376" s="34"/>
    </row>
    <row r="1377" spans="2:46">
      <c r="B1377" s="26">
        <v>38944</v>
      </c>
      <c r="C1377" s="24">
        <v>25.7</v>
      </c>
      <c r="D1377" s="24">
        <v>41.8</v>
      </c>
      <c r="E1377" s="24">
        <v>1.4</v>
      </c>
      <c r="F1377" s="24">
        <v>6.5</v>
      </c>
      <c r="G1377" s="24">
        <v>26.4</v>
      </c>
      <c r="H1377" s="24">
        <v>0</v>
      </c>
      <c r="I1377" s="24">
        <v>6.16</v>
      </c>
      <c r="J1377" s="192"/>
      <c r="K1377" s="26">
        <v>38944</v>
      </c>
      <c r="L1377" s="17">
        <v>25.9</v>
      </c>
      <c r="M1377" s="17">
        <v>44.7</v>
      </c>
      <c r="N1377" s="17">
        <v>1</v>
      </c>
      <c r="O1377" s="17">
        <v>290.8</v>
      </c>
      <c r="P1377" s="17">
        <v>24.7</v>
      </c>
      <c r="Q1377" s="17">
        <v>0</v>
      </c>
      <c r="R1377" s="17">
        <v>5.45</v>
      </c>
      <c r="T1377" s="26">
        <v>38944</v>
      </c>
      <c r="U1377" s="17">
        <v>26.9</v>
      </c>
      <c r="V1377" s="17">
        <v>37.200000000000003</v>
      </c>
      <c r="W1377" s="17">
        <v>2.9</v>
      </c>
      <c r="X1377" s="17">
        <v>289.89999999999998</v>
      </c>
      <c r="Y1377" s="17">
        <v>25.8</v>
      </c>
      <c r="Z1377" s="17">
        <v>0</v>
      </c>
      <c r="AA1377" s="17">
        <v>8.25</v>
      </c>
      <c r="AC1377" s="26">
        <v>38944</v>
      </c>
      <c r="AD1377" s="17">
        <v>26.1</v>
      </c>
      <c r="AE1377" s="17">
        <v>42.5</v>
      </c>
      <c r="AF1377" s="17">
        <v>2.8</v>
      </c>
      <c r="AG1377" s="17">
        <v>7.2</v>
      </c>
      <c r="AH1377" s="17">
        <v>25.7</v>
      </c>
      <c r="AI1377" s="17">
        <v>0</v>
      </c>
      <c r="AJ1377" s="17">
        <v>8.2100000000000009</v>
      </c>
      <c r="AL1377" s="34"/>
      <c r="AM1377" s="34"/>
      <c r="AN1377" s="34"/>
      <c r="AO1377" s="34"/>
      <c r="AP1377" s="34"/>
      <c r="AQ1377" s="34"/>
      <c r="AR1377" s="34"/>
      <c r="AS1377" s="84"/>
      <c r="AT1377" s="34"/>
    </row>
    <row r="1378" spans="2:46">
      <c r="B1378" s="26">
        <v>38945</v>
      </c>
      <c r="C1378" s="24">
        <v>24</v>
      </c>
      <c r="D1378" s="24">
        <v>40.9</v>
      </c>
      <c r="E1378" s="24">
        <v>2.2999999999999998</v>
      </c>
      <c r="F1378" s="24">
        <v>353.8</v>
      </c>
      <c r="G1378" s="24">
        <v>23.1</v>
      </c>
      <c r="H1378" s="24">
        <v>0</v>
      </c>
      <c r="I1378" s="24">
        <v>6.07</v>
      </c>
      <c r="J1378" s="192"/>
      <c r="K1378" s="26">
        <v>38945</v>
      </c>
      <c r="L1378" s="17">
        <v>23.7</v>
      </c>
      <c r="M1378" s="17">
        <v>44.4</v>
      </c>
      <c r="N1378" s="17">
        <v>1</v>
      </c>
      <c r="O1378" s="17">
        <v>325.60000000000002</v>
      </c>
      <c r="P1378" s="17">
        <v>22.2</v>
      </c>
      <c r="Q1378" s="17">
        <v>0</v>
      </c>
      <c r="R1378" s="17">
        <v>4.67</v>
      </c>
      <c r="T1378" s="26">
        <v>38945</v>
      </c>
      <c r="U1378" s="17">
        <v>24.3</v>
      </c>
      <c r="V1378" s="17">
        <v>38.6</v>
      </c>
      <c r="W1378" s="17">
        <v>2.8</v>
      </c>
      <c r="X1378" s="17">
        <v>299.3</v>
      </c>
      <c r="Y1378" s="17">
        <v>23.4</v>
      </c>
      <c r="Z1378" s="17">
        <v>0</v>
      </c>
      <c r="AA1378" s="17">
        <v>6.47</v>
      </c>
      <c r="AC1378" s="26">
        <v>38945</v>
      </c>
      <c r="AD1378" s="17">
        <v>23.5</v>
      </c>
      <c r="AE1378" s="17">
        <v>43.9</v>
      </c>
      <c r="AF1378" s="17">
        <v>2.6</v>
      </c>
      <c r="AG1378" s="17">
        <v>353</v>
      </c>
      <c r="AH1378" s="17">
        <v>23.1</v>
      </c>
      <c r="AI1378" s="17">
        <v>0</v>
      </c>
      <c r="AJ1378" s="17">
        <v>6.09</v>
      </c>
      <c r="AL1378" s="34"/>
      <c r="AM1378" s="34"/>
      <c r="AN1378" s="34"/>
      <c r="AO1378" s="34"/>
      <c r="AP1378" s="34"/>
      <c r="AQ1378" s="34"/>
      <c r="AR1378" s="34"/>
      <c r="AS1378" s="84"/>
      <c r="AT1378" s="34"/>
    </row>
    <row r="1379" spans="2:46">
      <c r="B1379" s="26">
        <v>38946</v>
      </c>
      <c r="C1379" s="24">
        <v>21.7</v>
      </c>
      <c r="D1379" s="24">
        <v>65.7</v>
      </c>
      <c r="E1379" s="24">
        <v>1.2</v>
      </c>
      <c r="F1379" s="24">
        <v>183.2</v>
      </c>
      <c r="G1379" s="24">
        <v>11.8</v>
      </c>
      <c r="H1379" s="24">
        <v>2.8</v>
      </c>
      <c r="I1379" s="24">
        <v>3.03</v>
      </c>
      <c r="J1379" s="192"/>
      <c r="K1379" s="26">
        <v>38946</v>
      </c>
      <c r="L1379" s="17">
        <v>21.4</v>
      </c>
      <c r="M1379" s="17">
        <v>66.8</v>
      </c>
      <c r="N1379" s="17">
        <v>0.9</v>
      </c>
      <c r="O1379" s="17">
        <v>189.2</v>
      </c>
      <c r="P1379" s="17">
        <v>11.8</v>
      </c>
      <c r="Q1379" s="17">
        <v>3</v>
      </c>
      <c r="R1379" s="17">
        <v>2.85</v>
      </c>
      <c r="T1379" s="26">
        <v>38946</v>
      </c>
      <c r="U1379" s="17">
        <v>21.8</v>
      </c>
      <c r="V1379" s="17">
        <v>62.7</v>
      </c>
      <c r="W1379" s="17">
        <v>1.4</v>
      </c>
      <c r="X1379" s="17">
        <v>227.5</v>
      </c>
      <c r="Y1379" s="17">
        <v>12</v>
      </c>
      <c r="Z1379" s="17">
        <v>2</v>
      </c>
      <c r="AA1379" s="17">
        <v>3.12</v>
      </c>
      <c r="AC1379" s="26">
        <v>38946</v>
      </c>
      <c r="AD1379" s="17">
        <v>22</v>
      </c>
      <c r="AE1379" s="17">
        <v>63.5</v>
      </c>
      <c r="AF1379" s="17">
        <v>1.3</v>
      </c>
      <c r="AG1379" s="17">
        <v>95.7</v>
      </c>
      <c r="AH1379" s="17">
        <v>13.4</v>
      </c>
      <c r="AI1379" s="17">
        <v>3.4</v>
      </c>
      <c r="AJ1379" s="17">
        <v>3.37</v>
      </c>
      <c r="AL1379" s="34"/>
      <c r="AM1379" s="34"/>
      <c r="AN1379" s="34"/>
      <c r="AO1379" s="34"/>
      <c r="AP1379" s="34"/>
      <c r="AQ1379" s="34"/>
      <c r="AR1379" s="34"/>
      <c r="AS1379" s="84"/>
      <c r="AT1379" s="34"/>
    </row>
    <row r="1380" spans="2:46">
      <c r="B1380" s="26">
        <v>38947</v>
      </c>
      <c r="C1380" s="24">
        <v>22.7</v>
      </c>
      <c r="D1380" s="24">
        <v>49.7</v>
      </c>
      <c r="E1380" s="24">
        <v>1.3</v>
      </c>
      <c r="F1380" s="24">
        <v>346.3</v>
      </c>
      <c r="G1380" s="24">
        <v>25.1</v>
      </c>
      <c r="H1380" s="24">
        <v>0</v>
      </c>
      <c r="I1380" s="24">
        <v>5.28</v>
      </c>
      <c r="J1380" s="192"/>
      <c r="K1380" s="26">
        <v>38947</v>
      </c>
      <c r="L1380" s="17">
        <v>22.3</v>
      </c>
      <c r="M1380" s="17">
        <v>51.9</v>
      </c>
      <c r="N1380" s="17">
        <v>0.9</v>
      </c>
      <c r="O1380" s="17">
        <v>249.4</v>
      </c>
      <c r="P1380" s="17">
        <v>25</v>
      </c>
      <c r="Q1380" s="17">
        <v>0</v>
      </c>
      <c r="R1380" s="17">
        <v>4.8499999999999996</v>
      </c>
      <c r="T1380" s="26">
        <v>38947</v>
      </c>
      <c r="U1380" s="17">
        <v>22.7</v>
      </c>
      <c r="V1380" s="17">
        <v>48.4</v>
      </c>
      <c r="W1380" s="17">
        <v>2</v>
      </c>
      <c r="X1380" s="17">
        <v>283.10000000000002</v>
      </c>
      <c r="Y1380" s="17">
        <v>24.4</v>
      </c>
      <c r="Z1380" s="17">
        <v>0</v>
      </c>
      <c r="AA1380" s="17">
        <v>5.88</v>
      </c>
      <c r="AC1380" s="26">
        <v>38947</v>
      </c>
      <c r="AD1380" s="17">
        <v>22</v>
      </c>
      <c r="AE1380" s="17">
        <v>53</v>
      </c>
      <c r="AF1380" s="17">
        <v>1.5</v>
      </c>
      <c r="AG1380" s="17">
        <v>345.6</v>
      </c>
      <c r="AH1380" s="17">
        <v>22.2</v>
      </c>
      <c r="AI1380" s="17">
        <v>0</v>
      </c>
      <c r="AJ1380" s="17">
        <v>5.1100000000000003</v>
      </c>
      <c r="AL1380" s="34"/>
      <c r="AM1380" s="34"/>
      <c r="AN1380" s="34"/>
      <c r="AO1380" s="34"/>
      <c r="AP1380" s="34"/>
      <c r="AQ1380" s="34"/>
      <c r="AR1380" s="34"/>
      <c r="AS1380" s="84"/>
      <c r="AT1380" s="34"/>
    </row>
    <row r="1381" spans="2:46">
      <c r="B1381" s="26">
        <v>38948</v>
      </c>
      <c r="C1381" s="24">
        <v>23.1</v>
      </c>
      <c r="D1381" s="24">
        <v>48.1</v>
      </c>
      <c r="E1381" s="24">
        <v>1.4</v>
      </c>
      <c r="F1381" s="24">
        <v>209.7</v>
      </c>
      <c r="G1381" s="24">
        <v>27.6</v>
      </c>
      <c r="H1381" s="24">
        <v>0</v>
      </c>
      <c r="I1381" s="24">
        <v>5.67</v>
      </c>
      <c r="J1381" s="192"/>
      <c r="K1381" s="26">
        <v>38948</v>
      </c>
      <c r="L1381" s="17">
        <v>23.2</v>
      </c>
      <c r="M1381" s="17">
        <v>50.4</v>
      </c>
      <c r="N1381" s="17">
        <v>0.9</v>
      </c>
      <c r="O1381" s="17">
        <v>167.7</v>
      </c>
      <c r="P1381" s="17">
        <v>25.1</v>
      </c>
      <c r="Q1381" s="17">
        <v>0</v>
      </c>
      <c r="R1381" s="17">
        <v>5.0199999999999996</v>
      </c>
      <c r="T1381" s="26">
        <v>38948</v>
      </c>
      <c r="U1381" s="17">
        <v>23</v>
      </c>
      <c r="V1381" s="17">
        <v>49.1</v>
      </c>
      <c r="W1381" s="17">
        <v>2.4</v>
      </c>
      <c r="X1381" s="17">
        <v>194.2</v>
      </c>
      <c r="Y1381" s="17">
        <v>26.8</v>
      </c>
      <c r="Z1381" s="17">
        <v>0</v>
      </c>
      <c r="AA1381" s="17">
        <v>6.47</v>
      </c>
      <c r="AC1381" s="26">
        <v>38948</v>
      </c>
      <c r="AD1381" s="17">
        <v>23.5</v>
      </c>
      <c r="AE1381" s="17">
        <v>49.2</v>
      </c>
      <c r="AF1381" s="17">
        <v>1.3</v>
      </c>
      <c r="AG1381" s="17">
        <v>32.200000000000003</v>
      </c>
      <c r="AH1381" s="17">
        <v>26.2</v>
      </c>
      <c r="AI1381" s="17">
        <v>0</v>
      </c>
      <c r="AJ1381" s="17">
        <v>5.54</v>
      </c>
      <c r="AL1381" s="34"/>
      <c r="AM1381" s="34"/>
      <c r="AN1381" s="34"/>
      <c r="AO1381" s="34"/>
      <c r="AP1381" s="34"/>
      <c r="AQ1381" s="34"/>
      <c r="AR1381" s="34"/>
      <c r="AS1381" s="84"/>
      <c r="AT1381" s="34"/>
    </row>
    <row r="1382" spans="2:46">
      <c r="B1382" s="26">
        <v>38949</v>
      </c>
      <c r="C1382" s="24">
        <v>23.3</v>
      </c>
      <c r="D1382" s="24">
        <v>55.3</v>
      </c>
      <c r="E1382" s="24">
        <v>1.8</v>
      </c>
      <c r="F1382" s="24">
        <v>153.80000000000001</v>
      </c>
      <c r="G1382" s="24">
        <v>26.3</v>
      </c>
      <c r="H1382" s="24">
        <v>0</v>
      </c>
      <c r="I1382" s="24">
        <v>5.71</v>
      </c>
      <c r="J1382" s="192"/>
      <c r="K1382" s="26">
        <v>38949</v>
      </c>
      <c r="L1382" s="17">
        <v>23.8</v>
      </c>
      <c r="M1382" s="17">
        <v>54.8</v>
      </c>
      <c r="N1382" s="17">
        <v>1</v>
      </c>
      <c r="O1382" s="17">
        <v>102.1</v>
      </c>
      <c r="P1382" s="17">
        <v>24.7</v>
      </c>
      <c r="Q1382" s="17">
        <v>0</v>
      </c>
      <c r="R1382" s="17">
        <v>5</v>
      </c>
      <c r="T1382" s="26">
        <v>38949</v>
      </c>
      <c r="U1382" s="17">
        <v>23.2</v>
      </c>
      <c r="V1382" s="17">
        <v>57.1</v>
      </c>
      <c r="W1382" s="17">
        <v>1.6</v>
      </c>
      <c r="X1382" s="17">
        <v>132.5</v>
      </c>
      <c r="Y1382" s="17">
        <v>25.4</v>
      </c>
      <c r="Z1382" s="17">
        <v>0</v>
      </c>
      <c r="AA1382" s="17">
        <v>5.35</v>
      </c>
      <c r="AC1382" s="26">
        <v>38949</v>
      </c>
      <c r="AD1382" s="17">
        <v>23.3</v>
      </c>
      <c r="AE1382" s="17">
        <v>55</v>
      </c>
      <c r="AF1382" s="17">
        <v>1.8</v>
      </c>
      <c r="AG1382" s="17">
        <v>139.80000000000001</v>
      </c>
      <c r="AH1382" s="17">
        <v>25.4</v>
      </c>
      <c r="AI1382" s="17">
        <v>0</v>
      </c>
      <c r="AJ1382" s="17">
        <v>5.8</v>
      </c>
      <c r="AL1382" s="34"/>
      <c r="AM1382" s="34"/>
      <c r="AN1382" s="34"/>
      <c r="AO1382" s="34"/>
      <c r="AP1382" s="34"/>
      <c r="AQ1382" s="34"/>
      <c r="AR1382" s="34"/>
      <c r="AS1382" s="84"/>
      <c r="AT1382" s="34"/>
    </row>
    <row r="1383" spans="2:46">
      <c r="B1383" s="26">
        <v>38950</v>
      </c>
      <c r="C1383" s="24">
        <v>24.5</v>
      </c>
      <c r="D1383" s="24">
        <v>60.9</v>
      </c>
      <c r="E1383" s="24">
        <v>1.4</v>
      </c>
      <c r="F1383" s="24">
        <v>146.1</v>
      </c>
      <c r="G1383" s="24">
        <v>26.1</v>
      </c>
      <c r="H1383" s="24">
        <v>0</v>
      </c>
      <c r="I1383" s="24">
        <v>5.31</v>
      </c>
      <c r="J1383" s="192"/>
      <c r="K1383" s="26">
        <v>38950</v>
      </c>
      <c r="L1383" s="17">
        <v>24.8</v>
      </c>
      <c r="M1383" s="17">
        <v>61</v>
      </c>
      <c r="N1383" s="17">
        <v>0.9</v>
      </c>
      <c r="O1383" s="17">
        <v>132</v>
      </c>
      <c r="P1383" s="17">
        <v>24.6</v>
      </c>
      <c r="Q1383" s="17">
        <v>0</v>
      </c>
      <c r="R1383" s="17">
        <v>4.8600000000000003</v>
      </c>
      <c r="T1383" s="26">
        <v>38950</v>
      </c>
      <c r="U1383" s="17">
        <v>24.4</v>
      </c>
      <c r="V1383" s="17">
        <v>60.5</v>
      </c>
      <c r="W1383" s="17">
        <v>1.5</v>
      </c>
      <c r="X1383" s="17">
        <v>134.6</v>
      </c>
      <c r="Y1383" s="17">
        <v>25.5</v>
      </c>
      <c r="Z1383" s="17">
        <v>0</v>
      </c>
      <c r="AA1383" s="17">
        <v>5.27</v>
      </c>
      <c r="AC1383" s="26">
        <v>38950</v>
      </c>
      <c r="AD1383" s="17">
        <v>24.9</v>
      </c>
      <c r="AE1383" s="17">
        <v>59.1</v>
      </c>
      <c r="AF1383" s="17">
        <v>1.7</v>
      </c>
      <c r="AG1383" s="17">
        <v>159.9</v>
      </c>
      <c r="AH1383" s="17">
        <v>25.2</v>
      </c>
      <c r="AI1383" s="17">
        <v>0</v>
      </c>
      <c r="AJ1383" s="17">
        <v>5.49</v>
      </c>
      <c r="AL1383" s="34"/>
      <c r="AM1383" s="34"/>
      <c r="AN1383" s="34"/>
      <c r="AO1383" s="34"/>
      <c r="AP1383" s="34"/>
      <c r="AQ1383" s="34"/>
      <c r="AR1383" s="34"/>
      <c r="AS1383" s="84"/>
      <c r="AT1383" s="34"/>
    </row>
    <row r="1384" spans="2:46">
      <c r="B1384" s="26">
        <v>38951</v>
      </c>
      <c r="C1384" s="24">
        <v>24.4</v>
      </c>
      <c r="D1384" s="24">
        <v>52.9</v>
      </c>
      <c r="E1384" s="24">
        <v>1.6</v>
      </c>
      <c r="F1384" s="24">
        <v>130.4</v>
      </c>
      <c r="G1384" s="24">
        <v>26.3</v>
      </c>
      <c r="H1384" s="24">
        <v>0</v>
      </c>
      <c r="I1384" s="24">
        <v>5.73</v>
      </c>
      <c r="J1384" s="192"/>
      <c r="K1384" s="26">
        <v>38951</v>
      </c>
      <c r="L1384" s="17">
        <v>24.3</v>
      </c>
      <c r="M1384" s="17">
        <v>54.7</v>
      </c>
      <c r="N1384" s="17">
        <v>1</v>
      </c>
      <c r="O1384" s="17">
        <v>155.80000000000001</v>
      </c>
      <c r="P1384" s="17">
        <v>24.7</v>
      </c>
      <c r="Q1384" s="17">
        <v>0</v>
      </c>
      <c r="R1384" s="17">
        <v>5.03</v>
      </c>
      <c r="T1384" s="26">
        <v>38951</v>
      </c>
      <c r="U1384" s="17">
        <v>24.2</v>
      </c>
      <c r="V1384" s="17">
        <v>51.7</v>
      </c>
      <c r="W1384" s="17">
        <v>1.6</v>
      </c>
      <c r="X1384" s="17">
        <v>176.6</v>
      </c>
      <c r="Y1384" s="17">
        <v>26</v>
      </c>
      <c r="Z1384" s="17">
        <v>0</v>
      </c>
      <c r="AA1384" s="17">
        <v>5.6</v>
      </c>
      <c r="AC1384" s="26">
        <v>38951</v>
      </c>
      <c r="AD1384" s="17">
        <v>24.7</v>
      </c>
      <c r="AE1384" s="17">
        <v>48.9</v>
      </c>
      <c r="AF1384" s="17">
        <v>1.6</v>
      </c>
      <c r="AG1384" s="17">
        <v>156.30000000000001</v>
      </c>
      <c r="AH1384" s="17">
        <v>25.6</v>
      </c>
      <c r="AI1384" s="17">
        <v>0</v>
      </c>
      <c r="AJ1384" s="17">
        <v>5.75</v>
      </c>
      <c r="AL1384" s="34"/>
      <c r="AM1384" s="34"/>
      <c r="AN1384" s="34"/>
      <c r="AO1384" s="34"/>
      <c r="AP1384" s="34"/>
      <c r="AQ1384" s="34"/>
      <c r="AR1384" s="34"/>
      <c r="AS1384" s="84"/>
      <c r="AT1384" s="34"/>
    </row>
    <row r="1385" spans="2:46">
      <c r="B1385" s="26">
        <v>38952</v>
      </c>
      <c r="C1385" s="24">
        <v>23.7</v>
      </c>
      <c r="D1385" s="24">
        <v>62.3</v>
      </c>
      <c r="E1385" s="24">
        <v>1.2</v>
      </c>
      <c r="F1385" s="24">
        <v>130.19999999999999</v>
      </c>
      <c r="G1385" s="24">
        <v>25.4</v>
      </c>
      <c r="H1385" s="24">
        <v>0</v>
      </c>
      <c r="I1385" s="24">
        <v>5.13</v>
      </c>
      <c r="J1385" s="192"/>
      <c r="K1385" s="26">
        <v>38952</v>
      </c>
      <c r="L1385" s="17">
        <v>23.8</v>
      </c>
      <c r="M1385" s="17">
        <v>63.2</v>
      </c>
      <c r="N1385" s="17">
        <v>1.1000000000000001</v>
      </c>
      <c r="O1385" s="17">
        <v>87.9</v>
      </c>
      <c r="P1385" s="17">
        <v>24.6</v>
      </c>
      <c r="Q1385" s="17">
        <v>0</v>
      </c>
      <c r="R1385" s="17">
        <v>4.9800000000000004</v>
      </c>
      <c r="T1385" s="26">
        <v>38952</v>
      </c>
      <c r="U1385" s="17">
        <v>22.9</v>
      </c>
      <c r="V1385" s="17">
        <v>67.5</v>
      </c>
      <c r="W1385" s="17">
        <v>1.9</v>
      </c>
      <c r="X1385" s="17">
        <v>165.3</v>
      </c>
      <c r="Y1385" s="17">
        <v>25.2</v>
      </c>
      <c r="Z1385" s="17">
        <v>0</v>
      </c>
      <c r="AA1385" s="17">
        <v>5.01</v>
      </c>
      <c r="AC1385" s="26">
        <v>38952</v>
      </c>
      <c r="AD1385" s="17">
        <v>24.4</v>
      </c>
      <c r="AE1385" s="17">
        <v>57.2</v>
      </c>
      <c r="AF1385" s="17">
        <v>1.1000000000000001</v>
      </c>
      <c r="AG1385" s="17">
        <v>164.4</v>
      </c>
      <c r="AH1385" s="17">
        <v>24.6</v>
      </c>
      <c r="AI1385" s="17">
        <v>0</v>
      </c>
      <c r="AJ1385" s="17">
        <v>5.17</v>
      </c>
      <c r="AL1385" s="34"/>
      <c r="AM1385" s="34"/>
      <c r="AN1385" s="34"/>
      <c r="AO1385" s="34"/>
      <c r="AP1385" s="34"/>
      <c r="AQ1385" s="34"/>
      <c r="AR1385" s="34"/>
      <c r="AS1385" s="84"/>
      <c r="AT1385" s="34"/>
    </row>
    <row r="1386" spans="2:46">
      <c r="B1386" s="26">
        <v>38953</v>
      </c>
      <c r="C1386" s="24">
        <v>23.4</v>
      </c>
      <c r="D1386" s="24">
        <v>66.099999999999994</v>
      </c>
      <c r="E1386" s="24">
        <v>1.1000000000000001</v>
      </c>
      <c r="F1386" s="24">
        <v>215.2</v>
      </c>
      <c r="G1386" s="24">
        <v>25.6</v>
      </c>
      <c r="H1386" s="24">
        <v>0</v>
      </c>
      <c r="I1386" s="24">
        <v>5.03</v>
      </c>
      <c r="J1386" s="192"/>
      <c r="K1386" s="26">
        <v>38953</v>
      </c>
      <c r="L1386" s="17">
        <v>23.5</v>
      </c>
      <c r="M1386" s="17">
        <v>69.400000000000006</v>
      </c>
      <c r="N1386" s="17">
        <v>1</v>
      </c>
      <c r="O1386" s="17">
        <v>98.3</v>
      </c>
      <c r="P1386" s="17">
        <v>24.6</v>
      </c>
      <c r="Q1386" s="17">
        <v>0</v>
      </c>
      <c r="R1386" s="17">
        <v>4.96</v>
      </c>
      <c r="T1386" s="26">
        <v>38953</v>
      </c>
      <c r="U1386" s="17">
        <v>21.3</v>
      </c>
      <c r="V1386" s="17">
        <v>78</v>
      </c>
      <c r="W1386" s="17">
        <v>1.5</v>
      </c>
      <c r="X1386" s="17">
        <v>125.7</v>
      </c>
      <c r="Y1386" s="17">
        <v>22.8</v>
      </c>
      <c r="Z1386" s="17">
        <v>0</v>
      </c>
      <c r="AA1386" s="17">
        <v>4.0999999999999996</v>
      </c>
      <c r="AC1386" s="26">
        <v>38953</v>
      </c>
      <c r="AD1386" s="17">
        <v>24.9</v>
      </c>
      <c r="AE1386" s="17">
        <v>60.7</v>
      </c>
      <c r="AF1386" s="17">
        <v>1.2</v>
      </c>
      <c r="AG1386" s="17">
        <v>194.9</v>
      </c>
      <c r="AH1386" s="17">
        <v>24.7</v>
      </c>
      <c r="AI1386" s="17">
        <v>0</v>
      </c>
      <c r="AJ1386" s="17">
        <v>5.74</v>
      </c>
      <c r="AL1386" s="34"/>
      <c r="AM1386" s="34"/>
      <c r="AN1386" s="34"/>
      <c r="AO1386" s="34"/>
      <c r="AP1386" s="34"/>
      <c r="AQ1386" s="34"/>
      <c r="AR1386" s="34"/>
      <c r="AS1386" s="84"/>
      <c r="AT1386" s="34"/>
    </row>
    <row r="1387" spans="2:46">
      <c r="B1387" s="26">
        <v>38954</v>
      </c>
      <c r="C1387" s="24">
        <v>23.8</v>
      </c>
      <c r="D1387" s="24">
        <v>68.8</v>
      </c>
      <c r="E1387" s="24">
        <v>1.1000000000000001</v>
      </c>
      <c r="F1387" s="24">
        <v>134.30000000000001</v>
      </c>
      <c r="G1387" s="24">
        <v>24.5</v>
      </c>
      <c r="H1387" s="24">
        <v>0</v>
      </c>
      <c r="I1387" s="24">
        <v>4.78</v>
      </c>
      <c r="J1387" s="192"/>
      <c r="K1387" s="26">
        <v>38954</v>
      </c>
      <c r="L1387" s="17">
        <v>24</v>
      </c>
      <c r="M1387" s="17">
        <v>70.5</v>
      </c>
      <c r="N1387" s="17">
        <v>0.9</v>
      </c>
      <c r="O1387" s="17">
        <v>100.3</v>
      </c>
      <c r="P1387" s="17">
        <v>23.6</v>
      </c>
      <c r="Q1387" s="17">
        <v>0</v>
      </c>
      <c r="R1387" s="17">
        <v>4.63</v>
      </c>
      <c r="T1387" s="26">
        <v>38954</v>
      </c>
      <c r="U1387" s="17">
        <v>23.5</v>
      </c>
      <c r="V1387" s="17">
        <v>70.5</v>
      </c>
      <c r="W1387" s="17">
        <v>1.4</v>
      </c>
      <c r="X1387" s="17">
        <v>133.6</v>
      </c>
      <c r="Y1387" s="17">
        <v>24.9</v>
      </c>
      <c r="Z1387" s="17">
        <v>0</v>
      </c>
      <c r="AA1387" s="17">
        <v>4.87</v>
      </c>
      <c r="AC1387" s="26">
        <v>38954</v>
      </c>
      <c r="AD1387" s="17">
        <v>24.3</v>
      </c>
      <c r="AE1387" s="17">
        <v>66.599999999999994</v>
      </c>
      <c r="AF1387" s="17">
        <v>1.1000000000000001</v>
      </c>
      <c r="AG1387" s="17">
        <v>180.1</v>
      </c>
      <c r="AH1387" s="17">
        <v>23.3</v>
      </c>
      <c r="AI1387" s="17">
        <v>0</v>
      </c>
      <c r="AJ1387" s="17">
        <v>4.9000000000000004</v>
      </c>
      <c r="AL1387" s="34"/>
      <c r="AM1387" s="34"/>
      <c r="AN1387" s="34"/>
      <c r="AO1387" s="34"/>
      <c r="AP1387" s="34"/>
      <c r="AQ1387" s="34"/>
      <c r="AR1387" s="34"/>
      <c r="AS1387" s="84"/>
      <c r="AT1387" s="34"/>
    </row>
    <row r="1388" spans="2:46">
      <c r="B1388" s="26">
        <v>38955</v>
      </c>
      <c r="C1388" s="24">
        <v>23.7</v>
      </c>
      <c r="D1388" s="24">
        <v>70.400000000000006</v>
      </c>
      <c r="E1388" s="24">
        <v>1.1000000000000001</v>
      </c>
      <c r="F1388" s="24">
        <v>181</v>
      </c>
      <c r="G1388" s="24">
        <v>23.9</v>
      </c>
      <c r="H1388" s="24">
        <v>0</v>
      </c>
      <c r="I1388" s="24">
        <v>4.82</v>
      </c>
      <c r="J1388" s="192"/>
      <c r="K1388" s="26">
        <v>38955</v>
      </c>
      <c r="L1388" s="17">
        <v>23.7</v>
      </c>
      <c r="M1388" s="17">
        <v>71.099999999999994</v>
      </c>
      <c r="N1388" s="17">
        <v>1</v>
      </c>
      <c r="O1388" s="17">
        <v>82.9</v>
      </c>
      <c r="P1388" s="17">
        <v>24.1</v>
      </c>
      <c r="Q1388" s="17">
        <v>0</v>
      </c>
      <c r="R1388" s="17">
        <v>4.8899999999999997</v>
      </c>
      <c r="T1388" s="26">
        <v>38955</v>
      </c>
      <c r="U1388" s="17">
        <v>22.1</v>
      </c>
      <c r="V1388" s="17">
        <v>77.900000000000006</v>
      </c>
      <c r="W1388" s="17">
        <v>1.7</v>
      </c>
      <c r="X1388" s="17">
        <v>140.5</v>
      </c>
      <c r="Y1388" s="17">
        <v>21.1</v>
      </c>
      <c r="Z1388" s="17">
        <v>0</v>
      </c>
      <c r="AA1388" s="17">
        <v>4.04</v>
      </c>
      <c r="AC1388" s="26">
        <v>38955</v>
      </c>
      <c r="AD1388" s="17">
        <v>25.1</v>
      </c>
      <c r="AE1388" s="17">
        <v>63.6</v>
      </c>
      <c r="AF1388" s="17">
        <v>1.4</v>
      </c>
      <c r="AG1388" s="17">
        <v>184.9</v>
      </c>
      <c r="AH1388" s="17">
        <v>23.8</v>
      </c>
      <c r="AI1388" s="17">
        <v>0</v>
      </c>
      <c r="AJ1388" s="17">
        <v>6.07</v>
      </c>
      <c r="AL1388" s="34"/>
      <c r="AM1388" s="34"/>
      <c r="AN1388" s="34"/>
      <c r="AO1388" s="34"/>
      <c r="AP1388" s="34"/>
      <c r="AQ1388" s="34"/>
      <c r="AR1388" s="34"/>
      <c r="AS1388" s="84"/>
      <c r="AT1388" s="34"/>
    </row>
    <row r="1389" spans="2:46">
      <c r="B1389" s="26">
        <v>38956</v>
      </c>
      <c r="C1389" s="24">
        <v>24.4</v>
      </c>
      <c r="D1389" s="24">
        <v>68.5</v>
      </c>
      <c r="E1389" s="24">
        <v>1.3</v>
      </c>
      <c r="F1389" s="24">
        <v>115.9</v>
      </c>
      <c r="G1389" s="24">
        <v>23.6</v>
      </c>
      <c r="H1389" s="24">
        <v>0</v>
      </c>
      <c r="I1389" s="24">
        <v>4.7699999999999996</v>
      </c>
      <c r="J1389" s="192"/>
      <c r="K1389" s="26">
        <v>38956</v>
      </c>
      <c r="L1389" s="17">
        <v>24.7</v>
      </c>
      <c r="M1389" s="17">
        <v>68.5</v>
      </c>
      <c r="N1389" s="17">
        <v>1</v>
      </c>
      <c r="O1389" s="17">
        <v>96.7</v>
      </c>
      <c r="P1389" s="17">
        <v>23.6</v>
      </c>
      <c r="Q1389" s="17">
        <v>0</v>
      </c>
      <c r="R1389" s="17">
        <v>4.8</v>
      </c>
      <c r="T1389" s="26">
        <v>38956</v>
      </c>
      <c r="U1389" s="17">
        <v>24.1</v>
      </c>
      <c r="V1389" s="17">
        <v>70.5</v>
      </c>
      <c r="W1389" s="17">
        <v>1.5</v>
      </c>
      <c r="X1389" s="17">
        <v>155</v>
      </c>
      <c r="Y1389" s="17">
        <v>23.8</v>
      </c>
      <c r="Z1389" s="17">
        <v>0</v>
      </c>
      <c r="AA1389" s="17">
        <v>4.79</v>
      </c>
      <c r="AC1389" s="26">
        <v>38956</v>
      </c>
      <c r="AD1389" s="17">
        <v>24.7</v>
      </c>
      <c r="AE1389" s="17">
        <v>65.7</v>
      </c>
      <c r="AF1389" s="17">
        <v>1.3</v>
      </c>
      <c r="AG1389" s="17">
        <v>150.1</v>
      </c>
      <c r="AH1389" s="17">
        <v>23.7</v>
      </c>
      <c r="AI1389" s="17">
        <v>0</v>
      </c>
      <c r="AJ1389" s="17">
        <v>4.97</v>
      </c>
      <c r="AL1389" s="34"/>
      <c r="AM1389" s="34"/>
      <c r="AN1389" s="34"/>
      <c r="AO1389" s="34"/>
      <c r="AP1389" s="34"/>
      <c r="AQ1389" s="34"/>
      <c r="AR1389" s="34"/>
      <c r="AS1389" s="84"/>
      <c r="AT1389" s="34"/>
    </row>
    <row r="1390" spans="2:46">
      <c r="B1390" s="26">
        <v>38957</v>
      </c>
      <c r="C1390" s="24">
        <v>24.7</v>
      </c>
      <c r="D1390" s="24">
        <v>59.2</v>
      </c>
      <c r="E1390" s="24">
        <v>1</v>
      </c>
      <c r="F1390" s="24">
        <v>124.6</v>
      </c>
      <c r="G1390" s="24">
        <v>25.3</v>
      </c>
      <c r="H1390" s="24">
        <v>0</v>
      </c>
      <c r="I1390" s="24">
        <v>5</v>
      </c>
      <c r="J1390" s="192"/>
      <c r="K1390" s="26">
        <v>38957</v>
      </c>
      <c r="L1390" s="17">
        <v>24.8</v>
      </c>
      <c r="M1390" s="17">
        <v>62.9</v>
      </c>
      <c r="N1390" s="17">
        <v>1</v>
      </c>
      <c r="O1390" s="17">
        <v>95.2</v>
      </c>
      <c r="P1390" s="17">
        <v>24.6</v>
      </c>
      <c r="Q1390" s="17">
        <v>0</v>
      </c>
      <c r="R1390" s="17">
        <v>5.0999999999999996</v>
      </c>
      <c r="T1390" s="26">
        <v>38957</v>
      </c>
      <c r="U1390" s="17">
        <v>23.8</v>
      </c>
      <c r="V1390" s="17">
        <v>68.400000000000006</v>
      </c>
      <c r="W1390" s="17">
        <v>1.8</v>
      </c>
      <c r="X1390" s="17">
        <v>174</v>
      </c>
      <c r="Y1390" s="17">
        <v>25.2</v>
      </c>
      <c r="Z1390" s="17">
        <v>0</v>
      </c>
      <c r="AA1390" s="17">
        <v>5.4</v>
      </c>
      <c r="AC1390" s="26">
        <v>38957</v>
      </c>
      <c r="AD1390" s="17">
        <v>25.6</v>
      </c>
      <c r="AE1390" s="17">
        <v>55.8</v>
      </c>
      <c r="AF1390" s="17">
        <v>1</v>
      </c>
      <c r="AG1390" s="17">
        <v>160.6</v>
      </c>
      <c r="AH1390" s="17">
        <v>24.6</v>
      </c>
      <c r="AI1390" s="17">
        <v>0</v>
      </c>
      <c r="AJ1390" s="17">
        <v>5.21</v>
      </c>
      <c r="AL1390" s="34"/>
      <c r="AM1390" s="34"/>
      <c r="AN1390" s="34"/>
      <c r="AO1390" s="34"/>
      <c r="AP1390" s="34"/>
      <c r="AQ1390" s="34"/>
      <c r="AR1390" s="34"/>
      <c r="AS1390" s="84"/>
      <c r="AT1390" s="34"/>
    </row>
    <row r="1391" spans="2:46">
      <c r="B1391" s="26">
        <v>38958</v>
      </c>
      <c r="C1391" s="24">
        <v>26</v>
      </c>
      <c r="D1391" s="24">
        <v>42.5</v>
      </c>
      <c r="E1391" s="24">
        <v>0.9</v>
      </c>
      <c r="F1391" s="24">
        <v>131</v>
      </c>
      <c r="G1391" s="24">
        <v>25.6</v>
      </c>
      <c r="H1391" s="24">
        <v>0</v>
      </c>
      <c r="I1391" s="24">
        <v>5.22</v>
      </c>
      <c r="J1391" s="192"/>
      <c r="K1391" s="26">
        <v>38958</v>
      </c>
      <c r="L1391" s="17">
        <v>25.9</v>
      </c>
      <c r="M1391" s="17">
        <v>46.3</v>
      </c>
      <c r="N1391" s="17">
        <v>0.9</v>
      </c>
      <c r="O1391" s="17">
        <v>139.9</v>
      </c>
      <c r="P1391" s="17">
        <v>24.9</v>
      </c>
      <c r="Q1391" s="17">
        <v>0</v>
      </c>
      <c r="R1391" s="17">
        <v>5.29</v>
      </c>
      <c r="T1391" s="26">
        <v>38958</v>
      </c>
      <c r="U1391" s="17">
        <v>25.1</v>
      </c>
      <c r="V1391" s="17">
        <v>49.1</v>
      </c>
      <c r="W1391" s="17">
        <v>1.9</v>
      </c>
      <c r="X1391" s="17">
        <v>225</v>
      </c>
      <c r="Y1391" s="17">
        <v>25.6</v>
      </c>
      <c r="Z1391" s="17">
        <v>0</v>
      </c>
      <c r="AA1391" s="17">
        <v>6.31</v>
      </c>
      <c r="AC1391" s="26">
        <v>38958</v>
      </c>
      <c r="AD1391" s="17">
        <v>26.9</v>
      </c>
      <c r="AE1391" s="17">
        <v>42.5</v>
      </c>
      <c r="AF1391" s="17">
        <v>1</v>
      </c>
      <c r="AG1391" s="17">
        <v>113.5</v>
      </c>
      <c r="AH1391" s="17">
        <v>24.9</v>
      </c>
      <c r="AI1391" s="17">
        <v>0</v>
      </c>
      <c r="AJ1391" s="17">
        <v>5.71</v>
      </c>
      <c r="AL1391" s="34"/>
      <c r="AM1391" s="34"/>
      <c r="AN1391" s="34"/>
      <c r="AO1391" s="34"/>
      <c r="AP1391" s="34"/>
      <c r="AQ1391" s="34"/>
      <c r="AR1391" s="34"/>
      <c r="AS1391" s="84"/>
      <c r="AT1391" s="34"/>
    </row>
    <row r="1392" spans="2:46">
      <c r="B1392" s="26">
        <v>38959</v>
      </c>
      <c r="C1392" s="24">
        <v>25.3</v>
      </c>
      <c r="D1392" s="24">
        <v>44.7</v>
      </c>
      <c r="E1392" s="24">
        <v>1.2</v>
      </c>
      <c r="F1392" s="24">
        <v>166.8</v>
      </c>
      <c r="G1392" s="24">
        <v>25.5</v>
      </c>
      <c r="H1392" s="24">
        <v>0</v>
      </c>
      <c r="I1392" s="24">
        <v>5.48</v>
      </c>
      <c r="J1392" s="192"/>
      <c r="K1392" s="26">
        <v>38959</v>
      </c>
      <c r="L1392" s="17">
        <v>25.5</v>
      </c>
      <c r="M1392" s="17">
        <v>46.6</v>
      </c>
      <c r="N1392" s="17">
        <v>1.1000000000000001</v>
      </c>
      <c r="O1392" s="17">
        <v>118.1</v>
      </c>
      <c r="P1392" s="17">
        <v>25.1</v>
      </c>
      <c r="Q1392" s="17">
        <v>0</v>
      </c>
      <c r="R1392" s="17">
        <v>5.45</v>
      </c>
      <c r="T1392" s="26">
        <v>38959</v>
      </c>
      <c r="U1392" s="17">
        <v>24.7</v>
      </c>
      <c r="V1392" s="17">
        <v>48.9</v>
      </c>
      <c r="W1392" s="17">
        <v>1.7</v>
      </c>
      <c r="X1392" s="17">
        <v>178</v>
      </c>
      <c r="Y1392" s="17">
        <v>25.5</v>
      </c>
      <c r="Z1392" s="17">
        <v>0</v>
      </c>
      <c r="AA1392" s="17">
        <v>5.65</v>
      </c>
      <c r="AC1392" s="26">
        <v>38959</v>
      </c>
      <c r="AD1392" s="17">
        <v>25.8</v>
      </c>
      <c r="AE1392" s="17">
        <v>42.5</v>
      </c>
      <c r="AF1392" s="17">
        <v>1.4</v>
      </c>
      <c r="AG1392" s="17">
        <v>135.1</v>
      </c>
      <c r="AH1392" s="17">
        <v>25.1</v>
      </c>
      <c r="AI1392" s="17">
        <v>0</v>
      </c>
      <c r="AJ1392" s="17">
        <v>6.21</v>
      </c>
      <c r="AL1392" s="34"/>
      <c r="AM1392" s="34"/>
      <c r="AN1392" s="34"/>
      <c r="AO1392" s="34"/>
      <c r="AP1392" s="34"/>
      <c r="AQ1392" s="34"/>
      <c r="AR1392" s="34"/>
      <c r="AS1392" s="84"/>
      <c r="AT1392" s="34"/>
    </row>
    <row r="1393" spans="1:46">
      <c r="B1393" s="26">
        <v>38960</v>
      </c>
      <c r="C1393" s="24">
        <v>24.8</v>
      </c>
      <c r="D1393" s="24">
        <v>60.2</v>
      </c>
      <c r="E1393" s="24">
        <v>1.5</v>
      </c>
      <c r="F1393" s="24">
        <v>115.4</v>
      </c>
      <c r="G1393" s="24">
        <v>24.6</v>
      </c>
      <c r="H1393" s="24">
        <v>0</v>
      </c>
      <c r="I1393" s="24">
        <v>5.31</v>
      </c>
      <c r="J1393" s="192"/>
      <c r="K1393" s="26">
        <v>38960</v>
      </c>
      <c r="L1393" s="17">
        <v>25.1</v>
      </c>
      <c r="M1393" s="17">
        <v>56.9</v>
      </c>
      <c r="N1393" s="17">
        <v>0.8</v>
      </c>
      <c r="O1393" s="17">
        <v>134.1</v>
      </c>
      <c r="P1393" s="17">
        <v>24.3</v>
      </c>
      <c r="Q1393" s="17">
        <v>0</v>
      </c>
      <c r="R1393" s="17">
        <v>4.84</v>
      </c>
      <c r="T1393" s="26">
        <v>38960</v>
      </c>
      <c r="U1393" s="17">
        <v>24.6</v>
      </c>
      <c r="V1393" s="17">
        <v>59.9</v>
      </c>
      <c r="W1393" s="17">
        <v>1.4</v>
      </c>
      <c r="X1393" s="17">
        <v>191.3</v>
      </c>
      <c r="Y1393" s="17">
        <v>24.6</v>
      </c>
      <c r="Z1393" s="17">
        <v>0</v>
      </c>
      <c r="AA1393" s="17">
        <v>5.21</v>
      </c>
      <c r="AC1393" s="26">
        <v>38960</v>
      </c>
      <c r="AD1393" s="17">
        <v>24.9</v>
      </c>
      <c r="AE1393" s="17">
        <v>56</v>
      </c>
      <c r="AF1393" s="17">
        <v>1.6</v>
      </c>
      <c r="AG1393" s="17">
        <v>140.69999999999999</v>
      </c>
      <c r="AH1393" s="17">
        <v>24.3</v>
      </c>
      <c r="AI1393" s="17">
        <v>0</v>
      </c>
      <c r="AJ1393" s="17">
        <v>5.64</v>
      </c>
      <c r="AL1393" s="34"/>
      <c r="AM1393" s="34"/>
      <c r="AN1393" s="34"/>
      <c r="AO1393" s="34"/>
      <c r="AP1393" s="34"/>
      <c r="AQ1393" s="34"/>
      <c r="AR1393" s="34"/>
      <c r="AS1393" s="84"/>
      <c r="AT1393" s="34"/>
    </row>
    <row r="1394" spans="1:46" s="52" customFormat="1">
      <c r="A1394" s="34"/>
      <c r="B1394" s="46" t="s">
        <v>72</v>
      </c>
      <c r="C1394" s="49">
        <f>AVERAGE(C1363:C1393)</f>
        <v>25.667741935483868</v>
      </c>
      <c r="D1394" s="49">
        <f t="shared" ref="D1394:I1394" si="43">AVERAGE(D1363:D1393)</f>
        <v>53.409677419354843</v>
      </c>
      <c r="E1394" s="49">
        <f t="shared" si="43"/>
        <v>1.3838709677419356</v>
      </c>
      <c r="F1394" s="49">
        <f t="shared" si="43"/>
        <v>158.27741935483868</v>
      </c>
      <c r="G1394" s="49">
        <f t="shared" si="43"/>
        <v>25.280645161290323</v>
      </c>
      <c r="H1394" s="49">
        <f>SUM(H1363:H1393)</f>
        <v>2.8</v>
      </c>
      <c r="I1394" s="49">
        <f t="shared" si="43"/>
        <v>5.6199999999999992</v>
      </c>
      <c r="K1394" s="46" t="s">
        <v>72</v>
      </c>
      <c r="L1394" s="49">
        <f>AVERAGE(L1363:L1393)</f>
        <v>25.764516129032252</v>
      </c>
      <c r="M1394" s="49">
        <f>AVERAGE(M1363:M1393)</f>
        <v>54.335483870967735</v>
      </c>
      <c r="N1394" s="49">
        <f>AVERAGE(N1363:N1393)</f>
        <v>1.0193548387096771</v>
      </c>
      <c r="O1394" s="49">
        <f>AVERAGE(O1363:O1393)</f>
        <v>146.40322580645164</v>
      </c>
      <c r="P1394" s="49">
        <f>AVERAGE(P1363:P1393)</f>
        <v>24.377419354838715</v>
      </c>
      <c r="Q1394" s="49">
        <f>SUM(Q1363:Q1393)</f>
        <v>3</v>
      </c>
      <c r="R1394" s="49">
        <f>AVERAGE(R1363:R1393)</f>
        <v>5.2632258064516115</v>
      </c>
      <c r="T1394" s="46" t="s">
        <v>72</v>
      </c>
      <c r="U1394" s="49">
        <f>AVERAGE(U1363:U1393)</f>
        <v>25.3</v>
      </c>
      <c r="V1394" s="49">
        <f>AVERAGE(V1363:V1393)</f>
        <v>55.512903225806461</v>
      </c>
      <c r="W1394" s="49">
        <f>AVERAGE(W1363:W1393)</f>
        <v>1.861290322580645</v>
      </c>
      <c r="X1394" s="49">
        <f>AVERAGE(X1363:X1393)</f>
        <v>187.31290322580648</v>
      </c>
      <c r="Y1394" s="49">
        <f>AVERAGE(Y1363:Y1393)</f>
        <v>24.990322580645163</v>
      </c>
      <c r="Z1394" s="49">
        <f>SUM(Z1363:Z1393)</f>
        <v>2</v>
      </c>
      <c r="AA1394" s="49">
        <f>AVERAGE(AA1363:AA1393)</f>
        <v>5.968064516129032</v>
      </c>
      <c r="AC1394" s="46" t="s">
        <v>72</v>
      </c>
      <c r="AD1394" s="49">
        <f>AVERAGE(AD1363:AD1393)</f>
        <v>26.013333333333335</v>
      </c>
      <c r="AE1394" s="49">
        <f>AVERAGE(AE1363:AE1393)</f>
        <v>50.993333333333332</v>
      </c>
      <c r="AF1394" s="49">
        <f>AVERAGE(AF1363:AF1393)</f>
        <v>1.5833333333333335</v>
      </c>
      <c r="AG1394" s="49">
        <f>AVERAGE(AG1363:AG1393)</f>
        <v>138.59666666666669</v>
      </c>
      <c r="AH1394" s="49">
        <f>AVERAGE(AH1363:AH1393)</f>
        <v>24.926666666666662</v>
      </c>
      <c r="AI1394" s="49">
        <f>SUM(AI1363:AI1393)</f>
        <v>3.4</v>
      </c>
      <c r="AJ1394" s="49">
        <f>AVERAGE(AJ1363:AJ1393)</f>
        <v>6.0529999999999999</v>
      </c>
      <c r="AL1394" s="80"/>
      <c r="AM1394" s="44"/>
      <c r="AN1394" s="44"/>
      <c r="AO1394" s="44"/>
      <c r="AP1394" s="44"/>
      <c r="AQ1394" s="44"/>
      <c r="AR1394" s="44"/>
      <c r="AS1394" s="44"/>
      <c r="AT1394" s="34"/>
    </row>
    <row r="1395" spans="1:46">
      <c r="B1395" s="26">
        <v>38961</v>
      </c>
      <c r="C1395" s="24">
        <v>23.7</v>
      </c>
      <c r="D1395" s="24">
        <v>64.400000000000006</v>
      </c>
      <c r="E1395" s="24">
        <v>1.1000000000000001</v>
      </c>
      <c r="F1395" s="24">
        <v>154</v>
      </c>
      <c r="G1395" s="24">
        <v>21.9</v>
      </c>
      <c r="H1395" s="24">
        <v>0</v>
      </c>
      <c r="I1395" s="24">
        <v>4.41</v>
      </c>
      <c r="J1395" s="192"/>
      <c r="K1395" s="26">
        <v>38961</v>
      </c>
      <c r="L1395" s="17">
        <v>23.7</v>
      </c>
      <c r="M1395" s="17">
        <v>64.099999999999994</v>
      </c>
      <c r="N1395" s="17">
        <v>0.9</v>
      </c>
      <c r="O1395" s="17">
        <v>123.8</v>
      </c>
      <c r="P1395" s="17">
        <v>21.5</v>
      </c>
      <c r="Q1395" s="17">
        <v>0</v>
      </c>
      <c r="R1395" s="17">
        <v>4.4000000000000004</v>
      </c>
      <c r="T1395" s="26">
        <v>38961</v>
      </c>
      <c r="U1395" s="17">
        <v>23.4</v>
      </c>
      <c r="V1395" s="17">
        <v>65</v>
      </c>
      <c r="W1395" s="17">
        <v>1.5</v>
      </c>
      <c r="X1395" s="17">
        <v>182.7</v>
      </c>
      <c r="Y1395" s="17">
        <v>22.5</v>
      </c>
      <c r="Z1395" s="17">
        <v>0</v>
      </c>
      <c r="AA1395" s="17">
        <v>4.7300000000000004</v>
      </c>
      <c r="AC1395" s="26">
        <v>38961</v>
      </c>
      <c r="AD1395" s="17">
        <v>24</v>
      </c>
      <c r="AE1395" s="17">
        <v>61.4</v>
      </c>
      <c r="AF1395" s="17">
        <v>1.2</v>
      </c>
      <c r="AG1395" s="17">
        <v>164</v>
      </c>
      <c r="AH1395" s="17">
        <v>22</v>
      </c>
      <c r="AI1395" s="17">
        <v>0</v>
      </c>
      <c r="AJ1395" s="17">
        <v>4.71</v>
      </c>
      <c r="AL1395" s="34"/>
      <c r="AM1395" s="34"/>
      <c r="AN1395" s="34"/>
      <c r="AO1395" s="34"/>
      <c r="AP1395" s="34"/>
      <c r="AQ1395" s="34"/>
      <c r="AR1395" s="34"/>
      <c r="AS1395" s="84"/>
      <c r="AT1395" s="34"/>
    </row>
    <row r="1396" spans="1:46">
      <c r="B1396" s="26">
        <v>38962</v>
      </c>
      <c r="C1396" s="24">
        <v>24</v>
      </c>
      <c r="D1396" s="24">
        <v>64.099999999999994</v>
      </c>
      <c r="E1396" s="24">
        <v>1</v>
      </c>
      <c r="F1396" s="24">
        <v>165.3</v>
      </c>
      <c r="G1396" s="24">
        <v>23</v>
      </c>
      <c r="H1396" s="24">
        <v>0</v>
      </c>
      <c r="I1396" s="24">
        <v>4.59</v>
      </c>
      <c r="J1396" s="192"/>
      <c r="K1396" s="26">
        <v>38962</v>
      </c>
      <c r="L1396" s="17">
        <v>23.9</v>
      </c>
      <c r="M1396" s="17">
        <v>62.3</v>
      </c>
      <c r="N1396" s="17">
        <v>0.8</v>
      </c>
      <c r="O1396" s="17">
        <v>97.4</v>
      </c>
      <c r="P1396" s="17">
        <v>22.6</v>
      </c>
      <c r="Q1396" s="17">
        <v>0</v>
      </c>
      <c r="R1396" s="17">
        <v>4.49</v>
      </c>
      <c r="T1396" s="26">
        <v>38962</v>
      </c>
      <c r="U1396" s="17">
        <v>23</v>
      </c>
      <c r="V1396" s="17">
        <v>68.099999999999994</v>
      </c>
      <c r="W1396" s="17">
        <v>1.5</v>
      </c>
      <c r="X1396" s="17">
        <v>167.3</v>
      </c>
      <c r="Y1396" s="17">
        <v>23.1</v>
      </c>
      <c r="Z1396" s="17">
        <v>0</v>
      </c>
      <c r="AA1396" s="17">
        <v>4.66</v>
      </c>
      <c r="AC1396" s="26">
        <v>38962</v>
      </c>
      <c r="AD1396" s="17">
        <v>24.5</v>
      </c>
      <c r="AE1396" s="17">
        <v>58.1</v>
      </c>
      <c r="AF1396" s="17">
        <v>1.1000000000000001</v>
      </c>
      <c r="AG1396" s="17">
        <v>170.3</v>
      </c>
      <c r="AH1396" s="17">
        <v>22.7</v>
      </c>
      <c r="AI1396" s="17">
        <v>0</v>
      </c>
      <c r="AJ1396" s="17">
        <v>5.0999999999999996</v>
      </c>
      <c r="AL1396" s="34"/>
      <c r="AM1396" s="34"/>
      <c r="AN1396" s="34"/>
      <c r="AO1396" s="34"/>
      <c r="AP1396" s="34"/>
      <c r="AQ1396" s="34"/>
      <c r="AR1396" s="34"/>
      <c r="AS1396" s="84"/>
      <c r="AT1396" s="34"/>
    </row>
    <row r="1397" spans="1:46">
      <c r="B1397" s="26">
        <v>38963</v>
      </c>
      <c r="C1397" s="24">
        <v>23.8</v>
      </c>
      <c r="D1397" s="24">
        <v>64.2</v>
      </c>
      <c r="E1397" s="24">
        <v>1.2</v>
      </c>
      <c r="F1397" s="24">
        <v>144.6</v>
      </c>
      <c r="G1397" s="24">
        <v>22.1</v>
      </c>
      <c r="H1397" s="24">
        <v>0</v>
      </c>
      <c r="I1397" s="24">
        <v>4.49</v>
      </c>
      <c r="J1397" s="192"/>
      <c r="K1397" s="26">
        <v>38963</v>
      </c>
      <c r="L1397" s="17">
        <v>24</v>
      </c>
      <c r="M1397" s="17">
        <v>62</v>
      </c>
      <c r="N1397" s="17">
        <v>1.1000000000000001</v>
      </c>
      <c r="O1397" s="17">
        <v>94.1</v>
      </c>
      <c r="P1397" s="17">
        <v>22</v>
      </c>
      <c r="Q1397" s="17">
        <v>0</v>
      </c>
      <c r="R1397" s="17">
        <v>4.5999999999999996</v>
      </c>
      <c r="T1397" s="26">
        <v>38963</v>
      </c>
      <c r="U1397" s="17">
        <v>23.5</v>
      </c>
      <c r="V1397" s="17">
        <v>67</v>
      </c>
      <c r="W1397" s="17">
        <v>1.5</v>
      </c>
      <c r="X1397" s="17">
        <v>152.4</v>
      </c>
      <c r="Y1397" s="17">
        <v>22</v>
      </c>
      <c r="Z1397" s="17">
        <v>0</v>
      </c>
      <c r="AA1397" s="17">
        <v>4.42</v>
      </c>
      <c r="AC1397" s="26">
        <v>38963</v>
      </c>
      <c r="AD1397" s="17">
        <v>24.2</v>
      </c>
      <c r="AE1397" s="17">
        <v>57.7</v>
      </c>
      <c r="AF1397" s="17">
        <v>1.6</v>
      </c>
      <c r="AG1397" s="17">
        <v>144.69999999999999</v>
      </c>
      <c r="AH1397" s="17">
        <v>22.2</v>
      </c>
      <c r="AI1397" s="17">
        <v>0</v>
      </c>
      <c r="AJ1397" s="17">
        <v>5.04</v>
      </c>
      <c r="AL1397" s="34"/>
      <c r="AM1397" s="34"/>
      <c r="AN1397" s="34"/>
      <c r="AO1397" s="34"/>
      <c r="AP1397" s="34"/>
      <c r="AQ1397" s="34"/>
      <c r="AR1397" s="34"/>
      <c r="AS1397" s="84"/>
      <c r="AT1397" s="34"/>
    </row>
    <row r="1398" spans="1:46">
      <c r="B1398" s="26">
        <v>38964</v>
      </c>
      <c r="C1398" s="24">
        <v>24.2</v>
      </c>
      <c r="D1398" s="24">
        <v>69.900000000000006</v>
      </c>
      <c r="E1398" s="24">
        <v>1.3</v>
      </c>
      <c r="F1398" s="24">
        <v>157</v>
      </c>
      <c r="G1398" s="24">
        <v>15.8</v>
      </c>
      <c r="H1398" s="24">
        <v>0</v>
      </c>
      <c r="I1398" s="24">
        <v>3.6</v>
      </c>
      <c r="J1398" s="192"/>
      <c r="K1398" s="26">
        <v>38964</v>
      </c>
      <c r="L1398" s="17">
        <v>24</v>
      </c>
      <c r="M1398" s="17">
        <v>67.599999999999994</v>
      </c>
      <c r="N1398" s="17">
        <v>0.7</v>
      </c>
      <c r="O1398" s="17">
        <v>145</v>
      </c>
      <c r="P1398" s="17">
        <v>19</v>
      </c>
      <c r="Q1398" s="17">
        <v>0</v>
      </c>
      <c r="R1398" s="17">
        <v>3.77</v>
      </c>
      <c r="T1398" s="26">
        <v>38964</v>
      </c>
      <c r="U1398" s="17">
        <v>24.3</v>
      </c>
      <c r="V1398" s="17">
        <v>69.599999999999994</v>
      </c>
      <c r="W1398" s="17">
        <v>1.2</v>
      </c>
      <c r="X1398" s="17">
        <v>178.6</v>
      </c>
      <c r="Y1398" s="17">
        <v>19.399999999999999</v>
      </c>
      <c r="Z1398" s="17">
        <v>0</v>
      </c>
      <c r="AA1398" s="17">
        <v>3.99</v>
      </c>
      <c r="AC1398" s="26">
        <v>38964</v>
      </c>
      <c r="AD1398" s="17">
        <v>23.9</v>
      </c>
      <c r="AE1398" s="17">
        <v>68.7</v>
      </c>
      <c r="AF1398" s="17">
        <v>1.3</v>
      </c>
      <c r="AG1398" s="17">
        <v>163.6</v>
      </c>
      <c r="AH1398" s="17">
        <v>20.399999999999999</v>
      </c>
      <c r="AI1398" s="17">
        <v>0</v>
      </c>
      <c r="AJ1398" s="17">
        <v>4.3899999999999997</v>
      </c>
      <c r="AL1398" s="34"/>
      <c r="AM1398" s="34"/>
      <c r="AN1398" s="34"/>
      <c r="AO1398" s="34"/>
      <c r="AP1398" s="34"/>
      <c r="AQ1398" s="34"/>
      <c r="AR1398" s="34"/>
      <c r="AS1398" s="84"/>
      <c r="AT1398" s="34"/>
    </row>
    <row r="1399" spans="1:46">
      <c r="B1399" s="26">
        <v>38965</v>
      </c>
      <c r="C1399" s="24">
        <v>24.2</v>
      </c>
      <c r="D1399" s="24">
        <v>70.400000000000006</v>
      </c>
      <c r="E1399" s="24">
        <v>1</v>
      </c>
      <c r="F1399" s="24">
        <v>182.9</v>
      </c>
      <c r="G1399" s="24">
        <v>15.1</v>
      </c>
      <c r="H1399" s="24">
        <v>0</v>
      </c>
      <c r="I1399" s="24">
        <v>3.39</v>
      </c>
      <c r="J1399" s="192"/>
      <c r="K1399" s="26">
        <v>38965</v>
      </c>
      <c r="L1399" s="17">
        <v>24</v>
      </c>
      <c r="M1399" s="17">
        <v>69.8</v>
      </c>
      <c r="N1399" s="17">
        <v>0.6</v>
      </c>
      <c r="O1399" s="17">
        <v>156.4</v>
      </c>
      <c r="P1399" s="17">
        <v>16.5</v>
      </c>
      <c r="Q1399" s="17">
        <v>0</v>
      </c>
      <c r="R1399" s="17">
        <v>3.39</v>
      </c>
      <c r="T1399" s="26">
        <v>38965</v>
      </c>
      <c r="U1399" s="17">
        <v>24.3</v>
      </c>
      <c r="V1399" s="17">
        <v>71</v>
      </c>
      <c r="W1399" s="17">
        <v>1.1000000000000001</v>
      </c>
      <c r="X1399" s="17">
        <v>145.30000000000001</v>
      </c>
      <c r="Y1399" s="17">
        <v>15.6</v>
      </c>
      <c r="Z1399" s="17">
        <v>0</v>
      </c>
      <c r="AA1399" s="17">
        <v>3.49</v>
      </c>
      <c r="AC1399" s="26">
        <v>38965</v>
      </c>
      <c r="AD1399" s="17">
        <v>24</v>
      </c>
      <c r="AE1399" s="17">
        <v>69.099999999999994</v>
      </c>
      <c r="AF1399" s="17">
        <v>1.1000000000000001</v>
      </c>
      <c r="AG1399" s="17">
        <v>178.3</v>
      </c>
      <c r="AH1399" s="17">
        <v>17.2</v>
      </c>
      <c r="AI1399" s="17">
        <v>0</v>
      </c>
      <c r="AJ1399" s="17">
        <v>3.84</v>
      </c>
      <c r="AL1399" s="34"/>
      <c r="AM1399" s="34"/>
      <c r="AN1399" s="34"/>
      <c r="AO1399" s="34"/>
      <c r="AP1399" s="34"/>
      <c r="AQ1399" s="34"/>
      <c r="AR1399" s="34"/>
      <c r="AS1399" s="84"/>
      <c r="AT1399" s="34"/>
    </row>
    <row r="1400" spans="1:46">
      <c r="B1400" s="26">
        <v>38966</v>
      </c>
      <c r="C1400" s="24">
        <v>24.3</v>
      </c>
      <c r="D1400" s="24">
        <v>64.599999999999994</v>
      </c>
      <c r="E1400" s="24">
        <v>1</v>
      </c>
      <c r="F1400" s="24">
        <v>170.3</v>
      </c>
      <c r="G1400" s="24">
        <v>15.6</v>
      </c>
      <c r="H1400" s="24">
        <v>0</v>
      </c>
      <c r="I1400" s="24">
        <v>3.65</v>
      </c>
      <c r="J1400" s="192"/>
      <c r="K1400" s="26">
        <v>38966</v>
      </c>
      <c r="L1400" s="17">
        <v>24.4</v>
      </c>
      <c r="M1400" s="17">
        <v>63.4</v>
      </c>
      <c r="N1400" s="17">
        <v>0.8</v>
      </c>
      <c r="O1400" s="17">
        <v>133.19999999999999</v>
      </c>
      <c r="P1400" s="17">
        <v>17.399999999999999</v>
      </c>
      <c r="Q1400" s="17">
        <v>0</v>
      </c>
      <c r="R1400" s="17">
        <v>3.85</v>
      </c>
      <c r="T1400" s="26">
        <v>38966</v>
      </c>
      <c r="U1400" s="17">
        <v>24.1</v>
      </c>
      <c r="V1400" s="17">
        <v>63.7</v>
      </c>
      <c r="W1400" s="17">
        <v>1.3</v>
      </c>
      <c r="X1400" s="17">
        <v>198.7</v>
      </c>
      <c r="Y1400" s="17">
        <v>14.3</v>
      </c>
      <c r="Z1400" s="17">
        <v>0</v>
      </c>
      <c r="AA1400" s="17">
        <v>3.67</v>
      </c>
      <c r="AC1400" s="26">
        <v>38966</v>
      </c>
      <c r="AD1400" s="17">
        <v>24.4</v>
      </c>
      <c r="AE1400" s="17">
        <v>60.5</v>
      </c>
      <c r="AF1400" s="17">
        <v>1.1000000000000001</v>
      </c>
      <c r="AG1400" s="17">
        <v>143.69999999999999</v>
      </c>
      <c r="AH1400" s="17">
        <v>17.600000000000001</v>
      </c>
      <c r="AI1400" s="17">
        <v>0</v>
      </c>
      <c r="AJ1400" s="17">
        <v>4.1399999999999997</v>
      </c>
      <c r="AL1400" s="34"/>
      <c r="AM1400" s="34"/>
      <c r="AN1400" s="34"/>
      <c r="AO1400" s="34"/>
      <c r="AP1400" s="34"/>
      <c r="AQ1400" s="34"/>
      <c r="AR1400" s="34"/>
      <c r="AS1400" s="84"/>
      <c r="AT1400" s="34"/>
    </row>
    <row r="1401" spans="1:46">
      <c r="B1401" s="26">
        <v>38967</v>
      </c>
      <c r="C1401" s="24">
        <v>24.5</v>
      </c>
      <c r="D1401" s="24">
        <v>58.5</v>
      </c>
      <c r="E1401" s="24">
        <v>1.2</v>
      </c>
      <c r="F1401" s="24">
        <v>124.5</v>
      </c>
      <c r="G1401" s="24">
        <v>22.7</v>
      </c>
      <c r="H1401" s="24">
        <v>0</v>
      </c>
      <c r="I1401" s="24">
        <v>4.66</v>
      </c>
      <c r="J1401" s="192"/>
      <c r="K1401" s="26">
        <v>38967</v>
      </c>
      <c r="L1401" s="17">
        <v>24.8</v>
      </c>
      <c r="M1401" s="17">
        <v>57.1</v>
      </c>
      <c r="N1401" s="17">
        <v>1</v>
      </c>
      <c r="O1401" s="17">
        <v>100.3</v>
      </c>
      <c r="P1401" s="17">
        <v>22.1</v>
      </c>
      <c r="Q1401" s="17">
        <v>0</v>
      </c>
      <c r="R1401" s="17">
        <v>4.63</v>
      </c>
      <c r="T1401" s="26">
        <v>38967</v>
      </c>
      <c r="U1401" s="17">
        <v>24.4</v>
      </c>
      <c r="V1401" s="17">
        <v>59.3</v>
      </c>
      <c r="W1401" s="17">
        <v>1.6</v>
      </c>
      <c r="X1401" s="17">
        <v>201.2</v>
      </c>
      <c r="Y1401" s="17">
        <v>23.1</v>
      </c>
      <c r="Z1401" s="17">
        <v>0</v>
      </c>
      <c r="AA1401" s="17">
        <v>4.87</v>
      </c>
      <c r="AC1401" s="26">
        <v>38967</v>
      </c>
      <c r="AD1401" s="17">
        <v>25</v>
      </c>
      <c r="AE1401" s="17">
        <v>53.2</v>
      </c>
      <c r="AF1401" s="17">
        <v>1.2</v>
      </c>
      <c r="AG1401" s="17">
        <v>130.5</v>
      </c>
      <c r="AH1401" s="17">
        <v>22.5</v>
      </c>
      <c r="AI1401" s="17">
        <v>0</v>
      </c>
      <c r="AJ1401" s="17">
        <v>4.88</v>
      </c>
      <c r="AL1401" s="34"/>
      <c r="AM1401" s="34"/>
      <c r="AN1401" s="34"/>
      <c r="AO1401" s="34"/>
      <c r="AP1401" s="34"/>
      <c r="AQ1401" s="34"/>
      <c r="AR1401" s="34"/>
      <c r="AS1401" s="84"/>
      <c r="AT1401" s="34"/>
    </row>
    <row r="1402" spans="1:46">
      <c r="B1402" s="26">
        <v>38968</v>
      </c>
      <c r="C1402" s="24">
        <v>25.1</v>
      </c>
      <c r="D1402" s="24">
        <v>53</v>
      </c>
      <c r="E1402" s="24">
        <v>1.1000000000000001</v>
      </c>
      <c r="F1402" s="24">
        <v>133.1</v>
      </c>
      <c r="G1402" s="24">
        <v>22.1</v>
      </c>
      <c r="H1402" s="24">
        <v>0</v>
      </c>
      <c r="I1402" s="24">
        <v>4.8099999999999996</v>
      </c>
      <c r="J1402" s="192"/>
      <c r="K1402" s="26">
        <v>38968</v>
      </c>
      <c r="L1402" s="17">
        <v>24.9</v>
      </c>
      <c r="M1402" s="17">
        <v>54.9</v>
      </c>
      <c r="N1402" s="17">
        <v>0.8</v>
      </c>
      <c r="O1402" s="17">
        <v>165</v>
      </c>
      <c r="P1402" s="17">
        <v>21.5</v>
      </c>
      <c r="Q1402" s="17">
        <v>0</v>
      </c>
      <c r="R1402" s="17">
        <v>4.54</v>
      </c>
      <c r="T1402" s="26">
        <v>38968</v>
      </c>
      <c r="U1402" s="17">
        <v>24.6</v>
      </c>
      <c r="V1402" s="17">
        <v>52.7</v>
      </c>
      <c r="W1402" s="17">
        <v>1.4</v>
      </c>
      <c r="X1402" s="17">
        <v>216.7</v>
      </c>
      <c r="Y1402" s="17">
        <v>22</v>
      </c>
      <c r="Z1402" s="17">
        <v>0</v>
      </c>
      <c r="AA1402" s="17">
        <v>5.05</v>
      </c>
      <c r="AC1402" s="26">
        <v>38968</v>
      </c>
      <c r="AD1402" s="17">
        <v>25</v>
      </c>
      <c r="AE1402" s="17">
        <v>52</v>
      </c>
      <c r="AF1402" s="17">
        <v>1.1000000000000001</v>
      </c>
      <c r="AG1402" s="17">
        <v>131.80000000000001</v>
      </c>
      <c r="AH1402" s="17">
        <v>21.7</v>
      </c>
      <c r="AI1402" s="17">
        <v>0</v>
      </c>
      <c r="AJ1402" s="17">
        <v>4.88</v>
      </c>
      <c r="AL1402" s="34"/>
      <c r="AM1402" s="34"/>
      <c r="AN1402" s="34"/>
      <c r="AO1402" s="34"/>
      <c r="AP1402" s="34"/>
      <c r="AQ1402" s="34"/>
      <c r="AR1402" s="34"/>
      <c r="AS1402" s="84"/>
      <c r="AT1402" s="34"/>
    </row>
    <row r="1403" spans="1:46">
      <c r="B1403" s="26">
        <v>38969</v>
      </c>
      <c r="C1403" s="24">
        <v>24.7</v>
      </c>
      <c r="D1403" s="24">
        <v>54.6</v>
      </c>
      <c r="E1403" s="24">
        <v>1.2</v>
      </c>
      <c r="F1403" s="24">
        <v>161.19999999999999</v>
      </c>
      <c r="G1403" s="24">
        <v>22.8</v>
      </c>
      <c r="H1403" s="24">
        <v>0</v>
      </c>
      <c r="I1403" s="24">
        <v>4.74</v>
      </c>
      <c r="J1403" s="192"/>
      <c r="K1403" s="26">
        <v>38969</v>
      </c>
      <c r="L1403" s="17">
        <v>24.5</v>
      </c>
      <c r="M1403" s="17">
        <v>53.9</v>
      </c>
      <c r="N1403" s="17">
        <v>1</v>
      </c>
      <c r="O1403" s="17">
        <v>108.5</v>
      </c>
      <c r="P1403" s="17">
        <v>22.3</v>
      </c>
      <c r="Q1403" s="17">
        <v>0</v>
      </c>
      <c r="R1403" s="17">
        <v>4.6100000000000003</v>
      </c>
      <c r="T1403" s="26">
        <v>38969</v>
      </c>
      <c r="U1403" s="17">
        <v>24.2</v>
      </c>
      <c r="V1403" s="17">
        <v>57.8</v>
      </c>
      <c r="W1403" s="17">
        <v>1.5</v>
      </c>
      <c r="X1403" s="17">
        <v>187.5</v>
      </c>
      <c r="Y1403" s="17">
        <v>23</v>
      </c>
      <c r="Z1403" s="17">
        <v>0</v>
      </c>
      <c r="AA1403" s="17">
        <v>4.71</v>
      </c>
      <c r="AC1403" s="26">
        <v>38969</v>
      </c>
      <c r="AD1403" s="17">
        <v>24.6</v>
      </c>
      <c r="AE1403" s="17">
        <v>52</v>
      </c>
      <c r="AF1403" s="17">
        <v>1.4</v>
      </c>
      <c r="AG1403" s="17">
        <v>131.19999999999999</v>
      </c>
      <c r="AH1403" s="17">
        <v>22.6</v>
      </c>
      <c r="AI1403" s="17">
        <v>0</v>
      </c>
      <c r="AJ1403" s="17">
        <v>5.0999999999999996</v>
      </c>
      <c r="AL1403" s="34"/>
      <c r="AM1403" s="34"/>
      <c r="AN1403" s="34"/>
      <c r="AO1403" s="34"/>
      <c r="AP1403" s="34"/>
      <c r="AQ1403" s="34"/>
      <c r="AR1403" s="34"/>
      <c r="AS1403" s="84"/>
      <c r="AT1403" s="34"/>
    </row>
    <row r="1404" spans="1:46">
      <c r="B1404" s="26">
        <v>38970</v>
      </c>
      <c r="C1404" s="24">
        <v>24.6</v>
      </c>
      <c r="D1404" s="24">
        <v>56.5</v>
      </c>
      <c r="E1404" s="24">
        <v>1.2</v>
      </c>
      <c r="F1404" s="24">
        <v>142.9</v>
      </c>
      <c r="G1404" s="24">
        <v>22.2</v>
      </c>
      <c r="H1404" s="24">
        <v>0</v>
      </c>
      <c r="I1404" s="24">
        <v>4.67</v>
      </c>
      <c r="J1404" s="192"/>
      <c r="K1404" s="26">
        <v>38970</v>
      </c>
      <c r="L1404" s="17">
        <v>24.6</v>
      </c>
      <c r="M1404" s="17">
        <v>53.3</v>
      </c>
      <c r="N1404" s="17">
        <v>0.9</v>
      </c>
      <c r="O1404" s="17">
        <v>128.1</v>
      </c>
      <c r="P1404" s="17">
        <v>21.6</v>
      </c>
      <c r="Q1404" s="17">
        <v>0</v>
      </c>
      <c r="R1404" s="17">
        <v>4.5</v>
      </c>
      <c r="T1404" s="26">
        <v>38970</v>
      </c>
      <c r="U1404" s="17">
        <v>24.2</v>
      </c>
      <c r="V1404" s="17">
        <v>56.2</v>
      </c>
      <c r="W1404" s="17">
        <v>1.6</v>
      </c>
      <c r="X1404" s="17">
        <v>219.6</v>
      </c>
      <c r="Y1404" s="17">
        <v>22.4</v>
      </c>
      <c r="Z1404" s="17">
        <v>0</v>
      </c>
      <c r="AA1404" s="17">
        <v>5.04</v>
      </c>
      <c r="AC1404" s="26">
        <v>38970</v>
      </c>
      <c r="AD1404" s="17">
        <v>24.4</v>
      </c>
      <c r="AE1404" s="17">
        <v>53.5</v>
      </c>
      <c r="AF1404" s="17">
        <v>1.3</v>
      </c>
      <c r="AG1404" s="17">
        <v>109.1</v>
      </c>
      <c r="AH1404" s="17">
        <v>21.3</v>
      </c>
      <c r="AI1404" s="17">
        <v>0</v>
      </c>
      <c r="AJ1404" s="17">
        <v>4.83</v>
      </c>
      <c r="AL1404" s="34"/>
      <c r="AM1404" s="34"/>
      <c r="AN1404" s="34"/>
      <c r="AO1404" s="34"/>
      <c r="AP1404" s="34"/>
      <c r="AQ1404" s="34"/>
      <c r="AR1404" s="34"/>
      <c r="AS1404" s="84"/>
      <c r="AT1404" s="34"/>
    </row>
    <row r="1405" spans="1:46">
      <c r="B1405" s="26">
        <v>38971</v>
      </c>
      <c r="C1405" s="24">
        <v>23.8</v>
      </c>
      <c r="D1405" s="24">
        <v>61.7</v>
      </c>
      <c r="E1405" s="24">
        <v>1.2</v>
      </c>
      <c r="F1405" s="24">
        <v>161.19999999999999</v>
      </c>
      <c r="G1405" s="24">
        <v>19.8</v>
      </c>
      <c r="H1405" s="24">
        <v>0.8</v>
      </c>
      <c r="I1405" s="24">
        <v>4.0199999999999996</v>
      </c>
      <c r="J1405" s="192"/>
      <c r="K1405" s="26">
        <v>38971</v>
      </c>
      <c r="L1405" s="17">
        <v>23.7</v>
      </c>
      <c r="M1405" s="17">
        <v>62</v>
      </c>
      <c r="N1405" s="17">
        <v>0.8</v>
      </c>
      <c r="O1405" s="17">
        <v>110</v>
      </c>
      <c r="P1405" s="17">
        <v>19.3</v>
      </c>
      <c r="Q1405" s="17">
        <v>0</v>
      </c>
      <c r="R1405" s="17">
        <v>3.82</v>
      </c>
      <c r="T1405" s="26">
        <v>38971</v>
      </c>
      <c r="U1405" s="17">
        <v>23.6</v>
      </c>
      <c r="V1405" s="17">
        <v>62.6</v>
      </c>
      <c r="W1405" s="17">
        <v>1.4</v>
      </c>
      <c r="X1405" s="17">
        <v>193</v>
      </c>
      <c r="Y1405" s="17">
        <v>19.3</v>
      </c>
      <c r="Z1405" s="17">
        <v>3</v>
      </c>
      <c r="AA1405" s="17">
        <v>4.03</v>
      </c>
      <c r="AC1405" s="26">
        <v>38971</v>
      </c>
      <c r="AD1405" s="17">
        <v>23.4</v>
      </c>
      <c r="AE1405" s="17">
        <v>61.5</v>
      </c>
      <c r="AF1405" s="17">
        <v>1.4</v>
      </c>
      <c r="AG1405" s="17">
        <v>114.6</v>
      </c>
      <c r="AH1405" s="17">
        <v>19.399999999999999</v>
      </c>
      <c r="AI1405" s="17">
        <v>0</v>
      </c>
      <c r="AJ1405" s="17">
        <v>4.2300000000000004</v>
      </c>
      <c r="AL1405" s="34"/>
      <c r="AM1405" s="34"/>
      <c r="AN1405" s="34"/>
      <c r="AO1405" s="34"/>
      <c r="AP1405" s="34"/>
      <c r="AQ1405" s="34"/>
      <c r="AR1405" s="34"/>
      <c r="AS1405" s="84"/>
      <c r="AT1405" s="34"/>
    </row>
    <row r="1406" spans="1:46">
      <c r="B1406" s="26">
        <v>38972</v>
      </c>
      <c r="C1406" s="24">
        <v>22.1</v>
      </c>
      <c r="D1406" s="24">
        <v>72.099999999999994</v>
      </c>
      <c r="E1406" s="24">
        <v>1.1000000000000001</v>
      </c>
      <c r="F1406" s="24">
        <v>125.8</v>
      </c>
      <c r="G1406" s="24">
        <v>15.5</v>
      </c>
      <c r="H1406" s="24">
        <v>21.4</v>
      </c>
      <c r="I1406" s="24">
        <v>3.54</v>
      </c>
      <c r="J1406" s="192"/>
      <c r="K1406" s="26">
        <v>38972</v>
      </c>
      <c r="L1406" s="17">
        <v>22</v>
      </c>
      <c r="M1406" s="17">
        <v>71.900000000000006</v>
      </c>
      <c r="N1406" s="17">
        <v>0.8</v>
      </c>
      <c r="O1406" s="17">
        <v>156.1</v>
      </c>
      <c r="P1406" s="17">
        <v>13.5</v>
      </c>
      <c r="Q1406" s="17">
        <v>1.4</v>
      </c>
      <c r="R1406" s="17">
        <v>3.25</v>
      </c>
      <c r="T1406" s="26">
        <v>38972</v>
      </c>
      <c r="U1406" s="17">
        <v>22.1</v>
      </c>
      <c r="V1406" s="17">
        <v>70.099999999999994</v>
      </c>
      <c r="W1406" s="17">
        <v>1.3</v>
      </c>
      <c r="X1406" s="17">
        <v>215.4</v>
      </c>
      <c r="Y1406" s="17">
        <v>16</v>
      </c>
      <c r="Z1406" s="17">
        <v>2.6</v>
      </c>
      <c r="AA1406" s="17">
        <v>3.74</v>
      </c>
      <c r="AC1406" s="26">
        <v>38972</v>
      </c>
      <c r="AD1406" s="17">
        <v>22.3</v>
      </c>
      <c r="AE1406" s="17">
        <v>67.7</v>
      </c>
      <c r="AF1406" s="17">
        <v>1.1000000000000001</v>
      </c>
      <c r="AG1406" s="17">
        <v>150.80000000000001</v>
      </c>
      <c r="AH1406" s="17">
        <v>14.3</v>
      </c>
      <c r="AI1406" s="17">
        <v>6.4</v>
      </c>
      <c r="AJ1406" s="17">
        <v>3.58</v>
      </c>
      <c r="AL1406" s="34"/>
      <c r="AM1406" s="34"/>
      <c r="AN1406" s="34"/>
      <c r="AO1406" s="34"/>
      <c r="AP1406" s="34"/>
      <c r="AQ1406" s="34"/>
      <c r="AR1406" s="34"/>
      <c r="AS1406" s="84"/>
      <c r="AT1406" s="34"/>
    </row>
    <row r="1407" spans="1:46">
      <c r="B1407" s="26">
        <v>38973</v>
      </c>
      <c r="C1407" s="24">
        <v>21.8</v>
      </c>
      <c r="D1407" s="24">
        <v>71.3</v>
      </c>
      <c r="E1407" s="24">
        <v>1.2</v>
      </c>
      <c r="F1407" s="24">
        <v>93.9</v>
      </c>
      <c r="G1407" s="24">
        <v>20</v>
      </c>
      <c r="H1407" s="24">
        <v>0</v>
      </c>
      <c r="I1407" s="24">
        <v>3.83</v>
      </c>
      <c r="J1407" s="192"/>
      <c r="K1407" s="26">
        <v>38973</v>
      </c>
      <c r="L1407" s="17">
        <v>21.7</v>
      </c>
      <c r="M1407" s="17">
        <v>72.2</v>
      </c>
      <c r="N1407" s="17">
        <v>0.9</v>
      </c>
      <c r="O1407" s="17">
        <v>134.5</v>
      </c>
      <c r="P1407" s="17">
        <v>19.5</v>
      </c>
      <c r="Q1407" s="17">
        <v>0</v>
      </c>
      <c r="R1407" s="17">
        <v>3.88</v>
      </c>
      <c r="T1407" s="26">
        <v>38973</v>
      </c>
      <c r="U1407" s="17">
        <v>21.7</v>
      </c>
      <c r="V1407" s="17">
        <v>71.5</v>
      </c>
      <c r="W1407" s="17">
        <v>1.8</v>
      </c>
      <c r="X1407" s="17">
        <v>228</v>
      </c>
      <c r="Y1407" s="17">
        <v>21.9</v>
      </c>
      <c r="Z1407" s="17">
        <v>0</v>
      </c>
      <c r="AA1407" s="17">
        <v>4.33</v>
      </c>
      <c r="AC1407" s="26">
        <v>38973</v>
      </c>
      <c r="AD1407" s="17">
        <v>21.8</v>
      </c>
      <c r="AE1407" s="17">
        <v>70.7</v>
      </c>
      <c r="AF1407" s="17">
        <v>1.2</v>
      </c>
      <c r="AG1407" s="17">
        <v>73.099999999999994</v>
      </c>
      <c r="AH1407" s="17">
        <v>18.399999999999999</v>
      </c>
      <c r="AI1407" s="17">
        <v>0</v>
      </c>
      <c r="AJ1407" s="17">
        <v>3.85</v>
      </c>
      <c r="AL1407" s="34"/>
      <c r="AM1407" s="34"/>
      <c r="AN1407" s="34"/>
      <c r="AO1407" s="34"/>
      <c r="AP1407" s="34"/>
      <c r="AQ1407" s="34"/>
      <c r="AR1407" s="34"/>
      <c r="AS1407" s="84"/>
      <c r="AT1407" s="34"/>
    </row>
    <row r="1408" spans="1:46">
      <c r="B1408" s="26">
        <v>38974</v>
      </c>
      <c r="C1408" s="24">
        <v>21.1</v>
      </c>
      <c r="D1408" s="24">
        <v>60.3</v>
      </c>
      <c r="E1408" s="24">
        <v>1.9</v>
      </c>
      <c r="F1408" s="24">
        <v>339.6</v>
      </c>
      <c r="G1408" s="24">
        <v>21.7</v>
      </c>
      <c r="H1408" s="24">
        <v>7.4</v>
      </c>
      <c r="I1408" s="24">
        <v>4.4000000000000004</v>
      </c>
      <c r="J1408" s="192"/>
      <c r="K1408" s="26">
        <v>38974</v>
      </c>
      <c r="L1408" s="17">
        <v>21.5</v>
      </c>
      <c r="M1408" s="17">
        <v>58.2</v>
      </c>
      <c r="N1408" s="17">
        <v>0.9</v>
      </c>
      <c r="O1408" s="17">
        <v>277.2</v>
      </c>
      <c r="P1408" s="17">
        <v>16.8</v>
      </c>
      <c r="Q1408" s="17">
        <v>2.8</v>
      </c>
      <c r="R1408" s="17">
        <v>3.33</v>
      </c>
      <c r="T1408" s="26">
        <v>38974</v>
      </c>
      <c r="U1408" s="17">
        <v>21.7</v>
      </c>
      <c r="V1408" s="17">
        <v>56</v>
      </c>
      <c r="W1408" s="17">
        <v>3.1</v>
      </c>
      <c r="X1408" s="17">
        <v>303</v>
      </c>
      <c r="Y1408" s="17">
        <v>21.6</v>
      </c>
      <c r="Z1408" s="17">
        <v>3.6</v>
      </c>
      <c r="AA1408" s="17">
        <v>5.22</v>
      </c>
      <c r="AC1408" s="26">
        <v>38974</v>
      </c>
      <c r="AD1408" s="17">
        <v>21.1</v>
      </c>
      <c r="AE1408" s="17">
        <v>59.5</v>
      </c>
      <c r="AF1408" s="17">
        <v>2.4</v>
      </c>
      <c r="AG1408" s="17">
        <v>343.3</v>
      </c>
      <c r="AH1408" s="17">
        <v>20.7</v>
      </c>
      <c r="AI1408" s="17">
        <v>8.4</v>
      </c>
      <c r="AJ1408" s="17">
        <v>4.49</v>
      </c>
      <c r="AL1408" s="34"/>
      <c r="AM1408" s="34"/>
      <c r="AN1408" s="34"/>
      <c r="AO1408" s="34"/>
      <c r="AP1408" s="34"/>
      <c r="AQ1408" s="34"/>
      <c r="AR1408" s="34"/>
      <c r="AS1408" s="84"/>
      <c r="AT1408" s="34"/>
    </row>
    <row r="1409" spans="2:46">
      <c r="B1409" s="26">
        <v>38975</v>
      </c>
      <c r="C1409" s="24">
        <v>21.5</v>
      </c>
      <c r="D1409" s="24">
        <v>46.1</v>
      </c>
      <c r="E1409" s="24">
        <v>1.9</v>
      </c>
      <c r="F1409" s="24">
        <v>334.5</v>
      </c>
      <c r="G1409" s="24">
        <v>22.6</v>
      </c>
      <c r="H1409" s="24">
        <v>0</v>
      </c>
      <c r="I1409" s="24">
        <v>4.87</v>
      </c>
      <c r="J1409" s="192"/>
      <c r="K1409" s="26">
        <v>38975</v>
      </c>
      <c r="L1409" s="17">
        <v>21.7</v>
      </c>
      <c r="M1409" s="17">
        <v>45.7</v>
      </c>
      <c r="N1409" s="17">
        <v>0.8</v>
      </c>
      <c r="O1409" s="17">
        <v>316.10000000000002</v>
      </c>
      <c r="P1409" s="17">
        <v>20.6</v>
      </c>
      <c r="Q1409" s="17">
        <v>0</v>
      </c>
      <c r="R1409" s="17">
        <v>3.74</v>
      </c>
      <c r="T1409" s="26">
        <v>38975</v>
      </c>
      <c r="U1409" s="17">
        <v>22</v>
      </c>
      <c r="V1409" s="17">
        <v>41.5</v>
      </c>
      <c r="W1409" s="17">
        <v>3.4</v>
      </c>
      <c r="X1409" s="17">
        <v>300.2</v>
      </c>
      <c r="Y1409" s="17">
        <v>22.1</v>
      </c>
      <c r="Z1409" s="17">
        <v>0</v>
      </c>
      <c r="AA1409" s="17">
        <v>6.19</v>
      </c>
      <c r="AC1409" s="26">
        <v>38975</v>
      </c>
      <c r="AD1409" s="17">
        <v>21.7</v>
      </c>
      <c r="AE1409" s="17">
        <v>44.9</v>
      </c>
      <c r="AF1409" s="17">
        <v>2.9</v>
      </c>
      <c r="AG1409" s="17">
        <v>340.3</v>
      </c>
      <c r="AH1409" s="17">
        <v>22.2</v>
      </c>
      <c r="AI1409" s="17">
        <v>0</v>
      </c>
      <c r="AJ1409" s="17">
        <v>5.49</v>
      </c>
      <c r="AL1409" s="34"/>
      <c r="AM1409" s="34"/>
      <c r="AN1409" s="34"/>
      <c r="AO1409" s="34"/>
      <c r="AP1409" s="34"/>
      <c r="AQ1409" s="34"/>
      <c r="AR1409" s="34"/>
      <c r="AS1409" s="84"/>
      <c r="AT1409" s="34"/>
    </row>
    <row r="1410" spans="2:46">
      <c r="B1410" s="26">
        <v>38976</v>
      </c>
      <c r="C1410" s="24">
        <v>22.3</v>
      </c>
      <c r="D1410" s="24">
        <v>39.1</v>
      </c>
      <c r="E1410" s="24">
        <v>1.2</v>
      </c>
      <c r="F1410" s="24">
        <v>337.9</v>
      </c>
      <c r="G1410" s="24">
        <v>24</v>
      </c>
      <c r="H1410" s="24">
        <v>0</v>
      </c>
      <c r="I1410" s="24">
        <v>4.6900000000000004</v>
      </c>
      <c r="J1410" s="192"/>
      <c r="K1410" s="26">
        <v>38976</v>
      </c>
      <c r="L1410" s="17">
        <v>22.1</v>
      </c>
      <c r="M1410" s="17">
        <v>37.700000000000003</v>
      </c>
      <c r="N1410" s="17">
        <v>0.9</v>
      </c>
      <c r="O1410" s="17">
        <v>314.39999999999998</v>
      </c>
      <c r="P1410" s="17">
        <v>22.7</v>
      </c>
      <c r="Q1410" s="17">
        <v>0</v>
      </c>
      <c r="R1410" s="17">
        <v>4.16</v>
      </c>
      <c r="T1410" s="26">
        <v>38976</v>
      </c>
      <c r="U1410" s="17">
        <v>22.3</v>
      </c>
      <c r="V1410" s="17">
        <v>37.6</v>
      </c>
      <c r="W1410" s="17">
        <v>2.5</v>
      </c>
      <c r="X1410" s="17">
        <v>284</v>
      </c>
      <c r="Y1410" s="17">
        <v>23.7</v>
      </c>
      <c r="Z1410" s="17">
        <v>0</v>
      </c>
      <c r="AA1410" s="17">
        <v>6.22</v>
      </c>
      <c r="AC1410" s="26">
        <v>38976</v>
      </c>
      <c r="AD1410" s="17">
        <v>21.7</v>
      </c>
      <c r="AE1410" s="17">
        <v>38.9</v>
      </c>
      <c r="AF1410" s="17">
        <v>2.2000000000000002</v>
      </c>
      <c r="AG1410" s="17">
        <v>3.5</v>
      </c>
      <c r="AH1410" s="17">
        <v>23.4</v>
      </c>
      <c r="AI1410" s="17">
        <v>0</v>
      </c>
      <c r="AJ1410" s="17">
        <v>5.57</v>
      </c>
      <c r="AL1410" s="34"/>
      <c r="AM1410" s="34"/>
      <c r="AN1410" s="34"/>
      <c r="AO1410" s="34"/>
      <c r="AP1410" s="34"/>
      <c r="AQ1410" s="34"/>
      <c r="AR1410" s="34"/>
      <c r="AS1410" s="84"/>
      <c r="AT1410" s="34"/>
    </row>
    <row r="1411" spans="2:46">
      <c r="B1411" s="26">
        <v>38977</v>
      </c>
      <c r="C1411" s="24">
        <v>21</v>
      </c>
      <c r="D1411" s="24">
        <v>50.6</v>
      </c>
      <c r="E1411" s="24">
        <v>1.1000000000000001</v>
      </c>
      <c r="F1411" s="24">
        <v>115.4</v>
      </c>
      <c r="G1411" s="24">
        <v>23.7</v>
      </c>
      <c r="H1411" s="24">
        <v>0</v>
      </c>
      <c r="I1411" s="24">
        <v>4.4000000000000004</v>
      </c>
      <c r="J1411" s="192"/>
      <c r="K1411" s="26">
        <v>38977</v>
      </c>
      <c r="L1411" s="17">
        <v>21.7</v>
      </c>
      <c r="M1411" s="17">
        <v>45.5</v>
      </c>
      <c r="N1411" s="17">
        <v>0.8</v>
      </c>
      <c r="O1411" s="17">
        <v>188.2</v>
      </c>
      <c r="P1411" s="17">
        <v>22.5</v>
      </c>
      <c r="Q1411" s="17">
        <v>0</v>
      </c>
      <c r="R1411" s="17">
        <v>4.28</v>
      </c>
      <c r="T1411" s="26">
        <v>38977</v>
      </c>
      <c r="U1411" s="17">
        <v>21.3</v>
      </c>
      <c r="V1411" s="17">
        <v>48.6</v>
      </c>
      <c r="W1411" s="17">
        <v>2.1</v>
      </c>
      <c r="X1411" s="17">
        <v>229.1</v>
      </c>
      <c r="Y1411" s="17">
        <v>23.3</v>
      </c>
      <c r="Z1411" s="17">
        <v>0</v>
      </c>
      <c r="AA1411" s="17">
        <v>5.24</v>
      </c>
      <c r="AC1411" s="26">
        <v>38977</v>
      </c>
      <c r="AD1411" s="17">
        <v>21.8</v>
      </c>
      <c r="AE1411" s="17">
        <v>46.8</v>
      </c>
      <c r="AF1411" s="17">
        <v>1.2</v>
      </c>
      <c r="AG1411" s="17">
        <v>16.399999999999999</v>
      </c>
      <c r="AH1411" s="17">
        <v>23.2</v>
      </c>
      <c r="AI1411" s="17">
        <v>0</v>
      </c>
      <c r="AJ1411" s="17">
        <v>4.93</v>
      </c>
      <c r="AL1411" s="34"/>
      <c r="AM1411" s="34"/>
      <c r="AN1411" s="34"/>
      <c r="AO1411" s="34"/>
      <c r="AP1411" s="34"/>
      <c r="AQ1411" s="34"/>
      <c r="AR1411" s="34"/>
      <c r="AS1411" s="84"/>
      <c r="AT1411" s="34"/>
    </row>
    <row r="1412" spans="2:46">
      <c r="B1412" s="26">
        <v>38978</v>
      </c>
      <c r="C1412" s="24">
        <v>21.3</v>
      </c>
      <c r="D1412" s="24">
        <v>54.7</v>
      </c>
      <c r="E1412" s="24">
        <v>1</v>
      </c>
      <c r="F1412" s="24">
        <v>125</v>
      </c>
      <c r="G1412" s="24">
        <v>22.4</v>
      </c>
      <c r="H1412" s="24">
        <v>0</v>
      </c>
      <c r="I1412" s="24">
        <v>4.13</v>
      </c>
      <c r="J1412" s="192"/>
      <c r="K1412" s="26">
        <v>38978</v>
      </c>
      <c r="L1412" s="17">
        <v>21.6</v>
      </c>
      <c r="M1412" s="17">
        <v>51.6</v>
      </c>
      <c r="N1412" s="17">
        <v>0.9</v>
      </c>
      <c r="O1412" s="17">
        <v>144.1</v>
      </c>
      <c r="P1412" s="17">
        <v>21.1</v>
      </c>
      <c r="Q1412" s="17">
        <v>0</v>
      </c>
      <c r="R1412" s="17">
        <v>4.1900000000000004</v>
      </c>
      <c r="T1412" s="26">
        <v>38978</v>
      </c>
      <c r="U1412" s="17">
        <v>20.100000000000001</v>
      </c>
      <c r="V1412" s="17">
        <v>65.3</v>
      </c>
      <c r="W1412" s="17">
        <v>1.5</v>
      </c>
      <c r="X1412" s="17">
        <v>177</v>
      </c>
      <c r="Y1412" s="17">
        <v>22</v>
      </c>
      <c r="Z1412" s="17">
        <v>0</v>
      </c>
      <c r="AA1412" s="17">
        <v>4.1100000000000003</v>
      </c>
      <c r="AC1412" s="26">
        <v>38978</v>
      </c>
      <c r="AD1412" s="17">
        <v>21.9</v>
      </c>
      <c r="AE1412" s="17">
        <v>53.8</v>
      </c>
      <c r="AF1412" s="17">
        <v>0.9</v>
      </c>
      <c r="AG1412" s="17">
        <v>145.30000000000001</v>
      </c>
      <c r="AH1412" s="17">
        <v>21.6</v>
      </c>
      <c r="AI1412" s="17">
        <v>0</v>
      </c>
      <c r="AJ1412" s="17">
        <v>4.3899999999999997</v>
      </c>
      <c r="AL1412" s="34"/>
      <c r="AM1412" s="34"/>
      <c r="AN1412" s="34"/>
      <c r="AO1412" s="34"/>
      <c r="AP1412" s="34"/>
      <c r="AQ1412" s="34"/>
      <c r="AR1412" s="34"/>
      <c r="AS1412" s="84"/>
      <c r="AT1412" s="34"/>
    </row>
    <row r="1413" spans="2:46">
      <c r="B1413" s="26">
        <v>38979</v>
      </c>
      <c r="C1413" s="24">
        <v>21.4</v>
      </c>
      <c r="D1413" s="24">
        <v>49.1</v>
      </c>
      <c r="E1413" s="24">
        <v>1.2</v>
      </c>
      <c r="F1413" s="24">
        <v>108.9</v>
      </c>
      <c r="G1413" s="24">
        <v>22.2</v>
      </c>
      <c r="H1413" s="24">
        <v>0</v>
      </c>
      <c r="I1413" s="24">
        <v>4.2</v>
      </c>
      <c r="J1413" s="192"/>
      <c r="K1413" s="26">
        <v>38979</v>
      </c>
      <c r="L1413" s="17">
        <v>21.1</v>
      </c>
      <c r="M1413" s="17">
        <v>49.4</v>
      </c>
      <c r="N1413" s="17">
        <v>0.8</v>
      </c>
      <c r="O1413" s="17">
        <v>129.6</v>
      </c>
      <c r="P1413" s="17">
        <v>21.3</v>
      </c>
      <c r="Q1413" s="17">
        <v>0</v>
      </c>
      <c r="R1413" s="17">
        <v>3.84</v>
      </c>
      <c r="T1413" s="26">
        <v>38979</v>
      </c>
      <c r="U1413" s="17">
        <v>20.5</v>
      </c>
      <c r="V1413" s="17">
        <v>53.9</v>
      </c>
      <c r="W1413" s="17">
        <v>1.3</v>
      </c>
      <c r="X1413" s="17">
        <v>212.8</v>
      </c>
      <c r="Y1413" s="17">
        <v>21.3</v>
      </c>
      <c r="Z1413" s="17">
        <v>0</v>
      </c>
      <c r="AA1413" s="17">
        <v>3.99</v>
      </c>
      <c r="AC1413" s="26">
        <v>38979</v>
      </c>
      <c r="AD1413" s="17">
        <v>20.9</v>
      </c>
      <c r="AE1413" s="17">
        <v>50.5</v>
      </c>
      <c r="AF1413" s="17">
        <v>1.2</v>
      </c>
      <c r="AG1413" s="17">
        <v>116.7</v>
      </c>
      <c r="AH1413" s="17">
        <v>21.6</v>
      </c>
      <c r="AI1413" s="17">
        <v>0</v>
      </c>
      <c r="AJ1413" s="17">
        <v>4.29</v>
      </c>
      <c r="AL1413" s="34"/>
      <c r="AM1413" s="34"/>
      <c r="AN1413" s="34"/>
      <c r="AO1413" s="34"/>
      <c r="AP1413" s="34"/>
      <c r="AQ1413" s="34"/>
      <c r="AR1413" s="34"/>
      <c r="AS1413" s="84"/>
      <c r="AT1413" s="34"/>
    </row>
    <row r="1414" spans="2:46">
      <c r="B1414" s="26">
        <v>38980</v>
      </c>
      <c r="C1414" s="24">
        <v>22.9</v>
      </c>
      <c r="D1414" s="24">
        <v>46.5</v>
      </c>
      <c r="E1414" s="24">
        <v>1.3</v>
      </c>
      <c r="F1414" s="24">
        <v>126.9</v>
      </c>
      <c r="G1414" s="24">
        <v>20.2</v>
      </c>
      <c r="H1414" s="24">
        <v>0</v>
      </c>
      <c r="I1414" s="24">
        <v>4.37</v>
      </c>
      <c r="J1414" s="192"/>
      <c r="K1414" s="26">
        <v>38980</v>
      </c>
      <c r="L1414" s="17">
        <v>23</v>
      </c>
      <c r="M1414" s="17">
        <v>44.8</v>
      </c>
      <c r="N1414" s="17">
        <v>0.7</v>
      </c>
      <c r="O1414" s="17">
        <v>156.5</v>
      </c>
      <c r="P1414" s="17">
        <v>19</v>
      </c>
      <c r="Q1414" s="17">
        <v>0</v>
      </c>
      <c r="R1414" s="17">
        <v>3.66</v>
      </c>
      <c r="T1414" s="26">
        <v>38980</v>
      </c>
      <c r="U1414" s="17">
        <v>22.9</v>
      </c>
      <c r="V1414" s="17">
        <v>45.1</v>
      </c>
      <c r="W1414" s="17">
        <v>1.5</v>
      </c>
      <c r="X1414" s="17">
        <v>218.7</v>
      </c>
      <c r="Y1414" s="17">
        <v>19.8</v>
      </c>
      <c r="Z1414" s="17">
        <v>0</v>
      </c>
      <c r="AA1414" s="17">
        <v>4.46</v>
      </c>
      <c r="AC1414" s="26">
        <v>38980</v>
      </c>
      <c r="AD1414" s="17">
        <v>22.7</v>
      </c>
      <c r="AE1414" s="17">
        <v>48.3</v>
      </c>
      <c r="AF1414" s="17">
        <v>1.3</v>
      </c>
      <c r="AG1414" s="17">
        <v>114.9</v>
      </c>
      <c r="AH1414" s="17">
        <v>19.5</v>
      </c>
      <c r="AI1414" s="17">
        <v>0</v>
      </c>
      <c r="AJ1414" s="17">
        <v>4.34</v>
      </c>
      <c r="AL1414" s="34"/>
      <c r="AM1414" s="34"/>
      <c r="AN1414" s="34"/>
      <c r="AO1414" s="34"/>
      <c r="AP1414" s="34"/>
      <c r="AQ1414" s="34"/>
      <c r="AR1414" s="34"/>
      <c r="AS1414" s="84"/>
      <c r="AT1414" s="34"/>
    </row>
    <row r="1415" spans="2:46">
      <c r="B1415" s="26">
        <v>38981</v>
      </c>
      <c r="C1415" s="24">
        <v>22.5</v>
      </c>
      <c r="D1415" s="24">
        <v>61.7</v>
      </c>
      <c r="E1415" s="24">
        <v>1.8</v>
      </c>
      <c r="F1415" s="24">
        <v>114.3</v>
      </c>
      <c r="G1415" s="24">
        <v>13.2</v>
      </c>
      <c r="H1415" s="24">
        <v>0.6</v>
      </c>
      <c r="I1415" s="24">
        <v>3.28</v>
      </c>
      <c r="J1415" s="192"/>
      <c r="K1415" s="26">
        <v>38981</v>
      </c>
      <c r="L1415" s="17">
        <v>22.8</v>
      </c>
      <c r="M1415" s="17">
        <v>57</v>
      </c>
      <c r="N1415" s="17">
        <v>1.2</v>
      </c>
      <c r="O1415" s="17">
        <v>175.9</v>
      </c>
      <c r="P1415" s="17">
        <v>12.7</v>
      </c>
      <c r="Q1415" s="17">
        <v>0</v>
      </c>
      <c r="R1415" s="17">
        <v>3.2</v>
      </c>
      <c r="T1415" s="26">
        <v>38981</v>
      </c>
      <c r="U1415" s="17">
        <v>22</v>
      </c>
      <c r="V1415" s="17">
        <v>62.5</v>
      </c>
      <c r="W1415" s="17">
        <v>1.5</v>
      </c>
      <c r="X1415" s="17">
        <v>199.7</v>
      </c>
      <c r="Y1415" s="17">
        <v>10.1</v>
      </c>
      <c r="Z1415" s="17">
        <v>0</v>
      </c>
      <c r="AA1415" s="17">
        <v>2.84</v>
      </c>
      <c r="AC1415" s="26">
        <v>38981</v>
      </c>
      <c r="AD1415" s="17">
        <v>22.4</v>
      </c>
      <c r="AE1415" s="17">
        <v>59.3</v>
      </c>
      <c r="AF1415" s="17">
        <v>2</v>
      </c>
      <c r="AG1415" s="17">
        <v>162</v>
      </c>
      <c r="AH1415" s="17">
        <v>14</v>
      </c>
      <c r="AI1415" s="17">
        <v>0</v>
      </c>
      <c r="AJ1415" s="17">
        <v>4.03</v>
      </c>
      <c r="AL1415" s="34"/>
      <c r="AM1415" s="34"/>
      <c r="AN1415" s="34"/>
      <c r="AO1415" s="34"/>
      <c r="AP1415" s="34"/>
      <c r="AQ1415" s="34"/>
      <c r="AR1415" s="34"/>
      <c r="AS1415" s="84"/>
      <c r="AT1415" s="34"/>
    </row>
    <row r="1416" spans="2:46">
      <c r="B1416" s="26">
        <v>38982</v>
      </c>
      <c r="C1416" s="24">
        <v>23.4</v>
      </c>
      <c r="D1416" s="24">
        <v>45.7</v>
      </c>
      <c r="E1416" s="24">
        <v>1.4</v>
      </c>
      <c r="F1416" s="24">
        <v>52.3</v>
      </c>
      <c r="G1416" s="24">
        <v>18.899999999999999</v>
      </c>
      <c r="H1416" s="24">
        <v>0</v>
      </c>
      <c r="I1416" s="24">
        <v>4.2300000000000004</v>
      </c>
      <c r="J1416" s="192"/>
      <c r="K1416" s="26">
        <v>38982</v>
      </c>
      <c r="L1416" s="17">
        <v>23.5</v>
      </c>
      <c r="M1416" s="17">
        <v>48.8</v>
      </c>
      <c r="N1416" s="17">
        <v>0.9</v>
      </c>
      <c r="O1416" s="17">
        <v>11.7</v>
      </c>
      <c r="P1416" s="17">
        <v>18.399999999999999</v>
      </c>
      <c r="Q1416" s="17">
        <v>0</v>
      </c>
      <c r="R1416" s="17">
        <v>3.69</v>
      </c>
      <c r="T1416" s="26">
        <v>38982</v>
      </c>
      <c r="U1416" s="17">
        <v>23.2</v>
      </c>
      <c r="V1416" s="17">
        <v>48.6</v>
      </c>
      <c r="W1416" s="17">
        <v>2</v>
      </c>
      <c r="X1416" s="17">
        <v>256.60000000000002</v>
      </c>
      <c r="Y1416" s="17">
        <v>18.3</v>
      </c>
      <c r="Z1416" s="17">
        <v>0</v>
      </c>
      <c r="AA1416" s="17">
        <v>4.68</v>
      </c>
      <c r="AC1416" s="26">
        <v>38982</v>
      </c>
      <c r="AD1416" s="17">
        <v>23.5</v>
      </c>
      <c r="AE1416" s="17">
        <v>48</v>
      </c>
      <c r="AF1416" s="17">
        <v>2.2000000000000002</v>
      </c>
      <c r="AG1416" s="17">
        <v>15.7</v>
      </c>
      <c r="AH1416" s="17">
        <v>20.100000000000001</v>
      </c>
      <c r="AI1416" s="17">
        <v>0</v>
      </c>
      <c r="AJ1416" s="17">
        <v>5.23</v>
      </c>
      <c r="AL1416" s="34"/>
      <c r="AM1416" s="34"/>
      <c r="AN1416" s="34"/>
      <c r="AO1416" s="34"/>
      <c r="AP1416" s="34"/>
      <c r="AQ1416" s="34"/>
      <c r="AR1416" s="34"/>
      <c r="AS1416" s="84"/>
      <c r="AT1416" s="34"/>
    </row>
    <row r="1417" spans="2:46">
      <c r="B1417" s="26">
        <v>38983</v>
      </c>
      <c r="C1417" s="24">
        <v>22.4</v>
      </c>
      <c r="D1417" s="24">
        <v>47.5</v>
      </c>
      <c r="E1417" s="24">
        <v>1.1000000000000001</v>
      </c>
      <c r="F1417" s="24">
        <v>53.6</v>
      </c>
      <c r="G1417" s="24">
        <v>17.100000000000001</v>
      </c>
      <c r="H1417" s="24">
        <v>0</v>
      </c>
      <c r="I1417" s="24">
        <v>3.65</v>
      </c>
      <c r="J1417" s="192"/>
      <c r="K1417" s="26">
        <v>38983</v>
      </c>
      <c r="L1417" s="17">
        <v>21.7</v>
      </c>
      <c r="M1417" s="17">
        <v>52.7</v>
      </c>
      <c r="N1417" s="17">
        <v>0.9</v>
      </c>
      <c r="O1417" s="17">
        <v>206.3</v>
      </c>
      <c r="P1417" s="17">
        <v>17.100000000000001</v>
      </c>
      <c r="Q1417" s="17">
        <v>0</v>
      </c>
      <c r="R1417" s="17">
        <v>3.5</v>
      </c>
      <c r="T1417" s="26">
        <v>38983</v>
      </c>
      <c r="U1417" s="17">
        <v>22.4</v>
      </c>
      <c r="V1417" s="17">
        <v>47.8</v>
      </c>
      <c r="W1417" s="17">
        <v>1.9</v>
      </c>
      <c r="X1417" s="17">
        <v>252.7</v>
      </c>
      <c r="Y1417" s="17">
        <v>17.600000000000001</v>
      </c>
      <c r="Z1417" s="17">
        <v>0</v>
      </c>
      <c r="AA1417" s="17">
        <v>4.75</v>
      </c>
      <c r="AC1417" s="26">
        <v>38983</v>
      </c>
      <c r="AD1417" s="17">
        <v>22.2</v>
      </c>
      <c r="AE1417" s="17">
        <v>50.3</v>
      </c>
      <c r="AF1417" s="17">
        <v>1.7</v>
      </c>
      <c r="AG1417" s="17">
        <v>28</v>
      </c>
      <c r="AH1417" s="17">
        <v>17.100000000000001</v>
      </c>
      <c r="AI1417" s="17">
        <v>0</v>
      </c>
      <c r="AJ1417" s="17">
        <v>4.26</v>
      </c>
      <c r="AL1417" s="34"/>
      <c r="AM1417" s="34"/>
      <c r="AN1417" s="34"/>
      <c r="AO1417" s="34"/>
      <c r="AP1417" s="34"/>
      <c r="AQ1417" s="34"/>
      <c r="AR1417" s="34"/>
      <c r="AS1417" s="84"/>
      <c r="AT1417" s="34"/>
    </row>
    <row r="1418" spans="2:46">
      <c r="B1418" s="26">
        <v>38984</v>
      </c>
      <c r="C1418" s="24">
        <v>22.5</v>
      </c>
      <c r="D1418" s="24">
        <v>47.4</v>
      </c>
      <c r="E1418" s="24">
        <v>1.5</v>
      </c>
      <c r="F1418" s="24">
        <v>353.4</v>
      </c>
      <c r="G1418" s="24">
        <v>19.600000000000001</v>
      </c>
      <c r="H1418" s="24">
        <v>0</v>
      </c>
      <c r="I1418" s="24">
        <v>4.33</v>
      </c>
      <c r="J1418" s="192"/>
      <c r="K1418" s="26">
        <v>38984</v>
      </c>
      <c r="L1418" s="17">
        <v>22.4</v>
      </c>
      <c r="M1418" s="17">
        <v>49.1</v>
      </c>
      <c r="N1418" s="17">
        <v>0.9</v>
      </c>
      <c r="O1418" s="17">
        <v>301.89999999999998</v>
      </c>
      <c r="P1418" s="17">
        <v>20.100000000000001</v>
      </c>
      <c r="Q1418" s="17">
        <v>0</v>
      </c>
      <c r="R1418" s="17">
        <v>3.84</v>
      </c>
      <c r="T1418" s="26">
        <v>38984</v>
      </c>
      <c r="U1418" s="17">
        <v>23</v>
      </c>
      <c r="V1418" s="17">
        <v>44.4</v>
      </c>
      <c r="W1418" s="17">
        <v>2.5</v>
      </c>
      <c r="X1418" s="17">
        <v>292.7</v>
      </c>
      <c r="Y1418" s="17">
        <v>18.399999999999999</v>
      </c>
      <c r="Z1418" s="17">
        <v>0</v>
      </c>
      <c r="AA1418" s="17">
        <v>5.42</v>
      </c>
      <c r="AC1418" s="26">
        <v>38984</v>
      </c>
      <c r="AD1418" s="17">
        <v>22.2</v>
      </c>
      <c r="AE1418" s="17">
        <v>49.7</v>
      </c>
      <c r="AF1418" s="17">
        <v>2.1</v>
      </c>
      <c r="AG1418" s="17">
        <v>357.3</v>
      </c>
      <c r="AH1418" s="17">
        <v>17.100000000000001</v>
      </c>
      <c r="AI1418" s="17">
        <v>0</v>
      </c>
      <c r="AJ1418" s="17">
        <v>4.5999999999999996</v>
      </c>
      <c r="AL1418" s="34"/>
      <c r="AM1418" s="34"/>
      <c r="AN1418" s="34"/>
      <c r="AO1418" s="34"/>
      <c r="AP1418" s="34"/>
      <c r="AQ1418" s="34"/>
      <c r="AR1418" s="34"/>
      <c r="AS1418" s="84"/>
      <c r="AT1418" s="34"/>
    </row>
    <row r="1419" spans="2:46">
      <c r="B1419" s="26">
        <v>38985</v>
      </c>
      <c r="C1419" s="24">
        <v>25.1</v>
      </c>
      <c r="D1419" s="24">
        <v>47.6</v>
      </c>
      <c r="E1419" s="24">
        <v>2.2999999999999998</v>
      </c>
      <c r="F1419" s="24">
        <v>351.2</v>
      </c>
      <c r="G1419" s="24">
        <v>20.2</v>
      </c>
      <c r="H1419" s="24">
        <v>0</v>
      </c>
      <c r="I1419" s="24">
        <v>5.37</v>
      </c>
      <c r="J1419" s="192"/>
      <c r="K1419" s="26">
        <v>38985</v>
      </c>
      <c r="L1419" s="17">
        <v>25</v>
      </c>
      <c r="M1419" s="17">
        <v>50.4</v>
      </c>
      <c r="N1419" s="17">
        <v>1.2</v>
      </c>
      <c r="O1419" s="17">
        <v>345.4</v>
      </c>
      <c r="P1419" s="17">
        <v>20.8</v>
      </c>
      <c r="Q1419" s="17">
        <v>0</v>
      </c>
      <c r="R1419" s="17">
        <v>4.38</v>
      </c>
      <c r="T1419" s="26">
        <v>38985</v>
      </c>
      <c r="U1419" s="17">
        <v>25.4</v>
      </c>
      <c r="V1419" s="17">
        <v>45.2</v>
      </c>
      <c r="W1419" s="17">
        <v>3.8</v>
      </c>
      <c r="X1419" s="17">
        <v>304.3</v>
      </c>
      <c r="Y1419" s="17">
        <v>19.7</v>
      </c>
      <c r="Z1419" s="17">
        <v>0</v>
      </c>
      <c r="AA1419" s="17">
        <v>6.8</v>
      </c>
      <c r="AC1419" s="26">
        <v>38985</v>
      </c>
      <c r="AD1419" s="17">
        <v>24.7</v>
      </c>
      <c r="AE1419" s="17">
        <v>51.1</v>
      </c>
      <c r="AF1419" s="17">
        <v>3</v>
      </c>
      <c r="AG1419" s="17">
        <v>0.6</v>
      </c>
      <c r="AH1419" s="17">
        <v>21.6</v>
      </c>
      <c r="AI1419" s="17">
        <v>0</v>
      </c>
      <c r="AJ1419" s="17">
        <v>5.85</v>
      </c>
      <c r="AL1419" s="34"/>
      <c r="AM1419" s="34"/>
      <c r="AN1419" s="34"/>
      <c r="AO1419" s="34"/>
      <c r="AP1419" s="34"/>
      <c r="AQ1419" s="34"/>
      <c r="AR1419" s="34"/>
      <c r="AS1419" s="84"/>
      <c r="AT1419" s="34"/>
    </row>
    <row r="1420" spans="2:46">
      <c r="B1420" s="26">
        <v>38986</v>
      </c>
      <c r="C1420" s="24">
        <v>23.7</v>
      </c>
      <c r="D1420" s="24">
        <v>54.3</v>
      </c>
      <c r="E1420" s="24">
        <v>1.2</v>
      </c>
      <c r="F1420" s="24">
        <v>130.19999999999999</v>
      </c>
      <c r="G1420" s="24">
        <v>21.5</v>
      </c>
      <c r="H1420" s="24">
        <v>0</v>
      </c>
      <c r="I1420" s="24">
        <v>4.2699999999999996</v>
      </c>
      <c r="J1420" s="192"/>
      <c r="K1420" s="26">
        <v>38986</v>
      </c>
      <c r="L1420" s="17">
        <v>23.7</v>
      </c>
      <c r="M1420" s="17">
        <v>56.4</v>
      </c>
      <c r="N1420" s="17">
        <v>0.9</v>
      </c>
      <c r="O1420" s="17">
        <v>175.7</v>
      </c>
      <c r="P1420" s="17">
        <v>20.6</v>
      </c>
      <c r="Q1420" s="17">
        <v>0</v>
      </c>
      <c r="R1420" s="17">
        <v>3.98</v>
      </c>
      <c r="T1420" s="26">
        <v>38986</v>
      </c>
      <c r="U1420" s="17">
        <v>24</v>
      </c>
      <c r="V1420" s="17">
        <v>52.9</v>
      </c>
      <c r="W1420" s="17">
        <v>2</v>
      </c>
      <c r="X1420" s="17">
        <v>213.1</v>
      </c>
      <c r="Y1420" s="17">
        <v>21.5</v>
      </c>
      <c r="Z1420" s="17">
        <v>0</v>
      </c>
      <c r="AA1420" s="17">
        <v>5</v>
      </c>
      <c r="AC1420" s="26">
        <v>38986</v>
      </c>
      <c r="AD1420" s="17">
        <v>23.7</v>
      </c>
      <c r="AE1420" s="17">
        <v>55.9</v>
      </c>
      <c r="AF1420" s="17">
        <v>1.5</v>
      </c>
      <c r="AG1420" s="17">
        <v>73.7</v>
      </c>
      <c r="AH1420" s="17">
        <v>21.1</v>
      </c>
      <c r="AI1420" s="17">
        <v>0</v>
      </c>
      <c r="AJ1420" s="17">
        <v>4.62</v>
      </c>
      <c r="AL1420" s="34"/>
      <c r="AM1420" s="34"/>
      <c r="AN1420" s="34"/>
      <c r="AO1420" s="34"/>
      <c r="AP1420" s="34"/>
      <c r="AQ1420" s="34"/>
      <c r="AR1420" s="34"/>
      <c r="AS1420" s="84"/>
      <c r="AT1420" s="34"/>
    </row>
    <row r="1421" spans="2:46">
      <c r="B1421" s="26">
        <v>38987</v>
      </c>
      <c r="C1421" s="24">
        <v>23.2</v>
      </c>
      <c r="D1421" s="24">
        <v>56.4</v>
      </c>
      <c r="E1421" s="24">
        <v>0.9</v>
      </c>
      <c r="F1421" s="24">
        <v>194.3</v>
      </c>
      <c r="G1421" s="24">
        <v>20.399999999999999</v>
      </c>
      <c r="H1421" s="24">
        <v>0</v>
      </c>
      <c r="I1421" s="24">
        <v>3.89</v>
      </c>
      <c r="J1421" s="192"/>
      <c r="K1421" s="26">
        <v>38987</v>
      </c>
      <c r="L1421" s="17">
        <v>23.5</v>
      </c>
      <c r="M1421" s="17">
        <v>56.1</v>
      </c>
      <c r="N1421" s="17">
        <v>0.7</v>
      </c>
      <c r="O1421" s="17">
        <v>133.80000000000001</v>
      </c>
      <c r="P1421" s="17">
        <v>18.899999999999999</v>
      </c>
      <c r="Q1421" s="17">
        <v>0</v>
      </c>
      <c r="R1421" s="17">
        <v>3.5</v>
      </c>
      <c r="T1421" s="26">
        <v>38987</v>
      </c>
      <c r="U1421" s="17">
        <v>21.5</v>
      </c>
      <c r="V1421" s="17">
        <v>61.9</v>
      </c>
      <c r="W1421" s="17">
        <v>1.7</v>
      </c>
      <c r="X1421" s="17">
        <v>279</v>
      </c>
      <c r="Y1421" s="17">
        <v>20.8</v>
      </c>
      <c r="Z1421" s="17">
        <v>0</v>
      </c>
      <c r="AA1421" s="17">
        <v>4.05</v>
      </c>
      <c r="AC1421" s="26">
        <v>38987</v>
      </c>
      <c r="AD1421" s="17">
        <v>23.8</v>
      </c>
      <c r="AE1421" s="17">
        <v>54.3</v>
      </c>
      <c r="AF1421" s="17">
        <v>1.7</v>
      </c>
      <c r="AG1421" s="17">
        <v>14.3</v>
      </c>
      <c r="AH1421" s="17">
        <v>19.399999999999999</v>
      </c>
      <c r="AI1421" s="17">
        <v>0</v>
      </c>
      <c r="AJ1421" s="17">
        <v>4.9400000000000004</v>
      </c>
      <c r="AL1421" s="34"/>
      <c r="AM1421" s="34"/>
      <c r="AN1421" s="34"/>
      <c r="AO1421" s="34"/>
      <c r="AP1421" s="34"/>
      <c r="AQ1421" s="34"/>
      <c r="AR1421" s="34"/>
      <c r="AS1421" s="84"/>
      <c r="AT1421" s="34"/>
    </row>
    <row r="1422" spans="2:46">
      <c r="B1422" s="26">
        <v>38988</v>
      </c>
      <c r="C1422" s="24">
        <v>24.6</v>
      </c>
      <c r="D1422" s="24">
        <v>49.5</v>
      </c>
      <c r="E1422" s="24">
        <v>1.6</v>
      </c>
      <c r="F1422" s="24">
        <v>339.5</v>
      </c>
      <c r="G1422" s="24">
        <v>19.899999999999999</v>
      </c>
      <c r="H1422" s="24">
        <v>0</v>
      </c>
      <c r="I1422" s="24">
        <v>4.53</v>
      </c>
      <c r="J1422" s="192"/>
      <c r="K1422" s="26">
        <v>38988</v>
      </c>
      <c r="L1422" s="17">
        <v>23.8</v>
      </c>
      <c r="M1422" s="17">
        <v>54</v>
      </c>
      <c r="N1422" s="17">
        <v>1</v>
      </c>
      <c r="O1422" s="17">
        <v>301.7</v>
      </c>
      <c r="P1422" s="17">
        <v>19.399999999999999</v>
      </c>
      <c r="Q1422" s="17">
        <v>0</v>
      </c>
      <c r="R1422" s="17">
        <v>3.9</v>
      </c>
      <c r="T1422" s="26">
        <v>38988</v>
      </c>
      <c r="U1422" s="17">
        <v>25.1</v>
      </c>
      <c r="V1422" s="17">
        <v>45.6</v>
      </c>
      <c r="W1422" s="17">
        <v>3.7</v>
      </c>
      <c r="X1422" s="17">
        <v>296.8</v>
      </c>
      <c r="Y1422" s="17">
        <v>19.100000000000001</v>
      </c>
      <c r="Z1422" s="17">
        <v>0</v>
      </c>
      <c r="AA1422" s="17">
        <v>6.68</v>
      </c>
      <c r="AC1422" s="26">
        <v>38988</v>
      </c>
      <c r="AD1422" s="17">
        <v>24.1</v>
      </c>
      <c r="AE1422" s="17">
        <v>52.4</v>
      </c>
      <c r="AF1422" s="17">
        <v>2.7</v>
      </c>
      <c r="AG1422" s="17">
        <v>353</v>
      </c>
      <c r="AH1422" s="17">
        <v>19.399999999999999</v>
      </c>
      <c r="AI1422" s="17">
        <v>0</v>
      </c>
      <c r="AJ1422" s="17">
        <v>5.53</v>
      </c>
      <c r="AL1422" s="34"/>
      <c r="AM1422" s="34"/>
      <c r="AN1422" s="34"/>
      <c r="AO1422" s="34"/>
      <c r="AP1422" s="34"/>
      <c r="AQ1422" s="34"/>
      <c r="AR1422" s="34"/>
      <c r="AS1422" s="84"/>
      <c r="AT1422" s="34"/>
    </row>
    <row r="1423" spans="2:46">
      <c r="B1423" s="26">
        <v>38989</v>
      </c>
      <c r="C1423" s="24">
        <v>24.5</v>
      </c>
      <c r="D1423" s="24">
        <v>52.2</v>
      </c>
      <c r="E1423" s="24">
        <v>1.3</v>
      </c>
      <c r="F1423" s="24">
        <v>9.9</v>
      </c>
      <c r="G1423" s="24">
        <v>20.8</v>
      </c>
      <c r="H1423" s="24">
        <v>0</v>
      </c>
      <c r="I1423" s="24">
        <v>4.58</v>
      </c>
      <c r="J1423" s="192"/>
      <c r="K1423" s="26">
        <v>38989</v>
      </c>
      <c r="L1423" s="17">
        <v>24.6</v>
      </c>
      <c r="M1423" s="17">
        <v>52.6</v>
      </c>
      <c r="N1423" s="17">
        <v>0.8</v>
      </c>
      <c r="O1423" s="17">
        <v>310</v>
      </c>
      <c r="P1423" s="17">
        <v>20</v>
      </c>
      <c r="Q1423" s="17">
        <v>0</v>
      </c>
      <c r="R1423" s="17">
        <v>3.88</v>
      </c>
      <c r="T1423" s="26">
        <v>38989</v>
      </c>
      <c r="U1423" s="17">
        <v>24.3</v>
      </c>
      <c r="V1423" s="17">
        <v>51.7</v>
      </c>
      <c r="W1423" s="17">
        <v>2.2999999999999998</v>
      </c>
      <c r="X1423" s="17">
        <v>269.89999999999998</v>
      </c>
      <c r="Y1423" s="17">
        <v>20.9</v>
      </c>
      <c r="Z1423" s="17">
        <v>0</v>
      </c>
      <c r="AA1423" s="17">
        <v>5.75</v>
      </c>
      <c r="AC1423" s="26">
        <v>38989</v>
      </c>
      <c r="AD1423" s="17">
        <v>24.8</v>
      </c>
      <c r="AE1423" s="17">
        <v>50.7</v>
      </c>
      <c r="AF1423" s="17">
        <v>1.9</v>
      </c>
      <c r="AG1423" s="17">
        <v>8.9</v>
      </c>
      <c r="AH1423" s="17">
        <v>20.5</v>
      </c>
      <c r="AI1423" s="17">
        <v>0</v>
      </c>
      <c r="AJ1423" s="17">
        <v>5.17</v>
      </c>
      <c r="AL1423" s="34"/>
      <c r="AM1423" s="34"/>
      <c r="AN1423" s="34"/>
      <c r="AO1423" s="34"/>
      <c r="AP1423" s="34"/>
      <c r="AQ1423" s="34"/>
      <c r="AR1423" s="34"/>
      <c r="AS1423" s="84"/>
      <c r="AT1423" s="34"/>
    </row>
    <row r="1424" spans="2:46">
      <c r="B1424" s="26">
        <v>38990</v>
      </c>
      <c r="C1424" s="24">
        <v>23</v>
      </c>
      <c r="D1424" s="24">
        <v>54.7</v>
      </c>
      <c r="E1424" s="24">
        <v>1.1000000000000001</v>
      </c>
      <c r="F1424" s="24">
        <v>136</v>
      </c>
      <c r="G1424" s="24">
        <v>20.6</v>
      </c>
      <c r="H1424" s="24">
        <v>0</v>
      </c>
      <c r="I1424" s="24">
        <v>3.82</v>
      </c>
      <c r="J1424" s="192"/>
      <c r="K1424" s="26">
        <v>38990</v>
      </c>
      <c r="L1424" s="17">
        <v>23.5</v>
      </c>
      <c r="M1424" s="17">
        <v>54.6</v>
      </c>
      <c r="N1424" s="17">
        <v>0.7</v>
      </c>
      <c r="O1424" s="17">
        <v>199.1</v>
      </c>
      <c r="P1424" s="17">
        <v>19.8</v>
      </c>
      <c r="Q1424" s="17">
        <v>0</v>
      </c>
      <c r="R1424" s="17">
        <v>3.55</v>
      </c>
      <c r="T1424" s="26">
        <v>38990</v>
      </c>
      <c r="U1424" s="17">
        <v>22.1</v>
      </c>
      <c r="V1424" s="17">
        <v>59.6</v>
      </c>
      <c r="W1424" s="17">
        <v>1.7</v>
      </c>
      <c r="X1424" s="17">
        <v>264.89999999999998</v>
      </c>
      <c r="Y1424" s="17">
        <v>20.7</v>
      </c>
      <c r="Z1424" s="17">
        <v>0</v>
      </c>
      <c r="AA1424" s="17">
        <v>4.07</v>
      </c>
      <c r="AC1424" s="26">
        <v>38990</v>
      </c>
      <c r="AD1424" s="17">
        <v>24.1</v>
      </c>
      <c r="AE1424" s="17">
        <v>52.3</v>
      </c>
      <c r="AF1424" s="17">
        <v>2</v>
      </c>
      <c r="AG1424" s="17">
        <v>6.3</v>
      </c>
      <c r="AH1424" s="17">
        <v>20.399999999999999</v>
      </c>
      <c r="AI1424" s="17">
        <v>0</v>
      </c>
      <c r="AJ1424" s="17">
        <v>4.97</v>
      </c>
      <c r="AL1424" s="34"/>
      <c r="AM1424" s="34"/>
      <c r="AN1424" s="34"/>
      <c r="AO1424" s="34"/>
      <c r="AP1424" s="34"/>
      <c r="AQ1424" s="34"/>
      <c r="AR1424" s="34"/>
      <c r="AS1424" s="84"/>
      <c r="AT1424" s="34"/>
    </row>
    <row r="1425" spans="1:46" s="93" customFormat="1">
      <c r="A1425" s="104"/>
      <c r="B1425" s="46" t="s">
        <v>73</v>
      </c>
      <c r="C1425" s="97">
        <f>AVERAGE(C1395:C1424)</f>
        <v>23.240000000000006</v>
      </c>
      <c r="D1425" s="97">
        <f t="shared" ref="D1425:I1425" si="44">AVERAGE(D1395:D1424)</f>
        <v>56.290000000000006</v>
      </c>
      <c r="E1425" s="97">
        <f t="shared" si="44"/>
        <v>1.2866666666666664</v>
      </c>
      <c r="F1425" s="97">
        <f t="shared" si="44"/>
        <v>171.32000000000002</v>
      </c>
      <c r="G1425" s="97">
        <f t="shared" si="44"/>
        <v>20.25333333333333</v>
      </c>
      <c r="H1425" s="97">
        <f>SUM(H1395:H1424)</f>
        <v>30.200000000000003</v>
      </c>
      <c r="I1425" s="97">
        <f t="shared" si="44"/>
        <v>4.2470000000000008</v>
      </c>
      <c r="J1425" s="97" t="e">
        <f>AVERAGE(J1395:J1424)</f>
        <v>#DIV/0!</v>
      </c>
      <c r="K1425" s="46" t="s">
        <v>73</v>
      </c>
      <c r="L1425" s="97">
        <f>AVERAGE(L1395:L1424)</f>
        <v>23.24666666666667</v>
      </c>
      <c r="M1425" s="97">
        <f>AVERAGE(M1395:M1424)</f>
        <v>55.97</v>
      </c>
      <c r="N1425" s="97">
        <f>AVERAGE(N1395:N1424)</f>
        <v>0.86999999999999977</v>
      </c>
      <c r="O1425" s="97">
        <f>AVERAGE(O1395:O1424)</f>
        <v>178</v>
      </c>
      <c r="P1425" s="97">
        <f>AVERAGE(P1395:P1424)</f>
        <v>19.686666666666667</v>
      </c>
      <c r="Q1425" s="97">
        <f>SUM(Q1395:Q1424)</f>
        <v>4.1999999999999993</v>
      </c>
      <c r="R1425" s="97">
        <f>AVERAGE(R1395:R1424)</f>
        <v>3.9450000000000003</v>
      </c>
      <c r="S1425" s="97" t="e">
        <f>AVERAGE(S1395:S1424)</f>
        <v>#DIV/0!</v>
      </c>
      <c r="T1425" s="46" t="s">
        <v>73</v>
      </c>
      <c r="U1425" s="97">
        <f>AVERAGE(U1395:U1424)</f>
        <v>23.04</v>
      </c>
      <c r="V1425" s="97">
        <f>AVERAGE(V1395:V1424)</f>
        <v>56.760000000000005</v>
      </c>
      <c r="W1425" s="97">
        <f>AVERAGE(W1395:W1424)</f>
        <v>1.9066666666666667</v>
      </c>
      <c r="X1425" s="97">
        <f>AVERAGE(X1395:X1424)</f>
        <v>228.03</v>
      </c>
      <c r="Y1425" s="97">
        <f>AVERAGE(Y1395:Y1424)</f>
        <v>20.183333333333337</v>
      </c>
      <c r="Z1425" s="97">
        <f>SUM(Z1395:Z1424)</f>
        <v>9.1999999999999993</v>
      </c>
      <c r="AA1425" s="97">
        <f>AVERAGE(AA1395:AA1424)</f>
        <v>4.7399999999999984</v>
      </c>
      <c r="AB1425" s="97" t="e">
        <f>AVERAGE(AB1395:AB1424)</f>
        <v>#DIV/0!</v>
      </c>
      <c r="AC1425" s="46" t="s">
        <v>73</v>
      </c>
      <c r="AD1425" s="97">
        <f>AVERAGE(AD1395:AD1424)</f>
        <v>23.293333333333337</v>
      </c>
      <c r="AE1425" s="97">
        <f>AVERAGE(AE1395:AE1424)</f>
        <v>55.093333333333334</v>
      </c>
      <c r="AF1425" s="97">
        <f>AVERAGE(AF1395:AF1424)</f>
        <v>1.6333333333333335</v>
      </c>
      <c r="AG1425" s="97">
        <f>AVERAGE(AG1395:AG1424)</f>
        <v>130.19666666666669</v>
      </c>
      <c r="AH1425" s="97">
        <f>AVERAGE(AH1395:AH1424)</f>
        <v>20.173333333333336</v>
      </c>
      <c r="AI1425" s="97">
        <f>SUM(AI1395:AI1424)</f>
        <v>14.8</v>
      </c>
      <c r="AJ1425" s="97">
        <f>AVERAGE(AJ1395:AJ1424)</f>
        <v>4.7090000000000005</v>
      </c>
      <c r="AK1425" s="97" t="e">
        <f>AVERAGE(AK1395:AK1424)</f>
        <v>#DIV/0!</v>
      </c>
      <c r="AL1425" s="80"/>
      <c r="AM1425" s="98"/>
      <c r="AN1425" s="98"/>
      <c r="AO1425" s="98"/>
      <c r="AP1425" s="98"/>
      <c r="AQ1425" s="98"/>
      <c r="AR1425" s="98"/>
      <c r="AS1425" s="98"/>
      <c r="AT1425" s="104"/>
    </row>
    <row r="1426" spans="1:46">
      <c r="B1426" s="26">
        <v>38991</v>
      </c>
      <c r="C1426" s="24">
        <v>22.5</v>
      </c>
      <c r="D1426" s="24">
        <v>58.3</v>
      </c>
      <c r="E1426" s="24">
        <v>0.8</v>
      </c>
      <c r="F1426" s="24">
        <v>137.80000000000001</v>
      </c>
      <c r="G1426" s="24">
        <v>20.2</v>
      </c>
      <c r="H1426" s="24">
        <v>0</v>
      </c>
      <c r="I1426" s="24">
        <v>3.54</v>
      </c>
      <c r="J1426" s="192"/>
      <c r="K1426" s="26">
        <v>38991</v>
      </c>
      <c r="L1426" s="17">
        <v>23</v>
      </c>
      <c r="M1426" s="17">
        <v>57.5</v>
      </c>
      <c r="N1426" s="17">
        <v>1</v>
      </c>
      <c r="O1426" s="17">
        <v>161.6</v>
      </c>
      <c r="P1426" s="17">
        <v>19.399999999999999</v>
      </c>
      <c r="Q1426" s="17">
        <v>0</v>
      </c>
      <c r="R1426" s="17">
        <v>3.91</v>
      </c>
      <c r="T1426" s="26">
        <v>38991</v>
      </c>
      <c r="U1426" s="17">
        <v>22.9</v>
      </c>
      <c r="V1426" s="17">
        <v>59.3</v>
      </c>
      <c r="W1426" s="17">
        <v>2.2999999999999998</v>
      </c>
      <c r="X1426" s="17">
        <v>195.2</v>
      </c>
      <c r="Y1426" s="17">
        <v>20.3</v>
      </c>
      <c r="Z1426" s="17">
        <v>0</v>
      </c>
      <c r="AA1426" s="17">
        <v>4.58</v>
      </c>
      <c r="AC1426" s="26">
        <v>38991</v>
      </c>
      <c r="AD1426" s="17">
        <v>23.9</v>
      </c>
      <c r="AE1426" s="17">
        <v>53.1</v>
      </c>
      <c r="AF1426" s="17">
        <v>1.3</v>
      </c>
      <c r="AG1426" s="17">
        <v>30.6</v>
      </c>
      <c r="AH1426" s="17">
        <v>20</v>
      </c>
      <c r="AI1426" s="17">
        <v>0</v>
      </c>
      <c r="AJ1426" s="17">
        <v>4.4400000000000004</v>
      </c>
      <c r="AL1426" s="34"/>
      <c r="AM1426" s="34"/>
      <c r="AN1426" s="34"/>
      <c r="AO1426" s="34"/>
      <c r="AP1426" s="34"/>
      <c r="AQ1426" s="34"/>
      <c r="AR1426" s="34"/>
      <c r="AS1426" s="84"/>
      <c r="AT1426" s="34"/>
    </row>
    <row r="1427" spans="1:46">
      <c r="B1427" s="26">
        <v>38992</v>
      </c>
      <c r="C1427" s="24">
        <v>23.2</v>
      </c>
      <c r="D1427" s="24">
        <v>49.8</v>
      </c>
      <c r="E1427" s="24">
        <v>0.8</v>
      </c>
      <c r="F1427" s="24">
        <v>103.6</v>
      </c>
      <c r="G1427" s="24">
        <v>19.399999999999999</v>
      </c>
      <c r="H1427" s="24">
        <v>0</v>
      </c>
      <c r="I1427" s="24">
        <v>3.59</v>
      </c>
      <c r="J1427" s="192"/>
      <c r="K1427" s="26">
        <v>38992</v>
      </c>
      <c r="L1427" s="17">
        <v>23</v>
      </c>
      <c r="M1427" s="17">
        <v>51.8</v>
      </c>
      <c r="N1427" s="17">
        <v>0.8</v>
      </c>
      <c r="O1427" s="17">
        <v>151.30000000000001</v>
      </c>
      <c r="P1427" s="17">
        <v>18.600000000000001</v>
      </c>
      <c r="Q1427" s="17">
        <v>0</v>
      </c>
      <c r="R1427" s="17">
        <v>3.68</v>
      </c>
      <c r="T1427" s="26">
        <v>38992</v>
      </c>
      <c r="U1427" s="17">
        <v>22.5</v>
      </c>
      <c r="V1427" s="17">
        <v>54.3</v>
      </c>
      <c r="W1427" s="17">
        <v>1.5</v>
      </c>
      <c r="X1427" s="17">
        <v>221.6</v>
      </c>
      <c r="Y1427" s="17">
        <v>19.5</v>
      </c>
      <c r="Z1427" s="17">
        <v>0</v>
      </c>
      <c r="AA1427" s="17">
        <v>4.4800000000000004</v>
      </c>
      <c r="AC1427" s="26">
        <v>38992</v>
      </c>
      <c r="AD1427" s="17">
        <v>23.2</v>
      </c>
      <c r="AE1427" s="17">
        <v>51.7</v>
      </c>
      <c r="AF1427" s="17">
        <v>0.9</v>
      </c>
      <c r="AG1427" s="17">
        <v>145.6</v>
      </c>
      <c r="AH1427" s="17">
        <v>19.600000000000001</v>
      </c>
      <c r="AI1427" s="17">
        <v>0</v>
      </c>
      <c r="AJ1427" s="17">
        <v>3.92</v>
      </c>
      <c r="AL1427" s="34"/>
      <c r="AM1427" s="34"/>
      <c r="AN1427" s="34"/>
      <c r="AO1427" s="34"/>
      <c r="AP1427" s="34"/>
      <c r="AQ1427" s="34"/>
      <c r="AR1427" s="34"/>
      <c r="AS1427" s="84"/>
      <c r="AT1427" s="34"/>
    </row>
    <row r="1428" spans="1:46">
      <c r="B1428" s="26">
        <v>38993</v>
      </c>
      <c r="C1428" s="24">
        <v>25.2</v>
      </c>
      <c r="D1428" s="24">
        <v>40.799999999999997</v>
      </c>
      <c r="E1428" s="24">
        <v>2.2000000000000002</v>
      </c>
      <c r="F1428" s="24">
        <v>357.1</v>
      </c>
      <c r="G1428" s="24">
        <v>18.2</v>
      </c>
      <c r="H1428" s="24">
        <v>0</v>
      </c>
      <c r="I1428" s="24">
        <v>5.17</v>
      </c>
      <c r="J1428" s="192"/>
      <c r="K1428" s="26">
        <v>38993</v>
      </c>
      <c r="L1428" s="17">
        <v>25.3</v>
      </c>
      <c r="M1428" s="17">
        <v>41.1</v>
      </c>
      <c r="N1428" s="17">
        <v>1</v>
      </c>
      <c r="O1428" s="17">
        <v>317.10000000000002</v>
      </c>
      <c r="P1428" s="17">
        <v>18.600000000000001</v>
      </c>
      <c r="Q1428" s="17">
        <v>0</v>
      </c>
      <c r="R1428" s="17">
        <v>3.99</v>
      </c>
      <c r="T1428" s="26">
        <v>38993</v>
      </c>
      <c r="U1428" s="17">
        <v>25.2</v>
      </c>
      <c r="V1428" s="17">
        <v>39</v>
      </c>
      <c r="W1428" s="17">
        <v>2.9</v>
      </c>
      <c r="X1428" s="17">
        <v>304.89999999999998</v>
      </c>
      <c r="Y1428" s="17">
        <v>16.100000000000001</v>
      </c>
      <c r="Z1428" s="17">
        <v>0</v>
      </c>
      <c r="AA1428" s="17">
        <v>6.15</v>
      </c>
      <c r="AC1428" s="26">
        <v>38993</v>
      </c>
      <c r="AD1428" s="17">
        <v>25.3</v>
      </c>
      <c r="AE1428" s="17">
        <v>40.6</v>
      </c>
      <c r="AF1428" s="17">
        <v>2.7</v>
      </c>
      <c r="AG1428" s="17">
        <v>355.3</v>
      </c>
      <c r="AH1428" s="17">
        <v>20.6</v>
      </c>
      <c r="AI1428" s="17">
        <v>0</v>
      </c>
      <c r="AJ1428" s="17">
        <v>5.92</v>
      </c>
      <c r="AL1428" s="34"/>
      <c r="AM1428" s="34"/>
      <c r="AN1428" s="34"/>
      <c r="AO1428" s="34"/>
      <c r="AP1428" s="34"/>
      <c r="AQ1428" s="34"/>
      <c r="AR1428" s="34"/>
      <c r="AS1428" s="84"/>
      <c r="AT1428" s="34"/>
    </row>
    <row r="1429" spans="1:46">
      <c r="B1429" s="26">
        <v>38994</v>
      </c>
      <c r="C1429" s="24">
        <v>21.3</v>
      </c>
      <c r="D1429" s="24">
        <v>44.1</v>
      </c>
      <c r="E1429" s="24">
        <v>2</v>
      </c>
      <c r="F1429" s="24">
        <v>335.7</v>
      </c>
      <c r="G1429" s="24">
        <v>15</v>
      </c>
      <c r="H1429" s="24">
        <v>0</v>
      </c>
      <c r="I1429" s="24">
        <v>4.09</v>
      </c>
      <c r="J1429" s="192"/>
      <c r="K1429" s="26">
        <v>38994</v>
      </c>
      <c r="L1429" s="17">
        <v>21.4</v>
      </c>
      <c r="M1429" s="17">
        <v>45.9</v>
      </c>
      <c r="N1429" s="17">
        <v>0.9</v>
      </c>
      <c r="O1429" s="17">
        <v>343.7</v>
      </c>
      <c r="P1429" s="17">
        <v>15.7</v>
      </c>
      <c r="Q1429" s="17">
        <v>0</v>
      </c>
      <c r="R1429" s="17">
        <v>3.09</v>
      </c>
      <c r="T1429" s="26">
        <v>38994</v>
      </c>
      <c r="U1429" s="17">
        <v>21.7</v>
      </c>
      <c r="V1429" s="17">
        <v>41.1</v>
      </c>
      <c r="W1429" s="17">
        <v>3.8</v>
      </c>
      <c r="X1429" s="17">
        <v>304.5</v>
      </c>
      <c r="Y1429" s="17">
        <v>15.5</v>
      </c>
      <c r="Z1429" s="17">
        <v>0</v>
      </c>
      <c r="AA1429" s="17">
        <v>5.75</v>
      </c>
      <c r="AC1429" s="26">
        <v>38994</v>
      </c>
      <c r="AD1429" s="17">
        <v>21.2</v>
      </c>
      <c r="AE1429" s="17">
        <v>45.6</v>
      </c>
      <c r="AF1429" s="17">
        <v>2.7</v>
      </c>
      <c r="AG1429" s="17">
        <v>344.1</v>
      </c>
      <c r="AH1429" s="17">
        <v>16.3</v>
      </c>
      <c r="AI1429" s="17">
        <v>0</v>
      </c>
      <c r="AJ1429" s="17">
        <v>4.6399999999999997</v>
      </c>
      <c r="AL1429" s="34"/>
      <c r="AM1429" s="34"/>
      <c r="AN1429" s="34"/>
      <c r="AO1429" s="34"/>
      <c r="AP1429" s="34"/>
      <c r="AQ1429" s="34"/>
      <c r="AR1429" s="34"/>
      <c r="AS1429" s="84"/>
      <c r="AT1429" s="34"/>
    </row>
    <row r="1430" spans="1:46">
      <c r="B1430" s="26">
        <v>38995</v>
      </c>
      <c r="C1430" s="24">
        <v>20.3</v>
      </c>
      <c r="D1430" s="24">
        <v>47.9</v>
      </c>
      <c r="E1430" s="24">
        <v>1.5</v>
      </c>
      <c r="F1430" s="24">
        <v>73.400000000000006</v>
      </c>
      <c r="G1430" s="24">
        <v>19.8</v>
      </c>
      <c r="H1430" s="24">
        <v>0</v>
      </c>
      <c r="I1430" s="24">
        <v>3.86</v>
      </c>
      <c r="J1430" s="192"/>
      <c r="K1430" s="26">
        <v>38995</v>
      </c>
      <c r="L1430" s="17">
        <v>19.899999999999999</v>
      </c>
      <c r="M1430" s="17">
        <v>50.4</v>
      </c>
      <c r="N1430" s="17">
        <v>0.8</v>
      </c>
      <c r="O1430" s="17">
        <v>169.8</v>
      </c>
      <c r="P1430" s="17">
        <v>19</v>
      </c>
      <c r="Q1430" s="17">
        <v>0</v>
      </c>
      <c r="R1430" s="17">
        <v>3.12</v>
      </c>
      <c r="T1430" s="26">
        <v>38995</v>
      </c>
      <c r="U1430" s="17">
        <v>19.7</v>
      </c>
      <c r="V1430" s="17">
        <v>50</v>
      </c>
      <c r="W1430" s="17">
        <v>1.9</v>
      </c>
      <c r="X1430" s="17">
        <v>240.9</v>
      </c>
      <c r="Y1430" s="17">
        <v>20.2</v>
      </c>
      <c r="Z1430" s="17">
        <v>0</v>
      </c>
      <c r="AA1430" s="17">
        <v>4.1500000000000004</v>
      </c>
      <c r="AC1430" s="26">
        <v>38995</v>
      </c>
      <c r="AD1430" s="17">
        <v>19.7</v>
      </c>
      <c r="AE1430" s="17">
        <v>50.5</v>
      </c>
      <c r="AF1430" s="17">
        <v>1.7</v>
      </c>
      <c r="AG1430" s="17">
        <v>49.7</v>
      </c>
      <c r="AH1430" s="17">
        <v>19.7</v>
      </c>
      <c r="AI1430" s="17">
        <v>0</v>
      </c>
      <c r="AJ1430" s="17">
        <v>3.98</v>
      </c>
      <c r="AL1430" s="34"/>
      <c r="AM1430" s="34"/>
      <c r="AN1430" s="34"/>
      <c r="AO1430" s="34"/>
      <c r="AP1430" s="34"/>
      <c r="AQ1430" s="34"/>
      <c r="AR1430" s="34"/>
      <c r="AS1430" s="84"/>
      <c r="AT1430" s="34"/>
    </row>
    <row r="1431" spans="1:46">
      <c r="B1431" s="26">
        <v>38996</v>
      </c>
      <c r="C1431" s="24">
        <v>18.3</v>
      </c>
      <c r="D1431" s="24">
        <v>57.2</v>
      </c>
      <c r="E1431" s="24">
        <v>1</v>
      </c>
      <c r="F1431" s="24">
        <v>99.5</v>
      </c>
      <c r="G1431" s="24">
        <v>19.2</v>
      </c>
      <c r="H1431" s="24">
        <v>0</v>
      </c>
      <c r="I1431" s="24">
        <v>3.08</v>
      </c>
      <c r="J1431" s="192"/>
      <c r="K1431" s="26">
        <v>38996</v>
      </c>
      <c r="L1431" s="17">
        <v>18</v>
      </c>
      <c r="M1431" s="17">
        <v>56.6</v>
      </c>
      <c r="N1431" s="17">
        <v>0.8</v>
      </c>
      <c r="O1431" s="17">
        <v>128.30000000000001</v>
      </c>
      <c r="P1431" s="17">
        <v>18.7</v>
      </c>
      <c r="Q1431" s="17">
        <v>0</v>
      </c>
      <c r="R1431" s="17">
        <v>3.07</v>
      </c>
      <c r="T1431" s="26">
        <v>38996</v>
      </c>
      <c r="U1431" s="17">
        <v>18</v>
      </c>
      <c r="V1431" s="17">
        <v>59.6</v>
      </c>
      <c r="W1431" s="17">
        <v>1.6</v>
      </c>
      <c r="X1431" s="17">
        <v>232</v>
      </c>
      <c r="Y1431" s="17">
        <v>19.8</v>
      </c>
      <c r="Z1431" s="17">
        <v>0</v>
      </c>
      <c r="AA1431" s="17">
        <v>3.48</v>
      </c>
      <c r="AC1431" s="26">
        <v>38996</v>
      </c>
      <c r="AD1431" s="17">
        <v>17.899999999999999</v>
      </c>
      <c r="AE1431" s="17">
        <v>56.9</v>
      </c>
      <c r="AF1431" s="17">
        <v>1</v>
      </c>
      <c r="AG1431" s="17">
        <v>99.8</v>
      </c>
      <c r="AH1431" s="17">
        <v>19.3</v>
      </c>
      <c r="AI1431" s="17">
        <v>0</v>
      </c>
      <c r="AJ1431" s="17">
        <v>3.24</v>
      </c>
      <c r="AL1431" s="34"/>
      <c r="AM1431" s="34"/>
      <c r="AN1431" s="34"/>
      <c r="AO1431" s="34"/>
      <c r="AP1431" s="34"/>
      <c r="AQ1431" s="34"/>
      <c r="AR1431" s="34"/>
      <c r="AS1431" s="84"/>
      <c r="AT1431" s="34"/>
    </row>
    <row r="1432" spans="1:46">
      <c r="B1432" s="26">
        <v>38997</v>
      </c>
      <c r="C1432" s="24">
        <v>18.7</v>
      </c>
      <c r="D1432" s="24">
        <v>47.9</v>
      </c>
      <c r="E1432" s="24">
        <v>0.9</v>
      </c>
      <c r="F1432" s="24">
        <v>106.4</v>
      </c>
      <c r="G1432" s="24">
        <v>15.1</v>
      </c>
      <c r="H1432" s="24">
        <v>0</v>
      </c>
      <c r="I1432" s="24">
        <v>2.98</v>
      </c>
      <c r="J1432" s="192"/>
      <c r="K1432" s="26">
        <v>38997</v>
      </c>
      <c r="L1432" s="17">
        <v>18.3</v>
      </c>
      <c r="M1432" s="17">
        <v>50</v>
      </c>
      <c r="N1432" s="17">
        <v>0.5</v>
      </c>
      <c r="O1432" s="17">
        <v>173.1</v>
      </c>
      <c r="P1432" s="17">
        <v>13.9</v>
      </c>
      <c r="Q1432" s="17">
        <v>0</v>
      </c>
      <c r="R1432" s="17">
        <v>2.44</v>
      </c>
      <c r="T1432" s="26">
        <v>38997</v>
      </c>
      <c r="U1432" s="17">
        <v>17.899999999999999</v>
      </c>
      <c r="V1432" s="17">
        <v>52.3</v>
      </c>
      <c r="W1432" s="17">
        <v>1.4</v>
      </c>
      <c r="X1432" s="17">
        <v>244.1</v>
      </c>
      <c r="Y1432" s="17">
        <v>14.3</v>
      </c>
      <c r="Z1432" s="17">
        <v>0</v>
      </c>
      <c r="AA1432" s="17">
        <v>3.41</v>
      </c>
      <c r="AC1432" s="26">
        <v>38997</v>
      </c>
      <c r="AD1432" s="17">
        <v>18.600000000000001</v>
      </c>
      <c r="AE1432" s="17">
        <v>49.3</v>
      </c>
      <c r="AF1432" s="17">
        <v>0.8</v>
      </c>
      <c r="AG1432" s="17">
        <v>117.6</v>
      </c>
      <c r="AH1432" s="17">
        <v>14.8</v>
      </c>
      <c r="AI1432" s="17">
        <v>0</v>
      </c>
      <c r="AJ1432" s="17">
        <v>2.93</v>
      </c>
      <c r="AL1432" s="34"/>
      <c r="AM1432" s="34"/>
      <c r="AN1432" s="34"/>
      <c r="AO1432" s="34"/>
      <c r="AP1432" s="34"/>
      <c r="AQ1432" s="34"/>
      <c r="AR1432" s="34"/>
      <c r="AS1432" s="84"/>
      <c r="AT1432" s="34"/>
    </row>
    <row r="1433" spans="1:46">
      <c r="B1433" s="26">
        <v>38998</v>
      </c>
      <c r="C1433" s="24">
        <v>19</v>
      </c>
      <c r="D1433" s="24">
        <v>49.9</v>
      </c>
      <c r="E1433" s="24">
        <v>1</v>
      </c>
      <c r="F1433" s="24">
        <v>120.9</v>
      </c>
      <c r="G1433" s="24">
        <v>19.100000000000001</v>
      </c>
      <c r="H1433" s="24">
        <v>0</v>
      </c>
      <c r="I1433" s="24">
        <v>3.27</v>
      </c>
      <c r="J1433" s="192"/>
      <c r="K1433" s="26">
        <v>38998</v>
      </c>
      <c r="L1433" s="17">
        <v>18.899999999999999</v>
      </c>
      <c r="M1433" s="17">
        <v>50.6</v>
      </c>
      <c r="N1433" s="17">
        <v>0.7</v>
      </c>
      <c r="O1433" s="17">
        <v>162.69999999999999</v>
      </c>
      <c r="P1433" s="17">
        <v>18.3</v>
      </c>
      <c r="Q1433" s="17">
        <v>0</v>
      </c>
      <c r="R1433" s="17">
        <v>2.94</v>
      </c>
      <c r="T1433" s="26">
        <v>38998</v>
      </c>
      <c r="U1433" s="17">
        <v>18.600000000000001</v>
      </c>
      <c r="V1433" s="17">
        <v>52.1</v>
      </c>
      <c r="W1433" s="17">
        <v>1.5</v>
      </c>
      <c r="X1433" s="17">
        <v>229.2</v>
      </c>
      <c r="Y1433" s="17">
        <v>18.8</v>
      </c>
      <c r="Z1433" s="17">
        <v>0</v>
      </c>
      <c r="AA1433" s="17">
        <v>3.69</v>
      </c>
      <c r="AC1433" s="26">
        <v>38998</v>
      </c>
      <c r="AD1433" s="17">
        <v>18.399999999999999</v>
      </c>
      <c r="AE1433" s="17">
        <v>51.7</v>
      </c>
      <c r="AF1433" s="17">
        <v>1.1000000000000001</v>
      </c>
      <c r="AG1433" s="17">
        <v>92.1</v>
      </c>
      <c r="AH1433" s="17">
        <v>18.8</v>
      </c>
      <c r="AI1433" s="17">
        <v>0</v>
      </c>
      <c r="AJ1433" s="17">
        <v>3.42</v>
      </c>
      <c r="AL1433" s="34"/>
      <c r="AM1433" s="34"/>
      <c r="AN1433" s="34"/>
      <c r="AO1433" s="34"/>
      <c r="AP1433" s="34"/>
      <c r="AQ1433" s="34"/>
      <c r="AR1433" s="34"/>
      <c r="AS1433" s="84"/>
      <c r="AT1433" s="34"/>
    </row>
    <row r="1434" spans="1:46">
      <c r="B1434" s="26">
        <v>38999</v>
      </c>
      <c r="C1434" s="24">
        <v>19.8</v>
      </c>
      <c r="D1434" s="24">
        <v>65.2</v>
      </c>
      <c r="E1434" s="24">
        <v>1.2</v>
      </c>
      <c r="F1434" s="24">
        <v>145.80000000000001</v>
      </c>
      <c r="G1434" s="24">
        <v>16.8</v>
      </c>
      <c r="H1434" s="24">
        <v>0</v>
      </c>
      <c r="I1434" s="24">
        <v>2.93</v>
      </c>
      <c r="J1434" s="192"/>
      <c r="K1434" s="26">
        <v>38999</v>
      </c>
      <c r="L1434" s="17">
        <v>19.600000000000001</v>
      </c>
      <c r="M1434" s="17">
        <v>64.099999999999994</v>
      </c>
      <c r="N1434" s="17">
        <v>0.6</v>
      </c>
      <c r="O1434" s="17">
        <v>137.9</v>
      </c>
      <c r="P1434" s="17">
        <v>16.2</v>
      </c>
      <c r="Q1434" s="17">
        <v>0</v>
      </c>
      <c r="R1434" s="17">
        <v>2.59</v>
      </c>
      <c r="T1434" s="26">
        <v>38999</v>
      </c>
      <c r="U1434" s="17">
        <v>19.600000000000001</v>
      </c>
      <c r="V1434" s="17">
        <v>67.3</v>
      </c>
      <c r="W1434" s="17">
        <v>1.4</v>
      </c>
      <c r="X1434" s="17">
        <v>193.5</v>
      </c>
      <c r="Y1434" s="17">
        <v>16</v>
      </c>
      <c r="Z1434" s="17">
        <v>0</v>
      </c>
      <c r="AA1434" s="17">
        <v>2.92</v>
      </c>
      <c r="AC1434" s="26">
        <v>38999</v>
      </c>
      <c r="AD1434" s="17">
        <v>19.2</v>
      </c>
      <c r="AE1434" s="17">
        <v>68.099999999999994</v>
      </c>
      <c r="AF1434" s="17">
        <v>1.1000000000000001</v>
      </c>
      <c r="AG1434" s="17">
        <v>117.5</v>
      </c>
      <c r="AH1434" s="17">
        <v>16.5</v>
      </c>
      <c r="AI1434" s="17">
        <v>0</v>
      </c>
      <c r="AJ1434" s="17">
        <v>2.98</v>
      </c>
      <c r="AL1434" s="34"/>
      <c r="AM1434" s="34"/>
      <c r="AN1434" s="34"/>
      <c r="AO1434" s="34"/>
      <c r="AP1434" s="34"/>
      <c r="AQ1434" s="34"/>
      <c r="AR1434" s="34"/>
      <c r="AS1434" s="84"/>
      <c r="AT1434" s="34"/>
    </row>
    <row r="1435" spans="1:46">
      <c r="B1435" s="26">
        <v>39000</v>
      </c>
      <c r="C1435" s="24">
        <v>21.1</v>
      </c>
      <c r="D1435" s="24">
        <v>69.900000000000006</v>
      </c>
      <c r="E1435" s="24">
        <v>0.9</v>
      </c>
      <c r="F1435" s="24">
        <v>151.5</v>
      </c>
      <c r="G1435" s="24">
        <v>13.1</v>
      </c>
      <c r="H1435" s="24">
        <v>0</v>
      </c>
      <c r="I1435" s="24">
        <v>2.5299999999999998</v>
      </c>
      <c r="J1435" s="192"/>
      <c r="K1435" s="26">
        <v>39000</v>
      </c>
      <c r="L1435" s="17">
        <v>21</v>
      </c>
      <c r="M1435" s="17">
        <v>69.8</v>
      </c>
      <c r="N1435" s="17">
        <v>0.7</v>
      </c>
      <c r="O1435" s="17">
        <v>109.3</v>
      </c>
      <c r="P1435" s="17">
        <v>14.4</v>
      </c>
      <c r="Q1435" s="17">
        <v>0</v>
      </c>
      <c r="R1435" s="17">
        <v>2.56</v>
      </c>
      <c r="T1435" s="26">
        <v>39000</v>
      </c>
      <c r="U1435" s="17">
        <v>20.8</v>
      </c>
      <c r="V1435" s="17">
        <v>72.099999999999994</v>
      </c>
      <c r="W1435" s="17">
        <v>1.2</v>
      </c>
      <c r="X1435" s="17">
        <v>137.9</v>
      </c>
      <c r="Y1435" s="17">
        <v>14.8</v>
      </c>
      <c r="Z1435" s="17">
        <v>0</v>
      </c>
      <c r="AA1435" s="17">
        <v>2.71</v>
      </c>
      <c r="AC1435" s="26">
        <v>39000</v>
      </c>
      <c r="AD1435" s="17">
        <v>20.9</v>
      </c>
      <c r="AE1435" s="17">
        <v>67.400000000000006</v>
      </c>
      <c r="AF1435" s="17">
        <v>1</v>
      </c>
      <c r="AG1435" s="17">
        <v>165.3</v>
      </c>
      <c r="AH1435" s="17">
        <v>14.7</v>
      </c>
      <c r="AI1435" s="17">
        <v>0</v>
      </c>
      <c r="AJ1435" s="17">
        <v>2.89</v>
      </c>
      <c r="AL1435" s="34"/>
      <c r="AM1435" s="34"/>
      <c r="AN1435" s="34"/>
      <c r="AO1435" s="34"/>
      <c r="AP1435" s="34"/>
      <c r="AQ1435" s="34"/>
      <c r="AR1435" s="34"/>
      <c r="AS1435" s="84"/>
      <c r="AT1435" s="34"/>
    </row>
    <row r="1436" spans="1:46">
      <c r="B1436" s="26">
        <v>39001</v>
      </c>
      <c r="C1436" s="24">
        <v>22.5</v>
      </c>
      <c r="D1436" s="24">
        <v>54.3</v>
      </c>
      <c r="E1436" s="24">
        <v>1.4</v>
      </c>
      <c r="F1436" s="24">
        <v>357</v>
      </c>
      <c r="G1436" s="24">
        <v>18.7</v>
      </c>
      <c r="H1436" s="24">
        <v>0</v>
      </c>
      <c r="I1436" s="24">
        <v>3.83</v>
      </c>
      <c r="J1436" s="192"/>
      <c r="K1436" s="26">
        <v>39001</v>
      </c>
      <c r="L1436" s="17">
        <v>22.2</v>
      </c>
      <c r="M1436" s="17">
        <v>57.5</v>
      </c>
      <c r="N1436" s="17">
        <v>0.8</v>
      </c>
      <c r="O1436" s="17">
        <v>303.7</v>
      </c>
      <c r="P1436" s="17">
        <v>17.399999999999999</v>
      </c>
      <c r="Q1436" s="17">
        <v>0</v>
      </c>
      <c r="R1436" s="17">
        <v>3.15</v>
      </c>
      <c r="T1436" s="26">
        <v>39001</v>
      </c>
      <c r="U1436" s="17">
        <v>23</v>
      </c>
      <c r="V1436" s="17">
        <v>51.7</v>
      </c>
      <c r="W1436" s="17">
        <v>2.5</v>
      </c>
      <c r="X1436" s="17">
        <v>299.7</v>
      </c>
      <c r="Y1436" s="17">
        <v>19</v>
      </c>
      <c r="Z1436" s="17">
        <v>0</v>
      </c>
      <c r="AA1436" s="17">
        <v>5.07</v>
      </c>
      <c r="AC1436" s="26">
        <v>39001</v>
      </c>
      <c r="AD1436" s="17">
        <v>21.8</v>
      </c>
      <c r="AE1436" s="17">
        <v>57.2</v>
      </c>
      <c r="AF1436" s="17">
        <v>1.9</v>
      </c>
      <c r="AG1436" s="17">
        <v>4.0999999999999996</v>
      </c>
      <c r="AH1436" s="17">
        <v>18.100000000000001</v>
      </c>
      <c r="AI1436" s="17">
        <v>0</v>
      </c>
      <c r="AJ1436" s="17">
        <v>4.16</v>
      </c>
      <c r="AL1436" s="34"/>
      <c r="AM1436" s="34"/>
      <c r="AN1436" s="34"/>
      <c r="AO1436" s="34"/>
      <c r="AP1436" s="34"/>
      <c r="AQ1436" s="34"/>
      <c r="AR1436" s="34"/>
      <c r="AS1436" s="84"/>
      <c r="AT1436" s="34"/>
    </row>
    <row r="1437" spans="1:46">
      <c r="B1437" s="26">
        <v>39002</v>
      </c>
      <c r="C1437" s="24">
        <v>21</v>
      </c>
      <c r="D1437" s="24">
        <v>64.599999999999994</v>
      </c>
      <c r="E1437" s="24">
        <v>1.7</v>
      </c>
      <c r="F1437" s="24">
        <v>142.80000000000001</v>
      </c>
      <c r="G1437" s="24">
        <v>18.3</v>
      </c>
      <c r="H1437" s="24">
        <v>0</v>
      </c>
      <c r="I1437" s="24">
        <v>3.49</v>
      </c>
      <c r="J1437" s="192"/>
      <c r="K1437" s="26">
        <v>39002</v>
      </c>
      <c r="L1437" s="17">
        <v>21</v>
      </c>
      <c r="M1437" s="17">
        <v>64.599999999999994</v>
      </c>
      <c r="N1437" s="17">
        <v>1</v>
      </c>
      <c r="O1437" s="17">
        <v>131</v>
      </c>
      <c r="P1437" s="17">
        <v>17.399999999999999</v>
      </c>
      <c r="Q1437" s="17">
        <v>0</v>
      </c>
      <c r="R1437" s="17">
        <v>3.07</v>
      </c>
      <c r="T1437" s="26">
        <v>39002</v>
      </c>
      <c r="U1437" s="17">
        <v>21.6</v>
      </c>
      <c r="V1437" s="17">
        <v>63.9</v>
      </c>
      <c r="W1437" s="17">
        <v>2.4</v>
      </c>
      <c r="X1437" s="17">
        <v>158.1</v>
      </c>
      <c r="Y1437" s="17">
        <v>18.5</v>
      </c>
      <c r="Z1437" s="17">
        <v>0</v>
      </c>
      <c r="AA1437" s="17">
        <v>3.91</v>
      </c>
      <c r="AC1437" s="26">
        <v>39002</v>
      </c>
      <c r="AD1437" s="17">
        <v>21.1</v>
      </c>
      <c r="AE1437" s="17">
        <v>66.099999999999994</v>
      </c>
      <c r="AF1437" s="17">
        <v>2</v>
      </c>
      <c r="AG1437" s="17">
        <v>100.3</v>
      </c>
      <c r="AH1437" s="17">
        <v>18.100000000000001</v>
      </c>
      <c r="AI1437" s="17">
        <v>0</v>
      </c>
      <c r="AJ1437" s="17">
        <v>3.87</v>
      </c>
      <c r="AL1437" s="34"/>
      <c r="AM1437" s="34"/>
      <c r="AN1437" s="34"/>
      <c r="AO1437" s="34"/>
      <c r="AP1437" s="34"/>
      <c r="AQ1437" s="34"/>
      <c r="AR1437" s="34"/>
      <c r="AS1437" s="84"/>
      <c r="AT1437" s="34"/>
    </row>
    <row r="1438" spans="1:46">
      <c r="B1438" s="26">
        <v>39003</v>
      </c>
      <c r="C1438" s="24">
        <v>19.8</v>
      </c>
      <c r="D1438" s="24">
        <v>67.599999999999994</v>
      </c>
      <c r="E1438" s="24">
        <v>1.2</v>
      </c>
      <c r="F1438" s="24">
        <v>152.4</v>
      </c>
      <c r="G1438" s="24">
        <v>18.2</v>
      </c>
      <c r="H1438" s="24">
        <v>0</v>
      </c>
      <c r="I1438" s="24">
        <v>2.95</v>
      </c>
      <c r="J1438" s="192"/>
      <c r="K1438" s="26">
        <v>39003</v>
      </c>
      <c r="L1438" s="17">
        <v>20</v>
      </c>
      <c r="M1438" s="17">
        <v>68.099999999999994</v>
      </c>
      <c r="N1438" s="17">
        <v>0.8</v>
      </c>
      <c r="O1438" s="17">
        <v>124.2</v>
      </c>
      <c r="P1438" s="17">
        <v>17.899999999999999</v>
      </c>
      <c r="Q1438" s="17">
        <v>0</v>
      </c>
      <c r="R1438" s="17">
        <v>2.73</v>
      </c>
      <c r="T1438" s="26">
        <v>39003</v>
      </c>
      <c r="U1438" s="17">
        <v>19.7</v>
      </c>
      <c r="V1438" s="17">
        <v>68.099999999999994</v>
      </c>
      <c r="W1438" s="17">
        <v>1.3</v>
      </c>
      <c r="X1438" s="17">
        <v>152.69999999999999</v>
      </c>
      <c r="Y1438" s="17">
        <v>18.2</v>
      </c>
      <c r="Z1438" s="17">
        <v>0</v>
      </c>
      <c r="AA1438" s="17">
        <v>2.97</v>
      </c>
      <c r="AC1438" s="26">
        <v>39003</v>
      </c>
      <c r="AD1438" s="17">
        <v>19.899999999999999</v>
      </c>
      <c r="AE1438" s="17">
        <v>67.3</v>
      </c>
      <c r="AF1438" s="17">
        <v>1.4</v>
      </c>
      <c r="AG1438" s="17">
        <v>150.19999999999999</v>
      </c>
      <c r="AH1438" s="17">
        <v>15.9</v>
      </c>
      <c r="AI1438" s="17">
        <v>0</v>
      </c>
      <c r="AJ1438" s="17">
        <v>2.82</v>
      </c>
      <c r="AL1438" s="34"/>
      <c r="AM1438" s="34"/>
      <c r="AN1438" s="34"/>
      <c r="AO1438" s="34"/>
      <c r="AP1438" s="34"/>
      <c r="AQ1438" s="34"/>
      <c r="AR1438" s="34"/>
      <c r="AS1438" s="84"/>
      <c r="AT1438" s="34"/>
    </row>
    <row r="1439" spans="1:46">
      <c r="B1439" s="26">
        <v>39004</v>
      </c>
      <c r="C1439" s="24">
        <v>18.600000000000001</v>
      </c>
      <c r="D1439" s="24">
        <v>66.099999999999994</v>
      </c>
      <c r="E1439" s="24">
        <v>1.2</v>
      </c>
      <c r="F1439" s="24">
        <v>92.4</v>
      </c>
      <c r="G1439" s="24">
        <v>17.3</v>
      </c>
      <c r="H1439" s="24">
        <v>0</v>
      </c>
      <c r="I1439" s="24">
        <v>2.87</v>
      </c>
      <c r="J1439" s="192"/>
      <c r="K1439" s="26">
        <v>39004</v>
      </c>
      <c r="L1439" s="17">
        <v>18.3</v>
      </c>
      <c r="M1439" s="17">
        <v>67</v>
      </c>
      <c r="N1439" s="17">
        <v>0.6</v>
      </c>
      <c r="O1439" s="17">
        <v>135.30000000000001</v>
      </c>
      <c r="P1439" s="17">
        <v>17</v>
      </c>
      <c r="Q1439" s="17">
        <v>0</v>
      </c>
      <c r="R1439" s="17">
        <v>2.4900000000000002</v>
      </c>
      <c r="T1439" s="26">
        <v>39004</v>
      </c>
      <c r="U1439" s="17">
        <v>18.600000000000001</v>
      </c>
      <c r="V1439" s="17">
        <v>69.2</v>
      </c>
      <c r="W1439" s="17">
        <v>1.5</v>
      </c>
      <c r="X1439" s="17">
        <v>209</v>
      </c>
      <c r="Y1439" s="17">
        <v>17.899999999999999</v>
      </c>
      <c r="Z1439" s="17">
        <v>0</v>
      </c>
      <c r="AA1439" s="17">
        <v>2.9</v>
      </c>
      <c r="AC1439" s="26">
        <v>39004</v>
      </c>
      <c r="AD1439" s="17">
        <v>18</v>
      </c>
      <c r="AE1439" s="17">
        <v>68.2</v>
      </c>
      <c r="AF1439" s="17">
        <v>1</v>
      </c>
      <c r="AG1439" s="17">
        <v>146.19999999999999</v>
      </c>
      <c r="AH1439" s="17">
        <v>17.7</v>
      </c>
      <c r="AI1439" s="17">
        <v>0</v>
      </c>
      <c r="AJ1439" s="17">
        <v>2.78</v>
      </c>
      <c r="AL1439" s="34"/>
      <c r="AM1439" s="34"/>
      <c r="AN1439" s="34"/>
      <c r="AO1439" s="34"/>
      <c r="AP1439" s="34"/>
      <c r="AQ1439" s="34"/>
      <c r="AR1439" s="34"/>
      <c r="AS1439" s="84"/>
      <c r="AT1439" s="34"/>
    </row>
    <row r="1440" spans="1:46">
      <c r="B1440" s="26">
        <v>39005</v>
      </c>
      <c r="C1440" s="24">
        <v>18.600000000000001</v>
      </c>
      <c r="D1440" s="24">
        <v>70.3</v>
      </c>
      <c r="E1440" s="24">
        <v>1.4</v>
      </c>
      <c r="F1440" s="24">
        <v>94.1</v>
      </c>
      <c r="G1440" s="24">
        <v>14.9</v>
      </c>
      <c r="H1440" s="24">
        <v>0</v>
      </c>
      <c r="I1440" s="24">
        <v>2.63</v>
      </c>
      <c r="J1440" s="192"/>
      <c r="K1440" s="26">
        <v>39005</v>
      </c>
      <c r="L1440" s="17">
        <v>18.399999999999999</v>
      </c>
      <c r="M1440" s="17">
        <v>72.5</v>
      </c>
      <c r="N1440" s="17">
        <v>0.6</v>
      </c>
      <c r="O1440" s="17">
        <v>157.1</v>
      </c>
      <c r="P1440" s="17">
        <v>13.6</v>
      </c>
      <c r="Q1440" s="17">
        <v>0</v>
      </c>
      <c r="R1440" s="17">
        <v>2.1800000000000002</v>
      </c>
      <c r="T1440" s="26">
        <v>39005</v>
      </c>
      <c r="U1440" s="17">
        <v>18.7</v>
      </c>
      <c r="V1440" s="17">
        <v>71.400000000000006</v>
      </c>
      <c r="W1440" s="17">
        <v>1.4</v>
      </c>
      <c r="X1440" s="17">
        <v>220</v>
      </c>
      <c r="Y1440" s="17">
        <v>15.6</v>
      </c>
      <c r="Z1440" s="17">
        <v>0</v>
      </c>
      <c r="AA1440" s="17">
        <v>2.64</v>
      </c>
      <c r="AC1440" s="26">
        <v>39005</v>
      </c>
      <c r="AD1440" s="17">
        <v>18</v>
      </c>
      <c r="AE1440" s="17">
        <v>73</v>
      </c>
      <c r="AF1440" s="17">
        <v>1.1000000000000001</v>
      </c>
      <c r="AG1440" s="17">
        <v>169.5</v>
      </c>
      <c r="AH1440" s="17">
        <v>11.6</v>
      </c>
      <c r="AI1440" s="17">
        <v>0</v>
      </c>
      <c r="AJ1440" s="17">
        <v>2.27</v>
      </c>
      <c r="AL1440" s="34"/>
      <c r="AM1440" s="34"/>
      <c r="AN1440" s="34"/>
      <c r="AO1440" s="34"/>
      <c r="AP1440" s="34"/>
      <c r="AQ1440" s="34"/>
      <c r="AR1440" s="34"/>
      <c r="AS1440" s="84"/>
      <c r="AT1440" s="34"/>
    </row>
    <row r="1441" spans="2:46">
      <c r="B1441" s="26">
        <v>39006</v>
      </c>
      <c r="C1441" s="24">
        <v>19.7</v>
      </c>
      <c r="D1441" s="24">
        <v>72.900000000000006</v>
      </c>
      <c r="E1441" s="24">
        <v>1.3</v>
      </c>
      <c r="F1441" s="24">
        <v>127.8</v>
      </c>
      <c r="G1441" s="24">
        <v>11.1</v>
      </c>
      <c r="H1441" s="24">
        <v>0</v>
      </c>
      <c r="I1441" s="24">
        <v>2.2599999999999998</v>
      </c>
      <c r="J1441" s="192"/>
      <c r="K1441" s="26">
        <v>39006</v>
      </c>
      <c r="L1441" s="17">
        <v>19.8</v>
      </c>
      <c r="M1441" s="17">
        <v>71.099999999999994</v>
      </c>
      <c r="N1441" s="17">
        <v>0.8</v>
      </c>
      <c r="O1441" s="17">
        <v>136.30000000000001</v>
      </c>
      <c r="P1441" s="17">
        <v>9.5</v>
      </c>
      <c r="Q1441" s="17">
        <v>0</v>
      </c>
      <c r="R1441" s="17">
        <v>1.99</v>
      </c>
      <c r="T1441" s="26">
        <v>39006</v>
      </c>
      <c r="U1441" s="17">
        <v>19.8</v>
      </c>
      <c r="V1441" s="17">
        <v>71</v>
      </c>
      <c r="W1441" s="17">
        <v>1.3</v>
      </c>
      <c r="X1441" s="17">
        <v>175.8</v>
      </c>
      <c r="Y1441" s="17">
        <v>10.9</v>
      </c>
      <c r="Z1441" s="17">
        <v>0</v>
      </c>
      <c r="AA1441" s="17">
        <v>2.2599999999999998</v>
      </c>
      <c r="AC1441" s="26">
        <v>39006</v>
      </c>
      <c r="AD1441" s="17">
        <v>19.8</v>
      </c>
      <c r="AE1441" s="17">
        <v>70.7</v>
      </c>
      <c r="AF1441" s="17">
        <v>1.4</v>
      </c>
      <c r="AG1441" s="17">
        <v>160.9</v>
      </c>
      <c r="AH1441" s="17">
        <v>10.199999999999999</v>
      </c>
      <c r="AI1441" s="17">
        <v>0</v>
      </c>
      <c r="AJ1441" s="17">
        <v>2.5</v>
      </c>
      <c r="AL1441" s="34"/>
      <c r="AM1441" s="34"/>
      <c r="AN1441" s="34"/>
      <c r="AO1441" s="34"/>
      <c r="AP1441" s="34"/>
      <c r="AQ1441" s="34"/>
      <c r="AR1441" s="34"/>
      <c r="AS1441" s="84"/>
      <c r="AT1441" s="34"/>
    </row>
    <row r="1442" spans="2:46">
      <c r="B1442" s="26">
        <v>39007</v>
      </c>
      <c r="C1442" s="24">
        <v>20.5</v>
      </c>
      <c r="D1442" s="24">
        <v>72</v>
      </c>
      <c r="E1442" s="24">
        <v>1.9</v>
      </c>
      <c r="F1442" s="24">
        <v>150.9</v>
      </c>
      <c r="G1442" s="24">
        <v>7.9</v>
      </c>
      <c r="H1442" s="24">
        <v>0</v>
      </c>
      <c r="I1442" s="24">
        <v>2.17</v>
      </c>
      <c r="J1442" s="192"/>
      <c r="K1442" s="26">
        <v>39007</v>
      </c>
      <c r="L1442" s="17">
        <v>20.399999999999999</v>
      </c>
      <c r="M1442" s="17">
        <v>76</v>
      </c>
      <c r="N1442" s="17">
        <v>1.1000000000000001</v>
      </c>
      <c r="O1442" s="17">
        <v>110.6</v>
      </c>
      <c r="P1442" s="17">
        <v>8.6999999999999993</v>
      </c>
      <c r="Q1442" s="17">
        <v>0.8</v>
      </c>
      <c r="R1442" s="17">
        <v>1.93</v>
      </c>
      <c r="T1442" s="26">
        <v>39007</v>
      </c>
      <c r="U1442" s="17">
        <v>20.3</v>
      </c>
      <c r="V1442" s="17">
        <v>72.7</v>
      </c>
      <c r="W1442" s="17">
        <v>1.8</v>
      </c>
      <c r="X1442" s="17">
        <v>129</v>
      </c>
      <c r="Y1442" s="17">
        <v>7.4</v>
      </c>
      <c r="Z1442" s="17">
        <v>0</v>
      </c>
      <c r="AA1442" s="17">
        <v>2.2000000000000002</v>
      </c>
      <c r="AC1442" s="26">
        <v>39007</v>
      </c>
      <c r="AD1442" s="17">
        <v>19.899999999999999</v>
      </c>
      <c r="AE1442" s="17">
        <v>77.8</v>
      </c>
      <c r="AF1442" s="17">
        <v>2.2999999999999998</v>
      </c>
      <c r="AG1442" s="17">
        <v>147.4</v>
      </c>
      <c r="AH1442" s="17">
        <v>4.5999999999999996</v>
      </c>
      <c r="AI1442" s="17">
        <v>1.6</v>
      </c>
      <c r="AJ1442" s="17">
        <v>1.76</v>
      </c>
      <c r="AL1442" s="34"/>
      <c r="AM1442" s="34"/>
      <c r="AN1442" s="34"/>
      <c r="AO1442" s="34"/>
      <c r="AP1442" s="34"/>
      <c r="AQ1442" s="34"/>
      <c r="AR1442" s="34"/>
      <c r="AS1442" s="84"/>
      <c r="AT1442" s="34"/>
    </row>
    <row r="1443" spans="2:46">
      <c r="B1443" s="26">
        <v>39008</v>
      </c>
      <c r="C1443" s="24">
        <v>19.600000000000001</v>
      </c>
      <c r="D1443" s="24">
        <v>76.2</v>
      </c>
      <c r="E1443" s="24">
        <v>1.7</v>
      </c>
      <c r="F1443" s="24">
        <v>155.5</v>
      </c>
      <c r="G1443" s="24">
        <v>4.8</v>
      </c>
      <c r="H1443" s="24">
        <v>0.6</v>
      </c>
      <c r="I1443" s="24">
        <v>1.79</v>
      </c>
      <c r="J1443" s="192"/>
      <c r="K1443" s="26">
        <v>39008</v>
      </c>
      <c r="L1443" s="17">
        <v>19.5</v>
      </c>
      <c r="M1443" s="17">
        <v>78.2</v>
      </c>
      <c r="N1443" s="17">
        <v>1.4</v>
      </c>
      <c r="O1443" s="17">
        <v>184.2</v>
      </c>
      <c r="P1443" s="17">
        <v>6.7</v>
      </c>
      <c r="Q1443" s="17">
        <v>1.4</v>
      </c>
      <c r="R1443" s="17">
        <v>1.76</v>
      </c>
      <c r="T1443" s="26">
        <v>39008</v>
      </c>
      <c r="U1443" s="17">
        <v>19.7</v>
      </c>
      <c r="V1443" s="17">
        <v>77.2</v>
      </c>
      <c r="W1443" s="17">
        <v>1.3</v>
      </c>
      <c r="X1443" s="17">
        <v>176.4</v>
      </c>
      <c r="Y1443" s="17">
        <v>5.3</v>
      </c>
      <c r="Z1443" s="17">
        <v>4.5999999999999996</v>
      </c>
      <c r="AA1443" s="17">
        <v>1.67</v>
      </c>
      <c r="AC1443" s="26">
        <v>39008</v>
      </c>
      <c r="AD1443" s="17">
        <v>19</v>
      </c>
      <c r="AE1443" s="17">
        <v>81.400000000000006</v>
      </c>
      <c r="AF1443" s="17">
        <v>1.5</v>
      </c>
      <c r="AG1443" s="17">
        <v>169.3</v>
      </c>
      <c r="AH1443" s="17">
        <v>5.3</v>
      </c>
      <c r="AI1443" s="17">
        <v>16.8</v>
      </c>
      <c r="AJ1443" s="17">
        <v>1.56</v>
      </c>
      <c r="AL1443" s="34"/>
      <c r="AM1443" s="34"/>
      <c r="AN1443" s="34"/>
      <c r="AO1443" s="34"/>
      <c r="AP1443" s="34"/>
      <c r="AQ1443" s="34"/>
      <c r="AR1443" s="34"/>
      <c r="AS1443" s="84"/>
      <c r="AT1443" s="34"/>
    </row>
    <row r="1444" spans="2:46">
      <c r="B1444" s="26">
        <v>39009</v>
      </c>
      <c r="C1444" s="24">
        <v>18.2</v>
      </c>
      <c r="D1444" s="24">
        <v>83.7</v>
      </c>
      <c r="E1444" s="24">
        <v>0.6</v>
      </c>
      <c r="F1444" s="24">
        <v>58</v>
      </c>
      <c r="G1444" s="24">
        <v>4.9000000000000004</v>
      </c>
      <c r="H1444" s="24">
        <v>1.6</v>
      </c>
      <c r="I1444" s="24">
        <v>1.18</v>
      </c>
      <c r="J1444" s="192"/>
      <c r="K1444" s="26">
        <v>39009</v>
      </c>
      <c r="L1444" s="17">
        <v>17.8</v>
      </c>
      <c r="M1444" s="17">
        <v>88.6</v>
      </c>
      <c r="N1444" s="17">
        <v>0.3</v>
      </c>
      <c r="O1444" s="17">
        <v>158.9</v>
      </c>
      <c r="P1444" s="17">
        <v>4.4000000000000004</v>
      </c>
      <c r="Q1444" s="17">
        <v>3.4</v>
      </c>
      <c r="R1444" s="17">
        <v>1</v>
      </c>
      <c r="T1444" s="26">
        <v>39009</v>
      </c>
      <c r="U1444" s="17">
        <v>18.5</v>
      </c>
      <c r="V1444" s="17">
        <v>81.599999999999994</v>
      </c>
      <c r="W1444" s="17">
        <v>0.8</v>
      </c>
      <c r="X1444" s="17">
        <v>288.2</v>
      </c>
      <c r="Y1444" s="17">
        <v>5.2</v>
      </c>
      <c r="Z1444" s="17">
        <v>1.6</v>
      </c>
      <c r="AA1444" s="17">
        <v>1.34</v>
      </c>
      <c r="AC1444" s="26">
        <v>39009</v>
      </c>
      <c r="AD1444" s="17">
        <v>17.899999999999999</v>
      </c>
      <c r="AE1444" s="17">
        <v>89.1</v>
      </c>
      <c r="AF1444" s="17">
        <v>0.5</v>
      </c>
      <c r="AG1444" s="17">
        <v>336.4</v>
      </c>
      <c r="AH1444" s="17">
        <v>4.5</v>
      </c>
      <c r="AI1444" s="17">
        <v>0.4</v>
      </c>
      <c r="AJ1444" s="17">
        <v>1.0900000000000001</v>
      </c>
      <c r="AL1444" s="34"/>
      <c r="AM1444" s="34"/>
      <c r="AN1444" s="34"/>
      <c r="AO1444" s="34"/>
      <c r="AP1444" s="34"/>
      <c r="AQ1444" s="34"/>
      <c r="AR1444" s="34"/>
      <c r="AS1444" s="84"/>
      <c r="AT1444" s="34"/>
    </row>
    <row r="1445" spans="2:46">
      <c r="B1445" s="26">
        <v>39010</v>
      </c>
      <c r="C1445" s="24">
        <v>19.3</v>
      </c>
      <c r="D1445" s="24">
        <v>76.599999999999994</v>
      </c>
      <c r="E1445" s="24">
        <v>0.8</v>
      </c>
      <c r="F1445" s="24">
        <v>43</v>
      </c>
      <c r="G1445" s="24">
        <v>5.7</v>
      </c>
      <c r="H1445" s="24">
        <v>0</v>
      </c>
      <c r="I1445" s="24">
        <v>1.53</v>
      </c>
      <c r="J1445" s="192"/>
      <c r="K1445" s="26">
        <v>39010</v>
      </c>
      <c r="L1445" s="17">
        <v>19.399999999999999</v>
      </c>
      <c r="M1445" s="17">
        <v>80.5</v>
      </c>
      <c r="N1445" s="17">
        <v>0.7</v>
      </c>
      <c r="O1445" s="17">
        <v>177.3</v>
      </c>
      <c r="P1445" s="17">
        <v>5.8</v>
      </c>
      <c r="Q1445" s="17">
        <v>0</v>
      </c>
      <c r="R1445" s="17">
        <v>1.49</v>
      </c>
      <c r="T1445" s="26">
        <v>39010</v>
      </c>
      <c r="U1445" s="17">
        <v>19.7</v>
      </c>
      <c r="V1445" s="17">
        <v>74.7</v>
      </c>
      <c r="W1445" s="17">
        <v>1.3</v>
      </c>
      <c r="X1445" s="17">
        <v>266.3</v>
      </c>
      <c r="Y1445" s="17">
        <v>6</v>
      </c>
      <c r="Z1445" s="17">
        <v>0</v>
      </c>
      <c r="AA1445" s="17">
        <v>1.9</v>
      </c>
      <c r="AC1445" s="26">
        <v>39010</v>
      </c>
      <c r="AD1445" s="17">
        <v>19</v>
      </c>
      <c r="AE1445" s="17">
        <v>83.1</v>
      </c>
      <c r="AF1445" s="17">
        <v>0.7</v>
      </c>
      <c r="AG1445" s="17">
        <v>52.1</v>
      </c>
      <c r="AH1445" s="17">
        <v>6.1</v>
      </c>
      <c r="AI1445" s="17">
        <v>0.2</v>
      </c>
      <c r="AJ1445" s="17">
        <v>1.46</v>
      </c>
      <c r="AL1445" s="34"/>
      <c r="AM1445" s="34"/>
      <c r="AN1445" s="34"/>
      <c r="AO1445" s="34"/>
      <c r="AP1445" s="34"/>
      <c r="AQ1445" s="34"/>
      <c r="AR1445" s="34"/>
      <c r="AS1445" s="84"/>
      <c r="AT1445" s="34"/>
    </row>
    <row r="1446" spans="2:46">
      <c r="B1446" s="26">
        <v>39011</v>
      </c>
      <c r="C1446" s="24">
        <v>20.2</v>
      </c>
      <c r="D1446" s="24">
        <v>67.5</v>
      </c>
      <c r="E1446" s="24">
        <v>0.9</v>
      </c>
      <c r="F1446" s="24">
        <v>16.5</v>
      </c>
      <c r="G1446" s="24">
        <v>11.9</v>
      </c>
      <c r="H1446" s="24">
        <v>0.2</v>
      </c>
      <c r="I1446" s="24">
        <v>2.2999999999999998</v>
      </c>
      <c r="J1446" s="192"/>
      <c r="K1446" s="26">
        <v>39011</v>
      </c>
      <c r="L1446" s="17">
        <v>20</v>
      </c>
      <c r="M1446" s="17">
        <v>73.599999999999994</v>
      </c>
      <c r="N1446" s="17">
        <v>0.6</v>
      </c>
      <c r="O1446" s="17">
        <v>285.3</v>
      </c>
      <c r="P1446" s="17">
        <v>12</v>
      </c>
      <c r="Q1446" s="17">
        <v>0.6</v>
      </c>
      <c r="R1446" s="17">
        <v>2.08</v>
      </c>
      <c r="T1446" s="26">
        <v>39011</v>
      </c>
      <c r="U1446" s="17">
        <v>20.399999999999999</v>
      </c>
      <c r="V1446" s="17">
        <v>67.900000000000006</v>
      </c>
      <c r="W1446" s="17">
        <v>0.9</v>
      </c>
      <c r="X1446" s="17">
        <v>254</v>
      </c>
      <c r="Y1446" s="17">
        <v>10.4</v>
      </c>
      <c r="Z1446" s="17">
        <v>0</v>
      </c>
      <c r="AA1446" s="17">
        <v>2.2200000000000002</v>
      </c>
      <c r="AC1446" s="26">
        <v>39011</v>
      </c>
      <c r="AD1446" s="17">
        <v>19.5</v>
      </c>
      <c r="AE1446" s="17">
        <v>76.2</v>
      </c>
      <c r="AF1446" s="17">
        <v>1.2</v>
      </c>
      <c r="AG1446" s="17">
        <v>4.5999999999999996</v>
      </c>
      <c r="AH1446" s="17">
        <v>11.9</v>
      </c>
      <c r="AI1446" s="17">
        <v>1</v>
      </c>
      <c r="AJ1446" s="17">
        <v>2.35</v>
      </c>
      <c r="AL1446" s="34"/>
      <c r="AM1446" s="34"/>
      <c r="AN1446" s="34"/>
      <c r="AO1446" s="34"/>
      <c r="AP1446" s="34"/>
      <c r="AQ1446" s="34"/>
      <c r="AR1446" s="34"/>
      <c r="AS1446" s="84"/>
      <c r="AT1446" s="34"/>
    </row>
    <row r="1447" spans="2:46">
      <c r="B1447" s="26">
        <v>39012</v>
      </c>
      <c r="C1447" s="24">
        <v>19.3</v>
      </c>
      <c r="D1447" s="24">
        <v>71.8</v>
      </c>
      <c r="E1447" s="24">
        <v>1</v>
      </c>
      <c r="F1447" s="24">
        <v>84.4</v>
      </c>
      <c r="G1447" s="24">
        <v>13.8</v>
      </c>
      <c r="H1447" s="24">
        <v>0</v>
      </c>
      <c r="I1447" s="24">
        <v>2.29</v>
      </c>
      <c r="J1447" s="192"/>
      <c r="K1447" s="26">
        <v>39012</v>
      </c>
      <c r="L1447" s="17">
        <v>19.899999999999999</v>
      </c>
      <c r="M1447" s="17">
        <v>74</v>
      </c>
      <c r="N1447" s="17">
        <v>1.1000000000000001</v>
      </c>
      <c r="O1447" s="17">
        <v>170.7</v>
      </c>
      <c r="P1447" s="17">
        <v>15.3</v>
      </c>
      <c r="Q1447" s="17">
        <v>0</v>
      </c>
      <c r="R1447" s="17">
        <v>2.59</v>
      </c>
      <c r="T1447" s="26">
        <v>39012</v>
      </c>
      <c r="U1447" s="17">
        <v>19.7</v>
      </c>
      <c r="V1447" s="17">
        <v>71.7</v>
      </c>
      <c r="W1447" s="17">
        <v>1.5</v>
      </c>
      <c r="X1447" s="17">
        <v>219.8</v>
      </c>
      <c r="Y1447" s="17">
        <v>16.8</v>
      </c>
      <c r="Z1447" s="17">
        <v>0</v>
      </c>
      <c r="AA1447" s="17">
        <v>2.97</v>
      </c>
      <c r="AC1447" s="26">
        <v>39012</v>
      </c>
      <c r="AD1447" s="17">
        <v>19.7</v>
      </c>
      <c r="AE1447" s="17">
        <v>73.900000000000006</v>
      </c>
      <c r="AF1447" s="17">
        <v>1.3</v>
      </c>
      <c r="AG1447" s="17">
        <v>125.5</v>
      </c>
      <c r="AH1447" s="17">
        <v>14.5</v>
      </c>
      <c r="AI1447" s="17">
        <v>0</v>
      </c>
      <c r="AJ1447" s="17">
        <v>2.61</v>
      </c>
      <c r="AL1447" s="34"/>
      <c r="AM1447" s="34"/>
      <c r="AN1447" s="34"/>
      <c r="AO1447" s="34"/>
      <c r="AP1447" s="34"/>
      <c r="AQ1447" s="34"/>
      <c r="AR1447" s="34"/>
      <c r="AS1447" s="84"/>
      <c r="AT1447" s="34"/>
    </row>
    <row r="1448" spans="2:46">
      <c r="B1448" s="26">
        <v>39013</v>
      </c>
      <c r="C1448" s="24">
        <v>18.8</v>
      </c>
      <c r="D1448" s="24">
        <v>82.1</v>
      </c>
      <c r="E1448" s="24">
        <v>0.9</v>
      </c>
      <c r="F1448" s="24">
        <v>29.2</v>
      </c>
      <c r="G1448" s="24">
        <v>3.6</v>
      </c>
      <c r="H1448" s="24">
        <v>6.4</v>
      </c>
      <c r="I1448" s="24">
        <v>1.36</v>
      </c>
      <c r="J1448" s="192"/>
      <c r="K1448" s="26">
        <v>39013</v>
      </c>
      <c r="L1448" s="17">
        <v>18.8</v>
      </c>
      <c r="M1448" s="17">
        <v>85.7</v>
      </c>
      <c r="N1448" s="17">
        <v>0.7</v>
      </c>
      <c r="O1448" s="17">
        <v>174.3</v>
      </c>
      <c r="P1448" s="17">
        <v>3.4</v>
      </c>
      <c r="Q1448" s="17">
        <v>6.6</v>
      </c>
      <c r="R1448" s="17">
        <v>1.29</v>
      </c>
      <c r="T1448" s="26">
        <v>39013</v>
      </c>
      <c r="U1448" s="17">
        <v>18.8</v>
      </c>
      <c r="V1448" s="17">
        <v>82.7</v>
      </c>
      <c r="W1448" s="17">
        <v>1</v>
      </c>
      <c r="X1448" s="17">
        <v>180.7</v>
      </c>
      <c r="Y1448" s="17">
        <v>2.2999999999999998</v>
      </c>
      <c r="Z1448" s="17">
        <v>9.1999999999999993</v>
      </c>
      <c r="AA1448" s="17">
        <v>1.3</v>
      </c>
      <c r="AC1448" s="26">
        <v>39013</v>
      </c>
      <c r="AD1448" s="17">
        <v>18.5</v>
      </c>
      <c r="AE1448" s="17">
        <v>87</v>
      </c>
      <c r="AF1448" s="17">
        <v>0.7</v>
      </c>
      <c r="AG1448" s="17">
        <v>133.30000000000001</v>
      </c>
      <c r="AH1448" s="17">
        <v>3</v>
      </c>
      <c r="AI1448" s="17">
        <v>6</v>
      </c>
      <c r="AJ1448" s="17">
        <v>1.21</v>
      </c>
      <c r="AL1448" s="34"/>
      <c r="AM1448" s="34"/>
      <c r="AN1448" s="34"/>
      <c r="AO1448" s="34"/>
      <c r="AP1448" s="34"/>
      <c r="AQ1448" s="34"/>
      <c r="AR1448" s="34"/>
      <c r="AS1448" s="84"/>
      <c r="AT1448" s="34"/>
    </row>
    <row r="1449" spans="2:46">
      <c r="B1449" s="26">
        <v>39014</v>
      </c>
      <c r="C1449" s="24">
        <v>18.899999999999999</v>
      </c>
      <c r="D1449" s="24">
        <v>85.7</v>
      </c>
      <c r="E1449" s="24">
        <v>0.5</v>
      </c>
      <c r="F1449" s="24">
        <v>35.799999999999997</v>
      </c>
      <c r="G1449" s="24">
        <v>6.5</v>
      </c>
      <c r="H1449" s="24">
        <v>1.2</v>
      </c>
      <c r="I1449" s="24">
        <v>1.33</v>
      </c>
      <c r="J1449" s="192"/>
      <c r="K1449" s="26">
        <v>39014</v>
      </c>
      <c r="L1449" s="17">
        <v>18.899999999999999</v>
      </c>
      <c r="M1449" s="17">
        <v>89.3</v>
      </c>
      <c r="N1449" s="17">
        <v>0.4</v>
      </c>
      <c r="O1449" s="17">
        <v>144.9</v>
      </c>
      <c r="P1449" s="17">
        <v>6.4</v>
      </c>
      <c r="Q1449" s="17">
        <v>0.8</v>
      </c>
      <c r="R1449" s="17">
        <v>1.22</v>
      </c>
      <c r="T1449" s="26">
        <v>39014</v>
      </c>
      <c r="U1449" s="17">
        <v>18.7</v>
      </c>
      <c r="V1449" s="17">
        <v>85.1</v>
      </c>
      <c r="W1449" s="17">
        <v>1.2</v>
      </c>
      <c r="X1449" s="17">
        <v>269.8</v>
      </c>
      <c r="Y1449" s="17">
        <v>6.6</v>
      </c>
      <c r="Z1449" s="17">
        <v>2.4</v>
      </c>
      <c r="AA1449" s="17">
        <v>1.51</v>
      </c>
      <c r="AC1449" s="26">
        <v>39014</v>
      </c>
      <c r="AD1449" s="17">
        <v>18.8</v>
      </c>
      <c r="AE1449" s="17">
        <v>88.9</v>
      </c>
      <c r="AF1449" s="17">
        <v>0.6</v>
      </c>
      <c r="AG1449" s="17">
        <v>204.1</v>
      </c>
      <c r="AH1449" s="17">
        <v>5.3</v>
      </c>
      <c r="AI1449" s="17">
        <v>3.2</v>
      </c>
      <c r="AJ1449" s="17">
        <v>1.25</v>
      </c>
      <c r="AL1449" s="34"/>
      <c r="AM1449" s="34"/>
      <c r="AN1449" s="34"/>
      <c r="AO1449" s="34"/>
      <c r="AP1449" s="34"/>
      <c r="AQ1449" s="34"/>
      <c r="AR1449" s="34"/>
      <c r="AS1449" s="84"/>
      <c r="AT1449" s="34"/>
    </row>
    <row r="1450" spans="2:46">
      <c r="B1450" s="26">
        <v>39015</v>
      </c>
      <c r="C1450" s="24">
        <v>18.8</v>
      </c>
      <c r="D1450" s="24">
        <v>77.7</v>
      </c>
      <c r="E1450" s="24">
        <v>1</v>
      </c>
      <c r="F1450" s="24">
        <v>155.1</v>
      </c>
      <c r="G1450" s="24">
        <v>8.1999999999999993</v>
      </c>
      <c r="H1450" s="24">
        <v>3.4</v>
      </c>
      <c r="I1450" s="24">
        <v>1.99</v>
      </c>
      <c r="J1450" s="192"/>
      <c r="K1450" s="26">
        <v>39015</v>
      </c>
      <c r="L1450" s="17">
        <v>19</v>
      </c>
      <c r="M1450" s="17">
        <v>81.7</v>
      </c>
      <c r="N1450" s="17">
        <v>0.6</v>
      </c>
      <c r="O1450" s="17">
        <v>167.7</v>
      </c>
      <c r="P1450" s="17">
        <v>6.9</v>
      </c>
      <c r="Q1450" s="17">
        <v>3.8</v>
      </c>
      <c r="R1450" s="17">
        <v>1.57</v>
      </c>
      <c r="T1450" s="26">
        <v>39015</v>
      </c>
      <c r="U1450" s="17">
        <v>19</v>
      </c>
      <c r="V1450" s="17">
        <v>78.2</v>
      </c>
      <c r="W1450" s="17">
        <v>1.4</v>
      </c>
      <c r="X1450" s="17">
        <v>238.9</v>
      </c>
      <c r="Y1450" s="17">
        <v>9.1999999999999993</v>
      </c>
      <c r="Z1450" s="17">
        <v>8.1999999999999993</v>
      </c>
      <c r="AA1450" s="17">
        <v>2.31</v>
      </c>
      <c r="AC1450" s="26">
        <v>39015</v>
      </c>
      <c r="AD1450" s="17">
        <v>18.899999999999999</v>
      </c>
      <c r="AE1450" s="17">
        <v>81.7</v>
      </c>
      <c r="AF1450" s="17">
        <v>1.2</v>
      </c>
      <c r="AG1450" s="17">
        <v>183.1</v>
      </c>
      <c r="AH1450" s="17">
        <v>5.9</v>
      </c>
      <c r="AI1450" s="17">
        <v>3</v>
      </c>
      <c r="AJ1450" s="17">
        <v>1.76</v>
      </c>
      <c r="AL1450" s="34"/>
      <c r="AM1450" s="34"/>
      <c r="AN1450" s="34"/>
      <c r="AO1450" s="34"/>
      <c r="AP1450" s="34"/>
      <c r="AQ1450" s="34"/>
      <c r="AR1450" s="34"/>
      <c r="AS1450" s="84"/>
      <c r="AT1450" s="34"/>
    </row>
    <row r="1451" spans="2:46">
      <c r="B1451" s="26">
        <v>39016</v>
      </c>
      <c r="C1451" s="24">
        <v>18.3</v>
      </c>
      <c r="D1451" s="24">
        <v>77.900000000000006</v>
      </c>
      <c r="E1451" s="24">
        <v>1.3</v>
      </c>
      <c r="F1451" s="24">
        <v>110.6</v>
      </c>
      <c r="G1451" s="24">
        <v>12.8</v>
      </c>
      <c r="H1451" s="24">
        <v>9.8000000000000007</v>
      </c>
      <c r="I1451" s="24">
        <v>2.14</v>
      </c>
      <c r="J1451" s="192"/>
      <c r="K1451" s="26">
        <v>39016</v>
      </c>
      <c r="L1451" s="17">
        <v>17.7</v>
      </c>
      <c r="M1451" s="17">
        <v>82.6</v>
      </c>
      <c r="N1451" s="17">
        <v>0.8</v>
      </c>
      <c r="O1451" s="17">
        <v>131.4</v>
      </c>
      <c r="P1451" s="17">
        <v>7</v>
      </c>
      <c r="Q1451" s="17">
        <v>6.4</v>
      </c>
      <c r="R1451" s="17">
        <v>1.59</v>
      </c>
      <c r="T1451" s="26">
        <v>39016</v>
      </c>
      <c r="U1451" s="17">
        <v>18.3</v>
      </c>
      <c r="V1451" s="17">
        <v>78</v>
      </c>
      <c r="W1451" s="17">
        <v>1.2</v>
      </c>
      <c r="X1451" s="17">
        <v>152.1</v>
      </c>
      <c r="Y1451" s="17">
        <v>11.8</v>
      </c>
      <c r="Z1451" s="17">
        <v>5.4</v>
      </c>
      <c r="AA1451" s="17">
        <v>1.98</v>
      </c>
      <c r="AC1451" s="26">
        <v>39016</v>
      </c>
      <c r="AD1451" s="17">
        <v>17.600000000000001</v>
      </c>
      <c r="AE1451" s="17">
        <v>80.7</v>
      </c>
      <c r="AF1451" s="17">
        <v>1.1000000000000001</v>
      </c>
      <c r="AG1451" s="17">
        <v>139.69999999999999</v>
      </c>
      <c r="AH1451" s="17">
        <v>6.5</v>
      </c>
      <c r="AI1451" s="17">
        <v>4.5999999999999996</v>
      </c>
      <c r="AJ1451" s="17">
        <v>1.59</v>
      </c>
      <c r="AL1451" s="34"/>
      <c r="AM1451" s="34"/>
      <c r="AN1451" s="34"/>
      <c r="AO1451" s="34"/>
      <c r="AP1451" s="34"/>
      <c r="AQ1451" s="34"/>
      <c r="AR1451" s="34"/>
      <c r="AS1451" s="84"/>
      <c r="AT1451" s="34"/>
    </row>
    <row r="1452" spans="2:46">
      <c r="B1452" s="26">
        <v>39017</v>
      </c>
      <c r="C1452" s="24">
        <v>18.7</v>
      </c>
      <c r="D1452" s="24">
        <v>71.7</v>
      </c>
      <c r="E1452" s="24">
        <v>1.8</v>
      </c>
      <c r="F1452" s="24">
        <v>105.3</v>
      </c>
      <c r="G1452" s="24">
        <v>3.7</v>
      </c>
      <c r="H1452" s="24">
        <v>1.2</v>
      </c>
      <c r="I1452" s="24">
        <v>2.29</v>
      </c>
      <c r="J1452" s="192"/>
      <c r="K1452" s="26">
        <v>39017</v>
      </c>
      <c r="L1452" s="17">
        <v>17.899999999999999</v>
      </c>
      <c r="M1452" s="17">
        <v>80.5</v>
      </c>
      <c r="N1452" s="17">
        <v>1.1000000000000001</v>
      </c>
      <c r="O1452" s="17">
        <v>130.69999999999999</v>
      </c>
      <c r="P1452" s="17">
        <v>4</v>
      </c>
      <c r="Q1452" s="17">
        <v>7</v>
      </c>
      <c r="R1452" s="17">
        <v>1.46</v>
      </c>
      <c r="T1452" s="26">
        <v>39017</v>
      </c>
      <c r="U1452" s="17">
        <v>18.7</v>
      </c>
      <c r="V1452" s="17">
        <v>73.400000000000006</v>
      </c>
      <c r="W1452" s="17">
        <v>2.8</v>
      </c>
      <c r="X1452" s="17">
        <v>117.2</v>
      </c>
      <c r="Y1452" s="17">
        <v>4.2</v>
      </c>
      <c r="Z1452" s="17">
        <v>1.4</v>
      </c>
      <c r="AA1452" s="17">
        <v>2.16</v>
      </c>
      <c r="AC1452" s="26">
        <v>39017</v>
      </c>
      <c r="AD1452" s="17">
        <v>17.600000000000001</v>
      </c>
      <c r="AE1452" s="17">
        <v>80.8</v>
      </c>
      <c r="AF1452" s="17">
        <v>1.6</v>
      </c>
      <c r="AG1452" s="17">
        <v>92.6</v>
      </c>
      <c r="AH1452" s="17">
        <v>2.9</v>
      </c>
      <c r="AI1452" s="17">
        <v>3.4</v>
      </c>
      <c r="AJ1452" s="17">
        <v>1.56</v>
      </c>
      <c r="AL1452" s="34"/>
      <c r="AM1452" s="34"/>
      <c r="AN1452" s="34"/>
      <c r="AO1452" s="34"/>
      <c r="AP1452" s="34"/>
      <c r="AQ1452" s="34"/>
      <c r="AR1452" s="34"/>
      <c r="AS1452" s="84"/>
      <c r="AT1452" s="34"/>
    </row>
    <row r="1453" spans="2:46">
      <c r="B1453" s="26">
        <v>39018</v>
      </c>
      <c r="C1453" s="24">
        <v>21.4</v>
      </c>
      <c r="D1453" s="24">
        <v>73.099999999999994</v>
      </c>
      <c r="E1453" s="24">
        <v>2.5</v>
      </c>
      <c r="F1453" s="24">
        <v>159.9</v>
      </c>
      <c r="G1453" s="24">
        <v>14.1</v>
      </c>
      <c r="H1453" s="24">
        <v>0</v>
      </c>
      <c r="I1453" s="24">
        <v>2.8</v>
      </c>
      <c r="J1453" s="192"/>
      <c r="K1453" s="26">
        <v>39018</v>
      </c>
      <c r="L1453" s="17">
        <v>21.1</v>
      </c>
      <c r="M1453" s="17">
        <v>78.5</v>
      </c>
      <c r="N1453" s="17">
        <v>1.6</v>
      </c>
      <c r="O1453" s="17">
        <v>118.8</v>
      </c>
      <c r="P1453" s="17">
        <v>12.5</v>
      </c>
      <c r="Q1453" s="17">
        <v>0</v>
      </c>
      <c r="R1453" s="17">
        <v>2.33</v>
      </c>
      <c r="T1453" s="26">
        <v>39018</v>
      </c>
      <c r="U1453" s="17">
        <v>20.7</v>
      </c>
      <c r="V1453" s="17">
        <v>76.7</v>
      </c>
      <c r="W1453" s="17">
        <v>2.1</v>
      </c>
      <c r="X1453" s="17">
        <v>124.8</v>
      </c>
      <c r="Y1453" s="17">
        <v>10.7</v>
      </c>
      <c r="Z1453" s="17">
        <v>0</v>
      </c>
      <c r="AA1453" s="17">
        <v>2.25</v>
      </c>
      <c r="AC1453" s="26">
        <v>39018</v>
      </c>
      <c r="AD1453" s="17">
        <v>21.1</v>
      </c>
      <c r="AE1453" s="17">
        <v>76.900000000000006</v>
      </c>
      <c r="AF1453" s="17">
        <v>2.5</v>
      </c>
      <c r="AG1453" s="17">
        <v>167.1</v>
      </c>
      <c r="AH1453" s="17">
        <v>13</v>
      </c>
      <c r="AI1453" s="17">
        <v>0</v>
      </c>
      <c r="AJ1453" s="17">
        <v>2.6</v>
      </c>
      <c r="AL1453" s="34"/>
      <c r="AM1453" s="34"/>
      <c r="AN1453" s="34"/>
      <c r="AO1453" s="34"/>
      <c r="AP1453" s="34"/>
      <c r="AQ1453" s="34"/>
      <c r="AR1453" s="34"/>
      <c r="AS1453" s="84"/>
      <c r="AT1453" s="34"/>
    </row>
    <row r="1454" spans="2:46">
      <c r="B1454" s="26">
        <v>39019</v>
      </c>
      <c r="C1454" s="24">
        <v>19.399999999999999</v>
      </c>
      <c r="D1454" s="24">
        <v>81.3</v>
      </c>
      <c r="E1454" s="24">
        <v>0.7</v>
      </c>
      <c r="F1454" s="24">
        <v>78.599999999999994</v>
      </c>
      <c r="G1454" s="24">
        <v>10</v>
      </c>
      <c r="H1454" s="24">
        <v>0</v>
      </c>
      <c r="I1454" s="24">
        <v>1.68</v>
      </c>
      <c r="J1454" s="192"/>
      <c r="K1454" s="26">
        <v>39019</v>
      </c>
      <c r="L1454" s="17">
        <v>19.3</v>
      </c>
      <c r="M1454" s="17">
        <v>82.9</v>
      </c>
      <c r="N1454" s="17">
        <v>0.5</v>
      </c>
      <c r="O1454" s="17">
        <v>116.8</v>
      </c>
      <c r="P1454" s="17">
        <v>9.6999999999999993</v>
      </c>
      <c r="Q1454" s="17">
        <v>0</v>
      </c>
      <c r="R1454" s="17">
        <v>1.62</v>
      </c>
      <c r="T1454" s="26">
        <v>39019</v>
      </c>
      <c r="U1454" s="17">
        <v>19.600000000000001</v>
      </c>
      <c r="V1454" s="17">
        <v>77.8</v>
      </c>
      <c r="W1454" s="17">
        <v>0.9</v>
      </c>
      <c r="X1454" s="17">
        <v>158.80000000000001</v>
      </c>
      <c r="Y1454" s="17">
        <v>10.5</v>
      </c>
      <c r="Z1454" s="17">
        <v>0</v>
      </c>
      <c r="AA1454" s="17">
        <v>1.8</v>
      </c>
      <c r="AC1454" s="26">
        <v>39019</v>
      </c>
      <c r="AD1454" s="17">
        <v>19.3</v>
      </c>
      <c r="AE1454" s="17">
        <v>82.8</v>
      </c>
      <c r="AF1454" s="17">
        <v>0.6</v>
      </c>
      <c r="AG1454" s="17">
        <v>173</v>
      </c>
      <c r="AH1454" s="17">
        <v>10.5</v>
      </c>
      <c r="AI1454" s="17">
        <v>0</v>
      </c>
      <c r="AJ1454" s="17">
        <v>1.74</v>
      </c>
      <c r="AL1454" s="34"/>
      <c r="AM1454" s="34"/>
      <c r="AN1454" s="34"/>
      <c r="AO1454" s="34"/>
      <c r="AP1454" s="34"/>
      <c r="AQ1454" s="34"/>
      <c r="AR1454" s="34"/>
      <c r="AS1454" s="84"/>
      <c r="AT1454" s="34"/>
    </row>
    <row r="1455" spans="2:46">
      <c r="B1455" s="26">
        <v>39020</v>
      </c>
      <c r="C1455" s="24">
        <v>18.2</v>
      </c>
      <c r="D1455" s="24">
        <v>80.7</v>
      </c>
      <c r="E1455" s="24">
        <v>0.6</v>
      </c>
      <c r="F1455" s="24">
        <v>326.5</v>
      </c>
      <c r="G1455" s="24">
        <v>10.9</v>
      </c>
      <c r="H1455" s="24">
        <v>0</v>
      </c>
      <c r="I1455" s="24">
        <v>1.85</v>
      </c>
      <c r="J1455" s="192"/>
      <c r="K1455" s="26">
        <v>39020</v>
      </c>
      <c r="L1455" s="17">
        <v>17.8</v>
      </c>
      <c r="M1455" s="17">
        <v>81.5</v>
      </c>
      <c r="N1455" s="17">
        <v>0.4</v>
      </c>
      <c r="O1455" s="17">
        <v>163.6</v>
      </c>
      <c r="P1455" s="17">
        <v>10.4</v>
      </c>
      <c r="Q1455" s="17">
        <v>0.2</v>
      </c>
      <c r="R1455" s="17">
        <v>1.74</v>
      </c>
      <c r="T1455" s="26">
        <v>39020</v>
      </c>
      <c r="U1455" s="17">
        <v>18.2</v>
      </c>
      <c r="V1455" s="17">
        <v>79.599999999999994</v>
      </c>
      <c r="W1455" s="17">
        <v>1</v>
      </c>
      <c r="X1455" s="17">
        <v>287.10000000000002</v>
      </c>
      <c r="Y1455" s="17">
        <v>11.7</v>
      </c>
      <c r="Z1455" s="17">
        <v>0</v>
      </c>
      <c r="AA1455" s="17">
        <v>2.0099999999999998</v>
      </c>
      <c r="AC1455" s="26">
        <v>39020</v>
      </c>
      <c r="AD1455" s="17">
        <v>17.899999999999999</v>
      </c>
      <c r="AE1455" s="17">
        <v>80.599999999999994</v>
      </c>
      <c r="AF1455" s="17">
        <v>0.5</v>
      </c>
      <c r="AG1455" s="17">
        <v>169.9</v>
      </c>
      <c r="AH1455" s="17">
        <v>10.5</v>
      </c>
      <c r="AI1455" s="17">
        <v>0.2</v>
      </c>
      <c r="AJ1455" s="17">
        <v>1.89</v>
      </c>
      <c r="AL1455" s="34"/>
      <c r="AM1455" s="34"/>
      <c r="AN1455" s="34"/>
      <c r="AO1455" s="34"/>
      <c r="AP1455" s="34"/>
      <c r="AQ1455" s="34"/>
      <c r="AR1455" s="34"/>
      <c r="AS1455" s="84"/>
      <c r="AT1455" s="34"/>
    </row>
    <row r="1456" spans="2:46">
      <c r="B1456" s="26">
        <v>39021</v>
      </c>
      <c r="C1456" s="24">
        <v>19.5</v>
      </c>
      <c r="D1456" s="24">
        <v>64.8</v>
      </c>
      <c r="E1456" s="24">
        <v>0.7</v>
      </c>
      <c r="F1456" s="24">
        <v>68.8</v>
      </c>
      <c r="G1456" s="24">
        <v>14.5</v>
      </c>
      <c r="H1456" s="24">
        <v>0.2</v>
      </c>
      <c r="I1456" s="24">
        <v>2.4500000000000002</v>
      </c>
      <c r="J1456" s="192"/>
      <c r="K1456" s="26">
        <v>39021</v>
      </c>
      <c r="L1456" s="17">
        <v>20.100000000000001</v>
      </c>
      <c r="M1456" s="17">
        <v>62.9</v>
      </c>
      <c r="N1456" s="17">
        <v>0.6</v>
      </c>
      <c r="O1456" s="17">
        <v>198.6</v>
      </c>
      <c r="P1456" s="17">
        <v>14.1</v>
      </c>
      <c r="Q1456" s="17">
        <v>0</v>
      </c>
      <c r="R1456" s="17">
        <v>2.46</v>
      </c>
      <c r="T1456" s="26">
        <v>39021</v>
      </c>
      <c r="U1456" s="17">
        <v>19.2</v>
      </c>
      <c r="V1456" s="17">
        <v>68.2</v>
      </c>
      <c r="W1456" s="17">
        <v>1.4</v>
      </c>
      <c r="X1456" s="17">
        <v>259.7</v>
      </c>
      <c r="Y1456" s="17">
        <v>14.9</v>
      </c>
      <c r="Z1456" s="17">
        <v>0</v>
      </c>
      <c r="AA1456" s="17">
        <v>3.16</v>
      </c>
      <c r="AC1456" s="26">
        <v>39021</v>
      </c>
      <c r="AD1456" s="17">
        <v>20.5</v>
      </c>
      <c r="AE1456" s="17">
        <v>60.9</v>
      </c>
      <c r="AF1456" s="17">
        <v>1.3</v>
      </c>
      <c r="AG1456" s="17">
        <v>3.2</v>
      </c>
      <c r="AH1456" s="17">
        <v>14.7</v>
      </c>
      <c r="AI1456" s="17">
        <v>0</v>
      </c>
      <c r="AJ1456" s="17">
        <v>3.58</v>
      </c>
      <c r="AL1456" s="34"/>
      <c r="AM1456" s="34"/>
      <c r="AN1456" s="34"/>
      <c r="AO1456" s="34"/>
      <c r="AP1456" s="34"/>
      <c r="AQ1456" s="34"/>
      <c r="AR1456" s="34"/>
      <c r="AS1456" s="84"/>
      <c r="AT1456" s="34"/>
    </row>
    <row r="1457" spans="1:46" s="99" customFormat="1">
      <c r="A1457" s="101"/>
      <c r="B1457" s="46" t="s">
        <v>74</v>
      </c>
      <c r="C1457" s="97">
        <f>AVERAGE(C1426:C1456)</f>
        <v>19.958064516129035</v>
      </c>
      <c r="D1457" s="97">
        <f t="shared" ref="D1457:I1457" si="45">AVERAGE(D1426:D1456)</f>
        <v>66.761290322580649</v>
      </c>
      <c r="E1457" s="97">
        <f t="shared" si="45"/>
        <v>1.2064516129032259</v>
      </c>
      <c r="F1457" s="97">
        <f t="shared" si="45"/>
        <v>134.71935483870968</v>
      </c>
      <c r="G1457" s="97">
        <f t="shared" si="45"/>
        <v>13.151612903225805</v>
      </c>
      <c r="H1457" s="97">
        <f>SUM(H1426:H1456)</f>
        <v>24.6</v>
      </c>
      <c r="I1457" s="97">
        <f t="shared" si="45"/>
        <v>2.6522580645161291</v>
      </c>
      <c r="J1457" s="93"/>
      <c r="K1457" s="46" t="s">
        <v>74</v>
      </c>
      <c r="L1457" s="97">
        <f>AVERAGE(L1426:L1456)</f>
        <v>19.861290322580643</v>
      </c>
      <c r="M1457" s="97">
        <f>AVERAGE(M1426:M1456)</f>
        <v>68.874193548387098</v>
      </c>
      <c r="N1457" s="97">
        <f>AVERAGE(N1426:N1456)</f>
        <v>0.78387096774193565</v>
      </c>
      <c r="O1457" s="97">
        <f>AVERAGE(O1426:O1456)</f>
        <v>170.2</v>
      </c>
      <c r="P1457" s="97">
        <f>AVERAGE(P1426:P1456)</f>
        <v>12.674193548387095</v>
      </c>
      <c r="Q1457" s="97">
        <f>SUM(Q1426:Q1456)</f>
        <v>30.999999999999996</v>
      </c>
      <c r="R1457" s="97">
        <f>AVERAGE(R1426:R1456)</f>
        <v>2.3590322580645156</v>
      </c>
      <c r="S1457" s="93"/>
      <c r="T1457" s="46" t="s">
        <v>74</v>
      </c>
      <c r="U1457" s="97">
        <f>AVERAGE(U1426:U1456)</f>
        <v>19.92903225806452</v>
      </c>
      <c r="V1457" s="97">
        <f>AVERAGE(V1426:V1456)</f>
        <v>67.351612903225814</v>
      </c>
      <c r="W1457" s="97">
        <f>AVERAGE(W1426:W1456)</f>
        <v>1.6290322580645156</v>
      </c>
      <c r="X1457" s="97">
        <f>AVERAGE(X1426:X1456)</f>
        <v>214.25483870967744</v>
      </c>
      <c r="Y1457" s="97">
        <f>AVERAGE(Y1426:Y1456)</f>
        <v>13.174193548387095</v>
      </c>
      <c r="Z1457" s="97">
        <f>SUM(Z1426:Z1456)</f>
        <v>32.799999999999997</v>
      </c>
      <c r="AA1457" s="97">
        <f>AVERAGE(AA1426:AA1456)</f>
        <v>2.962903225806452</v>
      </c>
      <c r="AC1457" s="46" t="s">
        <v>74</v>
      </c>
      <c r="AD1457" s="97">
        <f>AVERAGE(AD1426:AD1456)</f>
        <v>19.745161290322578</v>
      </c>
      <c r="AE1457" s="97">
        <f>AVERAGE(AE1426:AE1456)</f>
        <v>69.006451612903234</v>
      </c>
      <c r="AF1457" s="97">
        <f>AVERAGE(AF1426:AF1456)</f>
        <v>1.3129032258064517</v>
      </c>
      <c r="AG1457" s="97">
        <f>AVERAGE(AG1426:AG1456)</f>
        <v>140.32580645161289</v>
      </c>
      <c r="AH1457" s="97">
        <f>AVERAGE(AH1426:AH1456)</f>
        <v>12.616129032258064</v>
      </c>
      <c r="AI1457" s="97">
        <f>SUM(AI1426:AI1456)</f>
        <v>40.400000000000006</v>
      </c>
      <c r="AJ1457" s="97">
        <f>AVERAGE(AJ1426:AJ1456)</f>
        <v>2.7345161290322579</v>
      </c>
      <c r="AL1457" s="80"/>
      <c r="AM1457" s="98"/>
      <c r="AN1457" s="98"/>
      <c r="AO1457" s="98"/>
      <c r="AP1457" s="98"/>
      <c r="AQ1457" s="98"/>
      <c r="AR1457" s="98"/>
      <c r="AS1457" s="98"/>
      <c r="AT1457" s="101"/>
    </row>
    <row r="1458" spans="1:46">
      <c r="B1458" s="26">
        <v>39022</v>
      </c>
      <c r="C1458" s="24">
        <v>21.3</v>
      </c>
      <c r="D1458" s="24">
        <v>53.7</v>
      </c>
      <c r="E1458" s="24">
        <v>0.8</v>
      </c>
      <c r="F1458" s="24">
        <v>41.7</v>
      </c>
      <c r="G1458" s="24">
        <v>12.4</v>
      </c>
      <c r="H1458" s="24">
        <v>0</v>
      </c>
      <c r="I1458" s="24">
        <v>2.42</v>
      </c>
      <c r="J1458" s="192"/>
      <c r="K1458" s="26">
        <v>39022</v>
      </c>
      <c r="L1458" s="17">
        <v>21.9</v>
      </c>
      <c r="M1458" s="17">
        <v>53.5</v>
      </c>
      <c r="N1458" s="17">
        <v>0.7</v>
      </c>
      <c r="O1458" s="17">
        <v>215.4</v>
      </c>
      <c r="P1458" s="17">
        <v>11.9</v>
      </c>
      <c r="Q1458" s="17">
        <v>0</v>
      </c>
      <c r="R1458" s="17">
        <v>2.34</v>
      </c>
      <c r="T1458" s="26">
        <v>39022</v>
      </c>
      <c r="U1458" s="17">
        <v>21.1</v>
      </c>
      <c r="V1458" s="17">
        <v>55.3</v>
      </c>
      <c r="W1458" s="17">
        <v>1.6</v>
      </c>
      <c r="X1458" s="17">
        <v>276.5</v>
      </c>
      <c r="Y1458" s="17">
        <v>12.1</v>
      </c>
      <c r="Z1458" s="17">
        <v>0</v>
      </c>
      <c r="AA1458" s="17">
        <v>3.48</v>
      </c>
      <c r="AC1458" s="26">
        <v>39022</v>
      </c>
      <c r="AD1458" s="17">
        <v>22.1</v>
      </c>
      <c r="AE1458" s="17">
        <v>51.6</v>
      </c>
      <c r="AF1458" s="17">
        <v>1.6</v>
      </c>
      <c r="AG1458" s="17">
        <v>352.8</v>
      </c>
      <c r="AH1458" s="17">
        <v>11.8</v>
      </c>
      <c r="AI1458" s="17">
        <v>0</v>
      </c>
      <c r="AJ1458" s="17">
        <v>3.38</v>
      </c>
      <c r="AL1458" s="34"/>
      <c r="AM1458" s="34"/>
      <c r="AN1458" s="34"/>
      <c r="AO1458" s="34"/>
      <c r="AP1458" s="34"/>
      <c r="AQ1458" s="34"/>
      <c r="AR1458" s="34"/>
      <c r="AS1458" s="84"/>
      <c r="AT1458" s="34"/>
    </row>
    <row r="1459" spans="1:46">
      <c r="B1459" s="26">
        <v>39023</v>
      </c>
      <c r="C1459" s="24"/>
      <c r="D1459" s="24"/>
      <c r="E1459" s="24"/>
      <c r="F1459" s="24"/>
      <c r="G1459" s="24"/>
      <c r="H1459" s="24"/>
      <c r="I1459" s="24"/>
      <c r="J1459" s="192"/>
      <c r="K1459" s="26">
        <v>39023</v>
      </c>
      <c r="L1459" s="17">
        <v>19.7</v>
      </c>
      <c r="M1459" s="17">
        <v>79.5</v>
      </c>
      <c r="N1459" s="17">
        <v>0.5</v>
      </c>
      <c r="O1459" s="17">
        <v>157.9</v>
      </c>
      <c r="P1459" s="17">
        <v>3.6</v>
      </c>
      <c r="Q1459" s="17">
        <v>2.2000000000000002</v>
      </c>
      <c r="R1459" s="17">
        <v>1.06</v>
      </c>
      <c r="T1459" s="26">
        <v>39023</v>
      </c>
      <c r="U1459" s="17">
        <v>20.3</v>
      </c>
      <c r="V1459" s="17">
        <v>71</v>
      </c>
      <c r="W1459" s="17">
        <v>1</v>
      </c>
      <c r="X1459" s="17">
        <v>223.3</v>
      </c>
      <c r="Y1459" s="17">
        <v>3.7</v>
      </c>
      <c r="Z1459" s="17">
        <v>2.2000000000000002</v>
      </c>
      <c r="AA1459" s="17">
        <v>1.48</v>
      </c>
      <c r="AC1459" s="26">
        <v>39023</v>
      </c>
      <c r="AD1459" s="17">
        <v>19.600000000000001</v>
      </c>
      <c r="AE1459" s="17">
        <v>79.400000000000006</v>
      </c>
      <c r="AF1459" s="17">
        <v>0.9</v>
      </c>
      <c r="AG1459" s="17">
        <v>23.1</v>
      </c>
      <c r="AH1459" s="17">
        <v>3.6</v>
      </c>
      <c r="AI1459" s="17">
        <v>1.2</v>
      </c>
      <c r="AJ1459" s="17">
        <v>1.31</v>
      </c>
      <c r="AL1459" s="34"/>
      <c r="AM1459" s="34"/>
      <c r="AN1459" s="34"/>
      <c r="AO1459" s="34"/>
      <c r="AP1459" s="34"/>
      <c r="AQ1459" s="34"/>
      <c r="AR1459" s="34"/>
      <c r="AS1459" s="84"/>
      <c r="AT1459" s="34"/>
    </row>
    <row r="1460" spans="1:46">
      <c r="B1460" s="26">
        <v>39024</v>
      </c>
      <c r="C1460" s="24">
        <v>19</v>
      </c>
      <c r="D1460" s="24">
        <v>84.8</v>
      </c>
      <c r="E1460" s="24">
        <v>0.8</v>
      </c>
      <c r="F1460" s="24">
        <v>90.6</v>
      </c>
      <c r="G1460" s="24">
        <v>5.9</v>
      </c>
      <c r="H1460" s="24">
        <v>3.6</v>
      </c>
      <c r="I1460" s="24">
        <v>1.36</v>
      </c>
      <c r="J1460" s="192"/>
      <c r="K1460" s="26">
        <v>39024</v>
      </c>
      <c r="L1460" s="17">
        <v>18.899999999999999</v>
      </c>
      <c r="M1460" s="17">
        <v>87.7</v>
      </c>
      <c r="N1460" s="17">
        <v>0.4</v>
      </c>
      <c r="O1460" s="17">
        <v>86.1</v>
      </c>
      <c r="P1460" s="17">
        <v>6.5</v>
      </c>
      <c r="Q1460" s="17">
        <v>3.6</v>
      </c>
      <c r="R1460" s="17">
        <v>1.19</v>
      </c>
      <c r="T1460" s="26">
        <v>39024</v>
      </c>
      <c r="U1460" s="17">
        <v>19.5</v>
      </c>
      <c r="V1460" s="17">
        <v>80.7</v>
      </c>
      <c r="W1460" s="17">
        <v>1.3</v>
      </c>
      <c r="X1460" s="17">
        <v>149.5</v>
      </c>
      <c r="Y1460" s="17">
        <v>11</v>
      </c>
      <c r="Z1460" s="17">
        <v>0.6</v>
      </c>
      <c r="AA1460" s="17">
        <v>1.92</v>
      </c>
      <c r="AC1460" s="26">
        <v>39024</v>
      </c>
      <c r="AD1460" s="17">
        <v>18.5</v>
      </c>
      <c r="AE1460" s="17">
        <v>89</v>
      </c>
      <c r="AF1460" s="17">
        <v>0.6</v>
      </c>
      <c r="AG1460" s="17">
        <v>167.9</v>
      </c>
      <c r="AH1460" s="17">
        <v>5.3</v>
      </c>
      <c r="AI1460" s="17">
        <v>9</v>
      </c>
      <c r="AJ1460" s="17">
        <v>1.1499999999999999</v>
      </c>
      <c r="AL1460" s="34"/>
      <c r="AM1460" s="34"/>
      <c r="AN1460" s="34"/>
      <c r="AO1460" s="34"/>
      <c r="AP1460" s="34"/>
      <c r="AQ1460" s="34"/>
      <c r="AR1460" s="34"/>
      <c r="AS1460" s="84"/>
      <c r="AT1460" s="34"/>
    </row>
    <row r="1461" spans="1:46">
      <c r="B1461" s="26">
        <v>39025</v>
      </c>
      <c r="C1461" s="24">
        <v>19.100000000000001</v>
      </c>
      <c r="D1461" s="24">
        <v>76.900000000000006</v>
      </c>
      <c r="E1461" s="24">
        <v>1.5</v>
      </c>
      <c r="F1461" s="24">
        <v>167.4</v>
      </c>
      <c r="G1461" s="24">
        <v>4.5999999999999996</v>
      </c>
      <c r="H1461" s="24">
        <v>0</v>
      </c>
      <c r="I1461" s="24">
        <v>1.51</v>
      </c>
      <c r="J1461" s="192"/>
      <c r="K1461" s="26">
        <v>39025</v>
      </c>
      <c r="L1461" s="17">
        <v>18.8</v>
      </c>
      <c r="M1461" s="17">
        <v>80.7</v>
      </c>
      <c r="N1461" s="17">
        <v>1.2</v>
      </c>
      <c r="O1461" s="17">
        <v>111.5</v>
      </c>
      <c r="P1461" s="17">
        <v>2.1</v>
      </c>
      <c r="Q1461" s="17">
        <v>5.4</v>
      </c>
      <c r="R1461" s="17">
        <v>1.02</v>
      </c>
      <c r="T1461" s="26">
        <v>39025</v>
      </c>
      <c r="U1461" s="17"/>
      <c r="V1461" s="17"/>
      <c r="W1461" s="17"/>
      <c r="X1461" s="17"/>
      <c r="Y1461" s="17"/>
      <c r="Z1461" s="17"/>
      <c r="AA1461" s="17"/>
      <c r="AC1461" s="26">
        <v>39025</v>
      </c>
      <c r="AD1461" s="17">
        <v>18.7</v>
      </c>
      <c r="AE1461" s="17">
        <v>80.400000000000006</v>
      </c>
      <c r="AF1461" s="17">
        <v>1.8</v>
      </c>
      <c r="AG1461" s="17">
        <v>160.80000000000001</v>
      </c>
      <c r="AH1461" s="17">
        <v>2.8</v>
      </c>
      <c r="AI1461" s="17">
        <v>2</v>
      </c>
      <c r="AJ1461" s="17">
        <v>1.18</v>
      </c>
      <c r="AL1461" s="34"/>
      <c r="AM1461" s="34"/>
      <c r="AN1461" s="34"/>
      <c r="AO1461" s="34"/>
      <c r="AP1461" s="34"/>
      <c r="AQ1461" s="34"/>
      <c r="AR1461" s="34"/>
      <c r="AS1461" s="84"/>
      <c r="AT1461" s="34"/>
    </row>
    <row r="1462" spans="1:46">
      <c r="B1462" s="26">
        <v>39026</v>
      </c>
      <c r="C1462" s="24">
        <v>18.899999999999999</v>
      </c>
      <c r="D1462" s="24">
        <v>70.900000000000006</v>
      </c>
      <c r="E1462" s="24">
        <v>1.3</v>
      </c>
      <c r="F1462" s="24">
        <v>177.3</v>
      </c>
      <c r="G1462" s="24">
        <v>6</v>
      </c>
      <c r="H1462" s="24">
        <v>0</v>
      </c>
      <c r="I1462" s="24">
        <v>1.58</v>
      </c>
      <c r="J1462" s="192"/>
      <c r="K1462" s="26">
        <v>39026</v>
      </c>
      <c r="L1462" s="17">
        <v>19</v>
      </c>
      <c r="M1462" s="17">
        <v>70.7</v>
      </c>
      <c r="N1462" s="17">
        <v>1.1000000000000001</v>
      </c>
      <c r="O1462" s="17">
        <v>140.30000000000001</v>
      </c>
      <c r="P1462" s="17">
        <v>4</v>
      </c>
      <c r="Q1462" s="17">
        <v>0</v>
      </c>
      <c r="R1462" s="17">
        <v>1.38</v>
      </c>
      <c r="T1462" s="26">
        <v>39026</v>
      </c>
      <c r="U1462" s="17">
        <v>19.399999999999999</v>
      </c>
      <c r="V1462" s="17">
        <v>68.400000000000006</v>
      </c>
      <c r="W1462" s="17">
        <v>2</v>
      </c>
      <c r="X1462" s="17">
        <v>130.69999999999999</v>
      </c>
      <c r="Y1462" s="17">
        <v>4.9000000000000004</v>
      </c>
      <c r="Z1462" s="17">
        <v>0</v>
      </c>
      <c r="AA1462" s="17">
        <v>1.92</v>
      </c>
      <c r="AC1462" s="26">
        <v>39026</v>
      </c>
      <c r="AD1462" s="17">
        <v>18.600000000000001</v>
      </c>
      <c r="AE1462" s="17">
        <v>72.3</v>
      </c>
      <c r="AF1462" s="17">
        <v>1.4</v>
      </c>
      <c r="AG1462" s="17">
        <v>182.7</v>
      </c>
      <c r="AH1462" s="17">
        <v>4.5</v>
      </c>
      <c r="AI1462" s="17">
        <v>0</v>
      </c>
      <c r="AJ1462" s="17">
        <v>1.53</v>
      </c>
      <c r="AL1462" s="34"/>
      <c r="AM1462" s="34"/>
      <c r="AN1462" s="34"/>
      <c r="AO1462" s="34"/>
      <c r="AP1462" s="34"/>
      <c r="AQ1462" s="34"/>
      <c r="AR1462" s="34"/>
      <c r="AS1462" s="84"/>
      <c r="AT1462" s="34"/>
    </row>
    <row r="1463" spans="1:46">
      <c r="B1463" s="26">
        <v>39027</v>
      </c>
      <c r="C1463" s="24">
        <v>18.5</v>
      </c>
      <c r="D1463" s="24">
        <v>70</v>
      </c>
      <c r="E1463" s="24">
        <v>0.8</v>
      </c>
      <c r="F1463" s="24">
        <v>131.5</v>
      </c>
      <c r="G1463" s="24">
        <v>4.4000000000000004</v>
      </c>
      <c r="H1463" s="24">
        <v>2.6</v>
      </c>
      <c r="I1463" s="24">
        <v>1.33</v>
      </c>
      <c r="J1463" s="192"/>
      <c r="K1463" s="26">
        <v>39027</v>
      </c>
      <c r="L1463" s="17">
        <v>18.100000000000001</v>
      </c>
      <c r="M1463" s="17">
        <v>74.7</v>
      </c>
      <c r="N1463" s="17">
        <v>0.5</v>
      </c>
      <c r="O1463" s="17">
        <v>124.1</v>
      </c>
      <c r="P1463" s="17">
        <v>3.3</v>
      </c>
      <c r="Q1463" s="17">
        <v>3.2</v>
      </c>
      <c r="R1463" s="17">
        <v>1.04</v>
      </c>
      <c r="T1463" s="26">
        <v>39027</v>
      </c>
      <c r="U1463" s="17">
        <v>18.899999999999999</v>
      </c>
      <c r="V1463" s="17">
        <v>66.7</v>
      </c>
      <c r="W1463" s="17">
        <v>1.2</v>
      </c>
      <c r="X1463" s="17">
        <v>140.9</v>
      </c>
      <c r="Y1463" s="17">
        <v>4.5999999999999996</v>
      </c>
      <c r="Z1463" s="17">
        <v>2.8</v>
      </c>
      <c r="AA1463" s="17">
        <v>1.62</v>
      </c>
      <c r="AC1463" s="26">
        <v>39027</v>
      </c>
      <c r="AD1463" s="17">
        <v>17.7</v>
      </c>
      <c r="AE1463" s="17">
        <v>76.900000000000006</v>
      </c>
      <c r="AF1463" s="17">
        <v>0.7</v>
      </c>
      <c r="AG1463" s="17">
        <v>176.2</v>
      </c>
      <c r="AH1463" s="17">
        <v>3.5</v>
      </c>
      <c r="AI1463" s="17">
        <v>4</v>
      </c>
      <c r="AJ1463" s="17">
        <v>1.1200000000000001</v>
      </c>
      <c r="AL1463" s="34"/>
      <c r="AM1463" s="34"/>
      <c r="AN1463" s="34"/>
      <c r="AO1463" s="34"/>
      <c r="AP1463" s="34"/>
      <c r="AQ1463" s="34"/>
      <c r="AR1463" s="34"/>
      <c r="AS1463" s="84"/>
      <c r="AT1463" s="34"/>
    </row>
    <row r="1464" spans="1:46">
      <c r="B1464" s="26">
        <v>39028</v>
      </c>
      <c r="C1464" s="24">
        <v>16.899999999999999</v>
      </c>
      <c r="D1464" s="24">
        <v>87.4</v>
      </c>
      <c r="E1464" s="24">
        <v>0.9</v>
      </c>
      <c r="F1464" s="24">
        <v>79.2</v>
      </c>
      <c r="G1464" s="24">
        <v>1.4</v>
      </c>
      <c r="H1464" s="24">
        <v>82.2</v>
      </c>
      <c r="I1464" s="24">
        <v>0.79</v>
      </c>
      <c r="J1464" s="192"/>
      <c r="K1464" s="26">
        <v>39028</v>
      </c>
      <c r="L1464" s="17">
        <v>16.5</v>
      </c>
      <c r="M1464" s="17">
        <v>92.9</v>
      </c>
      <c r="N1464" s="17">
        <v>0.6</v>
      </c>
      <c r="O1464" s="17">
        <v>78.900000000000006</v>
      </c>
      <c r="P1464" s="17">
        <v>2.5</v>
      </c>
      <c r="Q1464" s="17">
        <v>132.80000000000001</v>
      </c>
      <c r="R1464" s="17">
        <v>0.77</v>
      </c>
      <c r="T1464" s="26">
        <v>39028</v>
      </c>
      <c r="U1464" s="17">
        <v>17.100000000000001</v>
      </c>
      <c r="V1464" s="17">
        <v>86.8</v>
      </c>
      <c r="W1464" s="17">
        <v>1.6</v>
      </c>
      <c r="X1464" s="17">
        <v>101.8</v>
      </c>
      <c r="Y1464" s="17">
        <v>1.8</v>
      </c>
      <c r="Z1464" s="17">
        <v>97</v>
      </c>
      <c r="AA1464" s="17">
        <v>0.95</v>
      </c>
      <c r="AC1464" s="26">
        <v>39028</v>
      </c>
      <c r="AD1464" s="17">
        <v>16.399999999999999</v>
      </c>
      <c r="AE1464" s="17">
        <v>92.8</v>
      </c>
      <c r="AF1464" s="17">
        <v>0.8</v>
      </c>
      <c r="AG1464" s="17">
        <v>179.6</v>
      </c>
      <c r="AH1464" s="17">
        <v>2.2000000000000002</v>
      </c>
      <c r="AI1464" s="17">
        <v>91.4</v>
      </c>
      <c r="AJ1464" s="17">
        <v>0.79</v>
      </c>
      <c r="AL1464" s="34"/>
      <c r="AM1464" s="34"/>
      <c r="AN1464" s="34"/>
      <c r="AO1464" s="34"/>
      <c r="AP1464" s="34"/>
      <c r="AQ1464" s="34"/>
      <c r="AR1464" s="34"/>
      <c r="AS1464" s="84"/>
      <c r="AT1464" s="34"/>
    </row>
    <row r="1465" spans="1:46">
      <c r="B1465" s="26">
        <v>39029</v>
      </c>
      <c r="C1465" s="24">
        <v>16.5</v>
      </c>
      <c r="D1465" s="24">
        <v>88.8</v>
      </c>
      <c r="E1465" s="24">
        <v>0.6</v>
      </c>
      <c r="F1465" s="24">
        <v>120.3</v>
      </c>
      <c r="G1465" s="24">
        <v>2.9</v>
      </c>
      <c r="H1465" s="24">
        <v>50.6</v>
      </c>
      <c r="I1465" s="24">
        <v>0.84</v>
      </c>
      <c r="J1465" s="192"/>
      <c r="K1465" s="26">
        <v>39029</v>
      </c>
      <c r="L1465" s="17">
        <v>16.399999999999999</v>
      </c>
      <c r="M1465" s="17">
        <v>92.9</v>
      </c>
      <c r="N1465" s="17">
        <v>0.5</v>
      </c>
      <c r="O1465" s="17">
        <v>81.400000000000006</v>
      </c>
      <c r="P1465" s="17">
        <v>2.6</v>
      </c>
      <c r="Q1465" s="17">
        <v>31.8</v>
      </c>
      <c r="R1465" s="17">
        <v>0.75</v>
      </c>
      <c r="T1465" s="26">
        <v>39029</v>
      </c>
      <c r="U1465" s="17">
        <v>16.600000000000001</v>
      </c>
      <c r="V1465" s="17">
        <v>88.2</v>
      </c>
      <c r="W1465" s="17">
        <v>1.3</v>
      </c>
      <c r="X1465" s="17">
        <v>168.1</v>
      </c>
      <c r="Y1465" s="17">
        <v>4.5</v>
      </c>
      <c r="Z1465" s="17">
        <v>82.4</v>
      </c>
      <c r="AA1465" s="17">
        <v>1.05</v>
      </c>
      <c r="AC1465" s="26">
        <v>39029</v>
      </c>
      <c r="AD1465" s="17">
        <v>16.399999999999999</v>
      </c>
      <c r="AE1465" s="17">
        <v>91.6</v>
      </c>
      <c r="AF1465" s="17">
        <v>0.8</v>
      </c>
      <c r="AG1465" s="17">
        <v>74.8</v>
      </c>
      <c r="AH1465" s="17">
        <v>2.7</v>
      </c>
      <c r="AI1465" s="17">
        <v>29.4</v>
      </c>
      <c r="AJ1465" s="17">
        <v>0.81</v>
      </c>
      <c r="AL1465" s="34"/>
      <c r="AM1465" s="34"/>
      <c r="AN1465" s="34"/>
      <c r="AO1465" s="34"/>
      <c r="AP1465" s="34"/>
      <c r="AQ1465" s="34"/>
      <c r="AR1465" s="34"/>
      <c r="AS1465" s="84"/>
      <c r="AT1465" s="34"/>
    </row>
    <row r="1466" spans="1:46">
      <c r="B1466" s="26">
        <v>39030</v>
      </c>
      <c r="C1466" s="24">
        <v>17.399999999999999</v>
      </c>
      <c r="D1466" s="24">
        <v>75.900000000000006</v>
      </c>
      <c r="E1466" s="24">
        <v>1.3</v>
      </c>
      <c r="F1466" s="24">
        <v>67.099999999999994</v>
      </c>
      <c r="G1466" s="24">
        <v>9.8000000000000007</v>
      </c>
      <c r="H1466" s="24">
        <v>0</v>
      </c>
      <c r="I1466" s="24">
        <v>1.79</v>
      </c>
      <c r="J1466" s="192"/>
      <c r="K1466" s="26">
        <v>39030</v>
      </c>
      <c r="L1466" s="17">
        <v>17</v>
      </c>
      <c r="M1466" s="17">
        <v>82.4</v>
      </c>
      <c r="N1466" s="17">
        <v>0.6</v>
      </c>
      <c r="O1466" s="17">
        <v>179.3</v>
      </c>
      <c r="P1466" s="17">
        <v>9.1</v>
      </c>
      <c r="Q1466" s="17">
        <v>0.4</v>
      </c>
      <c r="R1466" s="17">
        <v>1.41</v>
      </c>
      <c r="T1466" s="26">
        <v>39030</v>
      </c>
      <c r="U1466" s="17">
        <v>17.7</v>
      </c>
      <c r="V1466" s="17">
        <v>76.8</v>
      </c>
      <c r="W1466" s="17">
        <v>1.5</v>
      </c>
      <c r="X1466" s="17">
        <v>186</v>
      </c>
      <c r="Y1466" s="17">
        <v>8.6999999999999993</v>
      </c>
      <c r="Z1466" s="17">
        <v>0.2</v>
      </c>
      <c r="AA1466" s="17">
        <v>1.78</v>
      </c>
      <c r="AC1466" s="26">
        <v>39030</v>
      </c>
      <c r="AD1466" s="17">
        <v>16.899999999999999</v>
      </c>
      <c r="AE1466" s="17">
        <v>82.2</v>
      </c>
      <c r="AF1466" s="17">
        <v>1.1000000000000001</v>
      </c>
      <c r="AG1466" s="17">
        <v>74.400000000000006</v>
      </c>
      <c r="AH1466" s="17">
        <v>9.6</v>
      </c>
      <c r="AI1466" s="17">
        <v>0.2</v>
      </c>
      <c r="AJ1466" s="17">
        <v>1.66</v>
      </c>
      <c r="AL1466" s="34"/>
      <c r="AM1466" s="34"/>
      <c r="AN1466" s="34"/>
      <c r="AO1466" s="34"/>
      <c r="AP1466" s="34"/>
      <c r="AQ1466" s="34"/>
      <c r="AR1466" s="34"/>
      <c r="AS1466" s="84"/>
      <c r="AT1466" s="34"/>
    </row>
    <row r="1467" spans="1:46">
      <c r="B1467" s="26">
        <v>39031</v>
      </c>
      <c r="C1467" s="24">
        <v>15.7</v>
      </c>
      <c r="D1467" s="24">
        <v>68.400000000000006</v>
      </c>
      <c r="E1467" s="24">
        <v>1.2</v>
      </c>
      <c r="F1467" s="24">
        <v>58.6</v>
      </c>
      <c r="G1467" s="24">
        <v>13.7</v>
      </c>
      <c r="H1467" s="24">
        <v>0</v>
      </c>
      <c r="I1467" s="24">
        <v>2</v>
      </c>
      <c r="J1467" s="192"/>
      <c r="K1467" s="26">
        <v>39031</v>
      </c>
      <c r="L1467" s="17">
        <v>15</v>
      </c>
      <c r="M1467" s="17">
        <v>76.3</v>
      </c>
      <c r="N1467" s="17">
        <v>0.6</v>
      </c>
      <c r="O1467" s="17">
        <v>189.7</v>
      </c>
      <c r="P1467" s="17">
        <v>12.8</v>
      </c>
      <c r="Q1467" s="17">
        <v>0</v>
      </c>
      <c r="R1467" s="17">
        <v>1.57</v>
      </c>
      <c r="T1467" s="26">
        <v>39031</v>
      </c>
      <c r="U1467" s="17">
        <v>15.7</v>
      </c>
      <c r="V1467" s="17">
        <v>74.2</v>
      </c>
      <c r="W1467" s="17">
        <v>1.6</v>
      </c>
      <c r="X1467" s="17">
        <v>243.9</v>
      </c>
      <c r="Y1467" s="17">
        <v>14.3</v>
      </c>
      <c r="Z1467" s="17">
        <v>0</v>
      </c>
      <c r="AA1467" s="17">
        <v>2.17</v>
      </c>
      <c r="AC1467" s="26">
        <v>39031</v>
      </c>
      <c r="AD1467" s="17">
        <v>14.7</v>
      </c>
      <c r="AE1467" s="17">
        <v>77.2</v>
      </c>
      <c r="AF1467" s="17">
        <v>1.2</v>
      </c>
      <c r="AG1467" s="17">
        <v>45.6</v>
      </c>
      <c r="AH1467" s="17">
        <v>13.7</v>
      </c>
      <c r="AI1467" s="17">
        <v>0.2</v>
      </c>
      <c r="AJ1467" s="17">
        <v>1.98</v>
      </c>
      <c r="AL1467" s="34"/>
      <c r="AM1467" s="34"/>
      <c r="AN1467" s="34"/>
      <c r="AO1467" s="34"/>
      <c r="AP1467" s="34"/>
      <c r="AQ1467" s="34"/>
      <c r="AR1467" s="34"/>
      <c r="AS1467" s="84"/>
      <c r="AT1467" s="34"/>
    </row>
    <row r="1468" spans="1:46">
      <c r="B1468" s="26">
        <v>39032</v>
      </c>
      <c r="C1468" s="24">
        <v>14.9</v>
      </c>
      <c r="D1468" s="24">
        <v>65.900000000000006</v>
      </c>
      <c r="E1468" s="24">
        <v>1.4</v>
      </c>
      <c r="F1468" s="24">
        <v>54.9</v>
      </c>
      <c r="G1468" s="24">
        <v>14.2</v>
      </c>
      <c r="H1468" s="24">
        <v>0</v>
      </c>
      <c r="I1468" s="24">
        <v>2.25</v>
      </c>
      <c r="J1468" s="192"/>
      <c r="K1468" s="26">
        <v>39032</v>
      </c>
      <c r="L1468" s="17">
        <v>13.9</v>
      </c>
      <c r="M1468" s="17">
        <v>74.900000000000006</v>
      </c>
      <c r="N1468" s="17">
        <v>0.5</v>
      </c>
      <c r="O1468" s="17">
        <v>182.5</v>
      </c>
      <c r="P1468" s="17">
        <v>13.1</v>
      </c>
      <c r="Q1468" s="17">
        <v>0.2</v>
      </c>
      <c r="R1468" s="17">
        <v>1.5</v>
      </c>
      <c r="T1468" s="26">
        <v>39032</v>
      </c>
      <c r="U1468" s="17">
        <v>14.7</v>
      </c>
      <c r="V1468" s="17">
        <v>72.099999999999994</v>
      </c>
      <c r="W1468" s="17">
        <v>1.5</v>
      </c>
      <c r="X1468" s="17">
        <v>251.3</v>
      </c>
      <c r="Y1468" s="17">
        <v>14.6</v>
      </c>
      <c r="Z1468" s="17">
        <v>0</v>
      </c>
      <c r="AA1468" s="17">
        <v>2.21</v>
      </c>
      <c r="AC1468" s="26">
        <v>39032</v>
      </c>
      <c r="AD1468" s="17">
        <v>13.6</v>
      </c>
      <c r="AE1468" s="17">
        <v>75.2</v>
      </c>
      <c r="AF1468" s="17">
        <v>0.9</v>
      </c>
      <c r="AG1468" s="17">
        <v>52.2</v>
      </c>
      <c r="AH1468" s="17">
        <v>14.1</v>
      </c>
      <c r="AI1468" s="17">
        <v>0.2</v>
      </c>
      <c r="AJ1468" s="17">
        <v>1.87</v>
      </c>
      <c r="AL1468" s="34"/>
      <c r="AM1468" s="34"/>
      <c r="AN1468" s="34"/>
      <c r="AO1468" s="34"/>
      <c r="AP1468" s="34"/>
      <c r="AQ1468" s="34"/>
      <c r="AR1468" s="34"/>
      <c r="AS1468" s="84"/>
      <c r="AT1468" s="34"/>
    </row>
    <row r="1469" spans="1:46">
      <c r="B1469" s="26">
        <v>39033</v>
      </c>
      <c r="C1469" s="24">
        <v>13.7</v>
      </c>
      <c r="D1469" s="24">
        <v>73.099999999999994</v>
      </c>
      <c r="E1469" s="24">
        <v>0.7</v>
      </c>
      <c r="F1469" s="24">
        <v>49.6</v>
      </c>
      <c r="G1469" s="24">
        <v>14.1</v>
      </c>
      <c r="H1469" s="24">
        <v>0</v>
      </c>
      <c r="I1469" s="24">
        <v>1.74</v>
      </c>
      <c r="J1469" s="192"/>
      <c r="K1469" s="26">
        <v>39033</v>
      </c>
      <c r="L1469" s="17">
        <v>13.7</v>
      </c>
      <c r="M1469" s="17">
        <v>71.599999999999994</v>
      </c>
      <c r="N1469" s="17">
        <v>0.5</v>
      </c>
      <c r="O1469" s="17">
        <v>204.6</v>
      </c>
      <c r="P1469" s="17">
        <v>13.3</v>
      </c>
      <c r="Q1469" s="17">
        <v>0.2</v>
      </c>
      <c r="R1469" s="17">
        <v>1.63</v>
      </c>
      <c r="T1469" s="26">
        <v>39033</v>
      </c>
      <c r="U1469" s="17">
        <v>14.6</v>
      </c>
      <c r="V1469" s="17">
        <v>69.099999999999994</v>
      </c>
      <c r="W1469" s="17">
        <v>2</v>
      </c>
      <c r="X1469" s="17">
        <v>274.60000000000002</v>
      </c>
      <c r="Y1469" s="17">
        <v>14.8</v>
      </c>
      <c r="Z1469" s="17">
        <v>0.2</v>
      </c>
      <c r="AA1469" s="17">
        <v>2.56</v>
      </c>
      <c r="AC1469" s="26">
        <v>39033</v>
      </c>
      <c r="AD1469" s="17">
        <v>14.1</v>
      </c>
      <c r="AE1469" s="17">
        <v>69.7</v>
      </c>
      <c r="AF1469" s="17">
        <v>0.9</v>
      </c>
      <c r="AG1469" s="17">
        <v>32.200000000000003</v>
      </c>
      <c r="AH1469" s="17">
        <v>14</v>
      </c>
      <c r="AI1469" s="17">
        <v>0.2</v>
      </c>
      <c r="AJ1469" s="17">
        <v>2.09</v>
      </c>
      <c r="AL1469" s="34"/>
      <c r="AM1469" s="34"/>
      <c r="AN1469" s="34"/>
      <c r="AO1469" s="34"/>
      <c r="AP1469" s="34"/>
      <c r="AQ1469" s="34"/>
      <c r="AR1469" s="34"/>
      <c r="AS1469" s="84"/>
      <c r="AT1469" s="34"/>
    </row>
    <row r="1470" spans="1:46">
      <c r="B1470" s="26">
        <v>39034</v>
      </c>
      <c r="C1470" s="24">
        <v>14.7</v>
      </c>
      <c r="D1470" s="24">
        <v>70.900000000000006</v>
      </c>
      <c r="E1470" s="24">
        <v>0.9</v>
      </c>
      <c r="F1470" s="24">
        <v>61.8</v>
      </c>
      <c r="G1470" s="24">
        <v>13.5</v>
      </c>
      <c r="H1470" s="24">
        <v>0.2</v>
      </c>
      <c r="I1470" s="24">
        <v>1.85</v>
      </c>
      <c r="J1470" s="192"/>
      <c r="K1470" s="26">
        <v>39034</v>
      </c>
      <c r="L1470" s="17">
        <v>15</v>
      </c>
      <c r="M1470" s="17">
        <v>68.3</v>
      </c>
      <c r="N1470" s="17">
        <v>0.8</v>
      </c>
      <c r="O1470" s="17">
        <v>203.6</v>
      </c>
      <c r="P1470" s="17">
        <v>12.8</v>
      </c>
      <c r="Q1470" s="17">
        <v>0</v>
      </c>
      <c r="R1470" s="17">
        <v>1.89</v>
      </c>
      <c r="T1470" s="26">
        <v>39034</v>
      </c>
      <c r="U1470" s="17"/>
      <c r="V1470" s="17"/>
      <c r="W1470" s="17"/>
      <c r="X1470" s="17"/>
      <c r="Y1470" s="17"/>
      <c r="Z1470" s="17"/>
      <c r="AA1470" s="17"/>
      <c r="AC1470" s="26">
        <v>39034</v>
      </c>
      <c r="AD1470" s="17">
        <v>15.6</v>
      </c>
      <c r="AE1470" s="17">
        <v>65.3</v>
      </c>
      <c r="AF1470" s="17">
        <v>1.1000000000000001</v>
      </c>
      <c r="AG1470" s="17">
        <v>39.200000000000003</v>
      </c>
      <c r="AH1470" s="17">
        <v>13.5</v>
      </c>
      <c r="AI1470" s="17">
        <v>0</v>
      </c>
      <c r="AJ1470" s="17">
        <v>2.12</v>
      </c>
      <c r="AL1470" s="34"/>
      <c r="AM1470" s="34"/>
      <c r="AN1470" s="34"/>
      <c r="AO1470" s="34"/>
      <c r="AP1470" s="34"/>
      <c r="AQ1470" s="34"/>
      <c r="AR1470" s="34"/>
      <c r="AS1470" s="84"/>
      <c r="AT1470" s="34"/>
    </row>
    <row r="1471" spans="1:46">
      <c r="B1471" s="26">
        <v>39035</v>
      </c>
      <c r="C1471" s="24">
        <v>14.4</v>
      </c>
      <c r="D1471" s="24">
        <v>76.900000000000006</v>
      </c>
      <c r="E1471" s="24">
        <v>0.9</v>
      </c>
      <c r="F1471" s="24">
        <v>59.3</v>
      </c>
      <c r="G1471" s="24">
        <v>12.3</v>
      </c>
      <c r="H1471" s="24">
        <v>0.2</v>
      </c>
      <c r="I1471" s="24">
        <v>1.55</v>
      </c>
      <c r="J1471" s="192"/>
      <c r="K1471" s="26">
        <v>39035</v>
      </c>
      <c r="L1471" s="17">
        <v>13.7</v>
      </c>
      <c r="M1471" s="17">
        <v>78.900000000000006</v>
      </c>
      <c r="N1471" s="17">
        <v>0.4</v>
      </c>
      <c r="O1471" s="17">
        <v>187.9</v>
      </c>
      <c r="P1471" s="17">
        <v>10.9</v>
      </c>
      <c r="Q1471" s="17">
        <v>0.2</v>
      </c>
      <c r="R1471" s="17">
        <v>1.25</v>
      </c>
      <c r="T1471" s="26">
        <v>39035</v>
      </c>
      <c r="U1471" s="17">
        <v>14</v>
      </c>
      <c r="V1471" s="17">
        <v>77.099999999999994</v>
      </c>
      <c r="W1471" s="17">
        <v>1.2</v>
      </c>
      <c r="X1471" s="17">
        <v>259.39999999999998</v>
      </c>
      <c r="Y1471" s="17">
        <v>13.2</v>
      </c>
      <c r="Z1471" s="17">
        <v>0</v>
      </c>
      <c r="AA1471" s="17">
        <v>1.72</v>
      </c>
      <c r="AC1471" s="26">
        <v>39035</v>
      </c>
      <c r="AD1471" s="17">
        <v>13.5</v>
      </c>
      <c r="AE1471" s="17">
        <v>79</v>
      </c>
      <c r="AF1471" s="17">
        <v>0.7</v>
      </c>
      <c r="AG1471" s="17">
        <v>90.2</v>
      </c>
      <c r="AH1471" s="17">
        <v>12.1</v>
      </c>
      <c r="AI1471" s="17">
        <v>0.2</v>
      </c>
      <c r="AJ1471" s="17">
        <v>1.49</v>
      </c>
      <c r="AL1471" s="34"/>
      <c r="AM1471" s="34"/>
      <c r="AN1471" s="34"/>
      <c r="AO1471" s="34"/>
      <c r="AP1471" s="34"/>
      <c r="AQ1471" s="34"/>
      <c r="AR1471" s="34"/>
      <c r="AS1471" s="84"/>
      <c r="AT1471" s="34"/>
    </row>
    <row r="1472" spans="1:46">
      <c r="B1472" s="26">
        <v>39036</v>
      </c>
      <c r="C1472" s="24">
        <v>15.1</v>
      </c>
      <c r="D1472" s="24">
        <v>78.7</v>
      </c>
      <c r="E1472" s="24">
        <v>0.8</v>
      </c>
      <c r="F1472" s="24">
        <v>91.5</v>
      </c>
      <c r="G1472" s="24">
        <v>9.9</v>
      </c>
      <c r="H1472" s="24">
        <v>0</v>
      </c>
      <c r="I1472" s="24">
        <v>1.37</v>
      </c>
      <c r="J1472" s="192"/>
      <c r="K1472" s="26">
        <v>39036</v>
      </c>
      <c r="L1472" s="17">
        <v>14</v>
      </c>
      <c r="M1472" s="17">
        <v>82.5</v>
      </c>
      <c r="N1472" s="17">
        <v>0.4</v>
      </c>
      <c r="O1472" s="17">
        <v>151.69999999999999</v>
      </c>
      <c r="P1472" s="17">
        <v>9.4</v>
      </c>
      <c r="Q1472" s="17">
        <v>0.2</v>
      </c>
      <c r="R1472" s="17">
        <v>1.1499999999999999</v>
      </c>
      <c r="T1472" s="26">
        <v>39036</v>
      </c>
      <c r="U1472" s="17">
        <v>15</v>
      </c>
      <c r="V1472" s="17">
        <v>77.900000000000006</v>
      </c>
      <c r="W1472" s="17">
        <v>1.2</v>
      </c>
      <c r="X1472" s="17">
        <v>188.2</v>
      </c>
      <c r="Y1472" s="17">
        <v>11.8</v>
      </c>
      <c r="Z1472" s="17">
        <v>0</v>
      </c>
      <c r="AA1472" s="17">
        <v>1.59</v>
      </c>
      <c r="AC1472" s="26">
        <v>39036</v>
      </c>
      <c r="AD1472" s="17">
        <v>13.8</v>
      </c>
      <c r="AE1472" s="17">
        <v>82.3</v>
      </c>
      <c r="AF1472" s="17">
        <v>0.7</v>
      </c>
      <c r="AG1472" s="17">
        <v>172.3</v>
      </c>
      <c r="AH1472" s="17">
        <v>10.199999999999999</v>
      </c>
      <c r="AI1472" s="17">
        <v>0</v>
      </c>
      <c r="AJ1472" s="17">
        <v>1.3</v>
      </c>
      <c r="AL1472" s="34"/>
      <c r="AM1472" s="34"/>
      <c r="AN1472" s="34"/>
      <c r="AO1472" s="34"/>
      <c r="AP1472" s="34"/>
      <c r="AQ1472" s="34"/>
      <c r="AR1472" s="34"/>
      <c r="AS1472" s="84"/>
      <c r="AT1472" s="34"/>
    </row>
    <row r="1473" spans="1:46">
      <c r="B1473" s="26">
        <v>39037</v>
      </c>
      <c r="C1473" s="24">
        <v>16.5</v>
      </c>
      <c r="D1473" s="24">
        <v>80</v>
      </c>
      <c r="E1473" s="24">
        <v>1.3</v>
      </c>
      <c r="F1473" s="24">
        <v>144.80000000000001</v>
      </c>
      <c r="G1473" s="24">
        <v>2.1</v>
      </c>
      <c r="H1473" s="24">
        <v>6.4</v>
      </c>
      <c r="I1473" s="24">
        <v>1.29</v>
      </c>
      <c r="J1473" s="192"/>
      <c r="K1473" s="26">
        <v>39037</v>
      </c>
      <c r="L1473" s="17">
        <v>15.8</v>
      </c>
      <c r="M1473" s="17">
        <v>85.4</v>
      </c>
      <c r="N1473" s="17">
        <v>1</v>
      </c>
      <c r="O1473" s="17">
        <v>172.9</v>
      </c>
      <c r="P1473" s="17">
        <v>2.8</v>
      </c>
      <c r="Q1473" s="17">
        <v>10.6</v>
      </c>
      <c r="R1473" s="17">
        <v>1.1299999999999999</v>
      </c>
      <c r="T1473" s="26">
        <v>39037</v>
      </c>
      <c r="U1473" s="17">
        <v>16.7</v>
      </c>
      <c r="V1473" s="17">
        <v>80.7</v>
      </c>
      <c r="W1473" s="17">
        <v>0.7</v>
      </c>
      <c r="X1473" s="17">
        <v>130.69999999999999</v>
      </c>
      <c r="Y1473" s="17">
        <v>4.0999999999999996</v>
      </c>
      <c r="Z1473" s="17">
        <v>10.6</v>
      </c>
      <c r="AA1473" s="17">
        <v>1.07</v>
      </c>
      <c r="AC1473" s="26">
        <v>39037</v>
      </c>
      <c r="AD1473" s="17">
        <v>16</v>
      </c>
      <c r="AE1473" s="17">
        <v>83.3</v>
      </c>
      <c r="AF1473" s="17">
        <v>1.7</v>
      </c>
      <c r="AG1473" s="17">
        <v>167.1</v>
      </c>
      <c r="AH1473" s="17">
        <v>2.6</v>
      </c>
      <c r="AI1473" s="17">
        <v>10</v>
      </c>
      <c r="AJ1473" s="17">
        <v>1.18</v>
      </c>
      <c r="AL1473" s="34"/>
      <c r="AM1473" s="34"/>
      <c r="AN1473" s="34"/>
      <c r="AO1473" s="34"/>
      <c r="AP1473" s="34"/>
      <c r="AQ1473" s="34"/>
      <c r="AR1473" s="34"/>
      <c r="AS1473" s="84"/>
      <c r="AT1473" s="34"/>
    </row>
    <row r="1474" spans="1:46">
      <c r="B1474" s="26">
        <v>39038</v>
      </c>
      <c r="C1474" s="24">
        <v>14.2</v>
      </c>
      <c r="D1474" s="24">
        <v>66.5</v>
      </c>
      <c r="E1474" s="24">
        <v>1.2</v>
      </c>
      <c r="F1474" s="24">
        <v>353</v>
      </c>
      <c r="G1474" s="24">
        <v>13</v>
      </c>
      <c r="H1474" s="24">
        <v>4.4000000000000004</v>
      </c>
      <c r="I1474" s="24">
        <v>1.73</v>
      </c>
      <c r="J1474" s="192"/>
      <c r="K1474" s="26">
        <v>39038</v>
      </c>
      <c r="L1474" s="17">
        <v>13.8</v>
      </c>
      <c r="M1474" s="17">
        <v>71.5</v>
      </c>
      <c r="N1474" s="17">
        <v>0.8</v>
      </c>
      <c r="O1474" s="17">
        <v>276.7</v>
      </c>
      <c r="P1474" s="17">
        <v>12</v>
      </c>
      <c r="Q1474" s="17">
        <v>3.4</v>
      </c>
      <c r="R1474" s="17">
        <v>1.43</v>
      </c>
      <c r="T1474" s="26">
        <v>39038</v>
      </c>
      <c r="U1474" s="17">
        <v>14.5</v>
      </c>
      <c r="V1474" s="17">
        <v>64</v>
      </c>
      <c r="W1474" s="17">
        <v>2.4</v>
      </c>
      <c r="X1474" s="17">
        <v>290.89999999999998</v>
      </c>
      <c r="Y1474" s="17">
        <v>13.7</v>
      </c>
      <c r="Z1474" s="17">
        <v>4.8</v>
      </c>
      <c r="AA1474" s="17">
        <v>2.37</v>
      </c>
      <c r="AC1474" s="26">
        <v>39038</v>
      </c>
      <c r="AD1474" s="17">
        <v>13.5</v>
      </c>
      <c r="AE1474" s="17">
        <v>71.2</v>
      </c>
      <c r="AF1474" s="17">
        <v>1.7</v>
      </c>
      <c r="AG1474" s="17">
        <v>2</v>
      </c>
      <c r="AH1474" s="17">
        <v>13.1</v>
      </c>
      <c r="AI1474" s="17">
        <v>2.2000000000000002</v>
      </c>
      <c r="AJ1474" s="17">
        <v>1.95</v>
      </c>
      <c r="AL1474" s="34"/>
      <c r="AM1474" s="34"/>
      <c r="AN1474" s="34"/>
      <c r="AO1474" s="34"/>
      <c r="AP1474" s="34"/>
      <c r="AQ1474" s="34"/>
      <c r="AR1474" s="34"/>
      <c r="AS1474" s="84"/>
      <c r="AT1474" s="34"/>
    </row>
    <row r="1475" spans="1:46">
      <c r="B1475" s="26">
        <v>39039</v>
      </c>
      <c r="C1475" s="24">
        <v>12</v>
      </c>
      <c r="D1475" s="24">
        <v>67.900000000000006</v>
      </c>
      <c r="E1475" s="24">
        <v>0.8</v>
      </c>
      <c r="F1475" s="24">
        <v>58</v>
      </c>
      <c r="G1475" s="24">
        <v>13.1</v>
      </c>
      <c r="H1475" s="24">
        <v>0</v>
      </c>
      <c r="I1475" s="24">
        <v>1.52</v>
      </c>
      <c r="J1475" s="192"/>
      <c r="K1475" s="26">
        <v>39039</v>
      </c>
      <c r="L1475" s="17">
        <v>11.4</v>
      </c>
      <c r="M1475" s="17">
        <v>71.599999999999994</v>
      </c>
      <c r="N1475" s="17">
        <v>0.5</v>
      </c>
      <c r="O1475" s="17">
        <v>198.6</v>
      </c>
      <c r="P1475" s="17">
        <v>12.3</v>
      </c>
      <c r="Q1475" s="17">
        <v>0</v>
      </c>
      <c r="R1475" s="17">
        <v>1.26</v>
      </c>
      <c r="T1475" s="26">
        <v>39039</v>
      </c>
      <c r="U1475" s="17">
        <v>12.6</v>
      </c>
      <c r="V1475" s="17">
        <v>60.1</v>
      </c>
      <c r="W1475" s="17">
        <v>1.6</v>
      </c>
      <c r="X1475" s="17">
        <v>274</v>
      </c>
      <c r="Y1475" s="17">
        <v>13.8</v>
      </c>
      <c r="Z1475" s="17">
        <v>0</v>
      </c>
      <c r="AA1475" s="17">
        <v>2.14</v>
      </c>
      <c r="AC1475" s="26">
        <v>39039</v>
      </c>
      <c r="AD1475" s="17">
        <v>11.2</v>
      </c>
      <c r="AE1475" s="17">
        <v>72.400000000000006</v>
      </c>
      <c r="AF1475" s="17">
        <v>0.8</v>
      </c>
      <c r="AG1475" s="17">
        <v>59.4</v>
      </c>
      <c r="AH1475" s="17">
        <v>13</v>
      </c>
      <c r="AI1475" s="17">
        <v>0</v>
      </c>
      <c r="AJ1475" s="17">
        <v>1.56</v>
      </c>
      <c r="AL1475" s="34"/>
      <c r="AM1475" s="34"/>
      <c r="AN1475" s="34"/>
      <c r="AO1475" s="34"/>
      <c r="AP1475" s="34"/>
      <c r="AQ1475" s="34"/>
      <c r="AR1475" s="34"/>
      <c r="AS1475" s="84"/>
      <c r="AT1475" s="34"/>
    </row>
    <row r="1476" spans="1:46">
      <c r="B1476" s="26">
        <v>39040</v>
      </c>
      <c r="C1476" s="24">
        <v>12.4</v>
      </c>
      <c r="D1476" s="24">
        <v>69.2</v>
      </c>
      <c r="E1476" s="24">
        <v>0.7</v>
      </c>
      <c r="F1476" s="24">
        <v>51.2</v>
      </c>
      <c r="G1476" s="24">
        <v>12.1</v>
      </c>
      <c r="H1476" s="24">
        <v>0</v>
      </c>
      <c r="I1476" s="24">
        <v>1.45</v>
      </c>
      <c r="J1476" s="192"/>
      <c r="K1476" s="26">
        <v>39040</v>
      </c>
      <c r="L1476" s="17">
        <v>11.9</v>
      </c>
      <c r="M1476" s="17">
        <v>73.400000000000006</v>
      </c>
      <c r="N1476" s="17">
        <v>0.4</v>
      </c>
      <c r="O1476" s="17">
        <v>206.7</v>
      </c>
      <c r="P1476" s="17">
        <v>11.6</v>
      </c>
      <c r="Q1476" s="17">
        <v>0</v>
      </c>
      <c r="R1476" s="17">
        <v>1.2</v>
      </c>
      <c r="T1476" s="26">
        <v>39040</v>
      </c>
      <c r="U1476" s="17">
        <v>12</v>
      </c>
      <c r="V1476" s="17">
        <v>69.099999999999994</v>
      </c>
      <c r="W1476" s="17">
        <v>1.4</v>
      </c>
      <c r="X1476" s="17">
        <v>270.2</v>
      </c>
      <c r="Y1476" s="17">
        <v>12.3</v>
      </c>
      <c r="Z1476" s="17">
        <v>0</v>
      </c>
      <c r="AA1476" s="17">
        <v>1.99</v>
      </c>
      <c r="AC1476" s="26">
        <v>39040</v>
      </c>
      <c r="AD1476" s="17">
        <v>11.7</v>
      </c>
      <c r="AE1476" s="17">
        <v>74.7</v>
      </c>
      <c r="AF1476" s="17">
        <v>0.7</v>
      </c>
      <c r="AG1476" s="17">
        <v>54.8</v>
      </c>
      <c r="AH1476" s="17">
        <v>12</v>
      </c>
      <c r="AI1476" s="17">
        <v>0.2</v>
      </c>
      <c r="AJ1476" s="17">
        <v>1.47</v>
      </c>
      <c r="AL1476" s="34"/>
      <c r="AM1476" s="34"/>
      <c r="AN1476" s="34"/>
      <c r="AO1476" s="34"/>
      <c r="AP1476" s="34"/>
      <c r="AQ1476" s="34"/>
      <c r="AR1476" s="34"/>
      <c r="AS1476" s="84"/>
      <c r="AT1476" s="34"/>
    </row>
    <row r="1477" spans="1:46">
      <c r="B1477" s="26">
        <v>39041</v>
      </c>
      <c r="C1477" s="24">
        <v>15.2</v>
      </c>
      <c r="D1477" s="24">
        <v>65.3</v>
      </c>
      <c r="E1477" s="24">
        <v>1.2</v>
      </c>
      <c r="F1477" s="24">
        <v>3.6</v>
      </c>
      <c r="G1477" s="24">
        <v>12.7</v>
      </c>
      <c r="H1477" s="24">
        <v>0</v>
      </c>
      <c r="I1477" s="24">
        <v>1.91</v>
      </c>
      <c r="J1477" s="192"/>
      <c r="K1477" s="26">
        <v>39041</v>
      </c>
      <c r="L1477" s="17">
        <v>14.8</v>
      </c>
      <c r="M1477" s="17">
        <v>69</v>
      </c>
      <c r="N1477" s="17">
        <v>0.6</v>
      </c>
      <c r="O1477" s="17">
        <v>301.2</v>
      </c>
      <c r="P1477" s="17">
        <v>11.8</v>
      </c>
      <c r="Q1477" s="17">
        <v>0.2</v>
      </c>
      <c r="R1477" s="17">
        <v>1.4</v>
      </c>
      <c r="T1477" s="26">
        <v>39041</v>
      </c>
      <c r="U1477" s="17">
        <v>16.100000000000001</v>
      </c>
      <c r="V1477" s="17">
        <v>59.3</v>
      </c>
      <c r="W1477" s="17">
        <v>2.9</v>
      </c>
      <c r="X1477" s="17">
        <v>296.5</v>
      </c>
      <c r="Y1477" s="17">
        <v>13.5</v>
      </c>
      <c r="Z1477" s="17">
        <v>0</v>
      </c>
      <c r="AA1477" s="17">
        <v>3.06</v>
      </c>
      <c r="AC1477" s="26">
        <v>39041</v>
      </c>
      <c r="AD1477" s="17">
        <v>14.6</v>
      </c>
      <c r="AE1477" s="17">
        <v>68.099999999999994</v>
      </c>
      <c r="AF1477" s="17">
        <v>1.7</v>
      </c>
      <c r="AG1477" s="17">
        <v>4.7</v>
      </c>
      <c r="AH1477" s="17">
        <v>12.7</v>
      </c>
      <c r="AI1477" s="17">
        <v>0.2</v>
      </c>
      <c r="AJ1477" s="17">
        <v>2.15</v>
      </c>
      <c r="AL1477" s="34"/>
      <c r="AM1477" s="34"/>
      <c r="AN1477" s="34"/>
      <c r="AO1477" s="34"/>
      <c r="AP1477" s="34"/>
      <c r="AQ1477" s="34"/>
      <c r="AR1477" s="34"/>
      <c r="AS1477" s="84"/>
      <c r="AT1477" s="34"/>
    </row>
    <row r="1478" spans="1:46">
      <c r="B1478" s="26">
        <v>39042</v>
      </c>
      <c r="C1478" s="24">
        <v>16.600000000000001</v>
      </c>
      <c r="D1478" s="24">
        <v>62.5</v>
      </c>
      <c r="E1478" s="24">
        <v>2.2000000000000002</v>
      </c>
      <c r="F1478" s="24">
        <v>351.2</v>
      </c>
      <c r="G1478" s="24">
        <v>11.2</v>
      </c>
      <c r="H1478" s="24">
        <v>0</v>
      </c>
      <c r="I1478" s="24">
        <v>2.15</v>
      </c>
      <c r="J1478" s="192"/>
      <c r="K1478" s="26">
        <v>39042</v>
      </c>
      <c r="L1478" s="17">
        <v>16.600000000000001</v>
      </c>
      <c r="M1478" s="17">
        <v>65.8</v>
      </c>
      <c r="N1478" s="17">
        <v>0.9</v>
      </c>
      <c r="O1478" s="17">
        <v>347.7</v>
      </c>
      <c r="P1478" s="17">
        <v>10.6</v>
      </c>
      <c r="Q1478" s="17">
        <v>0</v>
      </c>
      <c r="R1478" s="17">
        <v>1.51</v>
      </c>
      <c r="T1478" s="26">
        <v>39042</v>
      </c>
      <c r="U1478" s="17">
        <v>16.7</v>
      </c>
      <c r="V1478" s="17">
        <v>61.6</v>
      </c>
      <c r="W1478" s="17">
        <v>3.8</v>
      </c>
      <c r="X1478" s="17">
        <v>300.2</v>
      </c>
      <c r="Y1478" s="17">
        <v>12.1</v>
      </c>
      <c r="Z1478" s="17">
        <v>0</v>
      </c>
      <c r="AA1478" s="17">
        <v>3.1</v>
      </c>
      <c r="AC1478" s="26">
        <v>39042</v>
      </c>
      <c r="AD1478" s="17">
        <v>16.399999999999999</v>
      </c>
      <c r="AE1478" s="17">
        <v>65.099999999999994</v>
      </c>
      <c r="AF1478" s="17">
        <v>2.4</v>
      </c>
      <c r="AG1478" s="17">
        <v>355.8</v>
      </c>
      <c r="AH1478" s="17">
        <v>10.6</v>
      </c>
      <c r="AI1478" s="17">
        <v>0</v>
      </c>
      <c r="AJ1478" s="17">
        <v>2.1800000000000002</v>
      </c>
      <c r="AL1478" s="34"/>
      <c r="AM1478" s="34"/>
      <c r="AN1478" s="34"/>
      <c r="AO1478" s="34"/>
      <c r="AP1478" s="34"/>
      <c r="AQ1478" s="34"/>
      <c r="AR1478" s="34"/>
      <c r="AS1478" s="84"/>
      <c r="AT1478" s="34"/>
    </row>
    <row r="1479" spans="1:46">
      <c r="B1479" s="26">
        <v>39043</v>
      </c>
      <c r="C1479" s="24">
        <v>16.7</v>
      </c>
      <c r="D1479" s="24">
        <v>62.4</v>
      </c>
      <c r="E1479" s="24">
        <v>1.7</v>
      </c>
      <c r="F1479" s="24">
        <v>346.4</v>
      </c>
      <c r="G1479" s="24">
        <v>6.1</v>
      </c>
      <c r="H1479" s="24">
        <v>0</v>
      </c>
      <c r="I1479" s="24">
        <v>1.76</v>
      </c>
      <c r="J1479" s="192"/>
      <c r="K1479" s="26">
        <v>39043</v>
      </c>
      <c r="L1479" s="17">
        <v>17.100000000000001</v>
      </c>
      <c r="M1479" s="17">
        <v>62.2</v>
      </c>
      <c r="N1479" s="17">
        <v>1.2</v>
      </c>
      <c r="O1479" s="17">
        <v>340.8</v>
      </c>
      <c r="P1479" s="17">
        <v>9.6</v>
      </c>
      <c r="Q1479" s="17">
        <v>0</v>
      </c>
      <c r="R1479" s="17">
        <v>1.68</v>
      </c>
      <c r="T1479" s="26">
        <v>39043</v>
      </c>
      <c r="U1479" s="17">
        <v>16.899999999999999</v>
      </c>
      <c r="V1479" s="17">
        <v>59.2</v>
      </c>
      <c r="W1479" s="17">
        <v>4.3</v>
      </c>
      <c r="X1479" s="17">
        <v>309.2</v>
      </c>
      <c r="Y1479" s="17">
        <v>9.9</v>
      </c>
      <c r="Z1479" s="17">
        <v>0</v>
      </c>
      <c r="AA1479" s="17">
        <v>3.22</v>
      </c>
      <c r="AC1479" s="26">
        <v>39043</v>
      </c>
      <c r="AD1479" s="17">
        <v>17.2</v>
      </c>
      <c r="AE1479" s="17">
        <v>60.3</v>
      </c>
      <c r="AF1479" s="17">
        <v>3.2</v>
      </c>
      <c r="AG1479" s="17">
        <v>350.6</v>
      </c>
      <c r="AH1479" s="17">
        <v>8.8000000000000007</v>
      </c>
      <c r="AI1479" s="17">
        <v>0</v>
      </c>
      <c r="AJ1479" s="17">
        <v>2.64</v>
      </c>
      <c r="AL1479" s="34"/>
      <c r="AM1479" s="34"/>
      <c r="AN1479" s="34"/>
      <c r="AO1479" s="34"/>
      <c r="AP1479" s="34"/>
      <c r="AQ1479" s="34"/>
      <c r="AR1479" s="34"/>
      <c r="AS1479" s="84"/>
      <c r="AT1479" s="34"/>
    </row>
    <row r="1480" spans="1:46">
      <c r="B1480" s="26">
        <v>39044</v>
      </c>
      <c r="C1480" s="24">
        <v>17</v>
      </c>
      <c r="D1480" s="24">
        <v>60.9</v>
      </c>
      <c r="E1480" s="24">
        <v>1.4</v>
      </c>
      <c r="F1480" s="24">
        <v>3.2</v>
      </c>
      <c r="G1480" s="24">
        <v>9.4</v>
      </c>
      <c r="H1480" s="24">
        <v>0</v>
      </c>
      <c r="I1480" s="24">
        <v>1.77</v>
      </c>
      <c r="J1480" s="192"/>
      <c r="K1480" s="26">
        <v>39044</v>
      </c>
      <c r="L1480" s="17">
        <v>17</v>
      </c>
      <c r="M1480" s="17">
        <v>65</v>
      </c>
      <c r="N1480" s="17">
        <v>0.8</v>
      </c>
      <c r="O1480" s="17">
        <v>342.8</v>
      </c>
      <c r="P1480" s="17">
        <v>8.4</v>
      </c>
      <c r="Q1480" s="17">
        <v>0</v>
      </c>
      <c r="R1480" s="17">
        <v>1.44</v>
      </c>
      <c r="T1480" s="26">
        <v>39044</v>
      </c>
      <c r="U1480" s="17">
        <v>16.899999999999999</v>
      </c>
      <c r="V1480" s="17">
        <v>60.4</v>
      </c>
      <c r="W1480" s="17">
        <v>2.1</v>
      </c>
      <c r="X1480" s="17">
        <v>299.2</v>
      </c>
      <c r="Y1480" s="17">
        <v>11.3</v>
      </c>
      <c r="Z1480" s="17">
        <v>0</v>
      </c>
      <c r="AA1480" s="17">
        <v>2.4500000000000002</v>
      </c>
      <c r="AC1480" s="26">
        <v>39044</v>
      </c>
      <c r="AD1480" s="17">
        <v>16.899999999999999</v>
      </c>
      <c r="AE1480" s="17">
        <v>63.6</v>
      </c>
      <c r="AF1480" s="17">
        <v>2.2000000000000002</v>
      </c>
      <c r="AG1480" s="17">
        <v>3.2</v>
      </c>
      <c r="AH1480" s="17">
        <v>9.3000000000000007</v>
      </c>
      <c r="AI1480" s="17">
        <v>0</v>
      </c>
      <c r="AJ1480" s="17">
        <v>2.14</v>
      </c>
      <c r="AL1480" s="34"/>
      <c r="AM1480" s="34"/>
      <c r="AN1480" s="34"/>
      <c r="AO1480" s="34"/>
      <c r="AP1480" s="34"/>
      <c r="AQ1480" s="34"/>
      <c r="AR1480" s="34"/>
      <c r="AS1480" s="84"/>
      <c r="AT1480" s="34"/>
    </row>
    <row r="1481" spans="1:46">
      <c r="B1481" s="26">
        <v>39045</v>
      </c>
      <c r="C1481" s="24">
        <v>16.5</v>
      </c>
      <c r="D1481" s="24">
        <v>74.5</v>
      </c>
      <c r="E1481" s="24">
        <v>1.2</v>
      </c>
      <c r="F1481" s="24">
        <v>106.7</v>
      </c>
      <c r="G1481" s="24">
        <v>6.9</v>
      </c>
      <c r="H1481" s="24">
        <v>0</v>
      </c>
      <c r="I1481" s="24">
        <v>1.46</v>
      </c>
      <c r="J1481" s="192"/>
      <c r="K1481" s="26">
        <v>39045</v>
      </c>
      <c r="L1481" s="17">
        <v>16.2</v>
      </c>
      <c r="M1481" s="17">
        <v>79.900000000000006</v>
      </c>
      <c r="N1481" s="17">
        <v>1.1000000000000001</v>
      </c>
      <c r="O1481" s="17">
        <v>175.8</v>
      </c>
      <c r="P1481" s="17">
        <v>7.4</v>
      </c>
      <c r="Q1481" s="17">
        <v>0</v>
      </c>
      <c r="R1481" s="17">
        <v>1.32</v>
      </c>
      <c r="T1481" s="26">
        <v>39045</v>
      </c>
      <c r="U1481" s="17">
        <v>16.3</v>
      </c>
      <c r="V1481" s="17">
        <v>77.2</v>
      </c>
      <c r="W1481" s="17">
        <v>1.1000000000000001</v>
      </c>
      <c r="X1481" s="17">
        <v>153</v>
      </c>
      <c r="Y1481" s="17">
        <v>5.3</v>
      </c>
      <c r="Z1481" s="17">
        <v>0</v>
      </c>
      <c r="AA1481" s="17">
        <v>1.27</v>
      </c>
      <c r="AC1481" s="26">
        <v>39045</v>
      </c>
      <c r="AD1481" s="17">
        <v>16</v>
      </c>
      <c r="AE1481" s="17">
        <v>78.2</v>
      </c>
      <c r="AF1481" s="17">
        <v>1.7</v>
      </c>
      <c r="AG1481" s="17">
        <v>155.80000000000001</v>
      </c>
      <c r="AH1481" s="17">
        <v>7.6</v>
      </c>
      <c r="AI1481" s="17">
        <v>0</v>
      </c>
      <c r="AJ1481" s="17">
        <v>1.6</v>
      </c>
      <c r="AL1481" s="34"/>
      <c r="AM1481" s="34"/>
      <c r="AN1481" s="34"/>
      <c r="AO1481" s="34"/>
      <c r="AP1481" s="34"/>
      <c r="AQ1481" s="34"/>
      <c r="AR1481" s="34"/>
      <c r="AS1481" s="84"/>
      <c r="AT1481" s="34"/>
    </row>
    <row r="1482" spans="1:46">
      <c r="B1482" s="26">
        <v>39046</v>
      </c>
      <c r="C1482" s="24">
        <v>14.5</v>
      </c>
      <c r="D1482" s="24">
        <v>85.2</v>
      </c>
      <c r="E1482" s="24">
        <v>0.6</v>
      </c>
      <c r="F1482" s="24">
        <v>29.8</v>
      </c>
      <c r="G1482" s="24">
        <v>2.4</v>
      </c>
      <c r="H1482" s="24">
        <v>1.6</v>
      </c>
      <c r="I1482" s="24">
        <v>0.86</v>
      </c>
      <c r="J1482" s="192"/>
      <c r="K1482" s="26">
        <v>39046</v>
      </c>
      <c r="L1482" s="17">
        <v>13.9</v>
      </c>
      <c r="M1482" s="17">
        <v>87.5</v>
      </c>
      <c r="N1482" s="17">
        <v>0.4</v>
      </c>
      <c r="O1482" s="17">
        <v>230.1</v>
      </c>
      <c r="P1482" s="17">
        <v>2.9</v>
      </c>
      <c r="Q1482" s="17">
        <v>0.8</v>
      </c>
      <c r="R1482" s="17">
        <v>0.76</v>
      </c>
      <c r="T1482" s="26">
        <v>39046</v>
      </c>
      <c r="U1482" s="17">
        <v>14.8</v>
      </c>
      <c r="V1482" s="17">
        <v>80.5</v>
      </c>
      <c r="W1482" s="17">
        <v>1</v>
      </c>
      <c r="X1482" s="17">
        <v>276</v>
      </c>
      <c r="Y1482" s="17">
        <v>3</v>
      </c>
      <c r="Z1482" s="17">
        <v>0</v>
      </c>
      <c r="AA1482" s="17">
        <v>1.03</v>
      </c>
      <c r="AC1482" s="26">
        <v>39046</v>
      </c>
      <c r="AD1482" s="17">
        <v>13.6</v>
      </c>
      <c r="AE1482" s="17">
        <v>87</v>
      </c>
      <c r="AF1482" s="17">
        <v>1.3</v>
      </c>
      <c r="AG1482" s="17">
        <v>5.3</v>
      </c>
      <c r="AH1482" s="17">
        <v>2.2000000000000002</v>
      </c>
      <c r="AI1482" s="17">
        <v>2</v>
      </c>
      <c r="AJ1482" s="17">
        <v>0.93</v>
      </c>
      <c r="AL1482" s="34"/>
      <c r="AM1482" s="34"/>
      <c r="AN1482" s="34"/>
      <c r="AO1482" s="34"/>
      <c r="AP1482" s="34"/>
      <c r="AQ1482" s="34"/>
      <c r="AR1482" s="34"/>
      <c r="AS1482" s="84"/>
      <c r="AT1482" s="34"/>
    </row>
    <row r="1483" spans="1:46">
      <c r="B1483" s="26">
        <v>39047</v>
      </c>
      <c r="C1483" s="24">
        <v>13.3</v>
      </c>
      <c r="D1483" s="24">
        <v>72.3</v>
      </c>
      <c r="E1483" s="24">
        <v>1.1000000000000001</v>
      </c>
      <c r="F1483" s="24">
        <v>7</v>
      </c>
      <c r="G1483" s="24">
        <v>11.8</v>
      </c>
      <c r="H1483" s="24">
        <v>0</v>
      </c>
      <c r="I1483" s="24">
        <v>1.48</v>
      </c>
      <c r="J1483" s="192"/>
      <c r="K1483" s="26">
        <v>39047</v>
      </c>
      <c r="L1483" s="17">
        <v>13.2</v>
      </c>
      <c r="M1483" s="17">
        <v>76.099999999999994</v>
      </c>
      <c r="N1483" s="17">
        <v>0.7</v>
      </c>
      <c r="O1483" s="17">
        <v>237.9</v>
      </c>
      <c r="P1483" s="17">
        <v>10.8</v>
      </c>
      <c r="Q1483" s="17">
        <v>0.2</v>
      </c>
      <c r="R1483" s="17">
        <v>1.22</v>
      </c>
      <c r="T1483" s="26">
        <v>39047</v>
      </c>
      <c r="U1483" s="17">
        <v>14.6</v>
      </c>
      <c r="V1483" s="17">
        <v>62.3</v>
      </c>
      <c r="W1483" s="17">
        <v>2.6</v>
      </c>
      <c r="X1483" s="17">
        <v>287.10000000000002</v>
      </c>
      <c r="Y1483" s="17">
        <v>12.8</v>
      </c>
      <c r="Z1483" s="17">
        <v>0</v>
      </c>
      <c r="AA1483" s="17">
        <v>2.46</v>
      </c>
      <c r="AC1483" s="26">
        <v>39047</v>
      </c>
      <c r="AD1483" s="17">
        <v>13.2</v>
      </c>
      <c r="AE1483" s="17">
        <v>73.3</v>
      </c>
      <c r="AF1483" s="17">
        <v>1.7</v>
      </c>
      <c r="AG1483" s="17">
        <v>0.9</v>
      </c>
      <c r="AH1483" s="17">
        <v>12</v>
      </c>
      <c r="AI1483" s="17">
        <v>0</v>
      </c>
      <c r="AJ1483" s="17">
        <v>1.7</v>
      </c>
      <c r="AL1483" s="34"/>
      <c r="AM1483" s="34"/>
      <c r="AN1483" s="34"/>
      <c r="AO1483" s="34"/>
      <c r="AP1483" s="34"/>
      <c r="AQ1483" s="34"/>
      <c r="AR1483" s="34"/>
      <c r="AS1483" s="84"/>
      <c r="AT1483" s="34"/>
    </row>
    <row r="1484" spans="1:46">
      <c r="B1484" s="26">
        <v>39048</v>
      </c>
      <c r="C1484" s="24">
        <v>11.2</v>
      </c>
      <c r="D1484" s="24">
        <v>67.3</v>
      </c>
      <c r="E1484" s="24">
        <v>0.8</v>
      </c>
      <c r="F1484" s="24">
        <v>50.3</v>
      </c>
      <c r="G1484" s="24">
        <v>12.1</v>
      </c>
      <c r="H1484" s="24">
        <v>0</v>
      </c>
      <c r="I1484" s="24">
        <v>1.35</v>
      </c>
      <c r="J1484" s="192"/>
      <c r="K1484" s="26">
        <v>39048</v>
      </c>
      <c r="L1484" s="17">
        <v>11.2</v>
      </c>
      <c r="M1484" s="17">
        <v>70.8</v>
      </c>
      <c r="N1484" s="17">
        <v>0.5</v>
      </c>
      <c r="O1484" s="17">
        <v>199.3</v>
      </c>
      <c r="P1484" s="17">
        <v>11.1</v>
      </c>
      <c r="Q1484" s="17">
        <v>0</v>
      </c>
      <c r="R1484" s="17">
        <v>1.1299999999999999</v>
      </c>
      <c r="T1484" s="26">
        <v>39048</v>
      </c>
      <c r="U1484" s="17">
        <v>11.7</v>
      </c>
      <c r="V1484" s="17">
        <v>67.3</v>
      </c>
      <c r="W1484" s="17">
        <v>1.7</v>
      </c>
      <c r="X1484" s="17">
        <v>289.5</v>
      </c>
      <c r="Y1484" s="17">
        <v>12.8</v>
      </c>
      <c r="Z1484" s="17">
        <v>0</v>
      </c>
      <c r="AA1484" s="17">
        <v>1.96</v>
      </c>
      <c r="AC1484" s="26">
        <v>39048</v>
      </c>
      <c r="AD1484" s="17">
        <v>11.2</v>
      </c>
      <c r="AE1484" s="17">
        <v>70.400000000000006</v>
      </c>
      <c r="AF1484" s="17">
        <v>1.1000000000000001</v>
      </c>
      <c r="AG1484" s="17">
        <v>25.1</v>
      </c>
      <c r="AH1484" s="17">
        <v>12</v>
      </c>
      <c r="AI1484" s="17">
        <v>0</v>
      </c>
      <c r="AJ1484" s="17">
        <v>1.66</v>
      </c>
      <c r="AL1484" s="34"/>
      <c r="AM1484" s="34"/>
      <c r="AN1484" s="34"/>
      <c r="AO1484" s="34"/>
      <c r="AP1484" s="34"/>
      <c r="AQ1484" s="34"/>
      <c r="AR1484" s="34"/>
      <c r="AS1484" s="84"/>
      <c r="AT1484" s="34"/>
    </row>
    <row r="1485" spans="1:46">
      <c r="B1485" s="26">
        <v>39049</v>
      </c>
      <c r="C1485" s="24"/>
      <c r="D1485" s="24"/>
      <c r="E1485" s="24"/>
      <c r="F1485" s="24"/>
      <c r="G1485" s="24"/>
      <c r="H1485" s="24"/>
      <c r="I1485" s="24"/>
      <c r="J1485" s="192"/>
      <c r="K1485" s="26">
        <v>39049</v>
      </c>
      <c r="L1485" s="17">
        <v>12</v>
      </c>
      <c r="M1485" s="17">
        <v>74.400000000000006</v>
      </c>
      <c r="N1485" s="17">
        <v>0.3</v>
      </c>
      <c r="O1485" s="17">
        <v>201.9</v>
      </c>
      <c r="P1485" s="17">
        <v>6.6</v>
      </c>
      <c r="Q1485" s="17">
        <v>0</v>
      </c>
      <c r="R1485" s="17">
        <v>0.89</v>
      </c>
      <c r="T1485" s="26">
        <v>39049</v>
      </c>
      <c r="U1485" s="17">
        <v>12.9</v>
      </c>
      <c r="V1485" s="17">
        <v>66.8</v>
      </c>
      <c r="W1485" s="17">
        <v>1.7</v>
      </c>
      <c r="X1485" s="17">
        <v>277.89999999999998</v>
      </c>
      <c r="Y1485" s="17">
        <v>6.6</v>
      </c>
      <c r="Z1485" s="17">
        <v>0</v>
      </c>
      <c r="AA1485" s="17">
        <v>1.7</v>
      </c>
      <c r="AC1485" s="26">
        <v>39049</v>
      </c>
      <c r="AD1485" s="17">
        <v>12</v>
      </c>
      <c r="AE1485" s="17">
        <v>72.599999999999994</v>
      </c>
      <c r="AF1485" s="17">
        <v>0.7</v>
      </c>
      <c r="AG1485" s="17">
        <v>5.4</v>
      </c>
      <c r="AH1485" s="17">
        <v>6.8</v>
      </c>
      <c r="AI1485" s="17">
        <v>0</v>
      </c>
      <c r="AJ1485" s="17">
        <v>1.19</v>
      </c>
      <c r="AL1485" s="34"/>
      <c r="AM1485" s="34"/>
      <c r="AN1485" s="34"/>
      <c r="AO1485" s="34"/>
      <c r="AP1485" s="34"/>
      <c r="AQ1485" s="34"/>
      <c r="AR1485" s="34"/>
      <c r="AS1485" s="84"/>
      <c r="AT1485" s="34"/>
    </row>
    <row r="1486" spans="1:46">
      <c r="B1486" s="26">
        <v>39050</v>
      </c>
      <c r="C1486" s="24">
        <v>13.1</v>
      </c>
      <c r="D1486" s="24">
        <v>74.8</v>
      </c>
      <c r="E1486" s="24">
        <v>0.8</v>
      </c>
      <c r="F1486" s="24">
        <v>66</v>
      </c>
      <c r="G1486" s="24">
        <v>10.5</v>
      </c>
      <c r="H1486" s="24">
        <v>0</v>
      </c>
      <c r="I1486" s="24">
        <v>1.33</v>
      </c>
      <c r="J1486" s="192"/>
      <c r="K1486" s="26">
        <v>39050</v>
      </c>
      <c r="L1486" s="17">
        <v>13.5</v>
      </c>
      <c r="M1486" s="17">
        <v>78.400000000000006</v>
      </c>
      <c r="N1486" s="17">
        <v>0.5</v>
      </c>
      <c r="O1486" s="17">
        <v>198.1</v>
      </c>
      <c r="P1486" s="17">
        <v>10.199999999999999</v>
      </c>
      <c r="Q1486" s="17">
        <v>3</v>
      </c>
      <c r="R1486" s="17">
        <v>1.1200000000000001</v>
      </c>
      <c r="T1486" s="26">
        <v>39050</v>
      </c>
      <c r="U1486" s="17">
        <v>14.2</v>
      </c>
      <c r="V1486" s="17">
        <v>71.7</v>
      </c>
      <c r="W1486" s="17">
        <v>1.5</v>
      </c>
      <c r="X1486" s="17">
        <v>278.10000000000002</v>
      </c>
      <c r="Y1486" s="17">
        <v>10.6</v>
      </c>
      <c r="Z1486" s="17">
        <v>0.8</v>
      </c>
      <c r="AA1486" s="17">
        <v>1.77</v>
      </c>
      <c r="AC1486" s="26">
        <v>39050</v>
      </c>
      <c r="AD1486" s="17">
        <v>13.4</v>
      </c>
      <c r="AE1486" s="17">
        <v>76.099999999999994</v>
      </c>
      <c r="AF1486" s="17">
        <v>1.1000000000000001</v>
      </c>
      <c r="AG1486" s="17">
        <v>57.7</v>
      </c>
      <c r="AH1486" s="17">
        <v>10.9</v>
      </c>
      <c r="AI1486" s="17">
        <v>0</v>
      </c>
      <c r="AJ1486" s="17">
        <v>1.6</v>
      </c>
      <c r="AL1486" s="34"/>
      <c r="AM1486" s="34"/>
      <c r="AN1486" s="34"/>
      <c r="AO1486" s="34"/>
      <c r="AP1486" s="34"/>
      <c r="AQ1486" s="34"/>
      <c r="AR1486" s="34"/>
      <c r="AS1486" s="84"/>
      <c r="AT1486" s="34"/>
    </row>
    <row r="1487" spans="1:46">
      <c r="B1487" s="26">
        <v>39051</v>
      </c>
      <c r="C1487" s="24">
        <v>14</v>
      </c>
      <c r="D1487" s="24">
        <v>73.5</v>
      </c>
      <c r="E1487" s="24">
        <v>1.3</v>
      </c>
      <c r="F1487" s="24">
        <v>55.1</v>
      </c>
      <c r="G1487" s="24">
        <v>11.5</v>
      </c>
      <c r="H1487" s="24">
        <v>0</v>
      </c>
      <c r="I1487" s="24">
        <v>1.54</v>
      </c>
      <c r="J1487" s="192"/>
      <c r="K1487" s="26">
        <v>39051</v>
      </c>
      <c r="L1487" s="17">
        <v>13.7</v>
      </c>
      <c r="M1487" s="17">
        <v>83</v>
      </c>
      <c r="N1487" s="17">
        <v>0.4</v>
      </c>
      <c r="O1487" s="17">
        <v>181</v>
      </c>
      <c r="P1487" s="17">
        <v>10.3</v>
      </c>
      <c r="Q1487" s="17">
        <v>0</v>
      </c>
      <c r="R1487" s="17">
        <v>1.03</v>
      </c>
      <c r="T1487" s="26">
        <v>39051</v>
      </c>
      <c r="U1487" s="17">
        <v>14.1</v>
      </c>
      <c r="V1487" s="17">
        <v>77.599999999999994</v>
      </c>
      <c r="W1487" s="17">
        <v>0.9</v>
      </c>
      <c r="X1487" s="17">
        <v>255.8</v>
      </c>
      <c r="Y1487" s="17">
        <v>11.9</v>
      </c>
      <c r="Z1487" s="17">
        <v>0</v>
      </c>
      <c r="AA1487" s="17">
        <v>1.29</v>
      </c>
      <c r="AC1487" s="26">
        <v>39051</v>
      </c>
      <c r="AD1487" s="17">
        <v>13.6</v>
      </c>
      <c r="AE1487" s="17">
        <v>79.3</v>
      </c>
      <c r="AF1487" s="17">
        <v>0.8</v>
      </c>
      <c r="AG1487" s="17">
        <v>55</v>
      </c>
      <c r="AH1487" s="17">
        <v>10.4</v>
      </c>
      <c r="AI1487" s="17">
        <v>0</v>
      </c>
      <c r="AJ1487" s="17">
        <v>1.24</v>
      </c>
      <c r="AL1487" s="34"/>
      <c r="AM1487" s="34"/>
      <c r="AN1487" s="34"/>
      <c r="AO1487" s="34"/>
      <c r="AP1487" s="34"/>
      <c r="AQ1487" s="34"/>
      <c r="AR1487" s="34"/>
      <c r="AS1487" s="84"/>
      <c r="AT1487" s="34"/>
    </row>
    <row r="1488" spans="1:46" s="100" customFormat="1">
      <c r="A1488" s="102"/>
      <c r="B1488" s="46" t="s">
        <v>75</v>
      </c>
      <c r="C1488" s="97">
        <f>AVERAGE(C1458:C1487)</f>
        <v>15.689285714285713</v>
      </c>
      <c r="D1488" s="97">
        <f t="shared" ref="D1488:J1488" si="46">AVERAGE(D1458:D1487)</f>
        <v>72.307142857142864</v>
      </c>
      <c r="E1488" s="97">
        <f t="shared" si="46"/>
        <v>1.0785714285714287</v>
      </c>
      <c r="F1488" s="97">
        <f t="shared" si="46"/>
        <v>102.75357142857142</v>
      </c>
      <c r="G1488" s="97">
        <f t="shared" si="46"/>
        <v>9.2857142857142865</v>
      </c>
      <c r="H1488" s="97">
        <f>SUM(H1458:H1487)</f>
        <v>151.79999999999998</v>
      </c>
      <c r="I1488" s="97">
        <f t="shared" si="46"/>
        <v>1.5707142857142855</v>
      </c>
      <c r="J1488" s="97" t="e">
        <f t="shared" si="46"/>
        <v>#DIV/0!</v>
      </c>
      <c r="K1488" s="46" t="s">
        <v>75</v>
      </c>
      <c r="L1488" s="97">
        <f>AVERAGE(L1458:L1487)</f>
        <v>15.456666666666665</v>
      </c>
      <c r="M1488" s="97">
        <f>AVERAGE(M1458:M1487)</f>
        <v>76.05</v>
      </c>
      <c r="N1488" s="97">
        <f>AVERAGE(N1458:N1487)</f>
        <v>0.64666666666666661</v>
      </c>
      <c r="O1488" s="97">
        <f>AVERAGE(O1458:O1487)</f>
        <v>196.88</v>
      </c>
      <c r="P1488" s="97">
        <f>AVERAGE(P1458:P1487)</f>
        <v>8.543333333333333</v>
      </c>
      <c r="Q1488" s="97">
        <f>SUM(Q1458:Q1487)</f>
        <v>198.39999999999998</v>
      </c>
      <c r="R1488" s="97">
        <f>AVERAGE(R1458:R1487)</f>
        <v>1.2823333333333333</v>
      </c>
      <c r="S1488" s="97" t="e">
        <f>AVERAGE(S1458:S1487)</f>
        <v>#DIV/0!</v>
      </c>
      <c r="T1488" s="46" t="s">
        <v>75</v>
      </c>
      <c r="U1488" s="97">
        <f>AVERAGE(U1458:U1487)</f>
        <v>15.914285714285713</v>
      </c>
      <c r="V1488" s="97">
        <f>AVERAGE(V1458:V1487)</f>
        <v>70.789285714285697</v>
      </c>
      <c r="W1488" s="97">
        <f>AVERAGE(W1458:W1487)</f>
        <v>1.7392857142857143</v>
      </c>
      <c r="X1488" s="97">
        <f>AVERAGE(X1458:X1487)</f>
        <v>235.08928571428572</v>
      </c>
      <c r="Y1488" s="97">
        <f>AVERAGE(Y1458:Y1487)</f>
        <v>9.7750000000000021</v>
      </c>
      <c r="Z1488" s="97">
        <f>SUM(Z1458:Z1487)</f>
        <v>201.6</v>
      </c>
      <c r="AA1488" s="97">
        <f>AVERAGE(AA1458:AA1487)</f>
        <v>1.9760714285714294</v>
      </c>
      <c r="AB1488" s="97" t="e">
        <f>AVERAGE(AB1458:AB1487)</f>
        <v>#DIV/0!</v>
      </c>
      <c r="AC1488" s="46" t="s">
        <v>75</v>
      </c>
      <c r="AD1488" s="97">
        <f>AVERAGE(AD1458:AD1487)</f>
        <v>15.356666666666664</v>
      </c>
      <c r="AE1488" s="97">
        <f>AVERAGE(AE1458:AE1487)</f>
        <v>75.349999999999994</v>
      </c>
      <c r="AF1488" s="97">
        <f>AVERAGE(AF1458:AF1487)</f>
        <v>1.2666666666666666</v>
      </c>
      <c r="AG1488" s="97">
        <f>AVERAGE(AG1458:AG1487)</f>
        <v>104.22666666666667</v>
      </c>
      <c r="AH1488" s="97">
        <f>AVERAGE(AH1458:AH1487)</f>
        <v>8.9199999999999982</v>
      </c>
      <c r="AI1488" s="97">
        <f>SUM(AI1458:AI1487)</f>
        <v>152.59999999999991</v>
      </c>
      <c r="AJ1488" s="97">
        <f>AVERAGE(AJ1458:AJ1487)</f>
        <v>1.6323333333333332</v>
      </c>
      <c r="AK1488" s="97" t="e">
        <f>AVERAGE(AK1458:AK1487)</f>
        <v>#DIV/0!</v>
      </c>
      <c r="AL1488" s="80"/>
      <c r="AM1488" s="98"/>
      <c r="AN1488" s="98"/>
      <c r="AO1488" s="98"/>
      <c r="AP1488" s="98"/>
      <c r="AQ1488" s="98"/>
      <c r="AR1488" s="98"/>
      <c r="AS1488" s="98"/>
      <c r="AT1488" s="102"/>
    </row>
    <row r="1489" spans="2:46">
      <c r="B1489" s="26">
        <v>39052</v>
      </c>
      <c r="C1489" s="24">
        <v>15.1</v>
      </c>
      <c r="D1489" s="24">
        <v>76.8</v>
      </c>
      <c r="E1489" s="24">
        <v>1.2</v>
      </c>
      <c r="F1489" s="24">
        <v>89.4</v>
      </c>
      <c r="G1489" s="24">
        <v>7.6</v>
      </c>
      <c r="H1489" s="24">
        <v>0</v>
      </c>
      <c r="I1489" s="24">
        <v>1.3</v>
      </c>
      <c r="J1489" s="192"/>
      <c r="K1489" s="26">
        <v>39052</v>
      </c>
      <c r="L1489" s="17">
        <v>14.5</v>
      </c>
      <c r="M1489" s="17">
        <v>83.1</v>
      </c>
      <c r="N1489" s="17">
        <v>0.5</v>
      </c>
      <c r="O1489" s="17">
        <v>160.80000000000001</v>
      </c>
      <c r="P1489" s="17">
        <v>8.1999999999999993</v>
      </c>
      <c r="Q1489" s="17">
        <v>0</v>
      </c>
      <c r="R1489" s="17">
        <v>1.01</v>
      </c>
      <c r="T1489" s="26">
        <v>39052</v>
      </c>
      <c r="U1489" s="17">
        <v>15.4</v>
      </c>
      <c r="V1489" s="17">
        <v>77</v>
      </c>
      <c r="W1489" s="17">
        <v>1.1000000000000001</v>
      </c>
      <c r="X1489" s="17">
        <v>167.5</v>
      </c>
      <c r="Y1489" s="17">
        <v>9.1</v>
      </c>
      <c r="Z1489" s="17">
        <v>0</v>
      </c>
      <c r="AA1489" s="17">
        <v>1.28</v>
      </c>
      <c r="AC1489" s="26">
        <v>39052</v>
      </c>
      <c r="AD1489" s="17">
        <v>14.5</v>
      </c>
      <c r="AE1489" s="17">
        <v>82.1</v>
      </c>
      <c r="AF1489" s="17">
        <v>0.8</v>
      </c>
      <c r="AG1489" s="17">
        <v>157.1</v>
      </c>
      <c r="AH1489" s="17">
        <v>7.3</v>
      </c>
      <c r="AI1489" s="17">
        <v>0</v>
      </c>
      <c r="AJ1489" s="17">
        <v>1.06</v>
      </c>
      <c r="AL1489" s="34"/>
      <c r="AM1489" s="34"/>
      <c r="AN1489" s="34"/>
      <c r="AO1489" s="34"/>
      <c r="AP1489" s="34"/>
      <c r="AQ1489" s="34"/>
      <c r="AR1489" s="34"/>
      <c r="AS1489" s="84"/>
      <c r="AT1489" s="34"/>
    </row>
    <row r="1490" spans="2:46">
      <c r="B1490" s="26">
        <v>39053</v>
      </c>
      <c r="C1490" s="24">
        <v>14.9</v>
      </c>
      <c r="D1490" s="24">
        <v>80.7</v>
      </c>
      <c r="E1490" s="24">
        <v>1.5</v>
      </c>
      <c r="F1490" s="24">
        <v>70.900000000000006</v>
      </c>
      <c r="G1490" s="24">
        <v>3.7</v>
      </c>
      <c r="H1490" s="24">
        <v>22</v>
      </c>
      <c r="I1490" s="24">
        <v>1.1299999999999999</v>
      </c>
      <c r="J1490" s="192"/>
      <c r="K1490" s="26">
        <v>39053</v>
      </c>
      <c r="L1490" s="17">
        <v>14.4</v>
      </c>
      <c r="M1490" s="17">
        <v>85.9</v>
      </c>
      <c r="N1490" s="17">
        <v>0.8</v>
      </c>
      <c r="O1490" s="17">
        <v>68.099999999999994</v>
      </c>
      <c r="P1490" s="17">
        <v>2.8</v>
      </c>
      <c r="Q1490" s="17">
        <v>8.4</v>
      </c>
      <c r="R1490" s="17">
        <v>0.86</v>
      </c>
      <c r="T1490" s="26">
        <v>39053</v>
      </c>
      <c r="U1490" s="17">
        <v>15.4</v>
      </c>
      <c r="V1490" s="17">
        <v>80</v>
      </c>
      <c r="W1490" s="17">
        <v>1.8</v>
      </c>
      <c r="X1490" s="17">
        <v>121.6</v>
      </c>
      <c r="Y1490" s="17">
        <v>2.2000000000000002</v>
      </c>
      <c r="Z1490" s="17">
        <v>8</v>
      </c>
      <c r="AA1490" s="17">
        <v>1.1499999999999999</v>
      </c>
      <c r="AC1490" s="26">
        <v>39053</v>
      </c>
      <c r="AD1490" s="17">
        <v>14.3</v>
      </c>
      <c r="AE1490" s="17">
        <v>84.6</v>
      </c>
      <c r="AF1490" s="17">
        <v>1.8</v>
      </c>
      <c r="AG1490" s="17">
        <v>113</v>
      </c>
      <c r="AH1490" s="17">
        <v>3.1</v>
      </c>
      <c r="AI1490" s="17">
        <v>16.600000000000001</v>
      </c>
      <c r="AJ1490" s="17">
        <v>1.1000000000000001</v>
      </c>
      <c r="AL1490" s="34"/>
      <c r="AM1490" s="34"/>
      <c r="AN1490" s="34"/>
      <c r="AO1490" s="34"/>
      <c r="AP1490" s="34"/>
      <c r="AQ1490" s="34"/>
      <c r="AR1490" s="34"/>
      <c r="AS1490" s="84"/>
      <c r="AT1490" s="34"/>
    </row>
    <row r="1491" spans="2:46">
      <c r="B1491" s="26">
        <v>39054</v>
      </c>
      <c r="C1491" s="24">
        <v>13.7</v>
      </c>
      <c r="D1491" s="24">
        <v>65.599999999999994</v>
      </c>
      <c r="E1491" s="24">
        <v>1.7</v>
      </c>
      <c r="F1491" s="24">
        <v>338.8</v>
      </c>
      <c r="G1491" s="24">
        <v>11.2</v>
      </c>
      <c r="H1491" s="24">
        <v>0.2</v>
      </c>
      <c r="I1491" s="24">
        <v>1.63</v>
      </c>
      <c r="J1491" s="192"/>
      <c r="K1491" s="26">
        <v>39054</v>
      </c>
      <c r="L1491" s="17">
        <v>13.7</v>
      </c>
      <c r="M1491" s="17">
        <v>68.400000000000006</v>
      </c>
      <c r="N1491" s="17">
        <v>1</v>
      </c>
      <c r="O1491" s="17">
        <v>344.5</v>
      </c>
      <c r="P1491" s="17">
        <v>10.1</v>
      </c>
      <c r="Q1491" s="17">
        <v>0</v>
      </c>
      <c r="R1491" s="17">
        <v>1.23</v>
      </c>
      <c r="T1491" s="26">
        <v>39054</v>
      </c>
      <c r="U1491" s="17">
        <v>13.8</v>
      </c>
      <c r="V1491" s="17">
        <v>65</v>
      </c>
      <c r="W1491" s="17">
        <v>4.4000000000000004</v>
      </c>
      <c r="X1491" s="17">
        <v>302.7</v>
      </c>
      <c r="Y1491" s="17">
        <v>12.2</v>
      </c>
      <c r="Z1491" s="17">
        <v>0</v>
      </c>
      <c r="AA1491" s="17">
        <v>2.4</v>
      </c>
      <c r="AC1491" s="26">
        <v>39054</v>
      </c>
      <c r="AD1491" s="17">
        <v>13.7</v>
      </c>
      <c r="AE1491" s="17">
        <v>66.3</v>
      </c>
      <c r="AF1491" s="17">
        <v>3.2</v>
      </c>
      <c r="AG1491" s="17">
        <v>354.3</v>
      </c>
      <c r="AH1491" s="17">
        <v>10.8</v>
      </c>
      <c r="AI1491" s="17">
        <v>0</v>
      </c>
      <c r="AJ1491" s="17">
        <v>2.09</v>
      </c>
      <c r="AL1491" s="34"/>
      <c r="AM1491" s="34"/>
      <c r="AN1491" s="34"/>
      <c r="AO1491" s="34"/>
      <c r="AP1491" s="34"/>
      <c r="AQ1491" s="34"/>
      <c r="AR1491" s="34"/>
      <c r="AS1491" s="84"/>
      <c r="AT1491" s="34"/>
    </row>
    <row r="1492" spans="2:46">
      <c r="B1492" s="26">
        <v>39055</v>
      </c>
      <c r="C1492" s="24">
        <v>16.3</v>
      </c>
      <c r="D1492" s="24">
        <v>68.2</v>
      </c>
      <c r="E1492" s="24">
        <v>1</v>
      </c>
      <c r="F1492" s="24">
        <v>326.89999999999998</v>
      </c>
      <c r="G1492" s="24">
        <v>11.6</v>
      </c>
      <c r="H1492" s="24">
        <v>0</v>
      </c>
      <c r="I1492" s="24">
        <v>1.52</v>
      </c>
      <c r="J1492" s="192"/>
      <c r="K1492" s="26">
        <v>39055</v>
      </c>
      <c r="L1492" s="17">
        <v>15.7</v>
      </c>
      <c r="M1492" s="17">
        <v>72.7</v>
      </c>
      <c r="N1492" s="17">
        <v>0.7</v>
      </c>
      <c r="O1492" s="17">
        <v>293.3</v>
      </c>
      <c r="P1492" s="17">
        <v>10.6</v>
      </c>
      <c r="Q1492" s="17">
        <v>0</v>
      </c>
      <c r="R1492" s="17">
        <v>1.21</v>
      </c>
      <c r="T1492" s="26">
        <v>39055</v>
      </c>
      <c r="U1492" s="17">
        <v>16.7</v>
      </c>
      <c r="V1492" s="17">
        <v>64.5</v>
      </c>
      <c r="W1492" s="17">
        <v>3.5</v>
      </c>
      <c r="X1492" s="17">
        <v>283.89999999999998</v>
      </c>
      <c r="Y1492" s="17">
        <v>11.9</v>
      </c>
      <c r="Z1492" s="17">
        <v>0</v>
      </c>
      <c r="AA1492" s="17">
        <v>2.5499999999999998</v>
      </c>
      <c r="AC1492" s="26">
        <v>39055</v>
      </c>
      <c r="AD1492" s="17">
        <v>15.9</v>
      </c>
      <c r="AE1492" s="17">
        <v>70.7</v>
      </c>
      <c r="AF1492" s="17">
        <v>2.4</v>
      </c>
      <c r="AG1492" s="17">
        <v>355.2</v>
      </c>
      <c r="AH1492" s="17">
        <v>11.1</v>
      </c>
      <c r="AI1492" s="17">
        <v>0</v>
      </c>
      <c r="AJ1492" s="17">
        <v>1.91</v>
      </c>
      <c r="AL1492" s="34"/>
      <c r="AM1492" s="34"/>
      <c r="AN1492" s="34"/>
      <c r="AO1492" s="34"/>
      <c r="AP1492" s="34"/>
      <c r="AQ1492" s="34"/>
      <c r="AR1492" s="34"/>
      <c r="AS1492" s="84"/>
      <c r="AT1492" s="34"/>
    </row>
    <row r="1493" spans="2:46">
      <c r="B1493" s="26">
        <v>39056</v>
      </c>
      <c r="C1493" s="24">
        <v>14.1</v>
      </c>
      <c r="D1493" s="24">
        <v>75.5</v>
      </c>
      <c r="E1493" s="24">
        <v>1.2</v>
      </c>
      <c r="F1493" s="24">
        <v>246.3</v>
      </c>
      <c r="G1493" s="24">
        <v>7.6</v>
      </c>
      <c r="H1493" s="24">
        <v>5</v>
      </c>
      <c r="I1493" s="24">
        <v>1.34</v>
      </c>
      <c r="J1493" s="192"/>
      <c r="K1493" s="26">
        <v>39056</v>
      </c>
      <c r="L1493" s="17">
        <v>14</v>
      </c>
      <c r="M1493" s="17">
        <v>78</v>
      </c>
      <c r="N1493" s="17">
        <v>1.1000000000000001</v>
      </c>
      <c r="O1493" s="17">
        <v>210.2</v>
      </c>
      <c r="P1493" s="17">
        <v>7.1</v>
      </c>
      <c r="Q1493" s="17">
        <v>3.8</v>
      </c>
      <c r="R1493" s="17">
        <v>1.23</v>
      </c>
      <c r="T1493" s="26">
        <v>39056</v>
      </c>
      <c r="U1493" s="17">
        <v>14.7</v>
      </c>
      <c r="V1493" s="17">
        <v>71</v>
      </c>
      <c r="W1493" s="17">
        <v>2.2000000000000002</v>
      </c>
      <c r="X1493" s="17">
        <v>282.39999999999998</v>
      </c>
      <c r="Y1493" s="17">
        <v>8.1</v>
      </c>
      <c r="Z1493" s="17">
        <v>3.8</v>
      </c>
      <c r="AA1493" s="17">
        <v>1.97</v>
      </c>
      <c r="AC1493" s="26">
        <v>39056</v>
      </c>
      <c r="AD1493" s="17">
        <v>13.7</v>
      </c>
      <c r="AE1493" s="17">
        <v>77.3</v>
      </c>
      <c r="AF1493" s="17">
        <v>1.3</v>
      </c>
      <c r="AG1493" s="17">
        <v>90.2</v>
      </c>
      <c r="AH1493" s="17">
        <v>7.1</v>
      </c>
      <c r="AI1493" s="17">
        <v>3.4</v>
      </c>
      <c r="AJ1493" s="17">
        <v>1.42</v>
      </c>
      <c r="AL1493" s="34"/>
      <c r="AM1493" s="34"/>
      <c r="AN1493" s="34"/>
      <c r="AO1493" s="34"/>
      <c r="AP1493" s="34"/>
      <c r="AQ1493" s="34"/>
      <c r="AR1493" s="34"/>
      <c r="AS1493" s="84"/>
      <c r="AT1493" s="34"/>
    </row>
    <row r="1494" spans="2:46">
      <c r="B1494" s="26">
        <v>39057</v>
      </c>
      <c r="C1494" s="24">
        <v>13.5</v>
      </c>
      <c r="D1494" s="24">
        <v>58.6</v>
      </c>
      <c r="E1494" s="24">
        <v>1.7</v>
      </c>
      <c r="F1494" s="24">
        <v>327.7</v>
      </c>
      <c r="G1494" s="24">
        <v>11.7</v>
      </c>
      <c r="H1494" s="24">
        <v>0</v>
      </c>
      <c r="I1494" s="24">
        <v>1.76</v>
      </c>
      <c r="J1494" s="192"/>
      <c r="K1494" s="26">
        <v>39057</v>
      </c>
      <c r="L1494" s="17">
        <v>13.2</v>
      </c>
      <c r="M1494" s="17">
        <v>60.7</v>
      </c>
      <c r="N1494" s="17">
        <v>0.8</v>
      </c>
      <c r="O1494" s="17">
        <v>305.39999999999998</v>
      </c>
      <c r="P1494" s="17">
        <v>8.1</v>
      </c>
      <c r="Q1494" s="17">
        <v>0</v>
      </c>
      <c r="R1494" s="17">
        <v>1.1200000000000001</v>
      </c>
      <c r="T1494" s="26">
        <v>39057</v>
      </c>
      <c r="U1494" s="17">
        <v>13.4</v>
      </c>
      <c r="V1494" s="17">
        <v>57</v>
      </c>
      <c r="W1494" s="17">
        <v>3.4</v>
      </c>
      <c r="X1494" s="17">
        <v>305.7</v>
      </c>
      <c r="Y1494" s="17">
        <v>12.1</v>
      </c>
      <c r="Z1494" s="17">
        <v>0</v>
      </c>
      <c r="AA1494" s="17">
        <v>2.5499999999999998</v>
      </c>
      <c r="AC1494" s="26">
        <v>39057</v>
      </c>
      <c r="AD1494" s="17">
        <v>13.1</v>
      </c>
      <c r="AE1494" s="17">
        <v>60.1</v>
      </c>
      <c r="AF1494" s="17">
        <v>2.2999999999999998</v>
      </c>
      <c r="AG1494" s="17">
        <v>356.4</v>
      </c>
      <c r="AH1494" s="17">
        <v>11.8</v>
      </c>
      <c r="AI1494" s="17">
        <v>0</v>
      </c>
      <c r="AJ1494" s="17">
        <v>1.92</v>
      </c>
      <c r="AL1494" s="34"/>
      <c r="AM1494" s="34"/>
      <c r="AN1494" s="34"/>
      <c r="AO1494" s="34"/>
      <c r="AP1494" s="34"/>
      <c r="AQ1494" s="34"/>
      <c r="AR1494" s="34"/>
      <c r="AS1494" s="84"/>
      <c r="AT1494" s="34"/>
    </row>
    <row r="1495" spans="2:46">
      <c r="B1495" s="26">
        <v>39058</v>
      </c>
      <c r="C1495" s="24">
        <v>14</v>
      </c>
      <c r="D1495" s="24">
        <v>60.3</v>
      </c>
      <c r="E1495" s="24">
        <v>1.8</v>
      </c>
      <c r="F1495" s="24">
        <v>334.8</v>
      </c>
      <c r="G1495" s="24">
        <v>9.3000000000000007</v>
      </c>
      <c r="H1495" s="24">
        <v>0</v>
      </c>
      <c r="I1495" s="24">
        <v>1.74</v>
      </c>
      <c r="J1495" s="192"/>
      <c r="K1495" s="26">
        <v>39058</v>
      </c>
      <c r="L1495" s="17">
        <v>13</v>
      </c>
      <c r="M1495" s="17">
        <v>67.8</v>
      </c>
      <c r="N1495" s="17">
        <v>1</v>
      </c>
      <c r="O1495" s="17">
        <v>330.6</v>
      </c>
      <c r="P1495" s="17">
        <v>10</v>
      </c>
      <c r="Q1495" s="17">
        <v>0</v>
      </c>
      <c r="R1495" s="17">
        <v>1.28</v>
      </c>
      <c r="T1495" s="26">
        <v>39058</v>
      </c>
      <c r="U1495" s="17">
        <v>13.8</v>
      </c>
      <c r="V1495" s="17">
        <v>59.6</v>
      </c>
      <c r="W1495" s="17">
        <v>3.9</v>
      </c>
      <c r="X1495" s="17">
        <v>296.39999999999998</v>
      </c>
      <c r="Y1495" s="17">
        <v>11.7</v>
      </c>
      <c r="Z1495" s="17">
        <v>0</v>
      </c>
      <c r="AA1495" s="17">
        <v>2.71</v>
      </c>
      <c r="AC1495" s="26">
        <v>39058</v>
      </c>
      <c r="AD1495" s="17">
        <v>13</v>
      </c>
      <c r="AE1495" s="17">
        <v>66</v>
      </c>
      <c r="AF1495" s="17">
        <v>2.7</v>
      </c>
      <c r="AG1495" s="17">
        <v>350.3</v>
      </c>
      <c r="AH1495" s="17">
        <v>8.5</v>
      </c>
      <c r="AI1495" s="17">
        <v>0</v>
      </c>
      <c r="AJ1495" s="17">
        <v>1.95</v>
      </c>
      <c r="AL1495" s="34"/>
      <c r="AM1495" s="34"/>
      <c r="AN1495" s="34"/>
      <c r="AO1495" s="34"/>
      <c r="AP1495" s="34"/>
      <c r="AQ1495" s="34"/>
      <c r="AR1495" s="34"/>
      <c r="AS1495" s="84"/>
      <c r="AT1495" s="34"/>
    </row>
    <row r="1496" spans="2:46">
      <c r="B1496" s="26">
        <v>39059</v>
      </c>
      <c r="C1496" s="24">
        <v>13.1</v>
      </c>
      <c r="D1496" s="24">
        <v>62.9</v>
      </c>
      <c r="E1496" s="24">
        <v>1.6</v>
      </c>
      <c r="F1496" s="24">
        <v>345.5</v>
      </c>
      <c r="G1496" s="24">
        <v>8.5</v>
      </c>
      <c r="H1496" s="24">
        <v>2</v>
      </c>
      <c r="I1496" s="24">
        <v>1.62</v>
      </c>
      <c r="J1496" s="192"/>
      <c r="K1496" s="26">
        <v>39059</v>
      </c>
      <c r="L1496" s="17">
        <v>12.4</v>
      </c>
      <c r="M1496" s="17">
        <v>67.2</v>
      </c>
      <c r="N1496" s="17">
        <v>1</v>
      </c>
      <c r="O1496" s="17">
        <v>305.7</v>
      </c>
      <c r="P1496" s="17">
        <v>9</v>
      </c>
      <c r="Q1496" s="17">
        <v>2.2000000000000002</v>
      </c>
      <c r="R1496" s="17">
        <v>1.25</v>
      </c>
      <c r="T1496" s="26">
        <v>39059</v>
      </c>
      <c r="U1496" s="17">
        <v>12.8</v>
      </c>
      <c r="V1496" s="17">
        <v>62.4</v>
      </c>
      <c r="W1496" s="17">
        <v>3.1</v>
      </c>
      <c r="X1496" s="17">
        <v>297.39999999999998</v>
      </c>
      <c r="Y1496" s="17">
        <v>10</v>
      </c>
      <c r="Z1496" s="17">
        <v>2</v>
      </c>
      <c r="AA1496" s="17">
        <v>2.3199999999999998</v>
      </c>
      <c r="AC1496" s="26">
        <v>39059</v>
      </c>
      <c r="AD1496" s="17">
        <v>12.2</v>
      </c>
      <c r="AE1496" s="17">
        <v>67.7</v>
      </c>
      <c r="AF1496" s="17">
        <v>2.2999999999999998</v>
      </c>
      <c r="AG1496" s="17">
        <v>352.2</v>
      </c>
      <c r="AH1496" s="17">
        <v>9.6999999999999993</v>
      </c>
      <c r="AI1496" s="17">
        <v>1.2</v>
      </c>
      <c r="AJ1496" s="17">
        <v>1.92</v>
      </c>
      <c r="AL1496" s="34"/>
      <c r="AM1496" s="34"/>
      <c r="AN1496" s="34"/>
      <c r="AO1496" s="34"/>
      <c r="AP1496" s="34"/>
      <c r="AQ1496" s="34"/>
      <c r="AR1496" s="34"/>
      <c r="AS1496" s="84"/>
      <c r="AT1496" s="34"/>
    </row>
    <row r="1497" spans="2:46">
      <c r="B1497" s="26">
        <v>39060</v>
      </c>
      <c r="C1497" s="24">
        <v>10.199999999999999</v>
      </c>
      <c r="D1497" s="24">
        <v>58.9</v>
      </c>
      <c r="E1497" s="24">
        <v>1.8</v>
      </c>
      <c r="F1497" s="24">
        <v>350.6</v>
      </c>
      <c r="G1497" s="24">
        <v>10.7</v>
      </c>
      <c r="H1497" s="24">
        <v>0</v>
      </c>
      <c r="I1497" s="24">
        <v>1.63</v>
      </c>
      <c r="J1497" s="192"/>
      <c r="K1497" s="26">
        <v>39060</v>
      </c>
      <c r="L1497" s="17">
        <v>9.8000000000000007</v>
      </c>
      <c r="M1497" s="17">
        <v>64.099999999999994</v>
      </c>
      <c r="N1497" s="17">
        <v>0.8</v>
      </c>
      <c r="O1497" s="17">
        <v>302.7</v>
      </c>
      <c r="P1497" s="17">
        <v>11</v>
      </c>
      <c r="Q1497" s="17">
        <v>0</v>
      </c>
      <c r="R1497" s="17">
        <v>1.01</v>
      </c>
      <c r="T1497" s="26">
        <v>39060</v>
      </c>
      <c r="U1497" s="17">
        <v>10.3</v>
      </c>
      <c r="V1497" s="17">
        <v>58</v>
      </c>
      <c r="W1497" s="17">
        <v>3.2</v>
      </c>
      <c r="X1497" s="17">
        <v>297</v>
      </c>
      <c r="Y1497" s="17">
        <v>10.5</v>
      </c>
      <c r="Z1497" s="17">
        <v>0</v>
      </c>
      <c r="AA1497" s="17">
        <v>2.25</v>
      </c>
      <c r="AC1497" s="26">
        <v>39060</v>
      </c>
      <c r="AD1497" s="17">
        <v>10</v>
      </c>
      <c r="AE1497" s="17">
        <v>61.5</v>
      </c>
      <c r="AF1497" s="17">
        <v>2.2000000000000002</v>
      </c>
      <c r="AG1497" s="17">
        <v>355.7</v>
      </c>
      <c r="AH1497" s="17">
        <v>12.2</v>
      </c>
      <c r="AI1497" s="17">
        <v>0</v>
      </c>
      <c r="AJ1497" s="17">
        <v>1.67</v>
      </c>
      <c r="AL1497" s="34"/>
      <c r="AM1497" s="34"/>
      <c r="AN1497" s="34"/>
      <c r="AO1497" s="34"/>
      <c r="AP1497" s="34"/>
      <c r="AQ1497" s="34"/>
      <c r="AR1497" s="34"/>
      <c r="AS1497" s="84"/>
      <c r="AT1497" s="34"/>
    </row>
    <row r="1498" spans="2:46">
      <c r="B1498" s="26">
        <v>39061</v>
      </c>
      <c r="C1498" s="24">
        <v>9.3000000000000007</v>
      </c>
      <c r="D1498" s="24">
        <v>62.5</v>
      </c>
      <c r="E1498" s="24">
        <v>1</v>
      </c>
      <c r="F1498" s="24">
        <v>83.7</v>
      </c>
      <c r="G1498" s="24">
        <v>11.6</v>
      </c>
      <c r="H1498" s="24">
        <v>0</v>
      </c>
      <c r="I1498" s="24">
        <v>1.28</v>
      </c>
      <c r="J1498" s="192"/>
      <c r="K1498" s="26">
        <v>39061</v>
      </c>
      <c r="L1498" s="17">
        <v>8.6999999999999993</v>
      </c>
      <c r="M1498" s="17">
        <v>68.400000000000006</v>
      </c>
      <c r="N1498" s="17">
        <v>0.5</v>
      </c>
      <c r="O1498" s="17">
        <v>208.1</v>
      </c>
      <c r="P1498" s="17">
        <v>10.3</v>
      </c>
      <c r="Q1498" s="17">
        <v>0</v>
      </c>
      <c r="R1498" s="17">
        <v>0.92</v>
      </c>
      <c r="T1498" s="26">
        <v>39061</v>
      </c>
      <c r="U1498" s="17">
        <v>10.5</v>
      </c>
      <c r="V1498" s="17">
        <v>55.4</v>
      </c>
      <c r="W1498" s="17">
        <v>2</v>
      </c>
      <c r="X1498" s="17">
        <v>277</v>
      </c>
      <c r="Y1498" s="17">
        <v>12.1</v>
      </c>
      <c r="Z1498" s="17">
        <v>0</v>
      </c>
      <c r="AA1498" s="17">
        <v>1.96</v>
      </c>
      <c r="AC1498" s="26">
        <v>39061</v>
      </c>
      <c r="AD1498" s="17">
        <v>9.1</v>
      </c>
      <c r="AE1498" s="17">
        <v>62.7</v>
      </c>
      <c r="AF1498" s="17">
        <v>1.7</v>
      </c>
      <c r="AG1498" s="17">
        <v>11</v>
      </c>
      <c r="AH1498" s="17">
        <v>10.6</v>
      </c>
      <c r="AI1498" s="17">
        <v>0</v>
      </c>
      <c r="AJ1498" s="17">
        <v>1.78</v>
      </c>
      <c r="AL1498" s="34"/>
      <c r="AM1498" s="34"/>
      <c r="AN1498" s="34"/>
      <c r="AO1498" s="34"/>
      <c r="AP1498" s="34"/>
      <c r="AQ1498" s="34"/>
      <c r="AR1498" s="34"/>
      <c r="AS1498" s="84"/>
      <c r="AT1498" s="34"/>
    </row>
    <row r="1499" spans="2:46">
      <c r="B1499" s="26">
        <v>39062</v>
      </c>
      <c r="C1499" s="24">
        <v>10.7</v>
      </c>
      <c r="D1499" s="24">
        <v>66</v>
      </c>
      <c r="E1499" s="24">
        <v>1</v>
      </c>
      <c r="F1499" s="24">
        <v>8.3000000000000007</v>
      </c>
      <c r="G1499" s="24">
        <v>10</v>
      </c>
      <c r="H1499" s="24">
        <v>0</v>
      </c>
      <c r="I1499" s="24">
        <v>1.27</v>
      </c>
      <c r="J1499" s="192"/>
      <c r="K1499" s="26">
        <v>39062</v>
      </c>
      <c r="L1499" s="17">
        <v>9.8000000000000007</v>
      </c>
      <c r="M1499" s="17">
        <v>73.900000000000006</v>
      </c>
      <c r="N1499" s="17">
        <v>0.3</v>
      </c>
      <c r="O1499" s="17">
        <v>219.6</v>
      </c>
      <c r="P1499" s="17">
        <v>9.1999999999999993</v>
      </c>
      <c r="Q1499" s="17">
        <v>0</v>
      </c>
      <c r="R1499" s="17">
        <v>0.78</v>
      </c>
      <c r="T1499" s="26">
        <v>39062</v>
      </c>
      <c r="U1499" s="17">
        <v>10.6</v>
      </c>
      <c r="V1499" s="17">
        <v>67.8</v>
      </c>
      <c r="W1499" s="17">
        <v>0.8</v>
      </c>
      <c r="X1499" s="17">
        <v>281.5</v>
      </c>
      <c r="Y1499" s="17">
        <v>10.199999999999999</v>
      </c>
      <c r="Z1499" s="17">
        <v>0</v>
      </c>
      <c r="AA1499" s="17">
        <v>1.1399999999999999</v>
      </c>
      <c r="AC1499" s="26">
        <v>39062</v>
      </c>
      <c r="AD1499" s="17">
        <v>10</v>
      </c>
      <c r="AE1499" s="17">
        <v>70.099999999999994</v>
      </c>
      <c r="AF1499" s="17">
        <v>1.7</v>
      </c>
      <c r="AG1499" s="17">
        <v>13.8</v>
      </c>
      <c r="AH1499" s="17">
        <v>9.6999999999999993</v>
      </c>
      <c r="AI1499" s="17">
        <v>0</v>
      </c>
      <c r="AJ1499" s="17">
        <v>1.62</v>
      </c>
      <c r="AL1499" s="34"/>
      <c r="AM1499" s="34"/>
      <c r="AN1499" s="34"/>
      <c r="AO1499" s="34"/>
      <c r="AP1499" s="34"/>
      <c r="AQ1499" s="34"/>
      <c r="AR1499" s="34"/>
      <c r="AS1499" s="84"/>
      <c r="AT1499" s="34"/>
    </row>
    <row r="1500" spans="2:46">
      <c r="B1500" s="26">
        <v>39063</v>
      </c>
      <c r="C1500" s="24">
        <v>11.6</v>
      </c>
      <c r="D1500" s="24">
        <v>75.5</v>
      </c>
      <c r="E1500" s="24">
        <v>0.9</v>
      </c>
      <c r="F1500" s="24">
        <v>33.799999999999997</v>
      </c>
      <c r="G1500" s="24">
        <v>8.1</v>
      </c>
      <c r="H1500" s="24">
        <v>0</v>
      </c>
      <c r="I1500" s="24">
        <v>1.1200000000000001</v>
      </c>
      <c r="J1500" s="192"/>
      <c r="K1500" s="26">
        <v>39063</v>
      </c>
      <c r="L1500" s="17">
        <v>10.6</v>
      </c>
      <c r="M1500" s="17">
        <v>82.7</v>
      </c>
      <c r="N1500" s="17">
        <v>0.3</v>
      </c>
      <c r="O1500" s="17">
        <v>217.2</v>
      </c>
      <c r="P1500" s="17">
        <v>7.9</v>
      </c>
      <c r="Q1500" s="17">
        <v>0</v>
      </c>
      <c r="R1500" s="17">
        <v>0.77</v>
      </c>
      <c r="T1500" s="26">
        <v>39063</v>
      </c>
      <c r="U1500" s="17">
        <v>11.3</v>
      </c>
      <c r="V1500" s="17">
        <v>75</v>
      </c>
      <c r="W1500" s="17">
        <v>0.5</v>
      </c>
      <c r="X1500" s="17">
        <v>284.8</v>
      </c>
      <c r="Y1500" s="17">
        <v>6.9</v>
      </c>
      <c r="Z1500" s="17">
        <v>0</v>
      </c>
      <c r="AA1500" s="17">
        <v>0.9</v>
      </c>
      <c r="AC1500" s="26">
        <v>39063</v>
      </c>
      <c r="AD1500" s="17">
        <v>10.8</v>
      </c>
      <c r="AE1500" s="17">
        <v>80.2</v>
      </c>
      <c r="AF1500" s="17">
        <v>1.1000000000000001</v>
      </c>
      <c r="AG1500" s="17">
        <v>16.7</v>
      </c>
      <c r="AH1500" s="17">
        <v>8.4</v>
      </c>
      <c r="AI1500" s="17">
        <v>0</v>
      </c>
      <c r="AJ1500" s="17">
        <v>1.21</v>
      </c>
      <c r="AL1500" s="34"/>
      <c r="AM1500" s="34"/>
      <c r="AN1500" s="34"/>
      <c r="AO1500" s="34"/>
      <c r="AP1500" s="34"/>
      <c r="AQ1500" s="34"/>
      <c r="AR1500" s="34"/>
      <c r="AS1500" s="84"/>
      <c r="AT1500" s="34"/>
    </row>
    <row r="1501" spans="2:46">
      <c r="B1501" s="26">
        <v>39064</v>
      </c>
      <c r="C1501" s="24">
        <v>12.4</v>
      </c>
      <c r="D1501" s="24">
        <v>73.7</v>
      </c>
      <c r="E1501" s="24">
        <v>1</v>
      </c>
      <c r="F1501" s="24">
        <v>67.3</v>
      </c>
      <c r="G1501" s="24">
        <v>10.199999999999999</v>
      </c>
      <c r="H1501" s="24">
        <v>0</v>
      </c>
      <c r="I1501" s="24">
        <v>1.1499999999999999</v>
      </c>
      <c r="J1501" s="192"/>
      <c r="K1501" s="26">
        <v>39064</v>
      </c>
      <c r="L1501" s="17">
        <v>11.7</v>
      </c>
      <c r="M1501" s="17">
        <v>80.400000000000006</v>
      </c>
      <c r="N1501" s="17">
        <v>0.4</v>
      </c>
      <c r="O1501" s="17">
        <v>183</v>
      </c>
      <c r="P1501" s="17">
        <v>7.5</v>
      </c>
      <c r="Q1501" s="17">
        <v>0</v>
      </c>
      <c r="R1501" s="17">
        <v>0.82</v>
      </c>
      <c r="T1501" s="26">
        <v>39064</v>
      </c>
      <c r="U1501" s="17">
        <v>11.7</v>
      </c>
      <c r="V1501" s="17">
        <v>75.3</v>
      </c>
      <c r="W1501" s="17">
        <v>0.6</v>
      </c>
      <c r="X1501" s="17">
        <v>236</v>
      </c>
      <c r="Y1501" s="17">
        <v>6</v>
      </c>
      <c r="Z1501" s="17">
        <v>0</v>
      </c>
      <c r="AA1501" s="17">
        <v>0.92</v>
      </c>
      <c r="AC1501" s="26">
        <v>39064</v>
      </c>
      <c r="AD1501" s="17">
        <v>11.5</v>
      </c>
      <c r="AE1501" s="17">
        <v>78.599999999999994</v>
      </c>
      <c r="AF1501" s="17">
        <v>1.1000000000000001</v>
      </c>
      <c r="AG1501" s="17">
        <v>44.6</v>
      </c>
      <c r="AH1501" s="17">
        <v>6.9</v>
      </c>
      <c r="AI1501" s="17">
        <v>0</v>
      </c>
      <c r="AJ1501" s="17">
        <v>1.1200000000000001</v>
      </c>
      <c r="AL1501" s="34"/>
      <c r="AM1501" s="34"/>
      <c r="AN1501" s="34"/>
      <c r="AO1501" s="34"/>
      <c r="AP1501" s="34"/>
      <c r="AQ1501" s="34"/>
      <c r="AR1501" s="34"/>
      <c r="AS1501" s="84"/>
      <c r="AT1501" s="34"/>
    </row>
    <row r="1502" spans="2:46">
      <c r="B1502" s="26">
        <v>39065</v>
      </c>
      <c r="C1502" s="24">
        <v>10.8</v>
      </c>
      <c r="D1502" s="24">
        <v>72.5</v>
      </c>
      <c r="E1502" s="24">
        <v>0.7</v>
      </c>
      <c r="F1502" s="24">
        <v>90.9</v>
      </c>
      <c r="G1502" s="24">
        <v>10.4</v>
      </c>
      <c r="H1502" s="24">
        <v>0</v>
      </c>
      <c r="I1502" s="24">
        <v>1.06</v>
      </c>
      <c r="J1502" s="192"/>
      <c r="K1502" s="26">
        <v>39065</v>
      </c>
      <c r="L1502" s="17">
        <v>10.1</v>
      </c>
      <c r="M1502" s="17">
        <v>78.900000000000006</v>
      </c>
      <c r="N1502" s="17">
        <v>0.4</v>
      </c>
      <c r="O1502" s="17">
        <v>204.3</v>
      </c>
      <c r="P1502" s="17">
        <v>9.4</v>
      </c>
      <c r="Q1502" s="17">
        <v>0.4</v>
      </c>
      <c r="R1502" s="17">
        <v>0.85</v>
      </c>
      <c r="T1502" s="26">
        <v>39065</v>
      </c>
      <c r="U1502" s="17">
        <v>11</v>
      </c>
      <c r="V1502" s="17">
        <v>71.400000000000006</v>
      </c>
      <c r="W1502" s="17">
        <v>1.4</v>
      </c>
      <c r="X1502" s="17">
        <v>277.5</v>
      </c>
      <c r="Y1502" s="17">
        <v>10.8</v>
      </c>
      <c r="Z1502" s="17">
        <v>0.4</v>
      </c>
      <c r="AA1502" s="17">
        <v>1.54</v>
      </c>
      <c r="AC1502" s="26">
        <v>39065</v>
      </c>
      <c r="AD1502" s="17">
        <v>10.1</v>
      </c>
      <c r="AE1502" s="17">
        <v>76</v>
      </c>
      <c r="AF1502" s="17">
        <v>0.9</v>
      </c>
      <c r="AG1502" s="17">
        <v>35.5</v>
      </c>
      <c r="AH1502" s="17">
        <v>9.6999999999999993</v>
      </c>
      <c r="AI1502" s="17">
        <v>0.2</v>
      </c>
      <c r="AJ1502" s="17">
        <v>1.17</v>
      </c>
      <c r="AL1502" s="34"/>
      <c r="AM1502" s="34"/>
      <c r="AN1502" s="34"/>
      <c r="AO1502" s="34"/>
      <c r="AP1502" s="34"/>
      <c r="AQ1502" s="34"/>
      <c r="AR1502" s="34"/>
      <c r="AS1502" s="84"/>
      <c r="AT1502" s="34"/>
    </row>
    <row r="1503" spans="2:46">
      <c r="B1503" s="26">
        <v>39066</v>
      </c>
      <c r="C1503" s="24">
        <v>12.3</v>
      </c>
      <c r="D1503" s="24">
        <v>72.900000000000006</v>
      </c>
      <c r="E1503" s="24">
        <v>1</v>
      </c>
      <c r="F1503" s="24">
        <v>58.6</v>
      </c>
      <c r="G1503" s="24">
        <v>10.199999999999999</v>
      </c>
      <c r="H1503" s="24">
        <v>0</v>
      </c>
      <c r="I1503" s="24">
        <v>1.24</v>
      </c>
      <c r="J1503" s="192"/>
      <c r="K1503" s="26">
        <v>39066</v>
      </c>
      <c r="L1503" s="17">
        <v>11.5</v>
      </c>
      <c r="M1503" s="17">
        <v>80.400000000000006</v>
      </c>
      <c r="N1503" s="17">
        <v>0.3</v>
      </c>
      <c r="O1503" s="17">
        <v>195.6</v>
      </c>
      <c r="P1503" s="17">
        <v>9.1999999999999993</v>
      </c>
      <c r="Q1503" s="17">
        <v>0</v>
      </c>
      <c r="R1503" s="17">
        <v>0.79</v>
      </c>
      <c r="T1503" s="26">
        <v>39066</v>
      </c>
      <c r="U1503" s="17">
        <v>12.1</v>
      </c>
      <c r="V1503" s="17">
        <v>74.400000000000006</v>
      </c>
      <c r="W1503" s="17">
        <v>1.1000000000000001</v>
      </c>
      <c r="X1503" s="17">
        <v>270.39999999999998</v>
      </c>
      <c r="Y1503" s="17">
        <v>10.6</v>
      </c>
      <c r="Z1503" s="17">
        <v>0</v>
      </c>
      <c r="AA1503" s="17">
        <v>1.29</v>
      </c>
      <c r="AC1503" s="26">
        <v>39066</v>
      </c>
      <c r="AD1503" s="17">
        <v>11.3</v>
      </c>
      <c r="AE1503" s="17">
        <v>79.2</v>
      </c>
      <c r="AF1503" s="17">
        <v>0.7</v>
      </c>
      <c r="AG1503" s="17">
        <v>48.1</v>
      </c>
      <c r="AH1503" s="17">
        <v>9.3000000000000007</v>
      </c>
      <c r="AI1503" s="17">
        <v>0</v>
      </c>
      <c r="AJ1503" s="17">
        <v>1.01</v>
      </c>
      <c r="AL1503" s="34"/>
      <c r="AM1503" s="34"/>
      <c r="AN1503" s="34"/>
      <c r="AO1503" s="34"/>
      <c r="AP1503" s="34"/>
      <c r="AQ1503" s="34"/>
      <c r="AR1503" s="34"/>
      <c r="AS1503" s="84"/>
      <c r="AT1503" s="34"/>
    </row>
    <row r="1504" spans="2:46">
      <c r="B1504" s="26">
        <v>39067</v>
      </c>
      <c r="C1504" s="24">
        <v>11.8</v>
      </c>
      <c r="D1504" s="24">
        <v>78</v>
      </c>
      <c r="E1504" s="24">
        <v>0.7</v>
      </c>
      <c r="F1504" s="24">
        <v>41.6</v>
      </c>
      <c r="G1504" s="24">
        <v>10.5</v>
      </c>
      <c r="H1504" s="24">
        <v>0</v>
      </c>
      <c r="I1504" s="24">
        <v>1.05</v>
      </c>
      <c r="J1504" s="192"/>
      <c r="K1504" s="26">
        <v>39067</v>
      </c>
      <c r="L1504" s="17">
        <v>11.3</v>
      </c>
      <c r="M1504" s="17">
        <v>82.8</v>
      </c>
      <c r="N1504" s="17">
        <v>0.3</v>
      </c>
      <c r="O1504" s="17">
        <v>196.7</v>
      </c>
      <c r="P1504" s="17">
        <v>8.6</v>
      </c>
      <c r="Q1504" s="17">
        <v>0</v>
      </c>
      <c r="R1504" s="17">
        <v>0.79</v>
      </c>
      <c r="T1504" s="26">
        <v>39067</v>
      </c>
      <c r="U1504" s="17">
        <v>11.8</v>
      </c>
      <c r="V1504" s="17">
        <v>78.400000000000006</v>
      </c>
      <c r="W1504" s="17">
        <v>1.1000000000000001</v>
      </c>
      <c r="X1504" s="17">
        <v>267.2</v>
      </c>
      <c r="Y1504" s="17">
        <v>10.7</v>
      </c>
      <c r="Z1504" s="17">
        <v>0</v>
      </c>
      <c r="AA1504" s="17">
        <v>1.17</v>
      </c>
      <c r="AC1504" s="26">
        <v>39067</v>
      </c>
      <c r="AD1504" s="17">
        <v>11.1</v>
      </c>
      <c r="AE1504" s="17">
        <v>81.5</v>
      </c>
      <c r="AF1504" s="17">
        <v>0.7</v>
      </c>
      <c r="AG1504" s="17">
        <v>21.9</v>
      </c>
      <c r="AH1504" s="17">
        <v>10.3</v>
      </c>
      <c r="AI1504" s="17">
        <v>0</v>
      </c>
      <c r="AJ1504" s="17">
        <v>1.05</v>
      </c>
      <c r="AL1504" s="34"/>
      <c r="AM1504" s="34"/>
      <c r="AN1504" s="34"/>
      <c r="AO1504" s="34"/>
      <c r="AP1504" s="34"/>
      <c r="AQ1504" s="34"/>
      <c r="AR1504" s="34"/>
      <c r="AS1504" s="84"/>
      <c r="AT1504" s="34"/>
    </row>
    <row r="1505" spans="1:46">
      <c r="B1505" s="26">
        <v>39068</v>
      </c>
      <c r="C1505" s="24">
        <v>11.2</v>
      </c>
      <c r="D1505" s="24">
        <v>77.8</v>
      </c>
      <c r="E1505" s="24">
        <v>0.6</v>
      </c>
      <c r="F1505" s="24">
        <v>71.3</v>
      </c>
      <c r="G1505" s="24">
        <v>10.6</v>
      </c>
      <c r="H1505" s="24">
        <v>0</v>
      </c>
      <c r="I1505" s="24">
        <v>1.02</v>
      </c>
      <c r="J1505" s="192"/>
      <c r="K1505" s="26">
        <v>39068</v>
      </c>
      <c r="L1505" s="17">
        <v>11.5</v>
      </c>
      <c r="M1505" s="17">
        <v>77.599999999999994</v>
      </c>
      <c r="N1505" s="17">
        <v>0.3</v>
      </c>
      <c r="O1505" s="17">
        <v>223.6</v>
      </c>
      <c r="P1505" s="17">
        <v>9.8000000000000007</v>
      </c>
      <c r="Q1505" s="17">
        <v>0</v>
      </c>
      <c r="R1505" s="17">
        <v>0.85</v>
      </c>
      <c r="T1505" s="26">
        <v>39068</v>
      </c>
      <c r="U1505" s="17">
        <v>11.5</v>
      </c>
      <c r="V1505" s="17">
        <v>77.5</v>
      </c>
      <c r="W1505" s="17">
        <v>1.5</v>
      </c>
      <c r="X1505" s="17">
        <v>291.39999999999998</v>
      </c>
      <c r="Y1505" s="17">
        <v>10.7</v>
      </c>
      <c r="Z1505" s="17">
        <v>0</v>
      </c>
      <c r="AA1505" s="17">
        <v>1.41</v>
      </c>
      <c r="AC1505" s="26">
        <v>39068</v>
      </c>
      <c r="AD1505" s="17">
        <v>10.9</v>
      </c>
      <c r="AE1505" s="17">
        <v>73</v>
      </c>
      <c r="AF1505" s="17">
        <v>1.4</v>
      </c>
      <c r="AG1505" s="17">
        <v>4.3</v>
      </c>
      <c r="AH1505" s="17">
        <v>10.7</v>
      </c>
      <c r="AI1505" s="17">
        <v>0.2</v>
      </c>
      <c r="AJ1505" s="17">
        <v>1.66</v>
      </c>
      <c r="AL1505" s="34"/>
      <c r="AM1505" s="34"/>
      <c r="AN1505" s="34"/>
      <c r="AO1505" s="34"/>
      <c r="AP1505" s="34"/>
      <c r="AQ1505" s="34"/>
      <c r="AR1505" s="34"/>
      <c r="AS1505" s="84"/>
      <c r="AT1505" s="34"/>
    </row>
    <row r="1506" spans="1:46">
      <c r="B1506" s="26">
        <v>39069</v>
      </c>
      <c r="C1506" s="24">
        <v>12</v>
      </c>
      <c r="D1506" s="24">
        <v>64.400000000000006</v>
      </c>
      <c r="E1506" s="24">
        <v>1.6</v>
      </c>
      <c r="F1506" s="24">
        <v>347.7</v>
      </c>
      <c r="G1506" s="24">
        <v>11.2</v>
      </c>
      <c r="H1506" s="24">
        <v>0</v>
      </c>
      <c r="I1506" s="24">
        <v>1.61</v>
      </c>
      <c r="J1506" s="192"/>
      <c r="K1506" s="26">
        <v>39069</v>
      </c>
      <c r="L1506" s="17">
        <v>11.5</v>
      </c>
      <c r="M1506" s="17">
        <v>70.2</v>
      </c>
      <c r="N1506" s="17">
        <v>0.9</v>
      </c>
      <c r="O1506" s="17">
        <v>325.8</v>
      </c>
      <c r="P1506" s="17">
        <v>10.4</v>
      </c>
      <c r="Q1506" s="17">
        <v>0</v>
      </c>
      <c r="R1506" s="17">
        <v>1.18</v>
      </c>
      <c r="T1506" s="26">
        <v>39069</v>
      </c>
      <c r="U1506" s="17">
        <v>13.1</v>
      </c>
      <c r="V1506" s="17">
        <v>59.4</v>
      </c>
      <c r="W1506" s="17">
        <v>3.2</v>
      </c>
      <c r="X1506" s="17">
        <v>301</v>
      </c>
      <c r="Y1506" s="17">
        <v>11.8</v>
      </c>
      <c r="Z1506" s="17">
        <v>0</v>
      </c>
      <c r="AA1506" s="17">
        <v>2.4500000000000002</v>
      </c>
      <c r="AC1506" s="26">
        <v>39069</v>
      </c>
      <c r="AD1506" s="17">
        <v>12.1</v>
      </c>
      <c r="AE1506" s="17">
        <v>65.2</v>
      </c>
      <c r="AF1506" s="17">
        <v>2.2999999999999998</v>
      </c>
      <c r="AG1506" s="17">
        <v>1.5</v>
      </c>
      <c r="AH1506" s="17">
        <v>11.2</v>
      </c>
      <c r="AI1506" s="17">
        <v>0</v>
      </c>
      <c r="AJ1506" s="17">
        <v>1.87</v>
      </c>
      <c r="AL1506" s="34"/>
      <c r="AM1506" s="34"/>
      <c r="AN1506" s="34"/>
      <c r="AO1506" s="34"/>
      <c r="AP1506" s="34"/>
      <c r="AQ1506" s="34"/>
      <c r="AR1506" s="34"/>
      <c r="AS1506" s="84"/>
      <c r="AT1506" s="34"/>
    </row>
    <row r="1507" spans="1:46">
      <c r="B1507" s="26">
        <v>39070</v>
      </c>
      <c r="C1507" s="24">
        <v>10.1</v>
      </c>
      <c r="D1507" s="24">
        <v>63.1</v>
      </c>
      <c r="E1507" s="24">
        <v>1.3</v>
      </c>
      <c r="F1507" s="24">
        <v>343</v>
      </c>
      <c r="G1507" s="24">
        <v>11</v>
      </c>
      <c r="H1507" s="24">
        <v>0</v>
      </c>
      <c r="I1507" s="24">
        <v>1.36</v>
      </c>
      <c r="J1507" s="192"/>
      <c r="K1507" s="26">
        <v>39070</v>
      </c>
      <c r="L1507" s="17">
        <v>8.8000000000000007</v>
      </c>
      <c r="M1507" s="17">
        <v>70.7</v>
      </c>
      <c r="N1507" s="17">
        <v>0.9</v>
      </c>
      <c r="O1507" s="17">
        <v>271.89999999999998</v>
      </c>
      <c r="P1507" s="17">
        <v>9.3000000000000007</v>
      </c>
      <c r="Q1507" s="17">
        <v>0</v>
      </c>
      <c r="R1507" s="17">
        <v>1.0900000000000001</v>
      </c>
      <c r="T1507" s="26">
        <v>39070</v>
      </c>
      <c r="U1507" s="17">
        <v>10.4</v>
      </c>
      <c r="V1507" s="17">
        <v>60.3</v>
      </c>
      <c r="W1507" s="17">
        <v>2.9</v>
      </c>
      <c r="X1507" s="17">
        <v>287</v>
      </c>
      <c r="Y1507" s="17">
        <v>11</v>
      </c>
      <c r="Z1507" s="17">
        <v>0</v>
      </c>
      <c r="AA1507" s="17">
        <v>2.21</v>
      </c>
      <c r="AC1507" s="26">
        <v>39070</v>
      </c>
      <c r="AD1507" s="17">
        <v>8.6</v>
      </c>
      <c r="AE1507" s="17">
        <v>70.099999999999994</v>
      </c>
      <c r="AF1507" s="17">
        <v>2.1</v>
      </c>
      <c r="AG1507" s="17">
        <v>0.5</v>
      </c>
      <c r="AH1507" s="17">
        <v>10.6</v>
      </c>
      <c r="AI1507" s="17">
        <v>0</v>
      </c>
      <c r="AJ1507" s="17">
        <v>1.7</v>
      </c>
      <c r="AL1507" s="34"/>
      <c r="AM1507" s="34"/>
      <c r="AN1507" s="34"/>
      <c r="AO1507" s="34"/>
      <c r="AP1507" s="34"/>
      <c r="AQ1507" s="34"/>
      <c r="AR1507" s="34"/>
      <c r="AS1507" s="84"/>
      <c r="AT1507" s="34"/>
    </row>
    <row r="1508" spans="1:46">
      <c r="B1508" s="26">
        <v>39071</v>
      </c>
      <c r="C1508" s="24">
        <v>7.1</v>
      </c>
      <c r="D1508" s="24">
        <v>57.8</v>
      </c>
      <c r="E1508" s="24">
        <v>0.9</v>
      </c>
      <c r="F1508" s="24">
        <v>9.1</v>
      </c>
      <c r="G1508" s="24">
        <v>10.9</v>
      </c>
      <c r="H1508" s="24">
        <v>0</v>
      </c>
      <c r="I1508" s="24">
        <v>1.17</v>
      </c>
      <c r="J1508" s="192"/>
      <c r="K1508" s="26">
        <v>39071</v>
      </c>
      <c r="L1508" s="17">
        <v>7.2</v>
      </c>
      <c r="M1508" s="17">
        <v>58.8</v>
      </c>
      <c r="N1508" s="17">
        <v>0.6</v>
      </c>
      <c r="O1508" s="17">
        <v>235.4</v>
      </c>
      <c r="P1508" s="17">
        <v>10.5</v>
      </c>
      <c r="Q1508" s="17">
        <v>0</v>
      </c>
      <c r="R1508" s="17">
        <v>0.92</v>
      </c>
      <c r="T1508" s="26">
        <v>39071</v>
      </c>
      <c r="U1508" s="17">
        <v>8.8000000000000007</v>
      </c>
      <c r="V1508" s="17">
        <v>47</v>
      </c>
      <c r="W1508" s="17">
        <v>2.5</v>
      </c>
      <c r="X1508" s="17">
        <v>282.3</v>
      </c>
      <c r="Y1508" s="17">
        <v>11.6</v>
      </c>
      <c r="Z1508" s="17">
        <v>0</v>
      </c>
      <c r="AA1508" s="17">
        <v>2.29</v>
      </c>
      <c r="AC1508" s="26">
        <v>39071</v>
      </c>
      <c r="AD1508" s="17">
        <v>7.2</v>
      </c>
      <c r="AE1508" s="17">
        <v>57.5</v>
      </c>
      <c r="AF1508" s="17">
        <v>1.9</v>
      </c>
      <c r="AG1508" s="17">
        <v>10.6</v>
      </c>
      <c r="AH1508" s="17">
        <v>10.8</v>
      </c>
      <c r="AI1508" s="17">
        <v>0</v>
      </c>
      <c r="AJ1508" s="17">
        <v>1.74</v>
      </c>
      <c r="AL1508" s="34"/>
      <c r="AM1508" s="34"/>
      <c r="AN1508" s="34"/>
      <c r="AO1508" s="34"/>
      <c r="AP1508" s="34"/>
      <c r="AQ1508" s="34"/>
      <c r="AR1508" s="34"/>
      <c r="AS1508" s="84"/>
      <c r="AT1508" s="34"/>
    </row>
    <row r="1509" spans="1:46">
      <c r="B1509" s="26">
        <v>39072</v>
      </c>
      <c r="C1509" s="24">
        <v>7.4</v>
      </c>
      <c r="D1509" s="24">
        <v>65.400000000000006</v>
      </c>
      <c r="E1509" s="24">
        <v>0.9</v>
      </c>
      <c r="F1509" s="24">
        <v>59.2</v>
      </c>
      <c r="G1509" s="24">
        <v>10.7</v>
      </c>
      <c r="H1509" s="24">
        <v>0</v>
      </c>
      <c r="I1509" s="24">
        <v>1.1499999999999999</v>
      </c>
      <c r="J1509" s="192"/>
      <c r="K1509" s="26">
        <v>39072</v>
      </c>
      <c r="L1509" s="17">
        <v>7.1</v>
      </c>
      <c r="M1509" s="17">
        <v>67.099999999999994</v>
      </c>
      <c r="N1509" s="17">
        <v>0.3</v>
      </c>
      <c r="O1509" s="17">
        <v>207</v>
      </c>
      <c r="P1509" s="17">
        <v>9.9</v>
      </c>
      <c r="Q1509" s="17">
        <v>0</v>
      </c>
      <c r="R1509" s="17">
        <v>0.71</v>
      </c>
      <c r="T1509" s="26">
        <v>39072</v>
      </c>
      <c r="U1509" s="17">
        <v>7.8</v>
      </c>
      <c r="V1509" s="17">
        <v>62.6</v>
      </c>
      <c r="W1509" s="17">
        <v>1.5</v>
      </c>
      <c r="X1509" s="17">
        <v>285.2</v>
      </c>
      <c r="Y1509" s="17">
        <v>11</v>
      </c>
      <c r="Z1509" s="17">
        <v>0</v>
      </c>
      <c r="AA1509" s="17">
        <v>1.58</v>
      </c>
      <c r="AC1509" s="26">
        <v>39072</v>
      </c>
      <c r="AD1509" s="17">
        <v>7.4</v>
      </c>
      <c r="AE1509" s="17">
        <v>63.1</v>
      </c>
      <c r="AF1509" s="17">
        <v>1.6</v>
      </c>
      <c r="AG1509" s="17">
        <v>2.8</v>
      </c>
      <c r="AH1509" s="17">
        <v>10.7</v>
      </c>
      <c r="AI1509" s="17">
        <v>0</v>
      </c>
      <c r="AJ1509" s="17">
        <v>1.58</v>
      </c>
      <c r="AL1509" s="34"/>
      <c r="AM1509" s="34"/>
      <c r="AN1509" s="34"/>
      <c r="AO1509" s="34"/>
      <c r="AP1509" s="34"/>
      <c r="AQ1509" s="34"/>
      <c r="AR1509" s="34"/>
      <c r="AS1509" s="84"/>
      <c r="AT1509" s="34"/>
    </row>
    <row r="1510" spans="1:46">
      <c r="B1510" s="26">
        <v>39073</v>
      </c>
      <c r="C1510" s="24">
        <v>8.5</v>
      </c>
      <c r="D1510" s="24">
        <v>70.099999999999994</v>
      </c>
      <c r="E1510" s="24">
        <v>0.8</v>
      </c>
      <c r="F1510" s="24">
        <v>85.6</v>
      </c>
      <c r="G1510" s="24">
        <v>10.4</v>
      </c>
      <c r="H1510" s="24">
        <v>0</v>
      </c>
      <c r="I1510" s="24">
        <v>1.08</v>
      </c>
      <c r="J1510" s="192"/>
      <c r="K1510" s="26">
        <v>39073</v>
      </c>
      <c r="L1510" s="17">
        <v>7.9</v>
      </c>
      <c r="M1510" s="17">
        <v>76.099999999999994</v>
      </c>
      <c r="N1510" s="17">
        <v>0.4</v>
      </c>
      <c r="O1510" s="17">
        <v>204.9</v>
      </c>
      <c r="P1510" s="17">
        <v>9.4</v>
      </c>
      <c r="Q1510" s="17">
        <v>0</v>
      </c>
      <c r="R1510" s="17">
        <v>0.81</v>
      </c>
      <c r="T1510" s="26">
        <v>39073</v>
      </c>
      <c r="U1510" s="17">
        <v>8.6</v>
      </c>
      <c r="V1510" s="17">
        <v>69.5</v>
      </c>
      <c r="W1510" s="17">
        <v>1.4</v>
      </c>
      <c r="X1510" s="17">
        <v>270.39999999999998</v>
      </c>
      <c r="Y1510" s="17">
        <v>11</v>
      </c>
      <c r="Z1510" s="17">
        <v>0</v>
      </c>
      <c r="AA1510" s="17">
        <v>1.48</v>
      </c>
      <c r="AC1510" s="26">
        <v>39073</v>
      </c>
      <c r="AD1510" s="17">
        <v>8</v>
      </c>
      <c r="AE1510" s="17">
        <v>72.7</v>
      </c>
      <c r="AF1510" s="17">
        <v>1</v>
      </c>
      <c r="AG1510" s="17">
        <v>35</v>
      </c>
      <c r="AH1510" s="17">
        <v>9.6999999999999993</v>
      </c>
      <c r="AI1510" s="17">
        <v>0</v>
      </c>
      <c r="AJ1510" s="17">
        <v>1.18</v>
      </c>
      <c r="AL1510" s="34"/>
      <c r="AM1510" s="34"/>
      <c r="AN1510" s="34"/>
      <c r="AO1510" s="34"/>
      <c r="AP1510" s="34"/>
      <c r="AQ1510" s="34"/>
      <c r="AR1510" s="34"/>
      <c r="AS1510" s="84"/>
      <c r="AT1510" s="34"/>
    </row>
    <row r="1511" spans="1:46">
      <c r="B1511" s="26">
        <v>39074</v>
      </c>
      <c r="C1511" s="24">
        <v>7.5</v>
      </c>
      <c r="D1511" s="24">
        <v>83.8</v>
      </c>
      <c r="E1511" s="24">
        <v>0.7</v>
      </c>
      <c r="F1511" s="24">
        <v>51.9</v>
      </c>
      <c r="G1511" s="24">
        <v>3.8</v>
      </c>
      <c r="H1511" s="24">
        <v>18.8</v>
      </c>
      <c r="I1511" s="24">
        <v>0.73</v>
      </c>
      <c r="J1511" s="192"/>
      <c r="K1511" s="26">
        <v>39074</v>
      </c>
      <c r="L1511" s="17">
        <v>6.7</v>
      </c>
      <c r="M1511" s="17">
        <v>86.1</v>
      </c>
      <c r="N1511" s="17">
        <v>0.4</v>
      </c>
      <c r="O1511" s="17">
        <v>182.2</v>
      </c>
      <c r="P1511" s="17">
        <v>4.3</v>
      </c>
      <c r="Q1511" s="17">
        <v>11.8</v>
      </c>
      <c r="R1511" s="17">
        <v>0.6</v>
      </c>
      <c r="T1511" s="26">
        <v>39074</v>
      </c>
      <c r="U1511" s="17">
        <v>7.7</v>
      </c>
      <c r="V1511" s="17">
        <v>80.3</v>
      </c>
      <c r="W1511" s="17">
        <v>1</v>
      </c>
      <c r="X1511" s="17">
        <v>287.7</v>
      </c>
      <c r="Y1511" s="17">
        <v>3.2</v>
      </c>
      <c r="Z1511" s="17">
        <v>31.6</v>
      </c>
      <c r="AA1511" s="17">
        <v>0.82</v>
      </c>
      <c r="AC1511" s="26">
        <v>39074</v>
      </c>
      <c r="AD1511" s="17">
        <v>7</v>
      </c>
      <c r="AE1511" s="17">
        <v>86.1</v>
      </c>
      <c r="AF1511" s="17">
        <v>0.6</v>
      </c>
      <c r="AG1511" s="17">
        <v>27.5</v>
      </c>
      <c r="AH1511" s="17">
        <v>4.0999999999999996</v>
      </c>
      <c r="AI1511" s="17">
        <v>9.1999999999999993</v>
      </c>
      <c r="AJ1511" s="17">
        <v>0.65</v>
      </c>
      <c r="AL1511" s="34"/>
      <c r="AM1511" s="34"/>
      <c r="AN1511" s="34"/>
      <c r="AO1511" s="34"/>
      <c r="AP1511" s="34"/>
      <c r="AQ1511" s="34"/>
      <c r="AR1511" s="34"/>
      <c r="AS1511" s="84"/>
      <c r="AT1511" s="34"/>
    </row>
    <row r="1512" spans="1:46">
      <c r="B1512" s="26">
        <v>39075</v>
      </c>
      <c r="C1512" s="24">
        <v>8.6</v>
      </c>
      <c r="D1512" s="24">
        <v>79.2</v>
      </c>
      <c r="E1512" s="24">
        <v>0.6</v>
      </c>
      <c r="F1512" s="24">
        <v>38.5</v>
      </c>
      <c r="G1512" s="24">
        <v>10.9</v>
      </c>
      <c r="H1512" s="24">
        <v>3</v>
      </c>
      <c r="I1512" s="24">
        <v>0.92</v>
      </c>
      <c r="J1512" s="192"/>
      <c r="K1512" s="26">
        <v>39075</v>
      </c>
      <c r="L1512" s="17">
        <v>7.9</v>
      </c>
      <c r="M1512" s="17">
        <v>81.900000000000006</v>
      </c>
      <c r="N1512" s="17">
        <v>0.3</v>
      </c>
      <c r="O1512" s="17">
        <v>224.6</v>
      </c>
      <c r="P1512" s="17">
        <v>9.8000000000000007</v>
      </c>
      <c r="Q1512" s="17">
        <v>0.4</v>
      </c>
      <c r="R1512" s="17">
        <v>0.74</v>
      </c>
      <c r="T1512" s="26">
        <v>39075</v>
      </c>
      <c r="U1512" s="17">
        <v>8.6999999999999993</v>
      </c>
      <c r="V1512" s="17">
        <v>77.2</v>
      </c>
      <c r="W1512" s="17">
        <v>1.4</v>
      </c>
      <c r="X1512" s="17">
        <v>285.7</v>
      </c>
      <c r="Y1512" s="17">
        <v>11.5</v>
      </c>
      <c r="Z1512" s="17">
        <v>0.2</v>
      </c>
      <c r="AA1512" s="17">
        <v>1.33</v>
      </c>
      <c r="AC1512" s="26">
        <v>39075</v>
      </c>
      <c r="AD1512" s="17">
        <v>8.1</v>
      </c>
      <c r="AE1512" s="17">
        <v>78.599999999999994</v>
      </c>
      <c r="AF1512" s="17">
        <v>1.2</v>
      </c>
      <c r="AG1512" s="17">
        <v>1.8</v>
      </c>
      <c r="AH1512" s="17">
        <v>10.8</v>
      </c>
      <c r="AI1512" s="17">
        <v>0.4</v>
      </c>
      <c r="AJ1512" s="17">
        <v>1.26</v>
      </c>
      <c r="AL1512" s="34"/>
      <c r="AM1512" s="34"/>
      <c r="AN1512" s="34"/>
      <c r="AO1512" s="34"/>
      <c r="AP1512" s="34"/>
      <c r="AQ1512" s="34"/>
      <c r="AR1512" s="34"/>
      <c r="AS1512" s="84"/>
      <c r="AT1512" s="34"/>
    </row>
    <row r="1513" spans="1:46">
      <c r="B1513" s="26">
        <v>39076</v>
      </c>
      <c r="C1513" s="24">
        <v>8.1999999999999993</v>
      </c>
      <c r="D1513" s="24">
        <v>76.099999999999994</v>
      </c>
      <c r="E1513" s="24">
        <v>0.8</v>
      </c>
      <c r="F1513" s="24">
        <v>72</v>
      </c>
      <c r="G1513" s="24">
        <v>10.6</v>
      </c>
      <c r="H1513" s="24">
        <v>0.2</v>
      </c>
      <c r="I1513" s="24">
        <v>1.02</v>
      </c>
      <c r="J1513" s="192"/>
      <c r="K1513" s="26">
        <v>39076</v>
      </c>
      <c r="L1513" s="17">
        <v>7.1</v>
      </c>
      <c r="M1513" s="17">
        <v>81.2</v>
      </c>
      <c r="N1513" s="17">
        <v>0.3</v>
      </c>
      <c r="O1513" s="17">
        <v>206.4</v>
      </c>
      <c r="P1513" s="17">
        <v>9.8000000000000007</v>
      </c>
      <c r="Q1513" s="17">
        <v>0.2</v>
      </c>
      <c r="R1513" s="17">
        <v>0.71</v>
      </c>
      <c r="T1513" s="26">
        <v>39076</v>
      </c>
      <c r="U1513" s="17">
        <v>7.8</v>
      </c>
      <c r="V1513" s="17">
        <v>78.2</v>
      </c>
      <c r="W1513" s="17">
        <v>0.8</v>
      </c>
      <c r="X1513" s="17">
        <v>281.2</v>
      </c>
      <c r="Y1513" s="17">
        <v>11.3</v>
      </c>
      <c r="Z1513" s="17">
        <v>0</v>
      </c>
      <c r="AA1513" s="17">
        <v>0.98</v>
      </c>
      <c r="AC1513" s="26">
        <v>39076</v>
      </c>
      <c r="AD1513" s="17">
        <v>7.1</v>
      </c>
      <c r="AE1513" s="17">
        <v>78.8</v>
      </c>
      <c r="AF1513" s="17">
        <v>0.8</v>
      </c>
      <c r="AG1513" s="17">
        <v>43.1</v>
      </c>
      <c r="AH1513" s="17">
        <v>10.5</v>
      </c>
      <c r="AI1513" s="17">
        <v>0.2</v>
      </c>
      <c r="AJ1513" s="17">
        <v>1.03</v>
      </c>
      <c r="AL1513" s="34"/>
      <c r="AM1513" s="34"/>
      <c r="AN1513" s="34"/>
      <c r="AO1513" s="34"/>
      <c r="AP1513" s="34"/>
      <c r="AQ1513" s="34"/>
      <c r="AR1513" s="34"/>
      <c r="AS1513" s="84"/>
      <c r="AT1513" s="34"/>
    </row>
    <row r="1514" spans="1:46">
      <c r="B1514" s="26">
        <v>39077</v>
      </c>
      <c r="C1514" s="31">
        <v>10.7</v>
      </c>
      <c r="D1514" s="31">
        <v>71.7</v>
      </c>
      <c r="E1514" s="31">
        <v>1</v>
      </c>
      <c r="F1514" s="31">
        <v>85.3</v>
      </c>
      <c r="G1514" s="31">
        <v>8.3000000000000007</v>
      </c>
      <c r="H1514" s="31">
        <v>0</v>
      </c>
      <c r="I1514" s="31">
        <v>1.1499999999999999</v>
      </c>
      <c r="J1514" s="192"/>
      <c r="K1514" s="26">
        <v>39077</v>
      </c>
      <c r="L1514" s="17">
        <v>9.3000000000000007</v>
      </c>
      <c r="M1514" s="17">
        <v>82.1</v>
      </c>
      <c r="N1514" s="17">
        <v>0.4</v>
      </c>
      <c r="O1514" s="17">
        <v>166.7</v>
      </c>
      <c r="P1514" s="17">
        <v>7.6</v>
      </c>
      <c r="Q1514" s="17">
        <v>0.2</v>
      </c>
      <c r="R1514" s="17">
        <v>0.76</v>
      </c>
      <c r="T1514" s="26">
        <v>39077</v>
      </c>
      <c r="U1514" s="17">
        <v>10.8</v>
      </c>
      <c r="V1514" s="17">
        <v>73.400000000000006</v>
      </c>
      <c r="W1514" s="17">
        <v>1.5</v>
      </c>
      <c r="X1514" s="17">
        <v>137.9</v>
      </c>
      <c r="Y1514" s="17">
        <v>7.3</v>
      </c>
      <c r="Z1514" s="17">
        <v>0.2</v>
      </c>
      <c r="AA1514" s="17">
        <v>1.28</v>
      </c>
      <c r="AC1514" s="26">
        <v>39077</v>
      </c>
      <c r="AD1514" s="17">
        <v>8.9</v>
      </c>
      <c r="AE1514" s="17">
        <v>80.900000000000006</v>
      </c>
      <c r="AF1514" s="17">
        <v>0.9</v>
      </c>
      <c r="AG1514" s="17">
        <v>39.200000000000003</v>
      </c>
      <c r="AH1514" s="17">
        <v>8.1999999999999993</v>
      </c>
      <c r="AI1514" s="17">
        <v>0</v>
      </c>
      <c r="AJ1514" s="17">
        <v>1.01</v>
      </c>
      <c r="AL1514" s="34"/>
      <c r="AM1514" s="34"/>
      <c r="AN1514" s="34"/>
      <c r="AO1514" s="34"/>
      <c r="AP1514" s="34"/>
      <c r="AQ1514" s="34"/>
      <c r="AR1514" s="34"/>
      <c r="AS1514" s="84"/>
      <c r="AT1514" s="34"/>
    </row>
    <row r="1515" spans="1:46">
      <c r="B1515" s="26">
        <v>39078</v>
      </c>
      <c r="C1515" s="31">
        <v>12.6</v>
      </c>
      <c r="D1515" s="31">
        <v>73.5</v>
      </c>
      <c r="E1515" s="31">
        <v>1.2</v>
      </c>
      <c r="F1515" s="31">
        <v>92.5</v>
      </c>
      <c r="G1515" s="31">
        <v>6.3</v>
      </c>
      <c r="H1515" s="31">
        <v>0</v>
      </c>
      <c r="I1515" s="31">
        <v>1.17</v>
      </c>
      <c r="J1515" s="192"/>
      <c r="K1515" s="26">
        <v>39078</v>
      </c>
      <c r="L1515" s="17">
        <v>12</v>
      </c>
      <c r="M1515" s="17">
        <v>80.7</v>
      </c>
      <c r="N1515" s="17">
        <v>0.6</v>
      </c>
      <c r="O1515" s="17">
        <v>89.1</v>
      </c>
      <c r="P1515" s="17">
        <v>2.9</v>
      </c>
      <c r="Q1515" s="17">
        <v>0</v>
      </c>
      <c r="R1515" s="17">
        <v>0.73</v>
      </c>
      <c r="T1515" s="26">
        <v>39078</v>
      </c>
      <c r="U1515" s="17">
        <v>13.4</v>
      </c>
      <c r="V1515" s="17">
        <v>72.400000000000006</v>
      </c>
      <c r="W1515" s="17">
        <v>1.7</v>
      </c>
      <c r="X1515" s="17">
        <v>120.7</v>
      </c>
      <c r="Y1515" s="17">
        <v>4</v>
      </c>
      <c r="Z1515" s="17">
        <v>0</v>
      </c>
      <c r="AA1515" s="17">
        <v>1.25</v>
      </c>
      <c r="AC1515" s="26">
        <v>39078</v>
      </c>
      <c r="AD1515" s="17">
        <v>12.2</v>
      </c>
      <c r="AE1515" s="17">
        <v>79.400000000000006</v>
      </c>
      <c r="AF1515" s="17">
        <v>1.1000000000000001</v>
      </c>
      <c r="AG1515" s="17">
        <v>163.80000000000001</v>
      </c>
      <c r="AH1515" s="17">
        <v>3.4</v>
      </c>
      <c r="AI1515" s="17">
        <v>0.2</v>
      </c>
      <c r="AJ1515" s="17">
        <v>0.92</v>
      </c>
      <c r="AL1515" s="34"/>
      <c r="AM1515" s="34"/>
      <c r="AN1515" s="34"/>
      <c r="AO1515" s="34"/>
      <c r="AP1515" s="34"/>
      <c r="AQ1515" s="34"/>
      <c r="AR1515" s="34"/>
      <c r="AS1515" s="84"/>
      <c r="AT1515" s="34"/>
    </row>
    <row r="1516" spans="1:46">
      <c r="B1516" s="26">
        <v>39079</v>
      </c>
      <c r="C1516" s="31">
        <v>12</v>
      </c>
      <c r="D1516" s="31">
        <v>77.2</v>
      </c>
      <c r="E1516" s="31">
        <v>1.2</v>
      </c>
      <c r="F1516" s="31">
        <v>63.7</v>
      </c>
      <c r="G1516" s="31">
        <v>6.6</v>
      </c>
      <c r="H1516" s="31">
        <v>0.2</v>
      </c>
      <c r="I1516" s="31">
        <v>1.1499999999999999</v>
      </c>
      <c r="J1516" s="192"/>
      <c r="K1516" s="26">
        <v>39079</v>
      </c>
      <c r="L1516" s="17">
        <v>10.6</v>
      </c>
      <c r="M1516" s="17">
        <v>86.4</v>
      </c>
      <c r="N1516" s="17">
        <v>0.3</v>
      </c>
      <c r="O1516" s="17">
        <v>218.9</v>
      </c>
      <c r="P1516" s="17">
        <v>5.3</v>
      </c>
      <c r="Q1516" s="17">
        <v>0.4</v>
      </c>
      <c r="R1516" s="17">
        <v>0.68</v>
      </c>
      <c r="T1516" s="26">
        <v>39079</v>
      </c>
      <c r="U1516" s="17">
        <v>12.4</v>
      </c>
      <c r="V1516" s="17">
        <v>77.5</v>
      </c>
      <c r="W1516" s="17">
        <v>0.6</v>
      </c>
      <c r="X1516" s="17">
        <v>251.7</v>
      </c>
      <c r="Y1516" s="17">
        <v>6.7</v>
      </c>
      <c r="Z1516" s="17">
        <v>0</v>
      </c>
      <c r="AA1516" s="17">
        <v>0.86</v>
      </c>
      <c r="AC1516" s="26">
        <v>39079</v>
      </c>
      <c r="AD1516" s="17">
        <v>10.8</v>
      </c>
      <c r="AE1516" s="17">
        <v>85.8</v>
      </c>
      <c r="AF1516" s="17">
        <v>0.5</v>
      </c>
      <c r="AG1516" s="17">
        <v>152.30000000000001</v>
      </c>
      <c r="AH1516" s="17">
        <v>5</v>
      </c>
      <c r="AI1516" s="17">
        <v>0.2</v>
      </c>
      <c r="AJ1516" s="17">
        <v>0.74</v>
      </c>
      <c r="AL1516" s="34"/>
      <c r="AM1516" s="34"/>
      <c r="AN1516" s="34"/>
      <c r="AO1516" s="34"/>
      <c r="AP1516" s="34"/>
      <c r="AQ1516" s="34"/>
      <c r="AR1516" s="34"/>
      <c r="AS1516" s="84"/>
      <c r="AT1516" s="34"/>
    </row>
    <row r="1517" spans="1:46">
      <c r="B1517" s="26">
        <v>39080</v>
      </c>
      <c r="C1517" s="31">
        <v>11.4</v>
      </c>
      <c r="D1517" s="31">
        <v>77.8</v>
      </c>
      <c r="E1517" s="31">
        <v>0.7</v>
      </c>
      <c r="F1517" s="31">
        <v>33.1</v>
      </c>
      <c r="G1517" s="31">
        <v>10.5</v>
      </c>
      <c r="H1517" s="31">
        <v>0</v>
      </c>
      <c r="I1517" s="31">
        <v>1.07</v>
      </c>
      <c r="J1517" s="192"/>
      <c r="K1517" s="26">
        <v>39080</v>
      </c>
      <c r="L1517" s="17">
        <v>10.1</v>
      </c>
      <c r="M1517" s="17">
        <v>83.3</v>
      </c>
      <c r="N1517" s="17">
        <v>0.4</v>
      </c>
      <c r="O1517" s="17">
        <v>201.1</v>
      </c>
      <c r="P1517" s="17">
        <v>9.6</v>
      </c>
      <c r="Q1517" s="17">
        <v>0.2</v>
      </c>
      <c r="R1517" s="17">
        <v>0.88</v>
      </c>
      <c r="T1517" s="26">
        <v>39080</v>
      </c>
      <c r="U1517" s="17">
        <v>10.9</v>
      </c>
      <c r="V1517" s="17">
        <v>79.8</v>
      </c>
      <c r="W1517" s="17">
        <v>0.3</v>
      </c>
      <c r="X1517" s="17">
        <v>278.60000000000002</v>
      </c>
      <c r="Y1517" s="17">
        <v>11</v>
      </c>
      <c r="Z1517" s="17">
        <v>0</v>
      </c>
      <c r="AA1517" s="17">
        <v>0.81</v>
      </c>
      <c r="AC1517" s="26">
        <v>39080</v>
      </c>
      <c r="AD1517" s="17">
        <v>10.4</v>
      </c>
      <c r="AE1517" s="17">
        <v>81.7</v>
      </c>
      <c r="AF1517" s="17">
        <v>0.7</v>
      </c>
      <c r="AG1517" s="17">
        <v>26.8</v>
      </c>
      <c r="AH1517" s="17">
        <v>10.4</v>
      </c>
      <c r="AI1517" s="17">
        <v>0.2</v>
      </c>
      <c r="AJ1517" s="17">
        <v>1.06</v>
      </c>
      <c r="AL1517" s="34"/>
      <c r="AM1517" s="34"/>
      <c r="AN1517" s="34"/>
      <c r="AO1517" s="34"/>
      <c r="AP1517" s="34"/>
      <c r="AQ1517" s="34"/>
      <c r="AR1517" s="34"/>
      <c r="AS1517" s="84"/>
      <c r="AT1517" s="34"/>
    </row>
    <row r="1518" spans="1:46">
      <c r="B1518" s="26">
        <v>39081</v>
      </c>
      <c r="C1518" s="31">
        <v>10.3</v>
      </c>
      <c r="D1518" s="31">
        <v>81.400000000000006</v>
      </c>
      <c r="E1518" s="31">
        <v>0.7</v>
      </c>
      <c r="F1518" s="31">
        <v>40.799999999999997</v>
      </c>
      <c r="G1518" s="31">
        <v>9.6999999999999993</v>
      </c>
      <c r="H1518" s="31">
        <v>0.2</v>
      </c>
      <c r="I1518" s="31">
        <v>1.02</v>
      </c>
      <c r="J1518" s="192"/>
      <c r="K1518" s="26">
        <v>39081</v>
      </c>
      <c r="L1518" s="17">
        <v>9.6</v>
      </c>
      <c r="M1518" s="17">
        <v>84.6</v>
      </c>
      <c r="N1518" s="17">
        <v>0.3</v>
      </c>
      <c r="O1518" s="17">
        <v>216.7</v>
      </c>
      <c r="P1518" s="17">
        <v>9</v>
      </c>
      <c r="Q1518" s="17">
        <v>0</v>
      </c>
      <c r="R1518" s="17">
        <v>0.81</v>
      </c>
      <c r="T1518" s="26">
        <v>39081</v>
      </c>
      <c r="U1518" s="17">
        <v>10.1</v>
      </c>
      <c r="V1518" s="17">
        <v>81.900000000000006</v>
      </c>
      <c r="W1518" s="17">
        <v>0.6</v>
      </c>
      <c r="X1518" s="17">
        <v>277</v>
      </c>
      <c r="Y1518" s="17">
        <v>10.4</v>
      </c>
      <c r="Z1518" s="17">
        <v>0.2</v>
      </c>
      <c r="AA1518" s="17">
        <v>0.9</v>
      </c>
      <c r="AC1518" s="26">
        <v>39081</v>
      </c>
      <c r="AD1518" s="17">
        <v>9.5</v>
      </c>
      <c r="AE1518" s="17">
        <v>80.7</v>
      </c>
      <c r="AF1518" s="17">
        <v>1</v>
      </c>
      <c r="AG1518" s="17">
        <v>23.4</v>
      </c>
      <c r="AH1518" s="17">
        <v>10.199999999999999</v>
      </c>
      <c r="AI1518" s="17">
        <v>0</v>
      </c>
      <c r="AJ1518" s="17">
        <v>1.25</v>
      </c>
      <c r="AL1518" s="34"/>
      <c r="AM1518" s="34"/>
      <c r="AN1518" s="34"/>
      <c r="AO1518" s="34"/>
      <c r="AP1518" s="34"/>
      <c r="AQ1518" s="34"/>
      <c r="AR1518" s="34"/>
      <c r="AS1518" s="84"/>
      <c r="AT1518" s="34"/>
    </row>
    <row r="1519" spans="1:46">
      <c r="B1519" s="26">
        <v>39082</v>
      </c>
      <c r="C1519" s="31">
        <v>10.4</v>
      </c>
      <c r="D1519" s="31">
        <v>74.3</v>
      </c>
      <c r="E1519" s="31">
        <v>0.7</v>
      </c>
      <c r="F1519" s="31">
        <v>38.700000000000003</v>
      </c>
      <c r="G1519" s="31">
        <v>10.9</v>
      </c>
      <c r="H1519" s="31">
        <v>0.2</v>
      </c>
      <c r="I1519" s="31">
        <v>1.1000000000000001</v>
      </c>
      <c r="J1519" s="192"/>
      <c r="K1519" s="26">
        <v>39082</v>
      </c>
      <c r="L1519" s="17">
        <v>9.1</v>
      </c>
      <c r="M1519" s="17">
        <v>80.5</v>
      </c>
      <c r="N1519" s="17">
        <v>0.4</v>
      </c>
      <c r="O1519" s="17">
        <v>195.2</v>
      </c>
      <c r="P1519" s="17">
        <v>9.9</v>
      </c>
      <c r="Q1519" s="17">
        <v>0.2</v>
      </c>
      <c r="R1519" s="17">
        <v>0.89</v>
      </c>
      <c r="T1519" s="26">
        <v>39082</v>
      </c>
      <c r="U1519" s="17">
        <v>9.6999999999999993</v>
      </c>
      <c r="V1519" s="17">
        <v>78.099999999999994</v>
      </c>
      <c r="W1519" s="17">
        <v>0.3</v>
      </c>
      <c r="X1519" s="17">
        <v>279.5</v>
      </c>
      <c r="Y1519" s="17">
        <v>11.4</v>
      </c>
      <c r="Z1519" s="17">
        <v>0.2</v>
      </c>
      <c r="AA1519" s="17">
        <v>0.8</v>
      </c>
      <c r="AC1519" s="26">
        <v>39082</v>
      </c>
      <c r="AD1519" s="17">
        <v>9.1</v>
      </c>
      <c r="AE1519" s="17">
        <v>76.5</v>
      </c>
      <c r="AF1519" s="17">
        <v>0.8</v>
      </c>
      <c r="AG1519" s="17">
        <v>48.9</v>
      </c>
      <c r="AH1519" s="17">
        <v>10.8</v>
      </c>
      <c r="AI1519" s="17">
        <v>0.2</v>
      </c>
      <c r="AJ1519" s="17">
        <v>1.27</v>
      </c>
      <c r="AL1519" s="34"/>
      <c r="AM1519" s="34"/>
      <c r="AN1519" s="34"/>
      <c r="AO1519" s="34"/>
      <c r="AP1519" s="34"/>
      <c r="AQ1519" s="34"/>
      <c r="AR1519" s="34"/>
      <c r="AS1519" s="84"/>
      <c r="AT1519" s="34"/>
    </row>
    <row r="1520" spans="1:46" s="100" customFormat="1">
      <c r="A1520" s="102"/>
      <c r="B1520" s="46" t="s">
        <v>76</v>
      </c>
      <c r="C1520" s="97">
        <f>AVERAGE(C1489:C1519)</f>
        <v>11.348387096774195</v>
      </c>
      <c r="D1520" s="97">
        <f t="shared" ref="D1520:I1520" si="47">AVERAGE(D1489:D1519)</f>
        <v>71.038709677419362</v>
      </c>
      <c r="E1520" s="97">
        <f t="shared" si="47"/>
        <v>1.0806451612903227</v>
      </c>
      <c r="F1520" s="97">
        <f t="shared" si="47"/>
        <v>137.01612903225811</v>
      </c>
      <c r="G1520" s="97">
        <f t="shared" si="47"/>
        <v>9.5258064516129011</v>
      </c>
      <c r="H1520" s="97">
        <f>SUM(H1489:H1519)</f>
        <v>51.800000000000011</v>
      </c>
      <c r="I1520" s="97">
        <f t="shared" si="47"/>
        <v>1.2438709677419353</v>
      </c>
      <c r="J1520" s="99"/>
      <c r="K1520" s="46" t="s">
        <v>76</v>
      </c>
      <c r="L1520" s="97">
        <f>AVERAGE(L1489:L1519)</f>
        <v>10.670967741935488</v>
      </c>
      <c r="M1520" s="97">
        <f>AVERAGE(M1489:M1519)</f>
        <v>76.216129032258053</v>
      </c>
      <c r="N1520" s="97">
        <f>AVERAGE(N1489:N1519)</f>
        <v>0.54838709677419373</v>
      </c>
      <c r="O1520" s="97">
        <f>AVERAGE(O1489:O1519)</f>
        <v>223.07419354838706</v>
      </c>
      <c r="P1520" s="97">
        <f>AVERAGE(P1489:P1519)</f>
        <v>8.5967741935483897</v>
      </c>
      <c r="Q1520" s="97">
        <f>SUM(Q1489:Q1519)</f>
        <v>28.199999999999996</v>
      </c>
      <c r="R1520" s="97">
        <f>AVERAGE(R1489:R1519)</f>
        <v>0.91225806451612912</v>
      </c>
      <c r="S1520" s="99"/>
      <c r="T1520" s="46" t="s">
        <v>76</v>
      </c>
      <c r="U1520" s="97">
        <f>AVERAGE(U1489:U1519)</f>
        <v>11.516129032258064</v>
      </c>
      <c r="V1520" s="97">
        <f>AVERAGE(V1489:V1519)</f>
        <v>69.912903225806446</v>
      </c>
      <c r="W1520" s="97">
        <f>AVERAGE(W1489:W1519)</f>
        <v>1.7838709677419353</v>
      </c>
      <c r="X1520" s="97">
        <f>AVERAGE(X1489:X1519)</f>
        <v>263.42903225806447</v>
      </c>
      <c r="Y1520" s="97">
        <f>AVERAGE(Y1489:Y1519)</f>
        <v>9.6451612903225783</v>
      </c>
      <c r="Z1520" s="97">
        <f>SUM(Z1489:Z1519)</f>
        <v>46.600000000000016</v>
      </c>
      <c r="AA1520" s="97">
        <f>AVERAGE(AA1489:AA1519)</f>
        <v>1.5661290322580641</v>
      </c>
      <c r="AC1520" s="46" t="s">
        <v>76</v>
      </c>
      <c r="AD1520" s="97">
        <f>AVERAGE(AD1489:AD1519)</f>
        <v>10.696774193548388</v>
      </c>
      <c r="AE1520" s="97">
        <f>AVERAGE(AE1489:AE1519)</f>
        <v>74.022580645161284</v>
      </c>
      <c r="AF1520" s="97">
        <f>AVERAGE(AF1489:AF1519)</f>
        <v>1.4451612903225806</v>
      </c>
      <c r="AG1520" s="97">
        <f>AVERAGE(AG1489:AG1519)</f>
        <v>105.08064516129035</v>
      </c>
      <c r="AH1520" s="97">
        <f>AVERAGE(AH1489:AH1519)</f>
        <v>9.1483870967741918</v>
      </c>
      <c r="AI1520" s="97">
        <f>SUM(AI1489:AI1519)</f>
        <v>32.199999999999996</v>
      </c>
      <c r="AJ1520" s="97">
        <f>AVERAGE(AJ1489:AJ1519)</f>
        <v>1.3845161290322583</v>
      </c>
      <c r="AL1520" s="80"/>
      <c r="AM1520" s="98"/>
      <c r="AN1520" s="98"/>
      <c r="AO1520" s="98"/>
      <c r="AP1520" s="98"/>
      <c r="AQ1520" s="98"/>
      <c r="AR1520" s="98"/>
      <c r="AS1520" s="98"/>
      <c r="AT1520" s="102"/>
    </row>
    <row r="1521" spans="1:46" s="93" customFormat="1">
      <c r="A1521" s="104"/>
      <c r="B1521" s="111" t="s">
        <v>80</v>
      </c>
      <c r="C1521" s="47">
        <f>AVERAGE(C1520,C1488,C1457,C1425,C1394,C1362,C1330,C1299,C1267,C1236,C1204,C1175)</f>
        <v>18.250892857142858</v>
      </c>
      <c r="D1521" s="47">
        <f t="shared" ref="D1521:I1521" si="48">AVERAGE(D1520,D1488,D1457,D1425,D1394,D1362,D1330,D1299,D1267,D1236,D1204,D1175)</f>
        <v>62.086963645673336</v>
      </c>
      <c r="E1521" s="47">
        <f t="shared" si="48"/>
        <v>1.2604909114183307</v>
      </c>
      <c r="F1521" s="47">
        <f t="shared" si="48"/>
        <v>155.15828084997443</v>
      </c>
      <c r="G1521" s="47">
        <f t="shared" si="48"/>
        <v>18.00962621607783</v>
      </c>
      <c r="H1521" s="47">
        <f>SUM(H1520,H1488,H1457,H1425,H1394,H1362,H1330,H1299,H1267,H1236,H1204,H1175)</f>
        <v>509.40000000000003</v>
      </c>
      <c r="I1521" s="47">
        <f t="shared" si="48"/>
        <v>3.5068511264720943</v>
      </c>
      <c r="K1521" s="46" t="s">
        <v>80</v>
      </c>
      <c r="L1521" s="50">
        <f>AVERAGE(L1520,L1488,L1457,L1425,L1394,L1362,L1330,L1299,L1267,L1236,L1204,L1175)</f>
        <v>18.102910906298003</v>
      </c>
      <c r="M1521" s="50">
        <f>AVERAGE(M1520,M1488,M1457,M1425,M1394,M1362,M1330,M1299,M1267,M1236,M1204,M1175)</f>
        <v>64.660903097798254</v>
      </c>
      <c r="N1521" s="50">
        <f>AVERAGE(N1520,N1488,N1457,N1425,N1394,N1362,N1330,N1299,N1267,N1236,N1204,N1175)</f>
        <v>0.83224078341013819</v>
      </c>
      <c r="O1521" s="50">
        <f>AVERAGE(O1520,O1488,O1457,O1425,O1394,O1362,O1330,O1299,O1267,O1236,O1204,O1175)</f>
        <v>182.61610727086534</v>
      </c>
      <c r="P1521" s="50">
        <f>AVERAGE(P1520,P1488,P1457,P1425,P1394,P1362,P1330,P1299,P1267,P1236,P1204,P1175)</f>
        <v>17.003452380952382</v>
      </c>
      <c r="Q1521" s="50">
        <f>SUM(Q1520,Q1488,Q1457,Q1425,Q1394,Q1362,Q1330,Q1299,Q1267,Q1236,Q1204,Q1175)</f>
        <v>543.59999999999991</v>
      </c>
      <c r="R1521" s="50">
        <f>AVERAGE(R1520,R1488,R1457,R1425,R1394,R1362,R1330,R1299,R1267,R1236,R1204,R1175)</f>
        <v>3.1805662442396305</v>
      </c>
      <c r="T1521" s="46" t="s">
        <v>80</v>
      </c>
      <c r="U1521" s="50">
        <f>AVERAGE(U1520,U1488,U1457,U1425,U1394,U1362,U1330,U1299,U1267,U1236,U1204,U1175)</f>
        <v>18.160195852534564</v>
      </c>
      <c r="V1521" s="50">
        <f>AVERAGE(V1520,V1488,V1457,V1425,V1394,V1362,V1330,V1299,V1267,V1236,V1204,V1175)</f>
        <v>62.558098438300043</v>
      </c>
      <c r="W1521" s="50">
        <f>AVERAGE(W1520,W1488,W1457,W1425,W1394,W1362,W1330,W1299,W1267,W1236,W1204,W1175)</f>
        <v>1.8418234767025086</v>
      </c>
      <c r="X1521" s="50">
        <f>AVERAGE(X1520,X1488,X1457,X1425,X1394,X1362,X1330,X1299,X1267,X1236,X1204,X1175)</f>
        <v>224.10382680491554</v>
      </c>
      <c r="Y1521" s="50">
        <f>AVERAGE(Y1520,Y1488,Y1457,Y1425,Y1394,Y1362,Y1330,Y1299,Y1267,Y1236,Y1204,Y1175)</f>
        <v>17.869723502304147</v>
      </c>
      <c r="Z1521" s="50">
        <f>SUM(Z1520,Z1488,Z1457,Z1425,Z1394,Z1362,Z1330,Z1299,Z1267,Z1236,Z1204,Z1175)</f>
        <v>656</v>
      </c>
      <c r="AA1521" s="50">
        <f>AVERAGE(AA1520,AA1488,AA1457,AA1425,AA1394,AA1362,AA1330,AA1299,AA1267,AA1236,AA1204,AA1175)</f>
        <v>3.8217873783922163</v>
      </c>
      <c r="AC1521" s="46" t="s">
        <v>80</v>
      </c>
      <c r="AD1521" s="50">
        <f>AVERAGE(AD1520,AD1488,AD1457,AD1425,AD1394,AD1362,AD1330,AD1299,AD1267,AD1236,AD1204,AD1175)</f>
        <v>18.156619634691108</v>
      </c>
      <c r="AE1521" s="50">
        <f>AVERAGE(AE1520,AE1488,AE1457,AE1425,AE1394,AE1362,AE1330,AE1299,AE1267,AE1236,AE1204,AE1175)</f>
        <v>62.7574192665572</v>
      </c>
      <c r="AF1521" s="50">
        <f>AVERAGE(AF1520,AF1488,AF1457,AF1425,AF1394,AF1362,AF1330,AF1299,AF1267,AF1236,AF1204,AF1175)</f>
        <v>1.5128229779119657</v>
      </c>
      <c r="AG1521" s="50">
        <f>AVERAGE(AG1520,AG1488,AG1457,AG1425,AG1394,AG1362,AG1330,AG1299,AG1267,AG1236,AG1204,AG1175)</f>
        <v>136.60747402316508</v>
      </c>
      <c r="AH1521" s="50">
        <f>AVERAGE(AH1520,AH1488,AH1457,AH1425,AH1394,AH1362,AH1330,AH1299,AH1267,AH1236,AH1204,AH1175)</f>
        <v>17.482515780320281</v>
      </c>
      <c r="AI1521" s="50">
        <f>SUM(AI1520,AI1488,AI1457,AI1425,AI1394,AI1362,AI1330,AI1299,AI1267,AI1236,AI1204,AI1175)</f>
        <v>482.39999999999992</v>
      </c>
      <c r="AJ1521" s="50">
        <f>AVERAGE(AJ1520,AJ1488,AJ1457,AJ1425,AJ1394,AJ1362,AJ1330,AJ1299,AJ1267,AJ1236,AJ1204,AJ1175)</f>
        <v>3.7291372556809148</v>
      </c>
      <c r="AL1521" s="104"/>
      <c r="AM1521" s="104"/>
      <c r="AN1521" s="104"/>
      <c r="AO1521" s="104"/>
      <c r="AP1521" s="104"/>
      <c r="AQ1521" s="104"/>
      <c r="AR1521" s="104"/>
      <c r="AS1521" s="112"/>
      <c r="AT1521" s="104"/>
    </row>
    <row r="1522" spans="1:46">
      <c r="B1522" s="26">
        <v>39083</v>
      </c>
      <c r="C1522" s="31">
        <v>10.5</v>
      </c>
      <c r="D1522" s="31">
        <v>73.900000000000006</v>
      </c>
      <c r="E1522" s="31">
        <v>0.6</v>
      </c>
      <c r="F1522" s="31">
        <v>25.2</v>
      </c>
      <c r="G1522" s="31">
        <v>11.1</v>
      </c>
      <c r="H1522" s="31">
        <v>0</v>
      </c>
      <c r="I1522" s="31">
        <v>1.17</v>
      </c>
      <c r="J1522" s="192"/>
      <c r="K1522" s="26">
        <v>39083</v>
      </c>
      <c r="L1522" s="17">
        <v>10.8</v>
      </c>
      <c r="M1522" s="17">
        <v>70.8</v>
      </c>
      <c r="N1522" s="17">
        <v>0.5</v>
      </c>
      <c r="O1522" s="17">
        <v>215.4</v>
      </c>
      <c r="P1522" s="17">
        <v>10.199999999999999</v>
      </c>
      <c r="Q1522" s="17">
        <v>0.2</v>
      </c>
      <c r="R1522" s="17">
        <v>1.1399999999999999</v>
      </c>
      <c r="T1522" s="26">
        <v>39083</v>
      </c>
      <c r="U1522" s="17">
        <v>11.2</v>
      </c>
      <c r="V1522" s="17">
        <v>70.8</v>
      </c>
      <c r="W1522" s="17">
        <v>1.2</v>
      </c>
      <c r="X1522" s="17">
        <v>280.5</v>
      </c>
      <c r="Y1522" s="17">
        <v>11.5</v>
      </c>
      <c r="Z1522" s="17">
        <v>0</v>
      </c>
      <c r="AA1522" s="17">
        <v>1.45</v>
      </c>
      <c r="AC1522" s="26">
        <v>39083</v>
      </c>
      <c r="AD1522" s="17">
        <v>11.6</v>
      </c>
      <c r="AE1522" s="17">
        <v>65.8</v>
      </c>
      <c r="AF1522" s="17">
        <v>1.5</v>
      </c>
      <c r="AG1522" s="17">
        <v>13.9</v>
      </c>
      <c r="AH1522" s="17">
        <v>10.9</v>
      </c>
      <c r="AI1522" s="17">
        <v>0.2</v>
      </c>
      <c r="AJ1522" s="17">
        <v>2.08</v>
      </c>
      <c r="AL1522" s="34"/>
      <c r="AM1522" s="34"/>
      <c r="AN1522" s="34"/>
      <c r="AO1522" s="34"/>
      <c r="AP1522" s="34"/>
      <c r="AQ1522" s="34"/>
      <c r="AR1522" s="34"/>
      <c r="AS1522" s="84"/>
      <c r="AT1522" s="34"/>
    </row>
    <row r="1523" spans="1:46">
      <c r="B1523" s="26">
        <v>39084</v>
      </c>
      <c r="C1523" s="31">
        <v>11.3</v>
      </c>
      <c r="D1523" s="31">
        <v>70.7</v>
      </c>
      <c r="E1523" s="31">
        <v>0.8</v>
      </c>
      <c r="F1523" s="31">
        <v>60.7</v>
      </c>
      <c r="G1523" s="31">
        <v>11.4</v>
      </c>
      <c r="H1523" s="31">
        <v>0</v>
      </c>
      <c r="I1523" s="31">
        <v>1.24</v>
      </c>
      <c r="J1523" s="192"/>
      <c r="K1523" s="26">
        <v>39084</v>
      </c>
      <c r="L1523" s="17">
        <v>11.4</v>
      </c>
      <c r="M1523" s="17">
        <v>70</v>
      </c>
      <c r="N1523" s="17">
        <v>0.6</v>
      </c>
      <c r="O1523" s="17">
        <v>197.4</v>
      </c>
      <c r="P1523" s="17">
        <v>10.6</v>
      </c>
      <c r="Q1523" s="17">
        <v>0</v>
      </c>
      <c r="R1523" s="17">
        <v>1.1200000000000001</v>
      </c>
      <c r="T1523" s="26">
        <v>39084</v>
      </c>
      <c r="U1523" s="17">
        <v>12.1</v>
      </c>
      <c r="V1523" s="17">
        <v>66.7</v>
      </c>
      <c r="W1523" s="17">
        <v>0.7</v>
      </c>
      <c r="X1523" s="17">
        <v>279.39999999999998</v>
      </c>
      <c r="Y1523" s="17">
        <v>12</v>
      </c>
      <c r="Z1523" s="17">
        <v>0</v>
      </c>
      <c r="AA1523" s="17">
        <v>1.1499999999999999</v>
      </c>
      <c r="AC1523" s="26">
        <v>39084</v>
      </c>
      <c r="AD1523" s="17">
        <v>12.3</v>
      </c>
      <c r="AE1523" s="17">
        <v>65</v>
      </c>
      <c r="AF1523" s="17">
        <v>1.5</v>
      </c>
      <c r="AG1523" s="17">
        <v>20.3</v>
      </c>
      <c r="AH1523" s="17">
        <v>11.3</v>
      </c>
      <c r="AI1523" s="17">
        <v>0</v>
      </c>
      <c r="AJ1523" s="17">
        <v>1.85</v>
      </c>
      <c r="AL1523" s="34"/>
      <c r="AM1523" s="34"/>
      <c r="AN1523" s="34"/>
      <c r="AO1523" s="34"/>
      <c r="AP1523" s="34"/>
      <c r="AQ1523" s="34"/>
      <c r="AR1523" s="34"/>
      <c r="AS1523" s="84"/>
      <c r="AT1523" s="34"/>
    </row>
    <row r="1524" spans="1:46">
      <c r="B1524" s="26">
        <v>39085</v>
      </c>
      <c r="C1524" s="31">
        <v>10.4</v>
      </c>
      <c r="D1524" s="31">
        <v>71.900000000000006</v>
      </c>
      <c r="E1524" s="31">
        <v>0.6</v>
      </c>
      <c r="F1524" s="31">
        <v>18.2</v>
      </c>
      <c r="G1524" s="31">
        <v>11.6</v>
      </c>
      <c r="H1524" s="31">
        <v>0</v>
      </c>
      <c r="I1524" s="31">
        <v>1.1399999999999999</v>
      </c>
      <c r="J1524" s="192"/>
      <c r="K1524" s="26">
        <v>39085</v>
      </c>
      <c r="L1524" s="17">
        <v>9.6</v>
      </c>
      <c r="M1524" s="17">
        <v>76.8</v>
      </c>
      <c r="N1524" s="17">
        <v>0.3</v>
      </c>
      <c r="O1524" s="17">
        <v>188.7</v>
      </c>
      <c r="P1524" s="17">
        <v>10.6</v>
      </c>
      <c r="Q1524" s="17">
        <v>0</v>
      </c>
      <c r="R1524" s="17">
        <v>0.87</v>
      </c>
      <c r="T1524" s="26">
        <v>39085</v>
      </c>
      <c r="U1524" s="17">
        <v>9.8000000000000007</v>
      </c>
      <c r="V1524" s="17">
        <v>75.400000000000006</v>
      </c>
      <c r="W1524" s="17">
        <v>0.5</v>
      </c>
      <c r="X1524" s="17">
        <v>277.39999999999998</v>
      </c>
      <c r="Y1524" s="17">
        <v>12</v>
      </c>
      <c r="Z1524" s="17">
        <v>0</v>
      </c>
      <c r="AA1524" s="17">
        <v>0.98</v>
      </c>
      <c r="AC1524" s="26">
        <v>39085</v>
      </c>
      <c r="AD1524" s="17">
        <v>9.5</v>
      </c>
      <c r="AE1524" s="17">
        <v>75.400000000000006</v>
      </c>
      <c r="AF1524" s="17">
        <v>0.7</v>
      </c>
      <c r="AG1524" s="17">
        <v>31.8</v>
      </c>
      <c r="AH1524" s="17">
        <v>11.4</v>
      </c>
      <c r="AI1524" s="17">
        <v>0</v>
      </c>
      <c r="AJ1524" s="17">
        <v>1.28</v>
      </c>
      <c r="AL1524" s="34"/>
      <c r="AM1524" s="34"/>
      <c r="AN1524" s="34"/>
      <c r="AO1524" s="34"/>
      <c r="AP1524" s="34"/>
      <c r="AQ1524" s="34"/>
      <c r="AR1524" s="34"/>
      <c r="AS1524" s="84"/>
      <c r="AT1524" s="34"/>
    </row>
    <row r="1525" spans="1:46">
      <c r="B1525" s="26">
        <v>39086</v>
      </c>
      <c r="C1525" s="31">
        <v>12.5</v>
      </c>
      <c r="D1525" s="31">
        <v>55.5</v>
      </c>
      <c r="E1525" s="31">
        <v>1</v>
      </c>
      <c r="F1525" s="31">
        <v>354.9</v>
      </c>
      <c r="G1525" s="31">
        <v>10.6</v>
      </c>
      <c r="H1525" s="31">
        <v>0</v>
      </c>
      <c r="I1525" s="31">
        <v>1.77</v>
      </c>
      <c r="J1525" s="192"/>
      <c r="K1525" s="26">
        <v>39086</v>
      </c>
      <c r="L1525" s="17">
        <v>11.9</v>
      </c>
      <c r="M1525" s="17">
        <v>61.1</v>
      </c>
      <c r="N1525" s="17">
        <v>0.6</v>
      </c>
      <c r="O1525" s="17">
        <v>229.4</v>
      </c>
      <c r="P1525" s="17">
        <v>10.3</v>
      </c>
      <c r="Q1525" s="17">
        <v>0.2</v>
      </c>
      <c r="R1525" s="17">
        <v>1.3</v>
      </c>
      <c r="T1525" s="26">
        <v>39086</v>
      </c>
      <c r="U1525" s="17">
        <v>12.2</v>
      </c>
      <c r="V1525" s="17">
        <v>58.3</v>
      </c>
      <c r="W1525" s="17">
        <v>2</v>
      </c>
      <c r="X1525" s="17">
        <v>283.89999999999998</v>
      </c>
      <c r="Y1525" s="17">
        <v>11</v>
      </c>
      <c r="Z1525" s="17">
        <v>0.2</v>
      </c>
      <c r="AA1525" s="17">
        <v>2.48</v>
      </c>
      <c r="AC1525" s="26">
        <v>39086</v>
      </c>
      <c r="AD1525" s="17">
        <v>12.4</v>
      </c>
      <c r="AE1525" s="17">
        <v>57.5</v>
      </c>
      <c r="AF1525" s="17">
        <v>2</v>
      </c>
      <c r="AG1525" s="17">
        <v>11.2</v>
      </c>
      <c r="AH1525" s="17">
        <v>10.8</v>
      </c>
      <c r="AI1525" s="17">
        <v>0.2</v>
      </c>
      <c r="AJ1525" s="17">
        <v>2.4</v>
      </c>
      <c r="AL1525" s="34"/>
      <c r="AM1525" s="34"/>
      <c r="AN1525" s="34"/>
      <c r="AO1525" s="34"/>
      <c r="AP1525" s="34"/>
      <c r="AQ1525" s="34"/>
      <c r="AR1525" s="34"/>
      <c r="AS1525" s="84"/>
      <c r="AT1525" s="34"/>
    </row>
    <row r="1526" spans="1:46">
      <c r="B1526" s="26">
        <v>39087</v>
      </c>
      <c r="C1526" s="31">
        <v>13.3</v>
      </c>
      <c r="D1526" s="31">
        <v>57.4</v>
      </c>
      <c r="E1526" s="31">
        <v>0.8</v>
      </c>
      <c r="F1526" s="31">
        <v>336.6</v>
      </c>
      <c r="G1526" s="31">
        <v>10.6</v>
      </c>
      <c r="H1526" s="31">
        <v>0</v>
      </c>
      <c r="I1526" s="31">
        <v>1.55</v>
      </c>
      <c r="J1526" s="192"/>
      <c r="K1526" s="26">
        <v>39087</v>
      </c>
      <c r="L1526" s="17">
        <v>12.9</v>
      </c>
      <c r="M1526" s="17">
        <v>60.8</v>
      </c>
      <c r="N1526" s="17">
        <v>0.8</v>
      </c>
      <c r="O1526" s="17">
        <v>223.3</v>
      </c>
      <c r="P1526" s="17">
        <v>9.6999999999999993</v>
      </c>
      <c r="Q1526" s="17">
        <v>0</v>
      </c>
      <c r="R1526" s="17">
        <v>1.43</v>
      </c>
      <c r="T1526" s="26">
        <v>39087</v>
      </c>
      <c r="U1526" s="17">
        <v>15.1</v>
      </c>
      <c r="V1526" s="17">
        <v>49.6</v>
      </c>
      <c r="W1526" s="17">
        <v>2.7</v>
      </c>
      <c r="X1526" s="17">
        <v>288</v>
      </c>
      <c r="Y1526" s="17">
        <v>10.9</v>
      </c>
      <c r="Z1526" s="17">
        <v>0</v>
      </c>
      <c r="AA1526" s="17">
        <v>3.12</v>
      </c>
      <c r="AC1526" s="26">
        <v>39087</v>
      </c>
      <c r="AD1526" s="17">
        <v>14.2</v>
      </c>
      <c r="AE1526" s="17">
        <v>53.7</v>
      </c>
      <c r="AF1526" s="17">
        <v>2.5</v>
      </c>
      <c r="AG1526" s="17">
        <v>8</v>
      </c>
      <c r="AH1526" s="17">
        <v>10.3</v>
      </c>
      <c r="AI1526" s="17">
        <v>0</v>
      </c>
      <c r="AJ1526" s="17">
        <v>2.5299999999999998</v>
      </c>
      <c r="AL1526" s="34"/>
      <c r="AM1526" s="34"/>
      <c r="AN1526" s="34"/>
      <c r="AO1526" s="34"/>
      <c r="AP1526" s="34"/>
      <c r="AQ1526" s="34"/>
      <c r="AR1526" s="34"/>
      <c r="AS1526" s="84"/>
      <c r="AT1526" s="34"/>
    </row>
    <row r="1527" spans="1:46">
      <c r="B1527" s="26">
        <v>39088</v>
      </c>
      <c r="C1527" s="31">
        <v>10.199999999999999</v>
      </c>
      <c r="D1527" s="31">
        <v>73.5</v>
      </c>
      <c r="E1527" s="31">
        <v>0.7</v>
      </c>
      <c r="F1527" s="31">
        <v>35.4</v>
      </c>
      <c r="G1527" s="31">
        <v>11.3</v>
      </c>
      <c r="H1527" s="31">
        <v>0</v>
      </c>
      <c r="I1527" s="31">
        <v>1.1399999999999999</v>
      </c>
      <c r="J1527" s="192"/>
      <c r="K1527" s="26">
        <v>39088</v>
      </c>
      <c r="L1527" s="17">
        <v>10.3</v>
      </c>
      <c r="M1527" s="17">
        <v>75.099999999999994</v>
      </c>
      <c r="N1527" s="17">
        <v>0.5</v>
      </c>
      <c r="O1527" s="17">
        <v>199</v>
      </c>
      <c r="P1527" s="17">
        <v>10.4</v>
      </c>
      <c r="Q1527" s="17">
        <v>0</v>
      </c>
      <c r="R1527" s="17">
        <v>1.02</v>
      </c>
      <c r="T1527" s="26">
        <v>39088</v>
      </c>
      <c r="U1527" s="17">
        <v>10.5</v>
      </c>
      <c r="V1527" s="17">
        <v>73.7</v>
      </c>
      <c r="W1527" s="17">
        <v>0.7</v>
      </c>
      <c r="X1527" s="17">
        <v>282.60000000000002</v>
      </c>
      <c r="Y1527" s="17">
        <v>11.8</v>
      </c>
      <c r="Z1527" s="17">
        <v>0</v>
      </c>
      <c r="AA1527" s="17">
        <v>1.1100000000000001</v>
      </c>
      <c r="AC1527" s="26">
        <v>39088</v>
      </c>
      <c r="AD1527" s="17">
        <v>10.6</v>
      </c>
      <c r="AE1527" s="17">
        <v>70</v>
      </c>
      <c r="AF1527" s="17">
        <v>1.2</v>
      </c>
      <c r="AG1527" s="17">
        <v>14.6</v>
      </c>
      <c r="AH1527" s="17">
        <v>11.1</v>
      </c>
      <c r="AI1527" s="17">
        <v>0</v>
      </c>
      <c r="AJ1527" s="17">
        <v>1.59</v>
      </c>
      <c r="AL1527" s="34"/>
      <c r="AM1527" s="34"/>
      <c r="AN1527" s="34"/>
      <c r="AO1527" s="34"/>
      <c r="AP1527" s="34"/>
      <c r="AQ1527" s="34"/>
      <c r="AR1527" s="34"/>
      <c r="AS1527" s="84"/>
      <c r="AT1527" s="34"/>
    </row>
    <row r="1528" spans="1:46">
      <c r="B1528" s="26">
        <v>39089</v>
      </c>
      <c r="C1528" s="31">
        <v>10.4</v>
      </c>
      <c r="D1528" s="31">
        <v>73.900000000000006</v>
      </c>
      <c r="E1528" s="31">
        <v>0.7</v>
      </c>
      <c r="F1528" s="31">
        <v>38.9</v>
      </c>
      <c r="G1528" s="31">
        <v>11</v>
      </c>
      <c r="H1528" s="31">
        <v>0.2</v>
      </c>
      <c r="I1528" s="31">
        <v>1.1499999999999999</v>
      </c>
      <c r="J1528" s="192"/>
      <c r="K1528" s="26">
        <v>39089</v>
      </c>
      <c r="L1528" s="17">
        <v>9.9</v>
      </c>
      <c r="M1528" s="17">
        <v>73.400000000000006</v>
      </c>
      <c r="N1528" s="17">
        <v>0.4</v>
      </c>
      <c r="O1528" s="17">
        <v>228.2</v>
      </c>
      <c r="P1528" s="17">
        <v>10.1</v>
      </c>
      <c r="Q1528" s="17">
        <v>0.2</v>
      </c>
      <c r="R1528" s="17">
        <v>0.98</v>
      </c>
      <c r="T1528" s="26">
        <v>39089</v>
      </c>
      <c r="U1528" s="17">
        <v>10.8</v>
      </c>
      <c r="V1528" s="17">
        <v>72.3</v>
      </c>
      <c r="W1528" s="17">
        <v>1.3</v>
      </c>
      <c r="X1528" s="17">
        <v>276.5</v>
      </c>
      <c r="Y1528" s="17">
        <v>11</v>
      </c>
      <c r="Z1528" s="17">
        <v>0</v>
      </c>
      <c r="AA1528" s="17">
        <v>1.39</v>
      </c>
      <c r="AC1528" s="26">
        <v>39089</v>
      </c>
      <c r="AD1528" s="17">
        <v>10.5</v>
      </c>
      <c r="AE1528" s="17">
        <v>69.599999999999994</v>
      </c>
      <c r="AF1528" s="17">
        <v>1.1000000000000001</v>
      </c>
      <c r="AG1528" s="17">
        <v>16.3</v>
      </c>
      <c r="AH1528" s="17">
        <v>11.1</v>
      </c>
      <c r="AI1528" s="17">
        <v>0</v>
      </c>
      <c r="AJ1528" s="17">
        <v>1.55</v>
      </c>
      <c r="AL1528" s="34"/>
      <c r="AM1528" s="34"/>
      <c r="AN1528" s="34"/>
      <c r="AO1528" s="34"/>
      <c r="AP1528" s="34"/>
      <c r="AQ1528" s="34"/>
      <c r="AR1528" s="34"/>
      <c r="AS1528" s="84"/>
      <c r="AT1528" s="34"/>
    </row>
    <row r="1529" spans="1:46">
      <c r="B1529" s="26">
        <v>39090</v>
      </c>
      <c r="C1529" s="31">
        <v>12.6</v>
      </c>
      <c r="D1529" s="31">
        <v>65.099999999999994</v>
      </c>
      <c r="E1529" s="31">
        <v>1</v>
      </c>
      <c r="F1529" s="31">
        <v>330.3</v>
      </c>
      <c r="G1529" s="31">
        <v>11.7</v>
      </c>
      <c r="H1529" s="31">
        <v>0</v>
      </c>
      <c r="I1529" s="31">
        <v>1.51</v>
      </c>
      <c r="J1529" s="192"/>
      <c r="K1529" s="26">
        <v>39090</v>
      </c>
      <c r="L1529" s="17">
        <v>11.8</v>
      </c>
      <c r="M1529" s="17">
        <v>69.5</v>
      </c>
      <c r="N1529" s="17">
        <v>0.6</v>
      </c>
      <c r="O1529" s="17">
        <v>274.89999999999998</v>
      </c>
      <c r="P1529" s="17">
        <v>10.4</v>
      </c>
      <c r="Q1529" s="17">
        <v>0</v>
      </c>
      <c r="R1529" s="17">
        <v>1.1000000000000001</v>
      </c>
      <c r="T1529" s="26">
        <v>39090</v>
      </c>
      <c r="U1529" s="17">
        <v>13.3</v>
      </c>
      <c r="V1529" s="17">
        <v>60</v>
      </c>
      <c r="W1529" s="17">
        <v>3.3</v>
      </c>
      <c r="X1529" s="17">
        <v>286.3</v>
      </c>
      <c r="Y1529" s="17">
        <v>12.1</v>
      </c>
      <c r="Z1529" s="17">
        <v>0</v>
      </c>
      <c r="AA1529" s="17">
        <v>2.54</v>
      </c>
      <c r="AC1529" s="26">
        <v>39090</v>
      </c>
      <c r="AD1529" s="17">
        <v>12.1</v>
      </c>
      <c r="AE1529" s="17">
        <v>67</v>
      </c>
      <c r="AF1529" s="17">
        <v>2.2000000000000002</v>
      </c>
      <c r="AG1529" s="17">
        <v>359.1</v>
      </c>
      <c r="AH1529" s="17">
        <v>11.4</v>
      </c>
      <c r="AI1529" s="17">
        <v>0</v>
      </c>
      <c r="AJ1529" s="17">
        <v>1.96</v>
      </c>
      <c r="AL1529" s="34"/>
      <c r="AM1529" s="34"/>
      <c r="AN1529" s="34"/>
      <c r="AO1529" s="34"/>
      <c r="AP1529" s="34"/>
      <c r="AQ1529" s="34"/>
      <c r="AR1529" s="34"/>
      <c r="AS1529" s="84"/>
      <c r="AT1529" s="34"/>
    </row>
    <row r="1530" spans="1:46">
      <c r="B1530" s="26">
        <v>39091</v>
      </c>
      <c r="C1530" s="31">
        <v>9.8000000000000007</v>
      </c>
      <c r="D1530" s="31">
        <v>79</v>
      </c>
      <c r="E1530" s="31">
        <v>0.7</v>
      </c>
      <c r="F1530" s="31">
        <v>49.1</v>
      </c>
      <c r="G1530" s="31">
        <v>10.7</v>
      </c>
      <c r="H1530" s="31">
        <v>0</v>
      </c>
      <c r="I1530" s="31">
        <v>1.05</v>
      </c>
      <c r="J1530" s="192"/>
      <c r="K1530" s="26">
        <v>39091</v>
      </c>
      <c r="L1530" s="17">
        <v>9.3000000000000007</v>
      </c>
      <c r="M1530" s="17">
        <v>78.8</v>
      </c>
      <c r="N1530" s="17">
        <v>0.5</v>
      </c>
      <c r="O1530" s="17">
        <v>191.7</v>
      </c>
      <c r="P1530" s="17">
        <v>9.9</v>
      </c>
      <c r="Q1530" s="17">
        <v>0</v>
      </c>
      <c r="R1530" s="17">
        <v>0.98</v>
      </c>
      <c r="T1530" s="26">
        <v>39091</v>
      </c>
      <c r="U1530" s="17">
        <v>9.6999999999999993</v>
      </c>
      <c r="V1530" s="17">
        <v>78.099999999999994</v>
      </c>
      <c r="W1530" s="17">
        <v>0.6</v>
      </c>
      <c r="X1530" s="17">
        <v>274</v>
      </c>
      <c r="Y1530" s="17">
        <v>11.5</v>
      </c>
      <c r="Z1530" s="17">
        <v>0</v>
      </c>
      <c r="AA1530" s="17">
        <v>0.97</v>
      </c>
      <c r="AC1530" s="26">
        <v>39091</v>
      </c>
      <c r="AD1530" s="17">
        <v>9.3000000000000007</v>
      </c>
      <c r="AE1530" s="17">
        <v>75.2</v>
      </c>
      <c r="AF1530" s="17">
        <v>0.9</v>
      </c>
      <c r="AG1530" s="17">
        <v>38.4</v>
      </c>
      <c r="AH1530" s="17">
        <v>10.4</v>
      </c>
      <c r="AI1530" s="17">
        <v>0</v>
      </c>
      <c r="AJ1530" s="17">
        <v>1.27</v>
      </c>
      <c r="AL1530" s="34"/>
      <c r="AM1530" s="34"/>
      <c r="AN1530" s="34"/>
      <c r="AO1530" s="34"/>
      <c r="AP1530" s="34"/>
      <c r="AQ1530" s="34"/>
      <c r="AR1530" s="34"/>
      <c r="AS1530" s="84"/>
      <c r="AT1530" s="34"/>
    </row>
    <row r="1531" spans="1:46">
      <c r="B1531" s="26">
        <v>39092</v>
      </c>
      <c r="C1531" s="31">
        <v>9.9</v>
      </c>
      <c r="D1531" s="31">
        <v>74.8</v>
      </c>
      <c r="E1531" s="31">
        <v>0.7</v>
      </c>
      <c r="F1531" s="31">
        <v>36.799999999999997</v>
      </c>
      <c r="G1531" s="31">
        <v>10</v>
      </c>
      <c r="H1531" s="31">
        <v>0</v>
      </c>
      <c r="I1531" s="31">
        <v>1.19</v>
      </c>
      <c r="J1531" s="192"/>
      <c r="K1531" s="26">
        <v>39092</v>
      </c>
      <c r="L1531" s="17">
        <v>9.4</v>
      </c>
      <c r="M1531" s="17">
        <v>77.8</v>
      </c>
      <c r="N1531" s="17">
        <v>0.3</v>
      </c>
      <c r="O1531" s="17">
        <v>220.5</v>
      </c>
      <c r="P1531" s="17">
        <v>9.6</v>
      </c>
      <c r="Q1531" s="17">
        <v>0.4</v>
      </c>
      <c r="R1531" s="17">
        <v>0.89</v>
      </c>
      <c r="T1531" s="26">
        <v>39092</v>
      </c>
      <c r="U1531" s="17">
        <v>9.8000000000000007</v>
      </c>
      <c r="V1531" s="17">
        <v>78.3</v>
      </c>
      <c r="W1531" s="17">
        <v>0.4</v>
      </c>
      <c r="X1531" s="17">
        <v>289.89999999999998</v>
      </c>
      <c r="Y1531" s="17">
        <v>10.199999999999999</v>
      </c>
      <c r="Z1531" s="17">
        <v>0.2</v>
      </c>
      <c r="AA1531" s="17">
        <v>0.91</v>
      </c>
      <c r="AC1531" s="26">
        <v>39092</v>
      </c>
      <c r="AD1531" s="17">
        <v>9.6</v>
      </c>
      <c r="AE1531" s="17">
        <v>74.400000000000006</v>
      </c>
      <c r="AF1531" s="17">
        <v>1.3</v>
      </c>
      <c r="AG1531" s="17">
        <v>6.1</v>
      </c>
      <c r="AH1531" s="17">
        <v>10.1</v>
      </c>
      <c r="AI1531" s="17">
        <v>0</v>
      </c>
      <c r="AJ1531" s="17">
        <v>1.59</v>
      </c>
      <c r="AL1531" s="34"/>
      <c r="AM1531" s="34"/>
      <c r="AN1531" s="34"/>
      <c r="AO1531" s="34"/>
      <c r="AP1531" s="34"/>
      <c r="AQ1531" s="34"/>
      <c r="AR1531" s="34"/>
      <c r="AS1531" s="84"/>
      <c r="AT1531" s="34"/>
    </row>
    <row r="1532" spans="1:46">
      <c r="B1532" s="26">
        <v>39093</v>
      </c>
      <c r="C1532" s="31">
        <v>10.199999999999999</v>
      </c>
      <c r="D1532" s="31">
        <v>74.5</v>
      </c>
      <c r="E1532" s="31">
        <v>0.8</v>
      </c>
      <c r="F1532" s="31">
        <v>129</v>
      </c>
      <c r="G1532" s="31">
        <v>11.4</v>
      </c>
      <c r="H1532" s="31">
        <v>0</v>
      </c>
      <c r="I1532" s="31">
        <v>1.1399999999999999</v>
      </c>
      <c r="J1532" s="192"/>
      <c r="K1532" s="26">
        <v>39093</v>
      </c>
      <c r="L1532" s="17">
        <v>9.1</v>
      </c>
      <c r="M1532" s="17">
        <v>78.099999999999994</v>
      </c>
      <c r="N1532" s="17">
        <v>0.4</v>
      </c>
      <c r="O1532" s="17">
        <v>187.7</v>
      </c>
      <c r="P1532" s="17">
        <v>10.8</v>
      </c>
      <c r="Q1532" s="17">
        <v>0</v>
      </c>
      <c r="R1532" s="17">
        <v>0.94</v>
      </c>
      <c r="T1532" s="26">
        <v>39093</v>
      </c>
      <c r="U1532" s="17">
        <v>9.8000000000000007</v>
      </c>
      <c r="V1532" s="17">
        <v>76.8</v>
      </c>
      <c r="W1532" s="17">
        <v>0.4</v>
      </c>
      <c r="X1532" s="17">
        <v>279.39999999999998</v>
      </c>
      <c r="Y1532" s="17">
        <v>12.1</v>
      </c>
      <c r="Z1532" s="17">
        <v>0</v>
      </c>
      <c r="AA1532" s="17">
        <v>0.92</v>
      </c>
      <c r="AC1532" s="26">
        <v>39093</v>
      </c>
      <c r="AD1532" s="17">
        <v>9.6</v>
      </c>
      <c r="AE1532" s="17">
        <v>75.400000000000006</v>
      </c>
      <c r="AF1532" s="17">
        <v>0.9</v>
      </c>
      <c r="AG1532" s="17">
        <v>83.6</v>
      </c>
      <c r="AH1532" s="17">
        <v>11.4</v>
      </c>
      <c r="AI1532" s="17">
        <v>0</v>
      </c>
      <c r="AJ1532" s="17">
        <v>1.31</v>
      </c>
      <c r="AL1532" s="34"/>
      <c r="AM1532" s="34"/>
      <c r="AN1532" s="34"/>
      <c r="AO1532" s="34"/>
      <c r="AP1532" s="34"/>
      <c r="AQ1532" s="34"/>
      <c r="AR1532" s="34"/>
      <c r="AS1532" s="84"/>
      <c r="AT1532" s="34"/>
    </row>
    <row r="1533" spans="1:46">
      <c r="B1533" s="26">
        <v>39094</v>
      </c>
      <c r="C1533" s="31">
        <v>11.5</v>
      </c>
      <c r="D1533" s="31">
        <v>76.5</v>
      </c>
      <c r="E1533" s="31">
        <v>0.8</v>
      </c>
      <c r="F1533" s="31">
        <v>59.1</v>
      </c>
      <c r="G1533" s="31">
        <v>11.1</v>
      </c>
      <c r="H1533" s="31">
        <v>0</v>
      </c>
      <c r="I1533" s="31">
        <v>1.1499999999999999</v>
      </c>
      <c r="J1533" s="192"/>
      <c r="K1533" s="26">
        <v>39094</v>
      </c>
      <c r="L1533" s="17">
        <v>10</v>
      </c>
      <c r="M1533" s="17">
        <v>81.400000000000006</v>
      </c>
      <c r="N1533" s="17">
        <v>0.4</v>
      </c>
      <c r="O1533" s="17">
        <v>148.69999999999999</v>
      </c>
      <c r="P1533" s="17">
        <v>10.199999999999999</v>
      </c>
      <c r="Q1533" s="17">
        <v>0</v>
      </c>
      <c r="R1533" s="17">
        <v>0.94</v>
      </c>
      <c r="T1533" s="26">
        <v>39094</v>
      </c>
      <c r="U1533" s="17">
        <v>11</v>
      </c>
      <c r="V1533" s="17">
        <v>77.3</v>
      </c>
      <c r="W1533" s="17">
        <v>0.3</v>
      </c>
      <c r="X1533" s="17">
        <v>259.60000000000002</v>
      </c>
      <c r="Y1533" s="17">
        <v>11.5</v>
      </c>
      <c r="Z1533" s="17">
        <v>0</v>
      </c>
      <c r="AA1533" s="17">
        <v>0.89</v>
      </c>
      <c r="AC1533" s="26">
        <v>39094</v>
      </c>
      <c r="AD1533" s="17">
        <v>10.3</v>
      </c>
      <c r="AE1533" s="17">
        <v>80.2</v>
      </c>
      <c r="AF1533" s="17">
        <v>0.6</v>
      </c>
      <c r="AG1533" s="17">
        <v>88.8</v>
      </c>
      <c r="AH1533" s="17">
        <v>11.1</v>
      </c>
      <c r="AI1533" s="17">
        <v>0</v>
      </c>
      <c r="AJ1533" s="17">
        <v>1.0900000000000001</v>
      </c>
      <c r="AL1533" s="34"/>
      <c r="AM1533" s="34"/>
      <c r="AN1533" s="34"/>
      <c r="AO1533" s="34"/>
      <c r="AP1533" s="34"/>
      <c r="AQ1533" s="34"/>
      <c r="AR1533" s="34"/>
      <c r="AS1533" s="84"/>
      <c r="AT1533" s="34"/>
    </row>
    <row r="1534" spans="1:46">
      <c r="B1534" s="26">
        <v>39095</v>
      </c>
      <c r="C1534" s="31">
        <v>9.6999999999999993</v>
      </c>
      <c r="D1534" s="31">
        <v>79.5</v>
      </c>
      <c r="E1534" s="31">
        <v>0.7</v>
      </c>
      <c r="F1534" s="31">
        <v>24.2</v>
      </c>
      <c r="G1534" s="31">
        <v>10</v>
      </c>
      <c r="H1534" s="31">
        <v>0.2</v>
      </c>
      <c r="I1534" s="31">
        <v>1.1299999999999999</v>
      </c>
      <c r="J1534" s="192"/>
      <c r="K1534" s="26">
        <v>39095</v>
      </c>
      <c r="L1534" s="17">
        <v>7.8</v>
      </c>
      <c r="M1534" s="17">
        <v>82.9</v>
      </c>
      <c r="N1534" s="17">
        <v>0.3</v>
      </c>
      <c r="O1534" s="17">
        <v>207.5</v>
      </c>
      <c r="P1534" s="17">
        <v>9.8000000000000007</v>
      </c>
      <c r="Q1534" s="17">
        <v>0.2</v>
      </c>
      <c r="R1534" s="17">
        <v>0.84</v>
      </c>
      <c r="T1534" s="26">
        <v>39095</v>
      </c>
      <c r="U1534" s="17">
        <v>8.9</v>
      </c>
      <c r="V1534" s="17">
        <v>79.900000000000006</v>
      </c>
      <c r="W1534" s="17">
        <v>0.2</v>
      </c>
      <c r="X1534" s="17">
        <v>280.60000000000002</v>
      </c>
      <c r="Y1534" s="17">
        <v>10.5</v>
      </c>
      <c r="Z1534" s="17">
        <v>0</v>
      </c>
      <c r="AA1534" s="17">
        <v>0.79</v>
      </c>
      <c r="AC1534" s="26">
        <v>39095</v>
      </c>
      <c r="AD1534" s="17">
        <v>7.7</v>
      </c>
      <c r="AE1534" s="17">
        <v>83.5</v>
      </c>
      <c r="AF1534" s="17">
        <v>0.6</v>
      </c>
      <c r="AG1534" s="17">
        <v>25.2</v>
      </c>
      <c r="AH1534" s="17">
        <v>10.199999999999999</v>
      </c>
      <c r="AI1534" s="17">
        <v>0.2</v>
      </c>
      <c r="AJ1534" s="17">
        <v>1.02</v>
      </c>
      <c r="AL1534" s="34"/>
      <c r="AM1534" s="34"/>
      <c r="AN1534" s="34"/>
      <c r="AO1534" s="34"/>
      <c r="AP1534" s="34"/>
      <c r="AQ1534" s="34"/>
      <c r="AR1534" s="34"/>
      <c r="AS1534" s="84"/>
      <c r="AT1534" s="34"/>
    </row>
    <row r="1535" spans="1:46">
      <c r="B1535" s="26">
        <v>39096</v>
      </c>
      <c r="C1535" s="31">
        <v>10.6</v>
      </c>
      <c r="D1535" s="31">
        <v>78.3</v>
      </c>
      <c r="E1535" s="31">
        <v>0.7</v>
      </c>
      <c r="F1535" s="31">
        <v>151.9</v>
      </c>
      <c r="G1535" s="31">
        <v>10</v>
      </c>
      <c r="H1535" s="31">
        <v>0</v>
      </c>
      <c r="I1535" s="31">
        <v>1.02</v>
      </c>
      <c r="J1535" s="192"/>
      <c r="K1535" s="26">
        <v>39096</v>
      </c>
      <c r="L1535" s="17">
        <v>8.8000000000000007</v>
      </c>
      <c r="M1535" s="17">
        <v>85.2</v>
      </c>
      <c r="N1535" s="17">
        <v>0.5</v>
      </c>
      <c r="O1535" s="17">
        <v>149.9</v>
      </c>
      <c r="P1535" s="17">
        <v>8.3000000000000007</v>
      </c>
      <c r="Q1535" s="17">
        <v>0</v>
      </c>
      <c r="R1535" s="17">
        <v>0.87</v>
      </c>
      <c r="T1535" s="26">
        <v>39096</v>
      </c>
      <c r="U1535" s="17">
        <v>10.1</v>
      </c>
      <c r="V1535" s="17">
        <v>79.7</v>
      </c>
      <c r="W1535" s="17">
        <v>0.2</v>
      </c>
      <c r="X1535" s="17">
        <v>129.69999999999999</v>
      </c>
      <c r="Y1535" s="17">
        <v>10.6</v>
      </c>
      <c r="Z1535" s="17">
        <v>0.2</v>
      </c>
      <c r="AA1535" s="17">
        <v>0.82</v>
      </c>
      <c r="AC1535" s="26">
        <v>39096</v>
      </c>
      <c r="AD1535" s="17">
        <v>9.1999999999999993</v>
      </c>
      <c r="AE1535" s="17">
        <v>82.5</v>
      </c>
      <c r="AF1535" s="17">
        <v>0.7</v>
      </c>
      <c r="AG1535" s="17">
        <v>52.2</v>
      </c>
      <c r="AH1535" s="17">
        <v>8.1999999999999993</v>
      </c>
      <c r="AI1535" s="17">
        <v>0</v>
      </c>
      <c r="AJ1535" s="17">
        <v>1.02</v>
      </c>
      <c r="AL1535" s="34"/>
      <c r="AM1535" s="34"/>
      <c r="AN1535" s="34"/>
      <c r="AO1535" s="34"/>
      <c r="AP1535" s="34"/>
      <c r="AQ1535" s="34"/>
      <c r="AR1535" s="34"/>
      <c r="AS1535" s="84"/>
      <c r="AT1535" s="34"/>
    </row>
    <row r="1536" spans="1:46">
      <c r="B1536" s="26">
        <v>39097</v>
      </c>
      <c r="C1536" s="31">
        <v>12.8</v>
      </c>
      <c r="D1536" s="31">
        <v>75</v>
      </c>
      <c r="E1536" s="31">
        <v>0.8</v>
      </c>
      <c r="F1536" s="31">
        <v>101</v>
      </c>
      <c r="G1536" s="31">
        <v>8.8000000000000007</v>
      </c>
      <c r="H1536" s="31">
        <v>0</v>
      </c>
      <c r="I1536" s="31">
        <v>1.19</v>
      </c>
      <c r="J1536" s="192"/>
      <c r="K1536" s="26">
        <v>39097</v>
      </c>
      <c r="L1536" s="17">
        <v>11.2</v>
      </c>
      <c r="M1536" s="17">
        <v>82</v>
      </c>
      <c r="N1536" s="17">
        <v>0.3</v>
      </c>
      <c r="O1536" s="17">
        <v>149.5</v>
      </c>
      <c r="P1536" s="17">
        <v>6.3</v>
      </c>
      <c r="Q1536" s="17">
        <v>0</v>
      </c>
      <c r="R1536" s="17">
        <v>0.82</v>
      </c>
      <c r="T1536" s="26">
        <v>39097</v>
      </c>
      <c r="U1536" s="17">
        <v>12.7</v>
      </c>
      <c r="V1536" s="17">
        <v>74.900000000000006</v>
      </c>
      <c r="W1536" s="17">
        <v>0.1</v>
      </c>
      <c r="X1536" s="17">
        <v>145</v>
      </c>
      <c r="Y1536" s="17">
        <v>9.4</v>
      </c>
      <c r="Z1536" s="17">
        <v>0</v>
      </c>
      <c r="AA1536" s="17">
        <v>0.82</v>
      </c>
      <c r="AC1536" s="26">
        <v>39097</v>
      </c>
      <c r="AD1536" s="17">
        <v>11.7</v>
      </c>
      <c r="AE1536" s="17">
        <v>80.599999999999994</v>
      </c>
      <c r="AF1536" s="17">
        <v>0.6</v>
      </c>
      <c r="AG1536" s="17">
        <v>100.7</v>
      </c>
      <c r="AH1536" s="17">
        <v>7.2</v>
      </c>
      <c r="AI1536" s="17">
        <v>0</v>
      </c>
      <c r="AJ1536" s="17">
        <v>1</v>
      </c>
      <c r="AL1536" s="34"/>
      <c r="AM1536" s="34"/>
      <c r="AN1536" s="34"/>
      <c r="AO1536" s="34"/>
      <c r="AP1536" s="34"/>
      <c r="AQ1536" s="34"/>
      <c r="AR1536" s="34"/>
      <c r="AS1536" s="84"/>
      <c r="AT1536" s="34"/>
    </row>
    <row r="1537" spans="2:46">
      <c r="B1537" s="26">
        <v>39098</v>
      </c>
      <c r="C1537" s="31">
        <v>12.6</v>
      </c>
      <c r="D1537" s="31">
        <v>70.7</v>
      </c>
      <c r="E1537" s="31">
        <v>0.8</v>
      </c>
      <c r="F1537" s="31">
        <v>318.89999999999998</v>
      </c>
      <c r="G1537" s="31">
        <v>10.9</v>
      </c>
      <c r="H1537" s="31">
        <v>0</v>
      </c>
      <c r="I1537" s="31">
        <v>1.34</v>
      </c>
      <c r="J1537" s="192"/>
      <c r="K1537" s="26">
        <v>39098</v>
      </c>
      <c r="L1537" s="17">
        <v>11.1</v>
      </c>
      <c r="M1537" s="17">
        <v>75.8</v>
      </c>
      <c r="N1537" s="17">
        <v>0.5</v>
      </c>
      <c r="O1537" s="17">
        <v>243</v>
      </c>
      <c r="P1537" s="17">
        <v>10.4</v>
      </c>
      <c r="Q1537" s="17">
        <v>0</v>
      </c>
      <c r="R1537" s="17">
        <v>1.08</v>
      </c>
      <c r="T1537" s="26">
        <v>39098</v>
      </c>
      <c r="U1537" s="17">
        <v>12.4</v>
      </c>
      <c r="V1537" s="17">
        <v>69.7</v>
      </c>
      <c r="W1537" s="17">
        <v>1.4</v>
      </c>
      <c r="X1537" s="17">
        <v>289.5</v>
      </c>
      <c r="Y1537" s="17">
        <v>11.4</v>
      </c>
      <c r="Z1537" s="17">
        <v>0</v>
      </c>
      <c r="AA1537" s="17">
        <v>1.62</v>
      </c>
      <c r="AC1537" s="26">
        <v>39098</v>
      </c>
      <c r="AD1537" s="17">
        <v>11.3</v>
      </c>
      <c r="AE1537" s="17">
        <v>75.400000000000006</v>
      </c>
      <c r="AF1537" s="17">
        <v>1.2</v>
      </c>
      <c r="AG1537" s="17">
        <v>20.5</v>
      </c>
      <c r="AH1537" s="17">
        <v>10.9</v>
      </c>
      <c r="AI1537" s="17">
        <v>0</v>
      </c>
      <c r="AJ1537" s="17">
        <v>1.47</v>
      </c>
      <c r="AL1537" s="34"/>
      <c r="AM1537" s="34"/>
      <c r="AN1537" s="34"/>
      <c r="AO1537" s="34"/>
      <c r="AP1537" s="34"/>
      <c r="AQ1537" s="34"/>
      <c r="AR1537" s="34"/>
      <c r="AS1537" s="84"/>
      <c r="AT1537" s="34"/>
    </row>
    <row r="1538" spans="2:46">
      <c r="B1538" s="26">
        <v>39099</v>
      </c>
      <c r="C1538" s="31">
        <v>11.1</v>
      </c>
      <c r="D1538" s="31">
        <v>74.3</v>
      </c>
      <c r="E1538" s="31">
        <v>0.7</v>
      </c>
      <c r="F1538" s="31">
        <v>34.6</v>
      </c>
      <c r="G1538" s="31">
        <v>11.4</v>
      </c>
      <c r="H1538" s="31">
        <v>0</v>
      </c>
      <c r="I1538" s="31">
        <v>1.25</v>
      </c>
      <c r="J1538" s="192"/>
      <c r="K1538" s="26">
        <v>39099</v>
      </c>
      <c r="L1538" s="17">
        <v>10.1</v>
      </c>
      <c r="M1538" s="17">
        <v>76.3</v>
      </c>
      <c r="N1538" s="17">
        <v>0.5</v>
      </c>
      <c r="O1538" s="17">
        <v>192.7</v>
      </c>
      <c r="P1538" s="17">
        <v>10.8</v>
      </c>
      <c r="Q1538" s="17">
        <v>0</v>
      </c>
      <c r="R1538" s="17">
        <v>1.1399999999999999</v>
      </c>
      <c r="T1538" s="26">
        <v>39099</v>
      </c>
      <c r="U1538" s="17">
        <v>10.8</v>
      </c>
      <c r="V1538" s="17">
        <v>74.400000000000006</v>
      </c>
      <c r="W1538" s="17">
        <v>0.6</v>
      </c>
      <c r="X1538" s="17">
        <v>284.10000000000002</v>
      </c>
      <c r="Y1538" s="17">
        <v>12.1</v>
      </c>
      <c r="Z1538" s="17">
        <v>0</v>
      </c>
      <c r="AA1538" s="17">
        <v>1.18</v>
      </c>
      <c r="AC1538" s="26">
        <v>39099</v>
      </c>
      <c r="AD1538" s="17">
        <v>10.7</v>
      </c>
      <c r="AE1538" s="17">
        <v>73.5</v>
      </c>
      <c r="AF1538" s="17">
        <v>1</v>
      </c>
      <c r="AG1538" s="17">
        <v>34.799999999999997</v>
      </c>
      <c r="AH1538" s="17">
        <v>11.4</v>
      </c>
      <c r="AI1538" s="17">
        <v>0</v>
      </c>
      <c r="AJ1538" s="17">
        <v>1.51</v>
      </c>
      <c r="AL1538" s="34"/>
      <c r="AM1538" s="34"/>
      <c r="AN1538" s="34"/>
      <c r="AO1538" s="34"/>
      <c r="AP1538" s="34"/>
      <c r="AQ1538" s="34"/>
      <c r="AR1538" s="34"/>
      <c r="AS1538" s="84"/>
      <c r="AT1538" s="34"/>
    </row>
    <row r="1539" spans="2:46">
      <c r="B1539" s="26">
        <v>39100</v>
      </c>
      <c r="C1539" s="31">
        <v>10.9</v>
      </c>
      <c r="D1539" s="31">
        <v>74.2</v>
      </c>
      <c r="E1539" s="31">
        <v>0.7</v>
      </c>
      <c r="F1539" s="31">
        <v>49.7</v>
      </c>
      <c r="G1539" s="31">
        <v>11.9</v>
      </c>
      <c r="H1539" s="31">
        <v>0</v>
      </c>
      <c r="I1539" s="31">
        <v>1.32</v>
      </c>
      <c r="J1539" s="192"/>
      <c r="K1539" s="26">
        <v>39100</v>
      </c>
      <c r="L1539" s="17">
        <v>10.1</v>
      </c>
      <c r="M1539" s="17">
        <v>77.599999999999994</v>
      </c>
      <c r="N1539" s="17">
        <v>0.5</v>
      </c>
      <c r="O1539" s="17">
        <v>190.2</v>
      </c>
      <c r="P1539" s="17">
        <v>11.3</v>
      </c>
      <c r="Q1539" s="17">
        <v>0.2</v>
      </c>
      <c r="R1539" s="17">
        <v>1.17</v>
      </c>
      <c r="T1539" s="26">
        <v>39100</v>
      </c>
      <c r="U1539" s="17">
        <v>10.4</v>
      </c>
      <c r="V1539" s="17">
        <v>79.3</v>
      </c>
      <c r="W1539" s="17">
        <v>0.5</v>
      </c>
      <c r="X1539" s="17">
        <v>272.5</v>
      </c>
      <c r="Y1539" s="17">
        <v>12.6</v>
      </c>
      <c r="Z1539" s="17">
        <v>0</v>
      </c>
      <c r="AA1539" s="17">
        <v>1.1100000000000001</v>
      </c>
      <c r="AC1539" s="26">
        <v>39100</v>
      </c>
      <c r="AD1539" s="17">
        <v>10.8</v>
      </c>
      <c r="AE1539" s="17">
        <v>72.8</v>
      </c>
      <c r="AF1539" s="17">
        <v>1.1000000000000001</v>
      </c>
      <c r="AG1539" s="17">
        <v>31.6</v>
      </c>
      <c r="AH1539" s="17">
        <v>11.8</v>
      </c>
      <c r="AI1539" s="17">
        <v>0</v>
      </c>
      <c r="AJ1539" s="17">
        <v>1.76</v>
      </c>
      <c r="AL1539" s="34"/>
      <c r="AM1539" s="34"/>
      <c r="AN1539" s="34"/>
      <c r="AO1539" s="34"/>
      <c r="AP1539" s="34"/>
      <c r="AQ1539" s="34"/>
      <c r="AR1539" s="34"/>
      <c r="AS1539" s="84"/>
      <c r="AT1539" s="34"/>
    </row>
    <row r="1540" spans="2:46">
      <c r="B1540" s="26">
        <v>39101</v>
      </c>
      <c r="C1540" s="31">
        <v>11.8</v>
      </c>
      <c r="D1540" s="31">
        <v>61.1</v>
      </c>
      <c r="E1540" s="31">
        <v>0.7</v>
      </c>
      <c r="F1540" s="31">
        <v>57.7</v>
      </c>
      <c r="G1540" s="31">
        <v>12.8</v>
      </c>
      <c r="H1540" s="31">
        <v>0</v>
      </c>
      <c r="I1540" s="31">
        <v>1.62</v>
      </c>
      <c r="J1540" s="192"/>
      <c r="K1540" s="26">
        <v>39101</v>
      </c>
      <c r="L1540" s="17">
        <v>10.9</v>
      </c>
      <c r="M1540" s="17">
        <v>66.099999999999994</v>
      </c>
      <c r="N1540" s="17">
        <v>0.4</v>
      </c>
      <c r="O1540" s="17">
        <v>207.9</v>
      </c>
      <c r="P1540" s="17">
        <v>11.7</v>
      </c>
      <c r="Q1540" s="17">
        <v>0</v>
      </c>
      <c r="R1540" s="17">
        <v>1.25</v>
      </c>
      <c r="T1540" s="26">
        <v>39101</v>
      </c>
      <c r="U1540" s="17">
        <v>11.1</v>
      </c>
      <c r="V1540" s="17">
        <v>65.8</v>
      </c>
      <c r="W1540" s="17">
        <v>0.5</v>
      </c>
      <c r="X1540" s="17">
        <v>267.7</v>
      </c>
      <c r="Y1540" s="17">
        <v>13.6</v>
      </c>
      <c r="Z1540" s="17">
        <v>0</v>
      </c>
      <c r="AA1540" s="17">
        <v>1.29</v>
      </c>
      <c r="AC1540" s="26">
        <v>39101</v>
      </c>
      <c r="AD1540" s="17">
        <v>11</v>
      </c>
      <c r="AE1540" s="17">
        <v>65</v>
      </c>
      <c r="AF1540" s="17">
        <v>0.8</v>
      </c>
      <c r="AG1540" s="17">
        <v>49.7</v>
      </c>
      <c r="AH1540" s="17">
        <v>12.5</v>
      </c>
      <c r="AI1540" s="17">
        <v>0</v>
      </c>
      <c r="AJ1540" s="17">
        <v>1.78</v>
      </c>
      <c r="AL1540" s="34"/>
      <c r="AM1540" s="34"/>
      <c r="AN1540" s="34"/>
      <c r="AO1540" s="34"/>
      <c r="AP1540" s="34"/>
      <c r="AQ1540" s="34"/>
      <c r="AR1540" s="34"/>
      <c r="AS1540" s="84"/>
      <c r="AT1540" s="34"/>
    </row>
    <row r="1541" spans="2:46">
      <c r="B1541" s="26">
        <v>39102</v>
      </c>
      <c r="C1541" s="31">
        <v>11.4</v>
      </c>
      <c r="D1541" s="31">
        <v>55.4</v>
      </c>
      <c r="E1541" s="31">
        <v>0.7</v>
      </c>
      <c r="F1541" s="31">
        <v>49</v>
      </c>
      <c r="G1541" s="31">
        <v>13.3</v>
      </c>
      <c r="H1541" s="31">
        <v>0</v>
      </c>
      <c r="I1541" s="31">
        <v>1.64</v>
      </c>
      <c r="J1541" s="192"/>
      <c r="K1541" s="26">
        <v>39102</v>
      </c>
      <c r="L1541" s="17">
        <v>11.3</v>
      </c>
      <c r="M1541" s="17">
        <v>59.5</v>
      </c>
      <c r="N1541" s="17">
        <v>0.5</v>
      </c>
      <c r="O1541" s="17">
        <v>199.7</v>
      </c>
      <c r="P1541" s="17">
        <v>12.3</v>
      </c>
      <c r="Q1541" s="17">
        <v>0</v>
      </c>
      <c r="R1541" s="17">
        <v>1.47</v>
      </c>
      <c r="T1541" s="26">
        <v>39102</v>
      </c>
      <c r="U1541" s="17">
        <v>10.7</v>
      </c>
      <c r="V1541" s="17">
        <v>63.9</v>
      </c>
      <c r="W1541" s="17">
        <v>0.6</v>
      </c>
      <c r="X1541" s="17">
        <v>283.3</v>
      </c>
      <c r="Y1541" s="17">
        <v>13.9</v>
      </c>
      <c r="Z1541" s="17">
        <v>0</v>
      </c>
      <c r="AA1541" s="17">
        <v>1.39</v>
      </c>
      <c r="AC1541" s="26">
        <v>39102</v>
      </c>
      <c r="AD1541" s="17">
        <v>10.9</v>
      </c>
      <c r="AE1541" s="17">
        <v>59.7</v>
      </c>
      <c r="AF1541" s="17">
        <v>0.8</v>
      </c>
      <c r="AG1541" s="17">
        <v>57.6</v>
      </c>
      <c r="AH1541" s="17">
        <v>13</v>
      </c>
      <c r="AI1541" s="17">
        <v>0</v>
      </c>
      <c r="AJ1541" s="17">
        <v>1.96</v>
      </c>
      <c r="AL1541" s="34"/>
      <c r="AM1541" s="34"/>
      <c r="AN1541" s="34"/>
      <c r="AO1541" s="34"/>
      <c r="AP1541" s="34"/>
      <c r="AQ1541" s="34"/>
      <c r="AR1541" s="34"/>
      <c r="AS1541" s="84"/>
      <c r="AT1541" s="34"/>
    </row>
    <row r="1542" spans="2:46">
      <c r="B1542" s="26">
        <v>39103</v>
      </c>
      <c r="C1542" s="31">
        <v>10.8</v>
      </c>
      <c r="D1542" s="31">
        <v>66.099999999999994</v>
      </c>
      <c r="E1542" s="31">
        <v>0.7</v>
      </c>
      <c r="F1542" s="31">
        <v>50</v>
      </c>
      <c r="G1542" s="31">
        <v>10.1</v>
      </c>
      <c r="H1542" s="31">
        <v>0</v>
      </c>
      <c r="I1542" s="31">
        <v>1.46</v>
      </c>
      <c r="J1542" s="192"/>
      <c r="K1542" s="26">
        <v>39103</v>
      </c>
      <c r="L1542" s="17">
        <v>11.2</v>
      </c>
      <c r="M1542" s="17">
        <v>64.400000000000006</v>
      </c>
      <c r="N1542" s="17">
        <v>0.5</v>
      </c>
      <c r="O1542" s="17">
        <v>204.7</v>
      </c>
      <c r="P1542" s="17">
        <v>9.6999999999999993</v>
      </c>
      <c r="Q1542" s="17">
        <v>0</v>
      </c>
      <c r="R1542" s="17">
        <v>1.28</v>
      </c>
      <c r="T1542" s="26">
        <v>39103</v>
      </c>
      <c r="U1542" s="17">
        <v>11</v>
      </c>
      <c r="V1542" s="17">
        <v>68.400000000000006</v>
      </c>
      <c r="W1542" s="17">
        <v>0.6</v>
      </c>
      <c r="X1542" s="17">
        <v>301.39999999999998</v>
      </c>
      <c r="Y1542" s="17">
        <v>11.8</v>
      </c>
      <c r="Z1542" s="17">
        <v>0</v>
      </c>
      <c r="AA1542" s="17">
        <v>1.38</v>
      </c>
      <c r="AC1542" s="26">
        <v>39103</v>
      </c>
      <c r="AD1542" s="17">
        <v>11.6</v>
      </c>
      <c r="AE1542" s="17">
        <v>60.1</v>
      </c>
      <c r="AF1542" s="17">
        <v>1.1000000000000001</v>
      </c>
      <c r="AG1542" s="17">
        <v>8.9</v>
      </c>
      <c r="AH1542" s="17">
        <v>9.5</v>
      </c>
      <c r="AI1542" s="17">
        <v>0</v>
      </c>
      <c r="AJ1542" s="17">
        <v>1.79</v>
      </c>
      <c r="AL1542" s="34"/>
      <c r="AM1542" s="34"/>
      <c r="AN1542" s="34"/>
      <c r="AO1542" s="34"/>
      <c r="AP1542" s="34"/>
      <c r="AQ1542" s="34"/>
      <c r="AR1542" s="34"/>
      <c r="AS1542" s="84"/>
      <c r="AT1542" s="34"/>
    </row>
    <row r="1543" spans="2:46">
      <c r="B1543" s="26">
        <v>39104</v>
      </c>
      <c r="C1543" s="31">
        <v>10.1</v>
      </c>
      <c r="D1543" s="31">
        <v>70.599999999999994</v>
      </c>
      <c r="E1543" s="31">
        <v>0.7</v>
      </c>
      <c r="F1543" s="31">
        <v>342.2</v>
      </c>
      <c r="G1543" s="31">
        <v>5.8</v>
      </c>
      <c r="H1543" s="31">
        <v>0</v>
      </c>
      <c r="I1543" s="31">
        <v>1.1200000000000001</v>
      </c>
      <c r="J1543" s="192"/>
      <c r="K1543" s="26">
        <v>39104</v>
      </c>
      <c r="L1543" s="17">
        <v>9.4</v>
      </c>
      <c r="M1543" s="17">
        <v>74</v>
      </c>
      <c r="N1543" s="17">
        <v>0.5</v>
      </c>
      <c r="O1543" s="17">
        <v>256.2</v>
      </c>
      <c r="P1543" s="17">
        <v>6.5</v>
      </c>
      <c r="Q1543" s="17">
        <v>0.2</v>
      </c>
      <c r="R1543" s="17">
        <v>0.99</v>
      </c>
      <c r="T1543" s="26">
        <v>39104</v>
      </c>
      <c r="U1543" s="17">
        <v>10</v>
      </c>
      <c r="V1543" s="17">
        <v>70.8</v>
      </c>
      <c r="W1543" s="17">
        <v>1.1000000000000001</v>
      </c>
      <c r="X1543" s="17">
        <v>283.5</v>
      </c>
      <c r="Y1543" s="17">
        <v>7.6</v>
      </c>
      <c r="Z1543" s="17">
        <v>0.4</v>
      </c>
      <c r="AA1543" s="17">
        <v>1.47</v>
      </c>
      <c r="AC1543" s="26">
        <v>39104</v>
      </c>
      <c r="AD1543" s="17">
        <v>10.1</v>
      </c>
      <c r="AE1543" s="17">
        <v>69.5</v>
      </c>
      <c r="AF1543" s="17">
        <v>1.8</v>
      </c>
      <c r="AG1543" s="17">
        <v>356.5</v>
      </c>
      <c r="AH1543" s="17">
        <v>6.2</v>
      </c>
      <c r="AI1543" s="17">
        <v>0.6</v>
      </c>
      <c r="AJ1543" s="17">
        <v>1.68</v>
      </c>
      <c r="AL1543" s="34"/>
      <c r="AM1543" s="34"/>
      <c r="AN1543" s="34"/>
      <c r="AO1543" s="34"/>
      <c r="AP1543" s="34"/>
      <c r="AQ1543" s="34"/>
      <c r="AR1543" s="34"/>
      <c r="AS1543" s="84"/>
      <c r="AT1543" s="34"/>
    </row>
    <row r="1544" spans="2:46">
      <c r="B1544" s="26">
        <v>39105</v>
      </c>
      <c r="C1544" s="31">
        <v>9.4</v>
      </c>
      <c r="D1544" s="31">
        <v>53.4</v>
      </c>
      <c r="E1544" s="31">
        <v>1.8</v>
      </c>
      <c r="F1544" s="31">
        <v>6.4</v>
      </c>
      <c r="G1544" s="31">
        <v>13.7</v>
      </c>
      <c r="H1544" s="31">
        <v>0</v>
      </c>
      <c r="I1544" s="31">
        <v>2.0499999999999998</v>
      </c>
      <c r="J1544" s="192"/>
      <c r="K1544" s="26">
        <v>39105</v>
      </c>
      <c r="L1544" s="17">
        <v>8.9</v>
      </c>
      <c r="M1544" s="17">
        <v>56.6</v>
      </c>
      <c r="N1544" s="17">
        <v>0.8</v>
      </c>
      <c r="O1544" s="17">
        <v>322.8</v>
      </c>
      <c r="P1544" s="17">
        <v>12.5</v>
      </c>
      <c r="Q1544" s="17">
        <v>0</v>
      </c>
      <c r="R1544" s="17">
        <v>1.34</v>
      </c>
      <c r="T1544" s="26">
        <v>39105</v>
      </c>
      <c r="U1544" s="17">
        <v>9</v>
      </c>
      <c r="V1544" s="17">
        <v>53.9</v>
      </c>
      <c r="W1544" s="17">
        <v>2.4</v>
      </c>
      <c r="X1544" s="17">
        <v>303.2</v>
      </c>
      <c r="Y1544" s="17">
        <v>14.3</v>
      </c>
      <c r="Z1544" s="17">
        <v>0</v>
      </c>
      <c r="AA1544" s="17">
        <v>2.34</v>
      </c>
      <c r="AC1544" s="26">
        <v>39105</v>
      </c>
      <c r="AD1544" s="17">
        <v>8.8000000000000007</v>
      </c>
      <c r="AE1544" s="17">
        <v>56.6</v>
      </c>
      <c r="AF1544" s="17">
        <v>2.7</v>
      </c>
      <c r="AG1544" s="17">
        <v>355.6</v>
      </c>
      <c r="AH1544" s="17">
        <v>13.4</v>
      </c>
      <c r="AI1544" s="17">
        <v>0</v>
      </c>
      <c r="AJ1544" s="17">
        <v>2.48</v>
      </c>
      <c r="AL1544" s="34"/>
      <c r="AM1544" s="34"/>
      <c r="AN1544" s="34"/>
      <c r="AO1544" s="34"/>
      <c r="AP1544" s="34"/>
      <c r="AQ1544" s="34"/>
      <c r="AR1544" s="34"/>
      <c r="AS1544" s="84"/>
      <c r="AT1544" s="34"/>
    </row>
    <row r="1545" spans="2:46">
      <c r="B1545" s="26">
        <v>39106</v>
      </c>
      <c r="C1545" s="31">
        <v>8.4</v>
      </c>
      <c r="D1545" s="31">
        <v>60.4</v>
      </c>
      <c r="E1545" s="31">
        <v>1.5</v>
      </c>
      <c r="F1545" s="31">
        <v>351.2</v>
      </c>
      <c r="G1545" s="31">
        <v>8.1999999999999993</v>
      </c>
      <c r="H1545" s="31">
        <v>0</v>
      </c>
      <c r="I1545" s="31">
        <v>1.58</v>
      </c>
      <c r="J1545" s="192"/>
      <c r="K1545" s="26">
        <v>39106</v>
      </c>
      <c r="L1545" s="17">
        <v>7.3</v>
      </c>
      <c r="M1545" s="17">
        <v>66.599999999999994</v>
      </c>
      <c r="N1545" s="17">
        <v>0.7</v>
      </c>
      <c r="O1545" s="17">
        <v>277.7</v>
      </c>
      <c r="P1545" s="17">
        <v>7.8</v>
      </c>
      <c r="Q1545" s="17">
        <v>0</v>
      </c>
      <c r="R1545" s="17">
        <v>1.1100000000000001</v>
      </c>
      <c r="T1545" s="26">
        <v>39106</v>
      </c>
      <c r="U1545" s="17">
        <v>8.1</v>
      </c>
      <c r="V1545" s="17">
        <v>60</v>
      </c>
      <c r="W1545" s="17">
        <v>2.4</v>
      </c>
      <c r="X1545" s="17">
        <v>297.3</v>
      </c>
      <c r="Y1545" s="17">
        <v>8.8000000000000007</v>
      </c>
      <c r="Z1545" s="17">
        <v>0</v>
      </c>
      <c r="AA1545" s="17">
        <v>2.06</v>
      </c>
      <c r="AC1545" s="26">
        <v>39106</v>
      </c>
      <c r="AD1545" s="17">
        <v>7.4</v>
      </c>
      <c r="AE1545" s="17">
        <v>65.099999999999994</v>
      </c>
      <c r="AF1545" s="17">
        <v>1.7</v>
      </c>
      <c r="AG1545" s="17">
        <v>360</v>
      </c>
      <c r="AH1545" s="17">
        <v>9</v>
      </c>
      <c r="AI1545" s="17">
        <v>0</v>
      </c>
      <c r="AJ1545" s="17">
        <v>1.64</v>
      </c>
      <c r="AL1545" s="34"/>
      <c r="AM1545" s="34"/>
      <c r="AN1545" s="34"/>
      <c r="AO1545" s="34"/>
      <c r="AP1545" s="34"/>
      <c r="AQ1545" s="34"/>
      <c r="AR1545" s="34"/>
      <c r="AS1545" s="84"/>
      <c r="AT1545" s="34"/>
    </row>
    <row r="1546" spans="2:46">
      <c r="B1546" s="26">
        <v>39107</v>
      </c>
      <c r="C1546" s="31">
        <v>5.9</v>
      </c>
      <c r="D1546" s="31">
        <v>68.8</v>
      </c>
      <c r="E1546" s="31">
        <v>0.9</v>
      </c>
      <c r="F1546" s="31">
        <v>327.9</v>
      </c>
      <c r="G1546" s="31">
        <v>6.5</v>
      </c>
      <c r="H1546" s="31">
        <v>2.2000000000000002</v>
      </c>
      <c r="I1546" s="31">
        <v>1.22</v>
      </c>
      <c r="J1546" s="192"/>
      <c r="K1546" s="26">
        <v>39107</v>
      </c>
      <c r="L1546" s="17">
        <v>5.6</v>
      </c>
      <c r="M1546" s="17">
        <v>72.8</v>
      </c>
      <c r="N1546" s="17">
        <v>0.5</v>
      </c>
      <c r="O1546" s="17">
        <v>234</v>
      </c>
      <c r="P1546" s="17">
        <v>7.3</v>
      </c>
      <c r="Q1546" s="17">
        <v>2</v>
      </c>
      <c r="R1546" s="17">
        <v>1.02</v>
      </c>
      <c r="T1546" s="26">
        <v>39107</v>
      </c>
      <c r="U1546" s="17">
        <v>6.4</v>
      </c>
      <c r="V1546" s="17">
        <v>65.099999999999994</v>
      </c>
      <c r="W1546" s="17">
        <v>1.6</v>
      </c>
      <c r="X1546" s="17">
        <v>286</v>
      </c>
      <c r="Y1546" s="17">
        <v>9</v>
      </c>
      <c r="Z1546" s="17">
        <v>2.2000000000000002</v>
      </c>
      <c r="AA1546" s="17">
        <v>1.76</v>
      </c>
      <c r="AC1546" s="26">
        <v>39107</v>
      </c>
      <c r="AD1546" s="17">
        <v>5.5</v>
      </c>
      <c r="AE1546" s="17">
        <v>72.5</v>
      </c>
      <c r="AF1546" s="17">
        <v>1.5</v>
      </c>
      <c r="AG1546" s="17">
        <v>343.7</v>
      </c>
      <c r="AH1546" s="17">
        <v>6.8</v>
      </c>
      <c r="AI1546" s="17">
        <v>4</v>
      </c>
      <c r="AJ1546" s="17">
        <v>1.57</v>
      </c>
      <c r="AL1546" s="34"/>
      <c r="AM1546" s="34"/>
      <c r="AN1546" s="34"/>
      <c r="AO1546" s="34"/>
      <c r="AP1546" s="34"/>
      <c r="AQ1546" s="34"/>
      <c r="AR1546" s="34"/>
      <c r="AS1546" s="84"/>
      <c r="AT1546" s="34"/>
    </row>
    <row r="1547" spans="2:46">
      <c r="B1547" s="26">
        <v>39108</v>
      </c>
      <c r="C1547" s="31">
        <v>5.0999999999999996</v>
      </c>
      <c r="D1547" s="31">
        <v>67.3</v>
      </c>
      <c r="E1547" s="31">
        <v>1</v>
      </c>
      <c r="F1547" s="31">
        <v>308.10000000000002</v>
      </c>
      <c r="G1547" s="31">
        <v>12.8</v>
      </c>
      <c r="H1547" s="31">
        <v>0</v>
      </c>
      <c r="I1547" s="31">
        <v>1.25</v>
      </c>
      <c r="J1547" s="192"/>
      <c r="K1547" s="26">
        <v>39108</v>
      </c>
      <c r="L1547" s="17">
        <v>4.2</v>
      </c>
      <c r="M1547" s="17">
        <v>73.3</v>
      </c>
      <c r="N1547" s="17">
        <v>0.5</v>
      </c>
      <c r="O1547" s="17">
        <v>295.89999999999998</v>
      </c>
      <c r="P1547" s="17">
        <v>9.9</v>
      </c>
      <c r="Q1547" s="17">
        <v>0</v>
      </c>
      <c r="R1547" s="17">
        <v>0.9</v>
      </c>
      <c r="T1547" s="26">
        <v>39108</v>
      </c>
      <c r="U1547" s="17">
        <v>5.2</v>
      </c>
      <c r="V1547" s="17">
        <v>63.9</v>
      </c>
      <c r="W1547" s="17">
        <v>2.7</v>
      </c>
      <c r="X1547" s="17">
        <v>278.89999999999998</v>
      </c>
      <c r="Y1547" s="17">
        <v>12.9</v>
      </c>
      <c r="Z1547" s="17">
        <v>0</v>
      </c>
      <c r="AA1547" s="17">
        <v>1.89</v>
      </c>
      <c r="AC1547" s="26">
        <v>39108</v>
      </c>
      <c r="AD1547" s="17">
        <v>4.0999999999999996</v>
      </c>
      <c r="AE1547" s="17">
        <v>71.5</v>
      </c>
      <c r="AF1547" s="17">
        <v>1.5</v>
      </c>
      <c r="AG1547" s="17">
        <v>359.5</v>
      </c>
      <c r="AH1547" s="17">
        <v>11.5</v>
      </c>
      <c r="AI1547" s="17">
        <v>0</v>
      </c>
      <c r="AJ1547" s="17">
        <v>1.28</v>
      </c>
      <c r="AL1547" s="34"/>
      <c r="AM1547" s="34"/>
      <c r="AN1547" s="34"/>
      <c r="AO1547" s="34"/>
      <c r="AP1547" s="34"/>
      <c r="AQ1547" s="34"/>
      <c r="AR1547" s="34"/>
      <c r="AS1547" s="84"/>
      <c r="AT1547" s="34"/>
    </row>
    <row r="1548" spans="2:46">
      <c r="B1548" s="26">
        <v>39109</v>
      </c>
      <c r="C1548" s="31">
        <v>5.9</v>
      </c>
      <c r="D1548" s="31">
        <v>71.099999999999994</v>
      </c>
      <c r="E1548" s="31">
        <v>0.9</v>
      </c>
      <c r="F1548" s="31">
        <v>131.19999999999999</v>
      </c>
      <c r="G1548" s="31">
        <v>11.1</v>
      </c>
      <c r="H1548" s="31">
        <v>1</v>
      </c>
      <c r="I1548" s="31">
        <v>1.26</v>
      </c>
      <c r="J1548" s="192"/>
      <c r="K1548" s="26">
        <v>39109</v>
      </c>
      <c r="L1548" s="17">
        <v>5.2</v>
      </c>
      <c r="M1548" s="17">
        <v>76.5</v>
      </c>
      <c r="N1548" s="17">
        <v>0.6</v>
      </c>
      <c r="O1548" s="17">
        <v>202.1</v>
      </c>
      <c r="P1548" s="17">
        <v>9.3000000000000007</v>
      </c>
      <c r="Q1548" s="17">
        <v>6.8</v>
      </c>
      <c r="R1548" s="17">
        <v>1.03</v>
      </c>
      <c r="T1548" s="26">
        <v>39109</v>
      </c>
      <c r="U1548" s="17">
        <v>6.9</v>
      </c>
      <c r="V1548" s="17">
        <v>66.599999999999994</v>
      </c>
      <c r="W1548" s="17">
        <v>2</v>
      </c>
      <c r="X1548" s="17">
        <v>320.8</v>
      </c>
      <c r="Y1548" s="17">
        <v>11.3</v>
      </c>
      <c r="Z1548" s="17">
        <v>0.4</v>
      </c>
      <c r="AA1548" s="17">
        <v>1.71</v>
      </c>
      <c r="AC1548" s="26">
        <v>39109</v>
      </c>
      <c r="AD1548" s="17">
        <v>6.1</v>
      </c>
      <c r="AE1548" s="17">
        <v>71.7</v>
      </c>
      <c r="AF1548" s="17">
        <v>1.7</v>
      </c>
      <c r="AG1548" s="17">
        <v>359.5</v>
      </c>
      <c r="AH1548" s="17">
        <v>10.9</v>
      </c>
      <c r="AI1548" s="17">
        <v>6.2</v>
      </c>
      <c r="AJ1548" s="17">
        <v>1.63</v>
      </c>
      <c r="AL1548" s="34"/>
      <c r="AM1548" s="34"/>
      <c r="AN1548" s="34"/>
      <c r="AO1548" s="34"/>
      <c r="AP1548" s="34"/>
      <c r="AQ1548" s="34"/>
      <c r="AR1548" s="34"/>
      <c r="AS1548" s="84"/>
      <c r="AT1548" s="34"/>
    </row>
    <row r="1549" spans="2:46">
      <c r="B1549" s="26">
        <v>39110</v>
      </c>
      <c r="C1549" s="31">
        <v>13</v>
      </c>
      <c r="D1549" s="31">
        <v>67.400000000000006</v>
      </c>
      <c r="E1549" s="31">
        <v>2.6</v>
      </c>
      <c r="F1549" s="31">
        <v>126.2</v>
      </c>
      <c r="G1549" s="31">
        <v>9.6999999999999993</v>
      </c>
      <c r="H1549" s="31">
        <v>6.8</v>
      </c>
      <c r="I1549" s="31">
        <v>1.95</v>
      </c>
      <c r="J1549" s="192"/>
      <c r="K1549" s="26">
        <v>39110</v>
      </c>
      <c r="L1549" s="17">
        <v>12.2</v>
      </c>
      <c r="M1549" s="17">
        <v>72.5</v>
      </c>
      <c r="N1549" s="17">
        <v>2.2999999999999998</v>
      </c>
      <c r="O1549" s="17">
        <v>137.30000000000001</v>
      </c>
      <c r="P1549" s="17">
        <v>4.3</v>
      </c>
      <c r="Q1549" s="17">
        <v>15.6</v>
      </c>
      <c r="R1549" s="17">
        <v>1.39</v>
      </c>
      <c r="T1549" s="26">
        <v>39110</v>
      </c>
      <c r="U1549" s="17">
        <v>13.7</v>
      </c>
      <c r="V1549" s="17">
        <v>64.5</v>
      </c>
      <c r="W1549" s="17">
        <v>4.8</v>
      </c>
      <c r="X1549" s="17">
        <v>118.3</v>
      </c>
      <c r="Y1549" s="17">
        <v>9.8000000000000007</v>
      </c>
      <c r="Z1549" s="17">
        <v>4</v>
      </c>
      <c r="AA1549" s="17">
        <v>2.4300000000000002</v>
      </c>
      <c r="AC1549" s="26">
        <v>39110</v>
      </c>
      <c r="AD1549" s="17">
        <v>12.1</v>
      </c>
      <c r="AE1549" s="17">
        <v>73</v>
      </c>
      <c r="AF1549" s="17">
        <v>3</v>
      </c>
      <c r="AG1549" s="17">
        <v>136.69999999999999</v>
      </c>
      <c r="AH1549" s="17">
        <v>2.6</v>
      </c>
      <c r="AI1549" s="17">
        <v>20.399999999999999</v>
      </c>
      <c r="AJ1549" s="17">
        <v>1.51</v>
      </c>
      <c r="AL1549" s="34"/>
      <c r="AM1549" s="34"/>
      <c r="AN1549" s="34"/>
      <c r="AO1549" s="34"/>
      <c r="AP1549" s="34"/>
      <c r="AQ1549" s="34"/>
      <c r="AR1549" s="34"/>
      <c r="AS1549" s="84"/>
      <c r="AT1549" s="34"/>
    </row>
    <row r="1550" spans="2:46">
      <c r="B1550" s="26">
        <v>39111</v>
      </c>
      <c r="C1550" s="31">
        <v>11.1</v>
      </c>
      <c r="D1550" s="31">
        <v>81.900000000000006</v>
      </c>
      <c r="E1550" s="31">
        <v>0.9</v>
      </c>
      <c r="F1550" s="31">
        <v>35.9</v>
      </c>
      <c r="G1550" s="31">
        <v>1.7</v>
      </c>
      <c r="H1550" s="31">
        <v>19.399999999999999</v>
      </c>
      <c r="I1550" s="31">
        <v>0.95</v>
      </c>
      <c r="J1550" s="192"/>
      <c r="K1550" s="26">
        <v>39111</v>
      </c>
      <c r="L1550" s="17">
        <v>10.6</v>
      </c>
      <c r="M1550" s="17">
        <v>83.3</v>
      </c>
      <c r="N1550" s="17">
        <v>0.7</v>
      </c>
      <c r="O1550" s="17">
        <v>269.60000000000002</v>
      </c>
      <c r="P1550" s="17">
        <v>2.7</v>
      </c>
      <c r="Q1550" s="17">
        <v>15.6</v>
      </c>
      <c r="R1550" s="17">
        <v>0.84</v>
      </c>
      <c r="T1550" s="26">
        <v>39111</v>
      </c>
      <c r="U1550" s="17">
        <v>12.1</v>
      </c>
      <c r="V1550" s="17">
        <v>75.900000000000006</v>
      </c>
      <c r="W1550" s="17">
        <v>2</v>
      </c>
      <c r="X1550" s="17">
        <v>264.8</v>
      </c>
      <c r="Y1550" s="17">
        <v>2.1</v>
      </c>
      <c r="Z1550" s="17">
        <v>9.8000000000000007</v>
      </c>
      <c r="AA1550" s="17">
        <v>1.28</v>
      </c>
      <c r="AC1550" s="26">
        <v>39111</v>
      </c>
      <c r="AD1550" s="17">
        <v>10.7</v>
      </c>
      <c r="AE1550" s="17">
        <v>84.1</v>
      </c>
      <c r="AF1550" s="17">
        <v>1.6</v>
      </c>
      <c r="AG1550" s="17">
        <v>16.2</v>
      </c>
      <c r="AH1550" s="17">
        <v>3.8</v>
      </c>
      <c r="AI1550" s="17">
        <v>25.6</v>
      </c>
      <c r="AJ1550" s="17">
        <v>1.1499999999999999</v>
      </c>
      <c r="AL1550" s="34"/>
      <c r="AM1550" s="34"/>
      <c r="AN1550" s="34"/>
      <c r="AO1550" s="34"/>
      <c r="AP1550" s="34"/>
      <c r="AQ1550" s="34"/>
      <c r="AR1550" s="34"/>
      <c r="AS1550" s="84"/>
      <c r="AT1550" s="34"/>
    </row>
    <row r="1551" spans="2:46">
      <c r="B1551" s="26">
        <v>39112</v>
      </c>
      <c r="C1551" s="31">
        <v>9.1999999999999993</v>
      </c>
      <c r="D1551" s="31">
        <v>78.400000000000006</v>
      </c>
      <c r="E1551" s="31">
        <v>0.6</v>
      </c>
      <c r="F1551" s="31">
        <v>5.8</v>
      </c>
      <c r="G1551" s="31">
        <v>10.199999999999999</v>
      </c>
      <c r="H1551" s="31">
        <v>0.4</v>
      </c>
      <c r="I1551" s="31">
        <v>1.21</v>
      </c>
      <c r="J1551" s="192"/>
      <c r="K1551" s="26">
        <v>39112</v>
      </c>
      <c r="L1551" s="17">
        <v>8</v>
      </c>
      <c r="M1551" s="17">
        <v>83.1</v>
      </c>
      <c r="N1551" s="17">
        <v>0.4</v>
      </c>
      <c r="O1551" s="17">
        <v>225.2</v>
      </c>
      <c r="P1551" s="17">
        <v>7.8</v>
      </c>
      <c r="Q1551" s="17">
        <v>0.2</v>
      </c>
      <c r="R1551" s="17">
        <v>0.97</v>
      </c>
      <c r="T1551" s="26">
        <v>39112</v>
      </c>
      <c r="U1551" s="17">
        <v>9.4</v>
      </c>
      <c r="V1551" s="17">
        <v>75.599999999999994</v>
      </c>
      <c r="W1551" s="17">
        <v>1.1000000000000001</v>
      </c>
      <c r="X1551" s="17">
        <v>280</v>
      </c>
      <c r="Y1551" s="17">
        <v>10.6</v>
      </c>
      <c r="Z1551" s="17">
        <v>1.6</v>
      </c>
      <c r="AA1551" s="17">
        <v>1.53</v>
      </c>
      <c r="AC1551" s="26">
        <v>39112</v>
      </c>
      <c r="AD1551" s="17">
        <v>8.4</v>
      </c>
      <c r="AE1551" s="17">
        <v>83.2</v>
      </c>
      <c r="AF1551" s="17">
        <v>0.7</v>
      </c>
      <c r="AG1551" s="17">
        <v>21.9</v>
      </c>
      <c r="AH1551" s="17">
        <v>9.4</v>
      </c>
      <c r="AI1551" s="17">
        <v>0.6</v>
      </c>
      <c r="AJ1551" s="17">
        <v>1.21</v>
      </c>
      <c r="AL1551" s="34"/>
      <c r="AM1551" s="34"/>
      <c r="AN1551" s="34"/>
      <c r="AO1551" s="34"/>
      <c r="AP1551" s="34"/>
      <c r="AQ1551" s="34"/>
      <c r="AR1551" s="34"/>
      <c r="AS1551" s="84"/>
      <c r="AT1551" s="34"/>
    </row>
    <row r="1552" spans="2:46">
      <c r="B1552" s="26">
        <v>39113</v>
      </c>
      <c r="C1552" s="31">
        <v>10.5</v>
      </c>
      <c r="D1552" s="31">
        <v>81.5</v>
      </c>
      <c r="E1552" s="31">
        <v>0.7</v>
      </c>
      <c r="F1552" s="31">
        <v>71.900000000000006</v>
      </c>
      <c r="G1552" s="31">
        <v>9.9</v>
      </c>
      <c r="H1552" s="31">
        <v>1.6</v>
      </c>
      <c r="I1552" s="31">
        <v>1.2</v>
      </c>
      <c r="J1552" s="192"/>
      <c r="K1552" s="26">
        <v>39113</v>
      </c>
      <c r="L1552" s="17">
        <v>9.6999999999999993</v>
      </c>
      <c r="M1552" s="17">
        <v>83.9</v>
      </c>
      <c r="N1552" s="17">
        <v>0.4</v>
      </c>
      <c r="O1552" s="17">
        <v>214</v>
      </c>
      <c r="P1552" s="17">
        <v>9.1999999999999993</v>
      </c>
      <c r="Q1552" s="17">
        <v>0.8</v>
      </c>
      <c r="R1552" s="17">
        <v>1.06</v>
      </c>
      <c r="T1552" s="26">
        <v>39113</v>
      </c>
      <c r="U1552" s="17">
        <v>10.6</v>
      </c>
      <c r="V1552" s="17">
        <v>80.599999999999994</v>
      </c>
      <c r="W1552" s="17">
        <v>0.9</v>
      </c>
      <c r="X1552" s="17">
        <v>278.2</v>
      </c>
      <c r="Y1552" s="17">
        <v>10.1</v>
      </c>
      <c r="Z1552" s="17">
        <v>1.4</v>
      </c>
      <c r="AA1552" s="17">
        <v>1.22</v>
      </c>
      <c r="AC1552" s="26">
        <v>39113</v>
      </c>
      <c r="AD1552" s="17">
        <v>10</v>
      </c>
      <c r="AE1552" s="17">
        <v>82.3</v>
      </c>
      <c r="AF1552" s="17">
        <v>0.7</v>
      </c>
      <c r="AG1552" s="17">
        <v>18.399999999999999</v>
      </c>
      <c r="AH1552" s="17">
        <v>8.8000000000000007</v>
      </c>
      <c r="AI1552" s="17">
        <v>0.4</v>
      </c>
      <c r="AJ1552" s="17">
        <v>1.1599999999999999</v>
      </c>
      <c r="AL1552" s="34"/>
      <c r="AM1552" s="34"/>
      <c r="AN1552" s="34"/>
      <c r="AO1552" s="34"/>
      <c r="AP1552" s="34"/>
      <c r="AQ1552" s="34"/>
      <c r="AR1552" s="34"/>
      <c r="AS1552" s="84"/>
      <c r="AT1552" s="34"/>
    </row>
    <row r="1553" spans="1:46" s="100" customFormat="1">
      <c r="A1553" s="102"/>
      <c r="B1553" s="46" t="s">
        <v>65</v>
      </c>
      <c r="C1553" s="97">
        <f>AVERAGE(C1522:C1552)</f>
        <v>10.416129032258066</v>
      </c>
      <c r="D1553" s="97">
        <f t="shared" ref="D1553:I1553" si="49">AVERAGE(D1522:D1552)</f>
        <v>70.390322580645162</v>
      </c>
      <c r="E1553" s="97">
        <f t="shared" si="49"/>
        <v>0.88064516129032244</v>
      </c>
      <c r="F1553" s="97">
        <f t="shared" si="49"/>
        <v>129.61290322580643</v>
      </c>
      <c r="G1553" s="97">
        <f t="shared" si="49"/>
        <v>10.36451612903226</v>
      </c>
      <c r="H1553" s="97">
        <f>SUM(H1522:H1552)</f>
        <v>31.799999999999997</v>
      </c>
      <c r="I1553" s="97">
        <f t="shared" si="49"/>
        <v>1.3212903225806456</v>
      </c>
      <c r="J1553" s="99"/>
      <c r="K1553" s="46" t="s">
        <v>65</v>
      </c>
      <c r="L1553" s="97">
        <f>AVERAGE(L1522:L1552)</f>
        <v>9.67741935483871</v>
      </c>
      <c r="M1553" s="97">
        <f>AVERAGE(M1522:M1552)</f>
        <v>73.741935483870947</v>
      </c>
      <c r="N1553" s="97">
        <f>AVERAGE(N1522:N1552)</f>
        <v>0.55806451612903218</v>
      </c>
      <c r="O1553" s="97">
        <f>AVERAGE(O1522:O1552)</f>
        <v>215.63870967741934</v>
      </c>
      <c r="P1553" s="97">
        <f>AVERAGE(P1522:P1552)</f>
        <v>9.3774193548387128</v>
      </c>
      <c r="Q1553" s="97">
        <f>SUM(Q1522:Q1552)</f>
        <v>42.6</v>
      </c>
      <c r="R1553" s="97">
        <f>AVERAGE(R1522:R1552)</f>
        <v>1.0735483870967741</v>
      </c>
      <c r="S1553" s="99"/>
      <c r="T1553" s="46" t="s">
        <v>65</v>
      </c>
      <c r="U1553" s="97">
        <f>AVERAGE(U1522:U1552)</f>
        <v>10.477419354838709</v>
      </c>
      <c r="V1553" s="97">
        <f>AVERAGE(V1522:V1552)</f>
        <v>70.006451612903234</v>
      </c>
      <c r="W1553" s="97">
        <f>AVERAGE(W1522:W1552)</f>
        <v>1.2838709677419355</v>
      </c>
      <c r="X1553" s="97">
        <f>AVERAGE(X1522:X1552)</f>
        <v>268.46129032258062</v>
      </c>
      <c r="Y1553" s="97">
        <f>AVERAGE(Y1522:Y1552)</f>
        <v>10.967741935483874</v>
      </c>
      <c r="Z1553" s="97">
        <f>SUM(Z1522:Z1552)</f>
        <v>20.399999999999999</v>
      </c>
      <c r="AA1553" s="97">
        <f>AVERAGE(AA1522:AA1552)</f>
        <v>1.4838709677419355</v>
      </c>
      <c r="AC1553" s="46" t="s">
        <v>65</v>
      </c>
      <c r="AD1553" s="97">
        <f>AVERAGE(AD1522:AD1552)</f>
        <v>10.003225806451612</v>
      </c>
      <c r="AE1553" s="97">
        <f>AVERAGE(AE1522:AE1552)</f>
        <v>71.348387096774189</v>
      </c>
      <c r="AF1553" s="97">
        <f>AVERAGE(AF1522:AF1552)</f>
        <v>1.3290322580645166</v>
      </c>
      <c r="AG1553" s="97">
        <f>AVERAGE(AG1522:AG1552)</f>
        <v>109.71935483870966</v>
      </c>
      <c r="AH1553" s="97">
        <f>AVERAGE(AH1522:AH1552)</f>
        <v>9.9483870967741925</v>
      </c>
      <c r="AI1553" s="97">
        <f>SUM(AI1522:AI1552)</f>
        <v>58.4</v>
      </c>
      <c r="AJ1553" s="97">
        <f>AVERAGE(AJ1522:AJ1552)</f>
        <v>1.5845161290322578</v>
      </c>
      <c r="AL1553" s="80"/>
      <c r="AM1553" s="98"/>
      <c r="AN1553" s="98"/>
      <c r="AO1553" s="98"/>
      <c r="AP1553" s="98"/>
      <c r="AQ1553" s="98"/>
      <c r="AR1553" s="98"/>
      <c r="AS1553" s="98"/>
      <c r="AT1553" s="102"/>
    </row>
    <row r="1554" spans="1:46">
      <c r="B1554" s="26">
        <v>39114</v>
      </c>
      <c r="C1554" s="31">
        <v>9.1</v>
      </c>
      <c r="D1554" s="31">
        <v>79.400000000000006</v>
      </c>
      <c r="E1554" s="31">
        <v>0.9</v>
      </c>
      <c r="F1554" s="31">
        <v>86.3</v>
      </c>
      <c r="G1554" s="31">
        <v>8.3000000000000007</v>
      </c>
      <c r="H1554" s="31">
        <v>0</v>
      </c>
      <c r="I1554" s="31">
        <v>1.19</v>
      </c>
      <c r="J1554" s="192"/>
      <c r="K1554" s="26">
        <v>39114</v>
      </c>
      <c r="L1554" s="17">
        <v>8.3000000000000007</v>
      </c>
      <c r="M1554" s="17">
        <v>82.9</v>
      </c>
      <c r="N1554" s="17">
        <v>0.4</v>
      </c>
      <c r="O1554" s="17">
        <v>196.1</v>
      </c>
      <c r="P1554" s="17">
        <v>8.1999999999999993</v>
      </c>
      <c r="Q1554" s="17">
        <v>0.2</v>
      </c>
      <c r="R1554" s="17">
        <v>0.97</v>
      </c>
      <c r="T1554" s="26">
        <v>39114</v>
      </c>
      <c r="U1554" s="17">
        <v>9.4</v>
      </c>
      <c r="V1554" s="17">
        <v>78.900000000000006</v>
      </c>
      <c r="W1554" s="17">
        <v>1.4</v>
      </c>
      <c r="X1554" s="17">
        <v>283.8</v>
      </c>
      <c r="Y1554" s="17">
        <v>8.8000000000000007</v>
      </c>
      <c r="Z1554" s="17">
        <v>0</v>
      </c>
      <c r="AA1554" s="17">
        <v>1.32</v>
      </c>
      <c r="AC1554" s="26">
        <v>39114</v>
      </c>
      <c r="AD1554" s="17">
        <v>9</v>
      </c>
      <c r="AE1554" s="17">
        <v>80</v>
      </c>
      <c r="AF1554" s="17">
        <v>1</v>
      </c>
      <c r="AG1554" s="17">
        <v>55.3</v>
      </c>
      <c r="AH1554" s="17">
        <v>9</v>
      </c>
      <c r="AI1554" s="17">
        <v>0</v>
      </c>
      <c r="AJ1554" s="17">
        <v>1.22</v>
      </c>
      <c r="AL1554" s="34"/>
      <c r="AM1554" s="34"/>
      <c r="AN1554" s="34"/>
      <c r="AO1554" s="34"/>
      <c r="AP1554" s="34"/>
      <c r="AQ1554" s="34"/>
      <c r="AR1554" s="34"/>
      <c r="AS1554" s="84"/>
      <c r="AT1554" s="34"/>
    </row>
    <row r="1555" spans="1:46">
      <c r="B1555" s="26">
        <v>39115</v>
      </c>
      <c r="C1555" s="31">
        <v>11</v>
      </c>
      <c r="D1555" s="31">
        <v>77.8</v>
      </c>
      <c r="E1555" s="31">
        <v>0.7</v>
      </c>
      <c r="F1555" s="31">
        <v>75.7</v>
      </c>
      <c r="G1555" s="31">
        <v>3.2</v>
      </c>
      <c r="H1555" s="31">
        <v>6.6</v>
      </c>
      <c r="I1555" s="31">
        <v>0.98</v>
      </c>
      <c r="J1555" s="192"/>
      <c r="K1555" s="26">
        <v>39115</v>
      </c>
      <c r="L1555" s="17">
        <v>9.6999999999999993</v>
      </c>
      <c r="M1555" s="17">
        <v>84.1</v>
      </c>
      <c r="N1555" s="17">
        <v>0.4</v>
      </c>
      <c r="O1555" s="17">
        <v>176</v>
      </c>
      <c r="P1555" s="17">
        <v>3.4</v>
      </c>
      <c r="Q1555" s="17">
        <v>4.4000000000000004</v>
      </c>
      <c r="R1555" s="17">
        <v>0.83</v>
      </c>
      <c r="T1555" s="26">
        <v>39115</v>
      </c>
      <c r="U1555" s="17">
        <v>11.6</v>
      </c>
      <c r="V1555" s="17">
        <v>75.099999999999994</v>
      </c>
      <c r="W1555" s="17">
        <v>1.6</v>
      </c>
      <c r="X1555" s="17">
        <v>192.6</v>
      </c>
      <c r="Y1555" s="17">
        <v>4.2</v>
      </c>
      <c r="Z1555" s="17">
        <v>5.8</v>
      </c>
      <c r="AA1555" s="17">
        <v>1.38</v>
      </c>
      <c r="AC1555" s="26">
        <v>39115</v>
      </c>
      <c r="AD1555" s="17">
        <v>10</v>
      </c>
      <c r="AE1555" s="17">
        <v>85.6</v>
      </c>
      <c r="AF1555" s="17">
        <v>0.6</v>
      </c>
      <c r="AG1555" s="17">
        <v>45.6</v>
      </c>
      <c r="AH1555" s="17">
        <v>3.6</v>
      </c>
      <c r="AI1555" s="17">
        <v>7</v>
      </c>
      <c r="AJ1555" s="17">
        <v>0.91</v>
      </c>
      <c r="AL1555" s="34"/>
      <c r="AM1555" s="34"/>
      <c r="AN1555" s="34"/>
      <c r="AO1555" s="34"/>
      <c r="AP1555" s="34"/>
      <c r="AQ1555" s="34"/>
      <c r="AR1555" s="34"/>
      <c r="AS1555" s="84"/>
      <c r="AT1555" s="34"/>
    </row>
    <row r="1556" spans="1:46">
      <c r="B1556" s="26">
        <v>39116</v>
      </c>
      <c r="C1556" s="31">
        <v>11.9</v>
      </c>
      <c r="D1556" s="31">
        <v>87.4</v>
      </c>
      <c r="E1556" s="31">
        <v>0.4</v>
      </c>
      <c r="F1556" s="31">
        <v>232.1</v>
      </c>
      <c r="G1556" s="31">
        <v>2.1</v>
      </c>
      <c r="H1556" s="31">
        <v>5.2</v>
      </c>
      <c r="I1556" s="31">
        <v>0.69</v>
      </c>
      <c r="J1556" s="192"/>
      <c r="K1556" s="26">
        <v>39116</v>
      </c>
      <c r="L1556" s="17">
        <v>10.7</v>
      </c>
      <c r="M1556" s="17">
        <v>89.1</v>
      </c>
      <c r="N1556" s="17">
        <v>0.3</v>
      </c>
      <c r="O1556" s="17">
        <v>208.2</v>
      </c>
      <c r="P1556" s="17">
        <v>2</v>
      </c>
      <c r="Q1556" s="17">
        <v>9.4</v>
      </c>
      <c r="R1556" s="17">
        <v>0.65</v>
      </c>
      <c r="T1556" s="26">
        <v>39116</v>
      </c>
      <c r="U1556" s="17">
        <v>12.5</v>
      </c>
      <c r="V1556" s="17">
        <v>80.400000000000006</v>
      </c>
      <c r="W1556" s="17">
        <v>0.8</v>
      </c>
      <c r="X1556" s="17">
        <v>279.2</v>
      </c>
      <c r="Y1556" s="17">
        <v>2.6</v>
      </c>
      <c r="Z1556" s="17">
        <v>2</v>
      </c>
      <c r="AA1556" s="17">
        <v>0.89</v>
      </c>
      <c r="AC1556" s="26">
        <v>39116</v>
      </c>
      <c r="AD1556" s="17">
        <v>11.4</v>
      </c>
      <c r="AE1556" s="17">
        <v>91.6</v>
      </c>
      <c r="AF1556" s="17">
        <v>0.3</v>
      </c>
      <c r="AG1556" s="17">
        <v>23.3</v>
      </c>
      <c r="AH1556" s="17">
        <v>1.7</v>
      </c>
      <c r="AI1556" s="17">
        <v>4.8</v>
      </c>
      <c r="AJ1556" s="17">
        <v>0.61</v>
      </c>
      <c r="AL1556" s="34"/>
      <c r="AM1556" s="34"/>
      <c r="AN1556" s="34"/>
      <c r="AO1556" s="34"/>
      <c r="AP1556" s="34"/>
      <c r="AQ1556" s="34"/>
      <c r="AR1556" s="34"/>
      <c r="AS1556" s="84"/>
      <c r="AT1556" s="34"/>
    </row>
    <row r="1557" spans="1:46">
      <c r="B1557" s="26">
        <v>39117</v>
      </c>
      <c r="C1557" s="31">
        <v>12.6</v>
      </c>
      <c r="D1557" s="31">
        <v>83.3</v>
      </c>
      <c r="E1557" s="31">
        <v>0.9</v>
      </c>
      <c r="F1557" s="31">
        <v>107.9</v>
      </c>
      <c r="G1557" s="31">
        <v>11.8</v>
      </c>
      <c r="H1557" s="31">
        <v>0</v>
      </c>
      <c r="I1557" s="31">
        <v>1.44</v>
      </c>
      <c r="J1557" s="192"/>
      <c r="K1557" s="26">
        <v>39117</v>
      </c>
      <c r="L1557" s="17">
        <v>11.1</v>
      </c>
      <c r="M1557" s="17">
        <v>86.6</v>
      </c>
      <c r="N1557" s="17">
        <v>0.5</v>
      </c>
      <c r="O1557" s="17">
        <v>172.7</v>
      </c>
      <c r="P1557" s="17">
        <v>9.5</v>
      </c>
      <c r="Q1557" s="17">
        <v>0</v>
      </c>
      <c r="R1557" s="17">
        <v>1.19</v>
      </c>
      <c r="T1557" s="26">
        <v>39117</v>
      </c>
      <c r="U1557" s="17">
        <v>12.2</v>
      </c>
      <c r="V1557" s="17">
        <v>82.7</v>
      </c>
      <c r="W1557" s="17">
        <v>0.5</v>
      </c>
      <c r="X1557" s="17">
        <v>162.80000000000001</v>
      </c>
      <c r="Y1557" s="17">
        <v>10.199999999999999</v>
      </c>
      <c r="Z1557" s="17">
        <v>0</v>
      </c>
      <c r="AA1557" s="17">
        <v>1.21</v>
      </c>
      <c r="AC1557" s="26">
        <v>39117</v>
      </c>
      <c r="AD1557" s="17">
        <v>12</v>
      </c>
      <c r="AE1557" s="17">
        <v>85.8</v>
      </c>
      <c r="AF1557" s="17">
        <v>0.6</v>
      </c>
      <c r="AG1557" s="17">
        <v>167.7</v>
      </c>
      <c r="AH1557" s="17">
        <v>10.199999999999999</v>
      </c>
      <c r="AI1557" s="17">
        <v>0</v>
      </c>
      <c r="AJ1557" s="17">
        <v>1.3</v>
      </c>
      <c r="AL1557" s="34"/>
      <c r="AM1557" s="34"/>
      <c r="AN1557" s="34"/>
      <c r="AO1557" s="34"/>
      <c r="AP1557" s="34"/>
      <c r="AQ1557" s="34"/>
      <c r="AR1557" s="34"/>
      <c r="AS1557" s="84"/>
      <c r="AT1557" s="34"/>
    </row>
    <row r="1558" spans="1:46">
      <c r="B1558" s="26">
        <v>39118</v>
      </c>
      <c r="C1558" s="31">
        <v>12.2</v>
      </c>
      <c r="D1558" s="31">
        <v>81.7</v>
      </c>
      <c r="E1558" s="31">
        <v>1.1000000000000001</v>
      </c>
      <c r="F1558" s="31">
        <v>114.6</v>
      </c>
      <c r="G1558" s="31">
        <v>10.7</v>
      </c>
      <c r="H1558" s="31">
        <v>5.2</v>
      </c>
      <c r="I1558" s="31">
        <v>1.45</v>
      </c>
      <c r="J1558" s="192"/>
      <c r="K1558" s="26">
        <v>39118</v>
      </c>
      <c r="L1558" s="17">
        <v>10.3</v>
      </c>
      <c r="M1558" s="17">
        <v>86.1</v>
      </c>
      <c r="N1558" s="17">
        <v>0.5</v>
      </c>
      <c r="O1558" s="17">
        <v>153.80000000000001</v>
      </c>
      <c r="P1558" s="17">
        <v>6.9</v>
      </c>
      <c r="Q1558" s="17">
        <v>0.2</v>
      </c>
      <c r="R1558" s="17">
        <v>0.98</v>
      </c>
      <c r="T1558" s="26">
        <v>39118</v>
      </c>
      <c r="U1558" s="17">
        <v>11.9</v>
      </c>
      <c r="V1558" s="17">
        <v>81</v>
      </c>
      <c r="W1558" s="17">
        <v>0.9</v>
      </c>
      <c r="X1558" s="17">
        <v>136.6</v>
      </c>
      <c r="Y1558" s="17">
        <v>9.1</v>
      </c>
      <c r="Z1558" s="17">
        <v>7.8</v>
      </c>
      <c r="AA1558" s="17">
        <v>1.23</v>
      </c>
      <c r="AC1558" s="26">
        <v>39118</v>
      </c>
      <c r="AD1558" s="17">
        <v>11</v>
      </c>
      <c r="AE1558" s="17">
        <v>85.9</v>
      </c>
      <c r="AF1558" s="17">
        <v>0.9</v>
      </c>
      <c r="AG1558" s="17">
        <v>104.1</v>
      </c>
      <c r="AH1558" s="17">
        <v>6.1</v>
      </c>
      <c r="AI1558" s="17">
        <v>0</v>
      </c>
      <c r="AJ1558" s="17">
        <v>1.06</v>
      </c>
      <c r="AL1558" s="34"/>
      <c r="AM1558" s="34"/>
      <c r="AN1558" s="34"/>
      <c r="AO1558" s="34"/>
      <c r="AP1558" s="34"/>
      <c r="AQ1558" s="34"/>
      <c r="AR1558" s="34"/>
      <c r="AS1558" s="84"/>
      <c r="AT1558" s="34"/>
    </row>
    <row r="1559" spans="1:46">
      <c r="B1559" s="26">
        <v>39119</v>
      </c>
      <c r="C1559" s="31">
        <v>11.7</v>
      </c>
      <c r="D1559" s="31">
        <v>69.599999999999994</v>
      </c>
      <c r="E1559" s="31">
        <v>1</v>
      </c>
      <c r="F1559" s="31">
        <v>348.3</v>
      </c>
      <c r="G1559" s="31">
        <v>13.2</v>
      </c>
      <c r="H1559" s="31">
        <v>0</v>
      </c>
      <c r="I1559" s="31">
        <v>1.85</v>
      </c>
      <c r="J1559" s="192"/>
      <c r="K1559" s="26">
        <v>39119</v>
      </c>
      <c r="L1559" s="17">
        <v>10.3</v>
      </c>
      <c r="M1559" s="17">
        <v>77.8</v>
      </c>
      <c r="N1559" s="17">
        <v>0.4</v>
      </c>
      <c r="O1559" s="17">
        <v>238.8</v>
      </c>
      <c r="P1559" s="17">
        <v>12.5</v>
      </c>
      <c r="Q1559" s="17">
        <v>0</v>
      </c>
      <c r="R1559" s="17">
        <v>1.34</v>
      </c>
      <c r="T1559" s="26">
        <v>39119</v>
      </c>
      <c r="U1559" s="17">
        <v>11.2</v>
      </c>
      <c r="V1559" s="17">
        <v>71.599999999999994</v>
      </c>
      <c r="W1559" s="17">
        <v>0.9</v>
      </c>
      <c r="X1559" s="17">
        <v>285.5</v>
      </c>
      <c r="Y1559" s="17">
        <v>13.1</v>
      </c>
      <c r="Z1559" s="17">
        <v>0.2</v>
      </c>
      <c r="AA1559" s="17">
        <v>1.74</v>
      </c>
      <c r="AC1559" s="26">
        <v>39119</v>
      </c>
      <c r="AD1559" s="17">
        <v>10.5</v>
      </c>
      <c r="AE1559" s="17">
        <v>76</v>
      </c>
      <c r="AF1559" s="17">
        <v>1.1000000000000001</v>
      </c>
      <c r="AG1559" s="17">
        <v>13.9</v>
      </c>
      <c r="AH1559" s="17">
        <v>11.8</v>
      </c>
      <c r="AI1559" s="17">
        <v>0.2</v>
      </c>
      <c r="AJ1559" s="17">
        <v>1.71</v>
      </c>
      <c r="AL1559" s="34"/>
      <c r="AM1559" s="34"/>
      <c r="AN1559" s="34"/>
      <c r="AO1559" s="34"/>
      <c r="AP1559" s="34"/>
      <c r="AQ1559" s="34"/>
      <c r="AR1559" s="34"/>
      <c r="AS1559" s="84"/>
      <c r="AT1559" s="34"/>
    </row>
    <row r="1560" spans="1:46">
      <c r="B1560" s="26">
        <v>39120</v>
      </c>
      <c r="C1560" s="31">
        <v>13.2</v>
      </c>
      <c r="D1560" s="31">
        <v>63.6</v>
      </c>
      <c r="E1560" s="31">
        <v>1.3</v>
      </c>
      <c r="F1560" s="31">
        <v>352.7</v>
      </c>
      <c r="G1560" s="31">
        <v>13.7</v>
      </c>
      <c r="H1560" s="31">
        <v>0</v>
      </c>
      <c r="I1560" s="31">
        <v>2.08</v>
      </c>
      <c r="J1560" s="192"/>
      <c r="K1560" s="26">
        <v>39120</v>
      </c>
      <c r="L1560" s="17">
        <v>12</v>
      </c>
      <c r="M1560" s="17">
        <v>70.099999999999994</v>
      </c>
      <c r="N1560" s="17">
        <v>0.7</v>
      </c>
      <c r="O1560" s="17">
        <v>222.1</v>
      </c>
      <c r="P1560" s="17">
        <v>13.6</v>
      </c>
      <c r="Q1560" s="17">
        <v>0.2</v>
      </c>
      <c r="R1560" s="17">
        <v>1.67</v>
      </c>
      <c r="T1560" s="26">
        <v>39120</v>
      </c>
      <c r="U1560" s="17">
        <v>12.6</v>
      </c>
      <c r="V1560" s="17">
        <v>64.8</v>
      </c>
      <c r="W1560" s="17">
        <v>1.3</v>
      </c>
      <c r="X1560" s="17">
        <v>304.60000000000002</v>
      </c>
      <c r="Y1560" s="17">
        <v>14.5</v>
      </c>
      <c r="Z1560" s="17">
        <v>0</v>
      </c>
      <c r="AA1560" s="17">
        <v>2.06</v>
      </c>
      <c r="AC1560" s="26">
        <v>39120</v>
      </c>
      <c r="AD1560" s="17">
        <v>12.2</v>
      </c>
      <c r="AE1560" s="17">
        <v>69.400000000000006</v>
      </c>
      <c r="AF1560" s="17">
        <v>1.5</v>
      </c>
      <c r="AG1560" s="17">
        <v>12.4</v>
      </c>
      <c r="AH1560" s="17">
        <v>13.8</v>
      </c>
      <c r="AI1560" s="17">
        <v>0</v>
      </c>
      <c r="AJ1560" s="17">
        <v>2.1800000000000002</v>
      </c>
      <c r="AL1560" s="34"/>
      <c r="AM1560" s="34"/>
      <c r="AN1560" s="34"/>
      <c r="AO1560" s="34"/>
      <c r="AP1560" s="34"/>
      <c r="AQ1560" s="34"/>
      <c r="AR1560" s="34"/>
      <c r="AS1560" s="84"/>
      <c r="AT1560" s="34"/>
    </row>
    <row r="1561" spans="1:46">
      <c r="B1561" s="26">
        <v>39121</v>
      </c>
      <c r="C1561" s="31">
        <v>14.6</v>
      </c>
      <c r="D1561" s="31">
        <v>78.7</v>
      </c>
      <c r="E1561" s="31">
        <v>0.8</v>
      </c>
      <c r="F1561" s="31">
        <v>32.1</v>
      </c>
      <c r="G1561" s="31">
        <v>4.5</v>
      </c>
      <c r="H1561" s="31">
        <v>6.8</v>
      </c>
      <c r="I1561" s="31">
        <v>1.0900000000000001</v>
      </c>
      <c r="J1561" s="192"/>
      <c r="K1561" s="26">
        <v>39121</v>
      </c>
      <c r="L1561" s="17">
        <v>14.3</v>
      </c>
      <c r="M1561" s="17">
        <v>81.3</v>
      </c>
      <c r="N1561" s="17">
        <v>1</v>
      </c>
      <c r="O1561" s="17">
        <v>144.69999999999999</v>
      </c>
      <c r="P1561" s="17">
        <v>5</v>
      </c>
      <c r="Q1561" s="17">
        <v>7.4</v>
      </c>
      <c r="R1561" s="17">
        <v>1.21</v>
      </c>
      <c r="T1561" s="26">
        <v>39121</v>
      </c>
      <c r="U1561" s="17">
        <v>14.3</v>
      </c>
      <c r="V1561" s="17">
        <v>79.400000000000006</v>
      </c>
      <c r="W1561" s="17">
        <v>0.3</v>
      </c>
      <c r="X1561" s="17">
        <v>310.60000000000002</v>
      </c>
      <c r="Y1561" s="17">
        <v>4.0999999999999996</v>
      </c>
      <c r="Z1561" s="17">
        <v>4.4000000000000004</v>
      </c>
      <c r="AA1561" s="17">
        <v>0.9</v>
      </c>
      <c r="AC1561" s="26">
        <v>39121</v>
      </c>
      <c r="AD1561" s="17">
        <v>14.2</v>
      </c>
      <c r="AE1561" s="17">
        <v>82.5</v>
      </c>
      <c r="AF1561" s="17">
        <v>0.8</v>
      </c>
      <c r="AG1561" s="17">
        <v>29</v>
      </c>
      <c r="AH1561" s="17">
        <v>4.0999999999999996</v>
      </c>
      <c r="AI1561" s="17">
        <v>7.2</v>
      </c>
      <c r="AJ1561" s="17">
        <v>1.1100000000000001</v>
      </c>
      <c r="AL1561" s="34"/>
      <c r="AM1561" s="34"/>
      <c r="AN1561" s="34"/>
      <c r="AO1561" s="34"/>
      <c r="AP1561" s="34"/>
      <c r="AQ1561" s="34"/>
      <c r="AR1561" s="34"/>
      <c r="AS1561" s="84"/>
      <c r="AT1561" s="34"/>
    </row>
    <row r="1562" spans="1:46">
      <c r="B1562" s="26">
        <v>39122</v>
      </c>
      <c r="C1562" s="31">
        <v>15.4</v>
      </c>
      <c r="D1562" s="31">
        <v>56.7</v>
      </c>
      <c r="E1562" s="31">
        <v>2.2000000000000002</v>
      </c>
      <c r="F1562" s="31">
        <v>350</v>
      </c>
      <c r="G1562" s="31">
        <v>15.5</v>
      </c>
      <c r="H1562" s="31">
        <v>0.4</v>
      </c>
      <c r="I1562" s="31">
        <v>2.59</v>
      </c>
      <c r="J1562" s="192"/>
      <c r="K1562" s="26">
        <v>39122</v>
      </c>
      <c r="L1562" s="17">
        <v>15.2</v>
      </c>
      <c r="M1562" s="17">
        <v>56.3</v>
      </c>
      <c r="N1562" s="17">
        <v>1.4</v>
      </c>
      <c r="O1562" s="17">
        <v>352.4</v>
      </c>
      <c r="P1562" s="17">
        <v>15.3</v>
      </c>
      <c r="Q1562" s="17">
        <v>0.2</v>
      </c>
      <c r="R1562" s="17">
        <v>2.15</v>
      </c>
      <c r="T1562" s="26">
        <v>39122</v>
      </c>
      <c r="U1562" s="17">
        <v>14.8</v>
      </c>
      <c r="V1562" s="17">
        <v>58.4</v>
      </c>
      <c r="W1562" s="17">
        <v>2.6</v>
      </c>
      <c r="X1562" s="17">
        <v>316.60000000000002</v>
      </c>
      <c r="Y1562" s="17">
        <v>16.600000000000001</v>
      </c>
      <c r="Z1562" s="17">
        <v>0.2</v>
      </c>
      <c r="AA1562" s="17">
        <v>2.66</v>
      </c>
      <c r="AC1562" s="26">
        <v>39122</v>
      </c>
      <c r="AD1562" s="17">
        <v>15.6</v>
      </c>
      <c r="AE1562" s="17">
        <v>52.5</v>
      </c>
      <c r="AF1562" s="17">
        <v>3.4</v>
      </c>
      <c r="AG1562" s="17">
        <v>355.5</v>
      </c>
      <c r="AH1562" s="17">
        <v>15.7</v>
      </c>
      <c r="AI1562" s="17">
        <v>0.2</v>
      </c>
      <c r="AJ1562" s="17">
        <v>3.2</v>
      </c>
      <c r="AL1562" s="34"/>
      <c r="AM1562" s="34"/>
      <c r="AN1562" s="34"/>
      <c r="AO1562" s="34"/>
      <c r="AP1562" s="34"/>
      <c r="AQ1562" s="34"/>
      <c r="AR1562" s="34"/>
      <c r="AS1562" s="84"/>
      <c r="AT1562" s="34"/>
    </row>
    <row r="1563" spans="1:46">
      <c r="B1563" s="26">
        <v>39123</v>
      </c>
      <c r="C1563" s="31">
        <v>15.6</v>
      </c>
      <c r="D1563" s="31">
        <v>64.599999999999994</v>
      </c>
      <c r="E1563" s="31">
        <v>1.4</v>
      </c>
      <c r="F1563" s="31">
        <v>348.3</v>
      </c>
      <c r="G1563" s="31">
        <v>12.5</v>
      </c>
      <c r="H1563" s="31">
        <v>0</v>
      </c>
      <c r="I1563" s="31">
        <v>2.33</v>
      </c>
      <c r="J1563" s="192"/>
      <c r="K1563" s="26">
        <v>39123</v>
      </c>
      <c r="L1563" s="17">
        <v>14.5</v>
      </c>
      <c r="M1563" s="17">
        <v>67.8</v>
      </c>
      <c r="N1563" s="17">
        <v>0.7</v>
      </c>
      <c r="O1563" s="17">
        <v>254.7</v>
      </c>
      <c r="P1563" s="17">
        <v>13.2</v>
      </c>
      <c r="Q1563" s="17">
        <v>0</v>
      </c>
      <c r="R1563" s="17">
        <v>1.87</v>
      </c>
      <c r="T1563" s="26">
        <v>39123</v>
      </c>
      <c r="U1563" s="17">
        <v>14.5</v>
      </c>
      <c r="V1563" s="17">
        <v>65.5</v>
      </c>
      <c r="W1563" s="17">
        <v>1.4</v>
      </c>
      <c r="X1563" s="17">
        <v>299.3</v>
      </c>
      <c r="Y1563" s="17">
        <v>13.7</v>
      </c>
      <c r="Z1563" s="17">
        <v>0</v>
      </c>
      <c r="AA1563" s="17">
        <v>2.33</v>
      </c>
      <c r="AC1563" s="26">
        <v>39123</v>
      </c>
      <c r="AD1563" s="17">
        <v>14.7</v>
      </c>
      <c r="AE1563" s="17">
        <v>68</v>
      </c>
      <c r="AF1563" s="17">
        <v>1.6</v>
      </c>
      <c r="AG1563" s="17">
        <v>354.3</v>
      </c>
      <c r="AH1563" s="17">
        <v>11.7</v>
      </c>
      <c r="AI1563" s="17">
        <v>0</v>
      </c>
      <c r="AJ1563" s="17">
        <v>2.38</v>
      </c>
      <c r="AL1563" s="34"/>
      <c r="AM1563" s="34"/>
      <c r="AN1563" s="34"/>
      <c r="AO1563" s="34"/>
      <c r="AP1563" s="34"/>
      <c r="AQ1563" s="34"/>
      <c r="AR1563" s="34"/>
      <c r="AS1563" s="84"/>
      <c r="AT1563" s="34"/>
    </row>
    <row r="1564" spans="1:46">
      <c r="B1564" s="26">
        <v>39124</v>
      </c>
      <c r="C1564" s="31">
        <v>17.100000000000001</v>
      </c>
      <c r="D1564" s="31">
        <v>64</v>
      </c>
      <c r="E1564" s="31">
        <v>2.2999999999999998</v>
      </c>
      <c r="F1564" s="31">
        <v>358.3</v>
      </c>
      <c r="G1564" s="31">
        <v>11</v>
      </c>
      <c r="H1564" s="31">
        <v>0</v>
      </c>
      <c r="I1564" s="31">
        <v>2.52</v>
      </c>
      <c r="J1564" s="192"/>
      <c r="K1564" s="26">
        <v>39124</v>
      </c>
      <c r="L1564" s="17">
        <v>16.5</v>
      </c>
      <c r="M1564" s="17">
        <v>69.3</v>
      </c>
      <c r="N1564" s="17">
        <v>1.2</v>
      </c>
      <c r="O1564" s="17">
        <v>338</v>
      </c>
      <c r="P1564" s="17">
        <v>11.5</v>
      </c>
      <c r="Q1564" s="17">
        <v>0</v>
      </c>
      <c r="R1564" s="17">
        <v>1.94</v>
      </c>
      <c r="T1564" s="26">
        <v>39124</v>
      </c>
      <c r="U1564" s="17">
        <v>16.3</v>
      </c>
      <c r="V1564" s="17">
        <v>66.099999999999994</v>
      </c>
      <c r="W1564" s="17">
        <v>2.2000000000000002</v>
      </c>
      <c r="X1564" s="17">
        <v>302.10000000000002</v>
      </c>
      <c r="Y1564" s="17">
        <v>12.7</v>
      </c>
      <c r="Z1564" s="17">
        <v>0</v>
      </c>
      <c r="AA1564" s="17">
        <v>2.52</v>
      </c>
      <c r="AC1564" s="26">
        <v>39124</v>
      </c>
      <c r="AD1564" s="17">
        <v>16.899999999999999</v>
      </c>
      <c r="AE1564" s="17">
        <v>66.7</v>
      </c>
      <c r="AF1564" s="17">
        <v>2.6</v>
      </c>
      <c r="AG1564" s="17">
        <v>9.1</v>
      </c>
      <c r="AH1564" s="17">
        <v>12.8</v>
      </c>
      <c r="AI1564" s="17">
        <v>0</v>
      </c>
      <c r="AJ1564" s="17">
        <v>2.62</v>
      </c>
      <c r="AL1564" s="34"/>
      <c r="AM1564" s="34"/>
      <c r="AN1564" s="34"/>
      <c r="AO1564" s="34"/>
      <c r="AP1564" s="34"/>
      <c r="AQ1564" s="34"/>
      <c r="AR1564" s="34"/>
      <c r="AS1564" s="84"/>
      <c r="AT1564" s="34"/>
    </row>
    <row r="1565" spans="1:46">
      <c r="B1565" s="26">
        <v>39125</v>
      </c>
      <c r="C1565" s="31">
        <v>16.899999999999999</v>
      </c>
      <c r="D1565" s="31">
        <v>64.8</v>
      </c>
      <c r="E1565" s="31">
        <v>1.3</v>
      </c>
      <c r="F1565" s="31">
        <v>341.9</v>
      </c>
      <c r="G1565" s="31">
        <v>7.4</v>
      </c>
      <c r="H1565" s="31">
        <v>0</v>
      </c>
      <c r="I1565" s="31">
        <v>1.93</v>
      </c>
      <c r="J1565" s="192"/>
      <c r="K1565" s="26">
        <v>39125</v>
      </c>
      <c r="L1565" s="17">
        <v>15.3</v>
      </c>
      <c r="M1565" s="17">
        <v>73</v>
      </c>
      <c r="N1565" s="17">
        <v>0.7</v>
      </c>
      <c r="O1565" s="17">
        <v>260.89999999999998</v>
      </c>
      <c r="P1565" s="17">
        <v>10.8</v>
      </c>
      <c r="Q1565" s="17">
        <v>0</v>
      </c>
      <c r="R1565" s="17">
        <v>1.75</v>
      </c>
      <c r="T1565" s="26">
        <v>39125</v>
      </c>
      <c r="U1565" s="17">
        <v>15.8</v>
      </c>
      <c r="V1565" s="17">
        <v>67.8</v>
      </c>
      <c r="W1565" s="17">
        <v>1.5</v>
      </c>
      <c r="X1565" s="17">
        <v>299.10000000000002</v>
      </c>
      <c r="Y1565" s="17">
        <v>11.5</v>
      </c>
      <c r="Z1565" s="17">
        <v>0</v>
      </c>
      <c r="AA1565" s="17">
        <v>2.27</v>
      </c>
      <c r="AC1565" s="26">
        <v>39125</v>
      </c>
      <c r="AD1565" s="17">
        <v>16</v>
      </c>
      <c r="AE1565" s="17">
        <v>69.599999999999994</v>
      </c>
      <c r="AF1565" s="17">
        <v>2</v>
      </c>
      <c r="AG1565" s="17">
        <v>348.6</v>
      </c>
      <c r="AH1565" s="17">
        <v>15</v>
      </c>
      <c r="AI1565" s="17">
        <v>0</v>
      </c>
      <c r="AJ1565" s="17">
        <v>2.58</v>
      </c>
      <c r="AL1565" s="34"/>
      <c r="AM1565" s="34"/>
      <c r="AN1565" s="34"/>
      <c r="AO1565" s="34"/>
      <c r="AP1565" s="34"/>
      <c r="AQ1565" s="34"/>
      <c r="AR1565" s="34"/>
      <c r="AS1565" s="84"/>
      <c r="AT1565" s="34"/>
    </row>
    <row r="1566" spans="1:46">
      <c r="B1566" s="26">
        <v>39126</v>
      </c>
      <c r="C1566" s="31">
        <v>17.5</v>
      </c>
      <c r="D1566" s="31">
        <v>69.5</v>
      </c>
      <c r="E1566" s="31">
        <v>0.8</v>
      </c>
      <c r="F1566" s="31">
        <v>330.1</v>
      </c>
      <c r="G1566" s="31">
        <v>15</v>
      </c>
      <c r="H1566" s="31">
        <v>0</v>
      </c>
      <c r="I1566" s="31">
        <v>2.2400000000000002</v>
      </c>
      <c r="J1566" s="192"/>
      <c r="K1566" s="26">
        <v>39126</v>
      </c>
      <c r="L1566" s="17">
        <v>16</v>
      </c>
      <c r="M1566" s="17">
        <v>75.099999999999994</v>
      </c>
      <c r="N1566" s="17">
        <v>0.6</v>
      </c>
      <c r="O1566" s="17">
        <v>220.2</v>
      </c>
      <c r="P1566" s="17">
        <v>14.3</v>
      </c>
      <c r="Q1566" s="17">
        <v>0</v>
      </c>
      <c r="R1566" s="17">
        <v>1.99</v>
      </c>
      <c r="T1566" s="26">
        <v>39126</v>
      </c>
      <c r="U1566" s="17">
        <v>16.399999999999999</v>
      </c>
      <c r="V1566" s="17">
        <v>70.8</v>
      </c>
      <c r="W1566" s="17">
        <v>0.9</v>
      </c>
      <c r="X1566" s="17">
        <v>283</v>
      </c>
      <c r="Y1566" s="17">
        <v>16.3</v>
      </c>
      <c r="Z1566" s="17">
        <v>0</v>
      </c>
      <c r="AA1566" s="17">
        <v>2.2599999999999998</v>
      </c>
      <c r="AC1566" s="26">
        <v>39126</v>
      </c>
      <c r="AD1566" s="17">
        <v>16.3</v>
      </c>
      <c r="AE1566" s="17">
        <v>74.7</v>
      </c>
      <c r="AF1566" s="17">
        <v>1.1000000000000001</v>
      </c>
      <c r="AG1566" s="17">
        <v>11.7</v>
      </c>
      <c r="AH1566" s="17">
        <v>14.5</v>
      </c>
      <c r="AI1566" s="17">
        <v>0</v>
      </c>
      <c r="AJ1566" s="17">
        <v>2.2599999999999998</v>
      </c>
      <c r="AL1566" s="34"/>
      <c r="AM1566" s="34"/>
      <c r="AN1566" s="34"/>
      <c r="AO1566" s="34"/>
      <c r="AP1566" s="34"/>
      <c r="AQ1566" s="34"/>
      <c r="AR1566" s="34"/>
      <c r="AS1566" s="84"/>
      <c r="AT1566" s="34"/>
    </row>
    <row r="1567" spans="1:46">
      <c r="B1567" s="26">
        <v>39127</v>
      </c>
      <c r="C1567" s="31">
        <v>16.100000000000001</v>
      </c>
      <c r="D1567" s="31">
        <v>70.2</v>
      </c>
      <c r="E1567" s="31">
        <v>1.2</v>
      </c>
      <c r="F1567" s="31">
        <v>337.4</v>
      </c>
      <c r="G1567" s="31">
        <v>14</v>
      </c>
      <c r="H1567" s="31">
        <v>0</v>
      </c>
      <c r="I1567" s="31">
        <v>2.25</v>
      </c>
      <c r="J1567" s="192"/>
      <c r="K1567" s="26">
        <v>39127</v>
      </c>
      <c r="L1567" s="17">
        <v>15.3</v>
      </c>
      <c r="M1567" s="17">
        <v>73.5</v>
      </c>
      <c r="N1567" s="17">
        <v>1</v>
      </c>
      <c r="O1567" s="17">
        <v>259.8</v>
      </c>
      <c r="P1567" s="17">
        <v>15.6</v>
      </c>
      <c r="Q1567" s="17">
        <v>0</v>
      </c>
      <c r="R1567" s="17">
        <v>2.2599999999999998</v>
      </c>
      <c r="T1567" s="26">
        <v>39127</v>
      </c>
      <c r="U1567" s="17">
        <v>16.2</v>
      </c>
      <c r="V1567" s="17">
        <v>67</v>
      </c>
      <c r="W1567" s="17">
        <v>2.4</v>
      </c>
      <c r="X1567" s="17">
        <v>296.8</v>
      </c>
      <c r="Y1567" s="17">
        <v>14.4</v>
      </c>
      <c r="Z1567" s="17">
        <v>0</v>
      </c>
      <c r="AA1567" s="17">
        <v>2.79</v>
      </c>
      <c r="AC1567" s="26">
        <v>39127</v>
      </c>
      <c r="AD1567" s="17">
        <v>15.6</v>
      </c>
      <c r="AE1567" s="17">
        <v>72.400000000000006</v>
      </c>
      <c r="AF1567" s="17">
        <v>2</v>
      </c>
      <c r="AG1567" s="17">
        <v>4</v>
      </c>
      <c r="AH1567" s="17">
        <v>15.2</v>
      </c>
      <c r="AI1567" s="17">
        <v>0</v>
      </c>
      <c r="AJ1567" s="17">
        <v>2.64</v>
      </c>
      <c r="AL1567" s="34"/>
      <c r="AM1567" s="34"/>
      <c r="AN1567" s="34"/>
      <c r="AO1567" s="34"/>
      <c r="AP1567" s="34"/>
      <c r="AQ1567" s="34"/>
      <c r="AR1567" s="34"/>
      <c r="AS1567" s="84"/>
      <c r="AT1567" s="34"/>
    </row>
    <row r="1568" spans="1:46">
      <c r="B1568" s="26">
        <v>39128</v>
      </c>
      <c r="C1568" s="31">
        <v>13.3</v>
      </c>
      <c r="D1568" s="31">
        <v>68.900000000000006</v>
      </c>
      <c r="E1568" s="31">
        <v>1.1000000000000001</v>
      </c>
      <c r="F1568" s="31">
        <v>61.2</v>
      </c>
      <c r="G1568" s="31">
        <v>10.199999999999999</v>
      </c>
      <c r="H1568" s="31">
        <v>0</v>
      </c>
      <c r="I1568" s="31">
        <v>1.97</v>
      </c>
      <c r="J1568" s="192"/>
      <c r="K1568" s="26">
        <v>39128</v>
      </c>
      <c r="L1568" s="17">
        <v>13.2</v>
      </c>
      <c r="M1568" s="17">
        <v>72.400000000000006</v>
      </c>
      <c r="N1568" s="17">
        <v>0.6</v>
      </c>
      <c r="O1568" s="17">
        <v>190.4</v>
      </c>
      <c r="P1568" s="17">
        <v>10</v>
      </c>
      <c r="Q1568" s="17">
        <v>0</v>
      </c>
      <c r="R1568" s="17">
        <v>1.62</v>
      </c>
      <c r="T1568" s="26">
        <v>39128</v>
      </c>
      <c r="U1568" s="17">
        <v>13.9</v>
      </c>
      <c r="V1568" s="17">
        <v>69.900000000000006</v>
      </c>
      <c r="W1568" s="17">
        <v>1.1000000000000001</v>
      </c>
      <c r="X1568" s="17">
        <v>182.1</v>
      </c>
      <c r="Y1568" s="17">
        <v>10.7</v>
      </c>
      <c r="Z1568" s="17">
        <v>0</v>
      </c>
      <c r="AA1568" s="17">
        <v>1.76</v>
      </c>
      <c r="AC1568" s="26">
        <v>39128</v>
      </c>
      <c r="AD1568" s="17">
        <v>13.1</v>
      </c>
      <c r="AE1568" s="17">
        <v>73.3</v>
      </c>
      <c r="AF1568" s="17">
        <v>1.2</v>
      </c>
      <c r="AG1568" s="17">
        <v>77.5</v>
      </c>
      <c r="AH1568" s="17">
        <v>10.6</v>
      </c>
      <c r="AI1568" s="17">
        <v>0</v>
      </c>
      <c r="AJ1568" s="17">
        <v>2.0499999999999998</v>
      </c>
      <c r="AL1568" s="34"/>
      <c r="AM1568" s="34"/>
      <c r="AN1568" s="34"/>
      <c r="AO1568" s="34"/>
      <c r="AP1568" s="34"/>
      <c r="AQ1568" s="34"/>
      <c r="AR1568" s="34"/>
      <c r="AS1568" s="84"/>
      <c r="AT1568" s="34"/>
    </row>
    <row r="1569" spans="1:46">
      <c r="B1569" s="26">
        <v>39129</v>
      </c>
      <c r="C1569" s="31">
        <v>13.3</v>
      </c>
      <c r="D1569" s="31">
        <v>65.3</v>
      </c>
      <c r="E1569" s="31">
        <v>1.4</v>
      </c>
      <c r="F1569" s="31">
        <v>102.5</v>
      </c>
      <c r="G1569" s="31">
        <v>15</v>
      </c>
      <c r="H1569" s="31">
        <v>0</v>
      </c>
      <c r="I1569" s="31">
        <v>2.4300000000000002</v>
      </c>
      <c r="J1569" s="192"/>
      <c r="K1569" s="26">
        <v>39129</v>
      </c>
      <c r="L1569" s="17">
        <v>13</v>
      </c>
      <c r="M1569" s="17">
        <v>67.099999999999994</v>
      </c>
      <c r="N1569" s="17">
        <v>0.8</v>
      </c>
      <c r="O1569" s="17">
        <v>187.8</v>
      </c>
      <c r="P1569" s="17">
        <v>15.3</v>
      </c>
      <c r="Q1569" s="17">
        <v>0</v>
      </c>
      <c r="R1569" s="17">
        <v>2.08</v>
      </c>
      <c r="T1569" s="26">
        <v>39129</v>
      </c>
      <c r="U1569" s="17">
        <v>12.9</v>
      </c>
      <c r="V1569" s="17">
        <v>66.5</v>
      </c>
      <c r="W1569" s="17">
        <v>1.5</v>
      </c>
      <c r="X1569" s="17">
        <v>228.1</v>
      </c>
      <c r="Y1569" s="17">
        <v>16.3</v>
      </c>
      <c r="Z1569" s="17">
        <v>0</v>
      </c>
      <c r="AA1569" s="17">
        <v>2.42</v>
      </c>
      <c r="AC1569" s="26">
        <v>39129</v>
      </c>
      <c r="AD1569" s="17">
        <v>12.6</v>
      </c>
      <c r="AE1569" s="17">
        <v>68.5</v>
      </c>
      <c r="AF1569" s="17">
        <v>1.2</v>
      </c>
      <c r="AG1569" s="17">
        <v>117.8</v>
      </c>
      <c r="AH1569" s="17">
        <v>15.5</v>
      </c>
      <c r="AI1569" s="17">
        <v>0</v>
      </c>
      <c r="AJ1569" s="17">
        <v>2.2999999999999998</v>
      </c>
      <c r="AL1569" s="34"/>
      <c r="AM1569" s="34"/>
      <c r="AN1569" s="34"/>
      <c r="AO1569" s="34"/>
      <c r="AP1569" s="34"/>
      <c r="AQ1569" s="34"/>
      <c r="AR1569" s="34"/>
      <c r="AS1569" s="84"/>
      <c r="AT1569" s="34"/>
    </row>
    <row r="1570" spans="1:46">
      <c r="B1570" s="26">
        <v>39130</v>
      </c>
      <c r="C1570" s="31">
        <v>11.4</v>
      </c>
      <c r="D1570" s="31">
        <v>71.2</v>
      </c>
      <c r="E1570" s="31">
        <v>1</v>
      </c>
      <c r="F1570" s="31">
        <v>353.2</v>
      </c>
      <c r="G1570" s="31">
        <v>9.5</v>
      </c>
      <c r="H1570" s="31">
        <v>2.2000000000000002</v>
      </c>
      <c r="I1570" s="31">
        <v>1.64</v>
      </c>
      <c r="J1570" s="192"/>
      <c r="K1570" s="26">
        <v>39130</v>
      </c>
      <c r="L1570" s="17">
        <v>10.9</v>
      </c>
      <c r="M1570" s="17">
        <v>74.900000000000006</v>
      </c>
      <c r="N1570" s="17">
        <v>0.5</v>
      </c>
      <c r="O1570" s="17">
        <v>290.7</v>
      </c>
      <c r="P1570" s="17">
        <v>10.3</v>
      </c>
      <c r="Q1570" s="17">
        <v>2.2000000000000002</v>
      </c>
      <c r="R1570" s="17">
        <v>1.41</v>
      </c>
      <c r="T1570" s="26">
        <v>39130</v>
      </c>
      <c r="U1570" s="17">
        <v>10.9</v>
      </c>
      <c r="V1570" s="17">
        <v>72.3</v>
      </c>
      <c r="W1570" s="17">
        <v>1</v>
      </c>
      <c r="X1570" s="17">
        <v>293.3</v>
      </c>
      <c r="Y1570" s="17">
        <v>11</v>
      </c>
      <c r="Z1570" s="17">
        <v>1.8</v>
      </c>
      <c r="AA1570" s="17">
        <v>1.66</v>
      </c>
      <c r="AC1570" s="26">
        <v>39130</v>
      </c>
      <c r="AD1570" s="17">
        <v>10.6</v>
      </c>
      <c r="AE1570" s="17">
        <v>76.599999999999994</v>
      </c>
      <c r="AF1570" s="17">
        <v>1</v>
      </c>
      <c r="AG1570" s="17">
        <v>0.1</v>
      </c>
      <c r="AH1570" s="17">
        <v>8.1999999999999993</v>
      </c>
      <c r="AI1570" s="17">
        <v>2.4</v>
      </c>
      <c r="AJ1570" s="17">
        <v>1.49</v>
      </c>
      <c r="AL1570" s="34"/>
      <c r="AM1570" s="34"/>
      <c r="AN1570" s="34"/>
      <c r="AO1570" s="34"/>
      <c r="AP1570" s="34"/>
      <c r="AQ1570" s="34"/>
      <c r="AR1570" s="34"/>
      <c r="AS1570" s="84"/>
      <c r="AT1570" s="34"/>
    </row>
    <row r="1571" spans="1:46">
      <c r="B1571" s="26">
        <v>39131</v>
      </c>
      <c r="C1571" s="31">
        <v>11.9</v>
      </c>
      <c r="D1571" s="31">
        <v>62.2</v>
      </c>
      <c r="E1571" s="31">
        <v>1.8</v>
      </c>
      <c r="F1571" s="31">
        <v>350</v>
      </c>
      <c r="G1571" s="31">
        <v>14.8</v>
      </c>
      <c r="H1571" s="31">
        <v>0.2</v>
      </c>
      <c r="I1571" s="31">
        <v>2.3199999999999998</v>
      </c>
      <c r="J1571" s="192"/>
      <c r="K1571" s="26">
        <v>39131</v>
      </c>
      <c r="L1571" s="17">
        <v>11.9</v>
      </c>
      <c r="M1571" s="17">
        <v>64.5</v>
      </c>
      <c r="N1571" s="17">
        <v>1</v>
      </c>
      <c r="O1571" s="17">
        <v>317.39999999999998</v>
      </c>
      <c r="P1571" s="17">
        <v>17.100000000000001</v>
      </c>
      <c r="Q1571" s="17">
        <v>0</v>
      </c>
      <c r="R1571" s="17">
        <v>2.04</v>
      </c>
      <c r="T1571" s="26">
        <v>39131</v>
      </c>
      <c r="U1571" s="17">
        <v>11.7</v>
      </c>
      <c r="V1571" s="17">
        <v>61.9</v>
      </c>
      <c r="W1571" s="17">
        <v>2.6</v>
      </c>
      <c r="X1571" s="17">
        <v>304.39999999999998</v>
      </c>
      <c r="Y1571" s="17">
        <v>16.3</v>
      </c>
      <c r="Z1571" s="17">
        <v>0</v>
      </c>
      <c r="AA1571" s="17">
        <v>2.65</v>
      </c>
      <c r="AC1571" s="26">
        <v>39131</v>
      </c>
      <c r="AD1571" s="17">
        <v>11.1</v>
      </c>
      <c r="AE1571" s="17">
        <v>66.8</v>
      </c>
      <c r="AF1571" s="17">
        <v>2.5</v>
      </c>
      <c r="AG1571" s="17">
        <v>356.6</v>
      </c>
      <c r="AH1571" s="17">
        <v>17</v>
      </c>
      <c r="AI1571" s="17">
        <v>0</v>
      </c>
      <c r="AJ1571" s="17">
        <v>2.5</v>
      </c>
      <c r="AL1571" s="34"/>
      <c r="AM1571" s="34"/>
      <c r="AN1571" s="34"/>
      <c r="AO1571" s="34"/>
      <c r="AP1571" s="34"/>
      <c r="AQ1571" s="34"/>
      <c r="AR1571" s="34"/>
      <c r="AS1571" s="84"/>
      <c r="AT1571" s="34"/>
    </row>
    <row r="1572" spans="1:46">
      <c r="B1572" s="26">
        <v>39132</v>
      </c>
      <c r="C1572" s="31">
        <v>12.6</v>
      </c>
      <c r="D1572" s="31">
        <v>64.599999999999994</v>
      </c>
      <c r="E1572" s="31">
        <v>0.9</v>
      </c>
      <c r="F1572" s="31">
        <v>98.2</v>
      </c>
      <c r="G1572" s="31">
        <v>11</v>
      </c>
      <c r="H1572" s="31">
        <v>0</v>
      </c>
      <c r="I1572" s="31">
        <v>1.86</v>
      </c>
      <c r="J1572" s="192"/>
      <c r="K1572" s="26">
        <v>39132</v>
      </c>
      <c r="L1572" s="17">
        <v>12.1</v>
      </c>
      <c r="M1572" s="17">
        <v>67.900000000000006</v>
      </c>
      <c r="N1572" s="17">
        <v>0.7</v>
      </c>
      <c r="O1572" s="17">
        <v>210.4</v>
      </c>
      <c r="P1572" s="17">
        <v>12.1</v>
      </c>
      <c r="Q1572" s="17">
        <v>0</v>
      </c>
      <c r="R1572" s="17">
        <v>1.73</v>
      </c>
      <c r="T1572" s="26">
        <v>39132</v>
      </c>
      <c r="U1572" s="17">
        <v>13.3</v>
      </c>
      <c r="V1572" s="17">
        <v>60.2</v>
      </c>
      <c r="W1572" s="17">
        <v>1.6</v>
      </c>
      <c r="X1572" s="17">
        <v>262.2</v>
      </c>
      <c r="Y1572" s="17">
        <v>12</v>
      </c>
      <c r="Z1572" s="17">
        <v>0</v>
      </c>
      <c r="AA1572" s="17">
        <v>2.29</v>
      </c>
      <c r="AC1572" s="26">
        <v>39132</v>
      </c>
      <c r="AD1572" s="17">
        <v>12.9</v>
      </c>
      <c r="AE1572" s="17">
        <v>65</v>
      </c>
      <c r="AF1572" s="17">
        <v>1.7</v>
      </c>
      <c r="AG1572" s="17">
        <v>4.7</v>
      </c>
      <c r="AH1572" s="17">
        <v>11.9</v>
      </c>
      <c r="AI1572" s="17">
        <v>0</v>
      </c>
      <c r="AJ1572" s="17">
        <v>2.25</v>
      </c>
      <c r="AL1572" s="34"/>
      <c r="AM1572" s="34"/>
      <c r="AN1572" s="34"/>
      <c r="AO1572" s="34"/>
      <c r="AP1572" s="34"/>
      <c r="AQ1572" s="34"/>
      <c r="AR1572" s="34"/>
      <c r="AS1572" s="84"/>
      <c r="AT1572" s="34"/>
    </row>
    <row r="1573" spans="1:46">
      <c r="B1573" s="26">
        <v>39133</v>
      </c>
      <c r="C1573" s="31">
        <v>11.2</v>
      </c>
      <c r="D1573" s="31">
        <v>77.8</v>
      </c>
      <c r="E1573" s="31">
        <v>0.7</v>
      </c>
      <c r="F1573" s="31">
        <v>326.5</v>
      </c>
      <c r="G1573" s="31">
        <v>4.2</v>
      </c>
      <c r="H1573" s="31">
        <v>4.2</v>
      </c>
      <c r="I1573" s="31">
        <v>0.99</v>
      </c>
      <c r="J1573" s="192"/>
      <c r="K1573" s="26">
        <v>39133</v>
      </c>
      <c r="L1573" s="17">
        <v>10.5</v>
      </c>
      <c r="M1573" s="17">
        <v>83.8</v>
      </c>
      <c r="N1573" s="17">
        <v>0.3</v>
      </c>
      <c r="O1573" s="17">
        <v>289.5</v>
      </c>
      <c r="P1573" s="17">
        <v>3.5</v>
      </c>
      <c r="Q1573" s="17">
        <v>4.5999999999999996</v>
      </c>
      <c r="R1573" s="17">
        <v>0.81</v>
      </c>
      <c r="T1573" s="26">
        <v>39133</v>
      </c>
      <c r="U1573" s="17">
        <v>11.3</v>
      </c>
      <c r="V1573" s="17">
        <v>77.2</v>
      </c>
      <c r="W1573" s="17">
        <v>1.4</v>
      </c>
      <c r="X1573" s="17">
        <v>284.60000000000002</v>
      </c>
      <c r="Y1573" s="17">
        <v>5.0999999999999996</v>
      </c>
      <c r="Z1573" s="17">
        <v>6.2</v>
      </c>
      <c r="AA1573" s="17">
        <v>1.28</v>
      </c>
      <c r="AC1573" s="26">
        <v>39133</v>
      </c>
      <c r="AD1573" s="17">
        <v>10.8</v>
      </c>
      <c r="AE1573" s="17">
        <v>80.8</v>
      </c>
      <c r="AF1573" s="17">
        <v>1.3</v>
      </c>
      <c r="AG1573" s="17">
        <v>335.8</v>
      </c>
      <c r="AH1573" s="17">
        <v>3.8</v>
      </c>
      <c r="AI1573" s="17">
        <v>6.2</v>
      </c>
      <c r="AJ1573" s="17">
        <v>1.1200000000000001</v>
      </c>
      <c r="AL1573" s="34"/>
      <c r="AM1573" s="34"/>
      <c r="AN1573" s="34"/>
      <c r="AO1573" s="34"/>
      <c r="AP1573" s="34"/>
      <c r="AQ1573" s="34"/>
      <c r="AR1573" s="34"/>
      <c r="AS1573" s="84"/>
      <c r="AT1573" s="34"/>
    </row>
    <row r="1574" spans="1:46">
      <c r="B1574" s="26">
        <v>39134</v>
      </c>
      <c r="C1574" s="31">
        <v>12.7</v>
      </c>
      <c r="D1574" s="31">
        <v>60.4</v>
      </c>
      <c r="E1574" s="31">
        <v>1.3</v>
      </c>
      <c r="F1574" s="31">
        <v>343.4</v>
      </c>
      <c r="G1574" s="31">
        <v>16.600000000000001</v>
      </c>
      <c r="H1574" s="31">
        <v>0</v>
      </c>
      <c r="I1574" s="31">
        <v>2.4300000000000002</v>
      </c>
      <c r="J1574" s="192"/>
      <c r="K1574" s="26">
        <v>39134</v>
      </c>
      <c r="L1574" s="17">
        <v>12.2</v>
      </c>
      <c r="M1574" s="17">
        <v>64.5</v>
      </c>
      <c r="N1574" s="17">
        <v>1.1000000000000001</v>
      </c>
      <c r="O1574" s="17">
        <v>341.1</v>
      </c>
      <c r="P1574" s="17">
        <v>15.8</v>
      </c>
      <c r="Q1574" s="17">
        <v>0</v>
      </c>
      <c r="R1574" s="17">
        <v>2.09</v>
      </c>
      <c r="T1574" s="26">
        <v>39134</v>
      </c>
      <c r="U1574" s="17">
        <v>12.3</v>
      </c>
      <c r="V1574" s="17">
        <v>61.5</v>
      </c>
      <c r="W1574" s="17">
        <v>2.5</v>
      </c>
      <c r="X1574" s="17">
        <v>290.7</v>
      </c>
      <c r="Y1574" s="17">
        <v>17.5</v>
      </c>
      <c r="Z1574" s="17">
        <v>0</v>
      </c>
      <c r="AA1574" s="17">
        <v>2.96</v>
      </c>
      <c r="AC1574" s="26">
        <v>39134</v>
      </c>
      <c r="AD1574" s="17">
        <v>12.1</v>
      </c>
      <c r="AE1574" s="17">
        <v>62.4</v>
      </c>
      <c r="AF1574" s="17">
        <v>2.5</v>
      </c>
      <c r="AG1574" s="17">
        <v>5.5</v>
      </c>
      <c r="AH1574" s="17">
        <v>16.8</v>
      </c>
      <c r="AI1574" s="17">
        <v>0</v>
      </c>
      <c r="AJ1574" s="17">
        <v>2.74</v>
      </c>
      <c r="AL1574" s="34"/>
      <c r="AM1574" s="34"/>
      <c r="AN1574" s="34"/>
      <c r="AO1574" s="34"/>
      <c r="AP1574" s="34"/>
      <c r="AQ1574" s="34"/>
      <c r="AR1574" s="34"/>
      <c r="AS1574" s="84"/>
      <c r="AT1574" s="34"/>
    </row>
    <row r="1575" spans="1:46">
      <c r="B1575" s="26">
        <v>39135</v>
      </c>
      <c r="C1575" s="31">
        <v>11.7</v>
      </c>
      <c r="D1575" s="31">
        <v>73.400000000000006</v>
      </c>
      <c r="E1575" s="31">
        <v>0.6</v>
      </c>
      <c r="F1575" s="31">
        <v>287</v>
      </c>
      <c r="G1575" s="31">
        <v>9.3000000000000007</v>
      </c>
      <c r="H1575" s="31">
        <v>0.2</v>
      </c>
      <c r="I1575" s="31">
        <v>1.46</v>
      </c>
      <c r="J1575" s="192"/>
      <c r="K1575" s="26">
        <v>39135</v>
      </c>
      <c r="L1575" s="17">
        <v>11.2</v>
      </c>
      <c r="M1575" s="17">
        <v>75.900000000000006</v>
      </c>
      <c r="N1575" s="17">
        <v>0.8</v>
      </c>
      <c r="O1575" s="17">
        <v>222.3</v>
      </c>
      <c r="P1575" s="17">
        <v>9.1</v>
      </c>
      <c r="Q1575" s="17">
        <v>0</v>
      </c>
      <c r="R1575" s="17">
        <v>1.49</v>
      </c>
      <c r="T1575" s="26">
        <v>39135</v>
      </c>
      <c r="U1575" s="17">
        <v>11.6</v>
      </c>
      <c r="V1575" s="17">
        <v>70.900000000000006</v>
      </c>
      <c r="W1575" s="17">
        <v>0.6</v>
      </c>
      <c r="X1575" s="17">
        <v>291</v>
      </c>
      <c r="Y1575" s="17">
        <v>10.5</v>
      </c>
      <c r="Z1575" s="17">
        <v>0.6</v>
      </c>
      <c r="AA1575" s="17">
        <v>1.54</v>
      </c>
      <c r="AC1575" s="26">
        <v>39135</v>
      </c>
      <c r="AD1575" s="17">
        <v>11</v>
      </c>
      <c r="AE1575" s="17">
        <v>77.7</v>
      </c>
      <c r="AF1575" s="17">
        <v>0.7</v>
      </c>
      <c r="AG1575" s="17">
        <v>140.1</v>
      </c>
      <c r="AH1575" s="17">
        <v>8.4</v>
      </c>
      <c r="AI1575" s="17">
        <v>0.2</v>
      </c>
      <c r="AJ1575" s="17">
        <v>1.41</v>
      </c>
      <c r="AL1575" s="34"/>
      <c r="AM1575" s="34"/>
      <c r="AN1575" s="34"/>
      <c r="AO1575" s="34"/>
      <c r="AP1575" s="34"/>
      <c r="AQ1575" s="34"/>
      <c r="AR1575" s="34"/>
      <c r="AS1575" s="84"/>
      <c r="AT1575" s="34"/>
    </row>
    <row r="1576" spans="1:46">
      <c r="B1576" s="26">
        <v>39136</v>
      </c>
      <c r="C1576" s="31">
        <v>15.4</v>
      </c>
      <c r="D1576" s="31">
        <v>61.7</v>
      </c>
      <c r="E1576" s="31">
        <v>1.5</v>
      </c>
      <c r="F1576" s="31">
        <v>338.5</v>
      </c>
      <c r="G1576" s="31">
        <v>13.6</v>
      </c>
      <c r="H1576" s="31">
        <v>0</v>
      </c>
      <c r="I1576" s="31">
        <v>2.48</v>
      </c>
      <c r="J1576" s="192"/>
      <c r="K1576" s="26">
        <v>39136</v>
      </c>
      <c r="L1576" s="17">
        <v>14.3</v>
      </c>
      <c r="M1576" s="17">
        <v>67.599999999999994</v>
      </c>
      <c r="N1576" s="17">
        <v>0.6</v>
      </c>
      <c r="O1576" s="17">
        <v>275.60000000000002</v>
      </c>
      <c r="P1576" s="17">
        <v>10.1</v>
      </c>
      <c r="Q1576" s="17">
        <v>0</v>
      </c>
      <c r="R1576" s="17">
        <v>1.66</v>
      </c>
      <c r="T1576" s="26">
        <v>39136</v>
      </c>
      <c r="U1576" s="17">
        <v>14</v>
      </c>
      <c r="V1576" s="17">
        <v>65.3</v>
      </c>
      <c r="W1576" s="17">
        <v>1.1000000000000001</v>
      </c>
      <c r="X1576" s="17">
        <v>298.7</v>
      </c>
      <c r="Y1576" s="17">
        <v>10.9</v>
      </c>
      <c r="Z1576" s="17">
        <v>0</v>
      </c>
      <c r="AA1576" s="17">
        <v>2</v>
      </c>
      <c r="AC1576" s="26">
        <v>39136</v>
      </c>
      <c r="AD1576" s="17">
        <v>14.1</v>
      </c>
      <c r="AE1576" s="17">
        <v>67.8</v>
      </c>
      <c r="AF1576" s="17">
        <v>1.5</v>
      </c>
      <c r="AG1576" s="17">
        <v>4.2</v>
      </c>
      <c r="AH1576" s="17">
        <v>10.3</v>
      </c>
      <c r="AI1576" s="17">
        <v>0</v>
      </c>
      <c r="AJ1576" s="17">
        <v>2.11</v>
      </c>
      <c r="AL1576" s="34"/>
      <c r="AM1576" s="34"/>
      <c r="AN1576" s="34"/>
      <c r="AO1576" s="34"/>
      <c r="AP1576" s="34"/>
      <c r="AQ1576" s="34"/>
      <c r="AR1576" s="34"/>
      <c r="AS1576" s="84"/>
      <c r="AT1576" s="34"/>
    </row>
    <row r="1577" spans="1:46">
      <c r="B1577" s="26">
        <v>39137</v>
      </c>
      <c r="C1577" s="31">
        <v>15.5</v>
      </c>
      <c r="D1577" s="31">
        <v>58.2</v>
      </c>
      <c r="E1577" s="31">
        <v>1.9</v>
      </c>
      <c r="F1577" s="31">
        <v>338.2</v>
      </c>
      <c r="G1577" s="31">
        <v>17.7</v>
      </c>
      <c r="H1577" s="31">
        <v>0</v>
      </c>
      <c r="I1577" s="31">
        <v>3.16</v>
      </c>
      <c r="J1577" s="192"/>
      <c r="K1577" s="26">
        <v>39137</v>
      </c>
      <c r="L1577" s="17">
        <v>14.4</v>
      </c>
      <c r="M1577" s="17">
        <v>65.3</v>
      </c>
      <c r="N1577" s="17">
        <v>0.8</v>
      </c>
      <c r="O1577" s="17">
        <v>313.39999999999998</v>
      </c>
      <c r="P1577" s="17">
        <v>17.399999999999999</v>
      </c>
      <c r="Q1577" s="17">
        <v>0</v>
      </c>
      <c r="R1577" s="17">
        <v>2.34</v>
      </c>
      <c r="T1577" s="26">
        <v>39137</v>
      </c>
      <c r="U1577" s="17">
        <v>14.9</v>
      </c>
      <c r="V1577" s="17">
        <v>59.4</v>
      </c>
      <c r="W1577" s="17">
        <v>3.2</v>
      </c>
      <c r="X1577" s="17">
        <v>299.5</v>
      </c>
      <c r="Y1577" s="17">
        <v>18.7</v>
      </c>
      <c r="Z1577" s="17">
        <v>0</v>
      </c>
      <c r="AA1577" s="17">
        <v>3.75</v>
      </c>
      <c r="AC1577" s="26">
        <v>39137</v>
      </c>
      <c r="AD1577" s="17">
        <v>14.7</v>
      </c>
      <c r="AE1577" s="17">
        <v>62.3</v>
      </c>
      <c r="AF1577" s="17">
        <v>2.2999999999999998</v>
      </c>
      <c r="AG1577" s="17">
        <v>351.2</v>
      </c>
      <c r="AH1577" s="17">
        <v>17.8</v>
      </c>
      <c r="AI1577" s="17">
        <v>0</v>
      </c>
      <c r="AJ1577" s="17">
        <v>3.22</v>
      </c>
      <c r="AL1577" s="34"/>
      <c r="AM1577" s="34"/>
      <c r="AN1577" s="34"/>
      <c r="AO1577" s="34"/>
      <c r="AP1577" s="34"/>
      <c r="AQ1577" s="34"/>
      <c r="AR1577" s="34"/>
      <c r="AS1577" s="84"/>
      <c r="AT1577" s="34"/>
    </row>
    <row r="1578" spans="1:46">
      <c r="B1578" s="26">
        <v>39138</v>
      </c>
      <c r="C1578" s="31">
        <v>16.2</v>
      </c>
      <c r="D1578" s="31">
        <v>61.8</v>
      </c>
      <c r="E1578" s="31">
        <v>1.8</v>
      </c>
      <c r="F1578" s="31">
        <v>336.6</v>
      </c>
      <c r="G1578" s="31">
        <v>16.3</v>
      </c>
      <c r="H1578" s="31">
        <v>0</v>
      </c>
      <c r="I1578" s="31">
        <v>2.93</v>
      </c>
      <c r="J1578" s="192"/>
      <c r="K1578" s="26">
        <v>39138</v>
      </c>
      <c r="L1578" s="17">
        <v>15.2</v>
      </c>
      <c r="M1578" s="17">
        <v>67.7</v>
      </c>
      <c r="N1578" s="17">
        <v>0.8</v>
      </c>
      <c r="O1578" s="17">
        <v>311.5</v>
      </c>
      <c r="P1578" s="17">
        <v>16.600000000000001</v>
      </c>
      <c r="Q1578" s="17">
        <v>0</v>
      </c>
      <c r="R1578" s="17">
        <v>2.31</v>
      </c>
      <c r="T1578" s="26">
        <v>39138</v>
      </c>
      <c r="U1578" s="17">
        <v>15.6</v>
      </c>
      <c r="V1578" s="17">
        <v>62.5</v>
      </c>
      <c r="W1578" s="17">
        <v>2.8</v>
      </c>
      <c r="X1578" s="17">
        <v>304</v>
      </c>
      <c r="Y1578" s="17">
        <v>16.399999999999999</v>
      </c>
      <c r="Z1578" s="17">
        <v>0</v>
      </c>
      <c r="AA1578" s="17">
        <v>3.26</v>
      </c>
      <c r="AC1578" s="26">
        <v>39138</v>
      </c>
      <c r="AD1578" s="17">
        <v>15.6</v>
      </c>
      <c r="AE1578" s="17">
        <v>64.7</v>
      </c>
      <c r="AF1578" s="17">
        <v>2.5</v>
      </c>
      <c r="AG1578" s="17">
        <v>354.7</v>
      </c>
      <c r="AH1578" s="17">
        <v>17</v>
      </c>
      <c r="AI1578" s="17">
        <v>0</v>
      </c>
      <c r="AJ1578" s="17">
        <v>3.06</v>
      </c>
      <c r="AL1578" s="34"/>
      <c r="AM1578" s="34"/>
      <c r="AN1578" s="34"/>
      <c r="AO1578" s="34"/>
      <c r="AP1578" s="34"/>
      <c r="AQ1578" s="34"/>
      <c r="AR1578" s="34"/>
      <c r="AS1578" s="84"/>
      <c r="AT1578" s="34"/>
    </row>
    <row r="1579" spans="1:46">
      <c r="B1579" s="26">
        <v>39139</v>
      </c>
      <c r="C1579" s="31">
        <v>16.7</v>
      </c>
      <c r="D1579" s="31">
        <v>53.2</v>
      </c>
      <c r="E1579" s="31">
        <v>1.9</v>
      </c>
      <c r="F1579" s="31">
        <v>343.8</v>
      </c>
      <c r="G1579" s="31">
        <v>18.3</v>
      </c>
      <c r="H1579" s="31">
        <v>0</v>
      </c>
      <c r="I1579" s="31">
        <v>3.35</v>
      </c>
      <c r="J1579" s="192"/>
      <c r="K1579" s="26">
        <v>39139</v>
      </c>
      <c r="L1579" s="17">
        <v>15.9</v>
      </c>
      <c r="M1579" s="17">
        <v>61.1</v>
      </c>
      <c r="N1579" s="17">
        <v>1.3</v>
      </c>
      <c r="O1579" s="17">
        <v>329.1</v>
      </c>
      <c r="P1579" s="17">
        <v>17.899999999999999</v>
      </c>
      <c r="Q1579" s="17">
        <v>0</v>
      </c>
      <c r="R1579" s="17">
        <v>2.77</v>
      </c>
      <c r="T1579" s="26">
        <v>39139</v>
      </c>
      <c r="U1579" s="17">
        <v>16.2</v>
      </c>
      <c r="V1579" s="17">
        <v>56.6</v>
      </c>
      <c r="W1579" s="17">
        <v>3.1</v>
      </c>
      <c r="X1579" s="17">
        <v>298.7</v>
      </c>
      <c r="Y1579" s="17">
        <v>19.3</v>
      </c>
      <c r="Z1579" s="17">
        <v>0</v>
      </c>
      <c r="AA1579" s="17">
        <v>3.85</v>
      </c>
      <c r="AC1579" s="26">
        <v>39139</v>
      </c>
      <c r="AD1579" s="17">
        <v>16</v>
      </c>
      <c r="AE1579" s="17">
        <v>58.8</v>
      </c>
      <c r="AF1579" s="17">
        <v>3</v>
      </c>
      <c r="AG1579" s="17">
        <v>358.9</v>
      </c>
      <c r="AH1579" s="17">
        <v>18.600000000000001</v>
      </c>
      <c r="AI1579" s="17">
        <v>0</v>
      </c>
      <c r="AJ1579" s="17">
        <v>3.77</v>
      </c>
      <c r="AL1579" s="34"/>
      <c r="AM1579" s="34"/>
      <c r="AN1579" s="34"/>
      <c r="AO1579" s="34"/>
      <c r="AP1579" s="34"/>
      <c r="AQ1579" s="34"/>
      <c r="AR1579" s="34"/>
      <c r="AS1579" s="84"/>
      <c r="AT1579" s="34"/>
    </row>
    <row r="1580" spans="1:46">
      <c r="B1580" s="26">
        <v>39140</v>
      </c>
      <c r="C1580" s="31">
        <v>15.3</v>
      </c>
      <c r="D1580" s="31">
        <v>53</v>
      </c>
      <c r="E1580" s="31">
        <v>1</v>
      </c>
      <c r="F1580" s="31">
        <v>40.4</v>
      </c>
      <c r="G1580" s="31">
        <v>18.399999999999999</v>
      </c>
      <c r="H1580" s="31">
        <v>0</v>
      </c>
      <c r="I1580" s="31">
        <v>2.88</v>
      </c>
      <c r="J1580" s="192"/>
      <c r="K1580" s="26">
        <v>39140</v>
      </c>
      <c r="L1580" s="17">
        <v>15.1</v>
      </c>
      <c r="M1580" s="17">
        <v>57.3</v>
      </c>
      <c r="N1580" s="17">
        <v>0.6</v>
      </c>
      <c r="O1580" s="17">
        <v>206.9</v>
      </c>
      <c r="P1580" s="17">
        <v>18</v>
      </c>
      <c r="Q1580" s="17">
        <v>0</v>
      </c>
      <c r="R1580" s="17">
        <v>2.5499999999999998</v>
      </c>
      <c r="T1580" s="26">
        <v>39140</v>
      </c>
      <c r="U1580" s="17">
        <v>15.8</v>
      </c>
      <c r="V1580" s="17">
        <v>52.6</v>
      </c>
      <c r="W1580" s="17">
        <v>2</v>
      </c>
      <c r="X1580" s="17">
        <v>267.2</v>
      </c>
      <c r="Y1580" s="17">
        <v>19.100000000000001</v>
      </c>
      <c r="Z1580" s="17">
        <v>0</v>
      </c>
      <c r="AA1580" s="17">
        <v>3.48</v>
      </c>
      <c r="AC1580" s="26">
        <v>39140</v>
      </c>
      <c r="AD1580" s="17">
        <v>15.8</v>
      </c>
      <c r="AE1580" s="17">
        <v>53.8</v>
      </c>
      <c r="AF1580" s="17">
        <v>1.9</v>
      </c>
      <c r="AG1580" s="17">
        <v>7.9</v>
      </c>
      <c r="AH1580" s="17">
        <v>18.7</v>
      </c>
      <c r="AI1580" s="17">
        <v>0</v>
      </c>
      <c r="AJ1580" s="17">
        <v>3.69</v>
      </c>
      <c r="AL1580" s="34"/>
      <c r="AM1580" s="34"/>
      <c r="AN1580" s="34"/>
      <c r="AO1580" s="34"/>
      <c r="AP1580" s="34"/>
      <c r="AQ1580" s="34"/>
      <c r="AR1580" s="34"/>
      <c r="AS1580" s="84"/>
      <c r="AT1580" s="34"/>
    </row>
    <row r="1581" spans="1:46">
      <c r="B1581" s="26">
        <v>39141</v>
      </c>
      <c r="C1581" s="31">
        <v>16.7</v>
      </c>
      <c r="D1581" s="31">
        <v>59.3</v>
      </c>
      <c r="E1581" s="31">
        <v>1.3</v>
      </c>
      <c r="F1581" s="31">
        <v>359.4</v>
      </c>
      <c r="G1581" s="31">
        <v>18.3</v>
      </c>
      <c r="H1581" s="31">
        <v>0</v>
      </c>
      <c r="I1581" s="31">
        <v>3.2</v>
      </c>
      <c r="J1581" s="192"/>
      <c r="K1581" s="26">
        <v>39141</v>
      </c>
      <c r="L1581" s="17">
        <v>16.100000000000001</v>
      </c>
      <c r="M1581" s="17">
        <v>63</v>
      </c>
      <c r="N1581" s="17">
        <v>1.1000000000000001</v>
      </c>
      <c r="O1581" s="17">
        <v>308.60000000000002</v>
      </c>
      <c r="P1581" s="17">
        <v>17.7</v>
      </c>
      <c r="Q1581" s="17">
        <v>0</v>
      </c>
      <c r="R1581" s="17">
        <v>2.89</v>
      </c>
      <c r="T1581" s="26">
        <v>39141</v>
      </c>
      <c r="U1581" s="17">
        <v>16.8</v>
      </c>
      <c r="V1581" s="17">
        <v>57.6</v>
      </c>
      <c r="W1581" s="17">
        <v>2.5</v>
      </c>
      <c r="X1581" s="17">
        <v>305.39999999999998</v>
      </c>
      <c r="Y1581" s="17">
        <v>19.100000000000001</v>
      </c>
      <c r="Z1581" s="17">
        <v>0</v>
      </c>
      <c r="AA1581" s="17">
        <v>3.97</v>
      </c>
      <c r="AC1581" s="26">
        <v>39141</v>
      </c>
      <c r="AD1581" s="17">
        <v>16</v>
      </c>
      <c r="AE1581" s="17">
        <v>63.2</v>
      </c>
      <c r="AF1581" s="17">
        <v>1.9</v>
      </c>
      <c r="AG1581" s="17">
        <v>4.5</v>
      </c>
      <c r="AH1581" s="17">
        <v>18.5</v>
      </c>
      <c r="AI1581" s="17">
        <v>0</v>
      </c>
      <c r="AJ1581" s="17">
        <v>3.47</v>
      </c>
      <c r="AL1581" s="34"/>
      <c r="AM1581" s="34"/>
      <c r="AN1581" s="34"/>
      <c r="AO1581" s="34"/>
      <c r="AP1581" s="34"/>
      <c r="AQ1581" s="34"/>
      <c r="AR1581" s="34"/>
      <c r="AS1581" s="84"/>
      <c r="AT1581" s="34"/>
    </row>
    <row r="1582" spans="1:46" s="93" customFormat="1">
      <c r="A1582" s="104"/>
      <c r="B1582" s="46" t="s">
        <v>66</v>
      </c>
      <c r="C1582" s="96">
        <f>AVERAGE(C1554:C1581)</f>
        <v>13.885714285714284</v>
      </c>
      <c r="D1582" s="96">
        <f t="shared" ref="D1582:I1582" si="50">AVERAGE(D1554:D1581)</f>
        <v>67.939285714285717</v>
      </c>
      <c r="E1582" s="96">
        <f t="shared" si="50"/>
        <v>1.2321428571428572</v>
      </c>
      <c r="F1582" s="96">
        <f t="shared" si="50"/>
        <v>253.37857142857141</v>
      </c>
      <c r="G1582" s="96">
        <f t="shared" si="50"/>
        <v>12.00357142857143</v>
      </c>
      <c r="H1582" s="96">
        <f>SUM(H1554:H1581)</f>
        <v>30.999999999999996</v>
      </c>
      <c r="I1582" s="96">
        <f t="shared" si="50"/>
        <v>2.0617857142857146</v>
      </c>
      <c r="K1582" s="46" t="s">
        <v>66</v>
      </c>
      <c r="L1582" s="96">
        <f>AVERAGE(L1554:L1581)</f>
        <v>13.053571428571429</v>
      </c>
      <c r="M1582" s="96">
        <f>AVERAGE(M1554:M1581)</f>
        <v>72.357142857142861</v>
      </c>
      <c r="N1582" s="96">
        <f>AVERAGE(N1554:N1581)</f>
        <v>0.74285714285714299</v>
      </c>
      <c r="O1582" s="96">
        <f>AVERAGE(O1554:O1581)</f>
        <v>249.75357142857143</v>
      </c>
      <c r="P1582" s="96">
        <f>AVERAGE(P1554:P1581)</f>
        <v>11.882142857142856</v>
      </c>
      <c r="Q1582" s="96">
        <f>SUM(Q1554:Q1581)</f>
        <v>28.799999999999997</v>
      </c>
      <c r="R1582" s="96">
        <f>AVERAGE(R1554:R1581)</f>
        <v>1.7353571428571428</v>
      </c>
      <c r="T1582" s="46" t="s">
        <v>66</v>
      </c>
      <c r="U1582" s="96">
        <f>AVERAGE(U1554:U1581)</f>
        <v>13.60357142857143</v>
      </c>
      <c r="V1582" s="96">
        <f>AVERAGE(V1554:V1581)</f>
        <v>67.996428571428567</v>
      </c>
      <c r="W1582" s="96">
        <f>AVERAGE(W1554:W1581)</f>
        <v>1.6321428571428573</v>
      </c>
      <c r="X1582" s="96">
        <f>AVERAGE(X1554:X1581)</f>
        <v>273.66071428571428</v>
      </c>
      <c r="Y1582" s="96">
        <f>AVERAGE(Y1554:Y1581)</f>
        <v>12.667857142857144</v>
      </c>
      <c r="Z1582" s="96">
        <f>SUM(Z1554:Z1581)</f>
        <v>29</v>
      </c>
      <c r="AA1582" s="96">
        <f>AVERAGE(AA1554:AA1581)</f>
        <v>2.2296428571428573</v>
      </c>
      <c r="AC1582" s="46" t="s">
        <v>66</v>
      </c>
      <c r="AD1582" s="96">
        <f>AVERAGE(AD1554:AD1581)</f>
        <v>13.27857142857143</v>
      </c>
      <c r="AE1582" s="96">
        <f>AVERAGE(AE1554:AE1581)</f>
        <v>71.514285714285705</v>
      </c>
      <c r="AF1582" s="96">
        <f>AVERAGE(AF1554:AF1581)</f>
        <v>1.5964285714285711</v>
      </c>
      <c r="AG1582" s="96">
        <f>AVERAGE(AG1554:AG1581)</f>
        <v>130.49999999999997</v>
      </c>
      <c r="AH1582" s="96">
        <f>AVERAGE(AH1554:AH1581)</f>
        <v>12.082142857142857</v>
      </c>
      <c r="AI1582" s="96">
        <f>SUM(AI1554:AI1581)</f>
        <v>28.199999999999996</v>
      </c>
      <c r="AJ1582" s="96">
        <f>AVERAGE(AJ1554:AJ1581)</f>
        <v>2.177142857142857</v>
      </c>
      <c r="AL1582" s="80"/>
      <c r="AM1582" s="103"/>
      <c r="AN1582" s="103"/>
      <c r="AO1582" s="103"/>
      <c r="AP1582" s="103"/>
      <c r="AQ1582" s="103"/>
      <c r="AR1582" s="103"/>
      <c r="AS1582" s="103"/>
      <c r="AT1582" s="104"/>
    </row>
    <row r="1583" spans="1:46">
      <c r="B1583" s="26">
        <v>39142</v>
      </c>
      <c r="C1583" s="31">
        <v>18.100000000000001</v>
      </c>
      <c r="D1583" s="31">
        <v>55.8</v>
      </c>
      <c r="E1583" s="31">
        <v>1.8</v>
      </c>
      <c r="F1583" s="31">
        <v>340.8</v>
      </c>
      <c r="G1583" s="31">
        <v>19.399999999999999</v>
      </c>
      <c r="H1583" s="31">
        <v>0</v>
      </c>
      <c r="I1583" s="31">
        <v>3.68</v>
      </c>
      <c r="J1583" s="192"/>
      <c r="K1583" s="26">
        <v>39142</v>
      </c>
      <c r="L1583" s="17">
        <v>17.3</v>
      </c>
      <c r="M1583" s="17">
        <v>61.7</v>
      </c>
      <c r="N1583" s="17">
        <v>1.5</v>
      </c>
      <c r="O1583" s="17">
        <v>334.1</v>
      </c>
      <c r="P1583" s="17">
        <v>18.2</v>
      </c>
      <c r="Q1583" s="17">
        <v>0</v>
      </c>
      <c r="R1583" s="17">
        <v>3.09</v>
      </c>
      <c r="T1583" s="26">
        <v>39142</v>
      </c>
      <c r="U1583" s="17">
        <v>18.2</v>
      </c>
      <c r="V1583" s="17">
        <v>54.4</v>
      </c>
      <c r="W1583" s="17">
        <v>3.6</v>
      </c>
      <c r="X1583" s="17">
        <v>303.39999999999998</v>
      </c>
      <c r="Y1583" s="17">
        <v>19.5</v>
      </c>
      <c r="Z1583" s="17">
        <v>0</v>
      </c>
      <c r="AA1583" s="17">
        <v>4.9800000000000004</v>
      </c>
      <c r="AC1583" s="26">
        <v>39142</v>
      </c>
      <c r="AD1583" s="17">
        <v>17.8</v>
      </c>
      <c r="AE1583" s="17">
        <v>58.3</v>
      </c>
      <c r="AF1583" s="17">
        <v>3.2</v>
      </c>
      <c r="AG1583" s="17">
        <v>358.1</v>
      </c>
      <c r="AH1583" s="17">
        <v>19.899999999999999</v>
      </c>
      <c r="AI1583" s="17">
        <v>0</v>
      </c>
      <c r="AJ1583" s="17">
        <v>3.98</v>
      </c>
      <c r="AL1583" s="34"/>
      <c r="AM1583" s="34"/>
      <c r="AN1583" s="34"/>
      <c r="AO1583" s="34"/>
      <c r="AP1583" s="34"/>
      <c r="AQ1583" s="34"/>
      <c r="AR1583" s="34"/>
      <c r="AS1583" s="84"/>
      <c r="AT1583" s="34"/>
    </row>
    <row r="1584" spans="1:46">
      <c r="B1584" s="26">
        <v>39143</v>
      </c>
      <c r="C1584" s="31">
        <v>18.2</v>
      </c>
      <c r="D1584" s="31">
        <v>46.6</v>
      </c>
      <c r="E1584" s="31">
        <v>1.5</v>
      </c>
      <c r="F1584" s="31">
        <v>297.2</v>
      </c>
      <c r="G1584" s="31">
        <v>19.399999999999999</v>
      </c>
      <c r="H1584" s="31">
        <v>0</v>
      </c>
      <c r="I1584" s="31">
        <v>3.68</v>
      </c>
      <c r="J1584" s="192"/>
      <c r="K1584" s="26">
        <v>39143</v>
      </c>
      <c r="L1584" s="17">
        <v>17.100000000000001</v>
      </c>
      <c r="M1584" s="17">
        <v>54.1</v>
      </c>
      <c r="N1584" s="17">
        <v>1</v>
      </c>
      <c r="O1584" s="17">
        <v>310.60000000000002</v>
      </c>
      <c r="P1584" s="17">
        <v>17.8</v>
      </c>
      <c r="Q1584" s="17">
        <v>0</v>
      </c>
      <c r="R1584" s="17">
        <v>3.09</v>
      </c>
      <c r="T1584" s="26">
        <v>39143</v>
      </c>
      <c r="U1584" s="17">
        <v>18.3</v>
      </c>
      <c r="V1584" s="17">
        <v>44.9</v>
      </c>
      <c r="W1584" s="17">
        <v>4.4000000000000004</v>
      </c>
      <c r="X1584" s="17">
        <v>282.7</v>
      </c>
      <c r="Y1584" s="17">
        <v>19.7</v>
      </c>
      <c r="Z1584" s="17">
        <v>0</v>
      </c>
      <c r="AA1584" s="17">
        <v>5.7</v>
      </c>
      <c r="AC1584" s="26">
        <v>39143</v>
      </c>
      <c r="AD1584" s="17">
        <v>17.2</v>
      </c>
      <c r="AE1584" s="17">
        <v>52.1</v>
      </c>
      <c r="AF1584" s="17">
        <v>2.8</v>
      </c>
      <c r="AG1584" s="17">
        <v>348.9</v>
      </c>
      <c r="AH1584" s="17">
        <v>18</v>
      </c>
      <c r="AI1584" s="17">
        <v>0</v>
      </c>
      <c r="AJ1584" s="17">
        <v>4.16</v>
      </c>
      <c r="AL1584" s="34"/>
      <c r="AM1584" s="34"/>
      <c r="AN1584" s="34"/>
      <c r="AO1584" s="34"/>
      <c r="AP1584" s="34"/>
      <c r="AQ1584" s="34"/>
      <c r="AR1584" s="34"/>
      <c r="AS1584" s="84"/>
      <c r="AT1584" s="34"/>
    </row>
    <row r="1585" spans="2:46">
      <c r="B1585" s="26">
        <v>39144</v>
      </c>
      <c r="C1585" s="31">
        <v>16.2</v>
      </c>
      <c r="D1585" s="31">
        <v>55.6</v>
      </c>
      <c r="E1585" s="31">
        <v>0.8</v>
      </c>
      <c r="F1585" s="31">
        <v>74.900000000000006</v>
      </c>
      <c r="G1585" s="31">
        <v>20.399999999999999</v>
      </c>
      <c r="H1585" s="31">
        <v>0</v>
      </c>
      <c r="I1585" s="31">
        <v>3.03</v>
      </c>
      <c r="J1585" s="192"/>
      <c r="K1585" s="26">
        <v>39144</v>
      </c>
      <c r="L1585" s="17">
        <v>16.600000000000001</v>
      </c>
      <c r="M1585" s="17">
        <v>57.4</v>
      </c>
      <c r="N1585" s="17">
        <v>0.9</v>
      </c>
      <c r="O1585" s="17">
        <v>188.7</v>
      </c>
      <c r="P1585" s="17">
        <v>19.100000000000001</v>
      </c>
      <c r="Q1585" s="17">
        <v>0</v>
      </c>
      <c r="R1585" s="17">
        <v>3.18</v>
      </c>
      <c r="T1585" s="26">
        <v>39144</v>
      </c>
      <c r="U1585" s="17">
        <v>16.600000000000001</v>
      </c>
      <c r="V1585" s="17">
        <v>57.7</v>
      </c>
      <c r="W1585" s="17">
        <v>2</v>
      </c>
      <c r="X1585" s="17">
        <v>267.39999999999998</v>
      </c>
      <c r="Y1585" s="17">
        <v>20.6</v>
      </c>
      <c r="Z1585" s="17">
        <v>0</v>
      </c>
      <c r="AA1585" s="17">
        <v>3.52</v>
      </c>
      <c r="AC1585" s="26">
        <v>39144</v>
      </c>
      <c r="AD1585" s="17">
        <v>17.600000000000001</v>
      </c>
      <c r="AE1585" s="17">
        <v>54.4</v>
      </c>
      <c r="AF1585" s="17">
        <v>1.8</v>
      </c>
      <c r="AG1585" s="17">
        <v>17</v>
      </c>
      <c r="AH1585" s="17">
        <v>19.7</v>
      </c>
      <c r="AI1585" s="17">
        <v>0</v>
      </c>
      <c r="AJ1585" s="17">
        <v>4.38</v>
      </c>
      <c r="AL1585" s="34"/>
      <c r="AM1585" s="34"/>
      <c r="AN1585" s="34"/>
      <c r="AO1585" s="34"/>
      <c r="AP1585" s="34"/>
      <c r="AQ1585" s="34"/>
      <c r="AR1585" s="34"/>
      <c r="AS1585" s="84"/>
      <c r="AT1585" s="34"/>
    </row>
    <row r="1586" spans="2:46">
      <c r="B1586" s="26">
        <v>39145</v>
      </c>
      <c r="C1586" s="31">
        <v>16</v>
      </c>
      <c r="D1586" s="31">
        <v>56.6</v>
      </c>
      <c r="E1586" s="31">
        <v>1</v>
      </c>
      <c r="F1586" s="31">
        <v>262.60000000000002</v>
      </c>
      <c r="G1586" s="31">
        <v>20.100000000000001</v>
      </c>
      <c r="H1586" s="31">
        <v>0</v>
      </c>
      <c r="I1586" s="31">
        <v>3.12</v>
      </c>
      <c r="J1586" s="192"/>
      <c r="K1586" s="26">
        <v>39145</v>
      </c>
      <c r="L1586" s="17">
        <v>15.5</v>
      </c>
      <c r="M1586" s="17">
        <v>62.7</v>
      </c>
      <c r="N1586" s="17">
        <v>0.8</v>
      </c>
      <c r="O1586" s="17">
        <v>73.900000000000006</v>
      </c>
      <c r="P1586" s="17">
        <v>18.7</v>
      </c>
      <c r="Q1586" s="17">
        <v>0</v>
      </c>
      <c r="R1586" s="17">
        <v>2.81</v>
      </c>
      <c r="T1586" s="26">
        <v>39145</v>
      </c>
      <c r="U1586" s="17">
        <v>14.2</v>
      </c>
      <c r="V1586" s="17">
        <v>66.900000000000006</v>
      </c>
      <c r="W1586" s="17">
        <v>1.6</v>
      </c>
      <c r="X1586" s="17">
        <v>281.10000000000002</v>
      </c>
      <c r="Y1586" s="17">
        <v>20.5</v>
      </c>
      <c r="Z1586" s="17">
        <v>0</v>
      </c>
      <c r="AA1586" s="17">
        <v>3.09</v>
      </c>
      <c r="AC1586" s="26">
        <v>39145</v>
      </c>
      <c r="AD1586" s="17">
        <v>15.9</v>
      </c>
      <c r="AE1586" s="17">
        <v>59.2</v>
      </c>
      <c r="AF1586" s="17">
        <v>1.6</v>
      </c>
      <c r="AG1586" s="17">
        <v>23.9</v>
      </c>
      <c r="AH1586" s="17">
        <v>18.899999999999999</v>
      </c>
      <c r="AI1586" s="17">
        <v>0</v>
      </c>
      <c r="AJ1586" s="17">
        <v>3.76</v>
      </c>
      <c r="AL1586" s="34"/>
      <c r="AM1586" s="34"/>
      <c r="AN1586" s="34"/>
      <c r="AO1586" s="34"/>
      <c r="AP1586" s="34"/>
      <c r="AQ1586" s="34"/>
      <c r="AR1586" s="34"/>
      <c r="AS1586" s="84"/>
      <c r="AT1586" s="34"/>
    </row>
    <row r="1587" spans="2:46">
      <c r="B1587" s="26">
        <v>39146</v>
      </c>
      <c r="C1587" s="31">
        <v>15.8</v>
      </c>
      <c r="D1587" s="31">
        <v>46.9</v>
      </c>
      <c r="E1587" s="31">
        <v>1.4</v>
      </c>
      <c r="F1587" s="31">
        <v>330.3</v>
      </c>
      <c r="G1587" s="31">
        <v>19.2</v>
      </c>
      <c r="H1587" s="31">
        <v>0</v>
      </c>
      <c r="I1587" s="31">
        <v>3.5</v>
      </c>
      <c r="J1587" s="192"/>
      <c r="K1587" s="26">
        <v>39146</v>
      </c>
      <c r="L1587" s="17">
        <v>15.3</v>
      </c>
      <c r="M1587" s="17">
        <v>50.3</v>
      </c>
      <c r="N1587" s="17">
        <v>1.1000000000000001</v>
      </c>
      <c r="O1587" s="17">
        <v>323.60000000000002</v>
      </c>
      <c r="P1587" s="17">
        <v>18.100000000000001</v>
      </c>
      <c r="Q1587" s="17">
        <v>0</v>
      </c>
      <c r="R1587" s="17">
        <v>2.92</v>
      </c>
      <c r="T1587" s="26">
        <v>39146</v>
      </c>
      <c r="U1587" s="17">
        <v>15.8</v>
      </c>
      <c r="V1587" s="17">
        <v>45.2</v>
      </c>
      <c r="W1587" s="17">
        <v>3.2</v>
      </c>
      <c r="X1587" s="17">
        <v>286.7</v>
      </c>
      <c r="Y1587" s="17">
        <v>19.7</v>
      </c>
      <c r="Z1587" s="17">
        <v>0</v>
      </c>
      <c r="AA1587" s="17">
        <v>4.49</v>
      </c>
      <c r="AC1587" s="26">
        <v>39146</v>
      </c>
      <c r="AD1587" s="17">
        <v>15.2</v>
      </c>
      <c r="AE1587" s="17">
        <v>48.9</v>
      </c>
      <c r="AF1587" s="17">
        <v>2.6</v>
      </c>
      <c r="AG1587" s="17">
        <v>353.1</v>
      </c>
      <c r="AH1587" s="17">
        <v>18.7</v>
      </c>
      <c r="AI1587" s="17">
        <v>0</v>
      </c>
      <c r="AJ1587" s="17">
        <v>3.86</v>
      </c>
      <c r="AL1587" s="34"/>
      <c r="AM1587" s="34"/>
      <c r="AN1587" s="34"/>
      <c r="AO1587" s="34"/>
      <c r="AP1587" s="34"/>
      <c r="AQ1587" s="34"/>
      <c r="AR1587" s="34"/>
      <c r="AS1587" s="84"/>
      <c r="AT1587" s="34"/>
    </row>
    <row r="1588" spans="2:46">
      <c r="B1588" s="26">
        <v>39147</v>
      </c>
      <c r="C1588" s="31">
        <v>14.8</v>
      </c>
      <c r="D1588" s="31">
        <v>50.6</v>
      </c>
      <c r="E1588" s="31">
        <v>1.4</v>
      </c>
      <c r="F1588" s="31">
        <v>332.6</v>
      </c>
      <c r="G1588" s="31">
        <v>16.100000000000001</v>
      </c>
      <c r="H1588" s="31">
        <v>0</v>
      </c>
      <c r="I1588" s="31">
        <v>3.29</v>
      </c>
      <c r="J1588" s="192"/>
      <c r="K1588" s="26">
        <v>39147</v>
      </c>
      <c r="L1588" s="17">
        <v>14.3</v>
      </c>
      <c r="M1588" s="17">
        <v>51.1</v>
      </c>
      <c r="N1588" s="17">
        <v>0.8</v>
      </c>
      <c r="O1588" s="17">
        <v>240.5</v>
      </c>
      <c r="P1588" s="17">
        <v>15.4</v>
      </c>
      <c r="Q1588" s="17">
        <v>0</v>
      </c>
      <c r="R1588" s="17">
        <v>2.5499999999999998</v>
      </c>
      <c r="T1588" s="26">
        <v>39147</v>
      </c>
      <c r="U1588" s="17">
        <v>14.2</v>
      </c>
      <c r="V1588" s="17">
        <v>50.7</v>
      </c>
      <c r="W1588" s="17">
        <v>1.8</v>
      </c>
      <c r="X1588" s="17">
        <v>301</v>
      </c>
      <c r="Y1588" s="17">
        <v>16.2</v>
      </c>
      <c r="Z1588" s="17">
        <v>0</v>
      </c>
      <c r="AA1588" s="17">
        <v>3.53</v>
      </c>
      <c r="AC1588" s="26">
        <v>39147</v>
      </c>
      <c r="AD1588" s="17">
        <v>14.7</v>
      </c>
      <c r="AE1588" s="17">
        <v>50.6</v>
      </c>
      <c r="AF1588" s="17">
        <v>2.1</v>
      </c>
      <c r="AG1588" s="17">
        <v>1.9</v>
      </c>
      <c r="AH1588" s="17">
        <v>15.8</v>
      </c>
      <c r="AI1588" s="17">
        <v>0</v>
      </c>
      <c r="AJ1588" s="17">
        <v>3.73</v>
      </c>
      <c r="AL1588" s="34"/>
      <c r="AM1588" s="34"/>
      <c r="AN1588" s="34"/>
      <c r="AO1588" s="34"/>
      <c r="AP1588" s="34"/>
      <c r="AQ1588" s="34"/>
      <c r="AR1588" s="34"/>
      <c r="AS1588" s="84"/>
      <c r="AT1588" s="34"/>
    </row>
    <row r="1589" spans="2:46">
      <c r="B1589" s="26">
        <v>39148</v>
      </c>
      <c r="C1589" s="31">
        <v>18.5</v>
      </c>
      <c r="D1589" s="31">
        <v>47</v>
      </c>
      <c r="E1589" s="31">
        <v>3</v>
      </c>
      <c r="F1589" s="31">
        <v>334.6</v>
      </c>
      <c r="G1589" s="31">
        <v>14</v>
      </c>
      <c r="H1589" s="31">
        <v>0</v>
      </c>
      <c r="I1589" s="31">
        <v>4.75</v>
      </c>
      <c r="J1589" s="192"/>
      <c r="K1589" s="26">
        <v>39148</v>
      </c>
      <c r="L1589" s="17">
        <v>18.5</v>
      </c>
      <c r="M1589" s="17">
        <v>48.5</v>
      </c>
      <c r="N1589" s="17">
        <v>1.5</v>
      </c>
      <c r="O1589" s="17">
        <v>328.7</v>
      </c>
      <c r="P1589" s="17">
        <v>10.3</v>
      </c>
      <c r="Q1589" s="17">
        <v>0</v>
      </c>
      <c r="R1589" s="17">
        <v>3.25</v>
      </c>
      <c r="T1589" s="26">
        <v>39148</v>
      </c>
      <c r="U1589" s="17">
        <v>18.3</v>
      </c>
      <c r="V1589" s="17">
        <v>46.4</v>
      </c>
      <c r="W1589" s="17">
        <v>3.9</v>
      </c>
      <c r="X1589" s="17">
        <v>293.2</v>
      </c>
      <c r="Y1589" s="17">
        <v>15</v>
      </c>
      <c r="Z1589" s="17">
        <v>0</v>
      </c>
      <c r="AA1589" s="17">
        <v>5.53</v>
      </c>
      <c r="AC1589" s="26">
        <v>39148</v>
      </c>
      <c r="AD1589" s="17">
        <v>18.399999999999999</v>
      </c>
      <c r="AE1589" s="17">
        <v>48</v>
      </c>
      <c r="AF1589" s="17">
        <v>4.4000000000000004</v>
      </c>
      <c r="AG1589" s="17">
        <v>345.6</v>
      </c>
      <c r="AH1589" s="17">
        <v>13.9</v>
      </c>
      <c r="AI1589" s="17">
        <v>0</v>
      </c>
      <c r="AJ1589" s="17">
        <v>5.56</v>
      </c>
      <c r="AL1589" s="34"/>
      <c r="AM1589" s="34"/>
      <c r="AN1589" s="34"/>
      <c r="AO1589" s="34"/>
      <c r="AP1589" s="34"/>
      <c r="AQ1589" s="34"/>
      <c r="AR1589" s="34"/>
      <c r="AS1589" s="84"/>
      <c r="AT1589" s="34"/>
    </row>
    <row r="1590" spans="2:46">
      <c r="B1590" s="26">
        <v>39149</v>
      </c>
      <c r="C1590" s="31">
        <v>14.9</v>
      </c>
      <c r="D1590" s="31">
        <v>35.4</v>
      </c>
      <c r="E1590" s="31">
        <v>3.3</v>
      </c>
      <c r="F1590" s="31">
        <v>340.5</v>
      </c>
      <c r="G1590" s="31">
        <v>21.5</v>
      </c>
      <c r="H1590" s="31">
        <v>0</v>
      </c>
      <c r="I1590" s="31">
        <v>4.79</v>
      </c>
      <c r="J1590" s="192"/>
      <c r="K1590" s="26">
        <v>39149</v>
      </c>
      <c r="L1590" s="17">
        <v>14.7</v>
      </c>
      <c r="M1590" s="17">
        <v>40.1</v>
      </c>
      <c r="N1590" s="17">
        <v>1.5</v>
      </c>
      <c r="O1590" s="17">
        <v>331.8</v>
      </c>
      <c r="P1590" s="17">
        <v>20.100000000000001</v>
      </c>
      <c r="Q1590" s="17">
        <v>0</v>
      </c>
      <c r="R1590" s="17">
        <v>3.41</v>
      </c>
      <c r="T1590" s="26">
        <v>39149</v>
      </c>
      <c r="U1590" s="17">
        <v>15</v>
      </c>
      <c r="V1590" s="17">
        <v>35.9</v>
      </c>
      <c r="W1590" s="17">
        <v>4.3</v>
      </c>
      <c r="X1590" s="17">
        <v>309.7</v>
      </c>
      <c r="Y1590" s="17">
        <v>21.4</v>
      </c>
      <c r="Z1590" s="17">
        <v>0</v>
      </c>
      <c r="AA1590" s="17">
        <v>5.28</v>
      </c>
      <c r="AC1590" s="26">
        <v>39149</v>
      </c>
      <c r="AD1590" s="17">
        <v>14.6</v>
      </c>
      <c r="AE1590" s="17">
        <v>39.299999999999997</v>
      </c>
      <c r="AF1590" s="17">
        <v>4.4000000000000004</v>
      </c>
      <c r="AG1590" s="17">
        <v>349.7</v>
      </c>
      <c r="AH1590" s="17">
        <v>20.6</v>
      </c>
      <c r="AI1590" s="17">
        <v>0</v>
      </c>
      <c r="AJ1590" s="17">
        <v>4.95</v>
      </c>
      <c r="AL1590" s="34"/>
      <c r="AM1590" s="34"/>
      <c r="AN1590" s="34"/>
      <c r="AO1590" s="34"/>
      <c r="AP1590" s="34"/>
      <c r="AQ1590" s="34"/>
      <c r="AR1590" s="34"/>
      <c r="AS1590" s="84"/>
      <c r="AT1590" s="34"/>
    </row>
    <row r="1591" spans="2:46">
      <c r="B1591" s="26">
        <v>39150</v>
      </c>
      <c r="C1591" s="31">
        <v>14.5</v>
      </c>
      <c r="D1591" s="31">
        <v>43.6</v>
      </c>
      <c r="E1591" s="31">
        <v>2</v>
      </c>
      <c r="F1591" s="31">
        <v>13.7</v>
      </c>
      <c r="G1591" s="31">
        <v>21.6</v>
      </c>
      <c r="H1591" s="31">
        <v>0</v>
      </c>
      <c r="I1591" s="31">
        <v>3.96</v>
      </c>
      <c r="J1591" s="192"/>
      <c r="K1591" s="26">
        <v>39150</v>
      </c>
      <c r="L1591" s="17">
        <v>14</v>
      </c>
      <c r="M1591" s="17">
        <v>50.5</v>
      </c>
      <c r="N1591" s="17">
        <v>1</v>
      </c>
      <c r="O1591" s="17">
        <v>14.6</v>
      </c>
      <c r="P1591" s="17">
        <v>20.8</v>
      </c>
      <c r="Q1591" s="17">
        <v>0</v>
      </c>
      <c r="R1591" s="17">
        <v>3.11</v>
      </c>
      <c r="T1591" s="26">
        <v>39150</v>
      </c>
      <c r="U1591" s="17">
        <v>14.4</v>
      </c>
      <c r="V1591" s="17">
        <v>46.9</v>
      </c>
      <c r="W1591" s="17">
        <v>2.2000000000000002</v>
      </c>
      <c r="X1591" s="17">
        <v>262</v>
      </c>
      <c r="Y1591" s="17">
        <v>21.8</v>
      </c>
      <c r="Z1591" s="17">
        <v>0</v>
      </c>
      <c r="AA1591" s="17">
        <v>4.04</v>
      </c>
      <c r="AC1591" s="26">
        <v>39150</v>
      </c>
      <c r="AD1591" s="17">
        <v>13.6</v>
      </c>
      <c r="AE1591" s="17">
        <v>51</v>
      </c>
      <c r="AF1591" s="17">
        <v>1.6</v>
      </c>
      <c r="AG1591" s="17">
        <v>51.3</v>
      </c>
      <c r="AH1591" s="17">
        <v>21.3</v>
      </c>
      <c r="AI1591" s="17">
        <v>0</v>
      </c>
      <c r="AJ1591" s="17">
        <v>3.56</v>
      </c>
      <c r="AL1591" s="34"/>
      <c r="AM1591" s="34"/>
      <c r="AN1591" s="34"/>
      <c r="AO1591" s="34"/>
      <c r="AP1591" s="34"/>
      <c r="AQ1591" s="34"/>
      <c r="AR1591" s="34"/>
      <c r="AS1591" s="84"/>
      <c r="AT1591" s="34"/>
    </row>
    <row r="1592" spans="2:46">
      <c r="B1592" s="26">
        <v>39151</v>
      </c>
      <c r="C1592" s="31">
        <v>13.7</v>
      </c>
      <c r="D1592" s="31">
        <v>56.6</v>
      </c>
      <c r="E1592" s="31">
        <v>1.1000000000000001</v>
      </c>
      <c r="F1592" s="31">
        <v>53.4</v>
      </c>
      <c r="G1592" s="31">
        <v>21.6</v>
      </c>
      <c r="H1592" s="31">
        <v>0</v>
      </c>
      <c r="I1592" s="31">
        <v>3.37</v>
      </c>
      <c r="J1592" s="192"/>
      <c r="K1592" s="26">
        <v>39151</v>
      </c>
      <c r="L1592" s="17">
        <v>13.3</v>
      </c>
      <c r="M1592" s="17">
        <v>64.5</v>
      </c>
      <c r="N1592" s="17">
        <v>0.6</v>
      </c>
      <c r="O1592" s="17">
        <v>205</v>
      </c>
      <c r="P1592" s="17">
        <v>20.399999999999999</v>
      </c>
      <c r="Q1592" s="17">
        <v>0</v>
      </c>
      <c r="R1592" s="17">
        <v>2.86</v>
      </c>
      <c r="T1592" s="26">
        <v>39151</v>
      </c>
      <c r="U1592" s="17">
        <v>13.3</v>
      </c>
      <c r="V1592" s="17">
        <v>63.6</v>
      </c>
      <c r="W1592" s="17">
        <v>1.5</v>
      </c>
      <c r="X1592" s="17">
        <v>262.10000000000002</v>
      </c>
      <c r="Y1592" s="17">
        <v>21.8</v>
      </c>
      <c r="Z1592" s="17">
        <v>0</v>
      </c>
      <c r="AA1592" s="17">
        <v>3.56</v>
      </c>
      <c r="AC1592" s="26">
        <v>39151</v>
      </c>
      <c r="AD1592" s="17">
        <v>13.4</v>
      </c>
      <c r="AE1592" s="17">
        <v>62.6</v>
      </c>
      <c r="AF1592" s="17">
        <v>0.8</v>
      </c>
      <c r="AG1592" s="17">
        <v>96.8</v>
      </c>
      <c r="AH1592" s="17">
        <v>21.2</v>
      </c>
      <c r="AI1592" s="17">
        <v>0</v>
      </c>
      <c r="AJ1592" s="17">
        <v>3.17</v>
      </c>
      <c r="AL1592" s="34"/>
      <c r="AM1592" s="34"/>
      <c r="AN1592" s="34"/>
      <c r="AO1592" s="34"/>
      <c r="AP1592" s="34"/>
      <c r="AQ1592" s="34"/>
      <c r="AR1592" s="34"/>
      <c r="AS1592" s="84"/>
      <c r="AT1592" s="34"/>
    </row>
    <row r="1593" spans="2:46">
      <c r="B1593" s="26">
        <v>39152</v>
      </c>
      <c r="C1593" s="31">
        <v>12.2</v>
      </c>
      <c r="D1593" s="31">
        <v>59.8</v>
      </c>
      <c r="E1593" s="31">
        <v>1.4</v>
      </c>
      <c r="F1593" s="31">
        <v>71.7</v>
      </c>
      <c r="G1593" s="31">
        <v>21.5</v>
      </c>
      <c r="H1593" s="31">
        <v>0</v>
      </c>
      <c r="I1593" s="31">
        <v>2.96</v>
      </c>
      <c r="J1593" s="192"/>
      <c r="K1593" s="26">
        <v>39152</v>
      </c>
      <c r="L1593" s="17">
        <v>12</v>
      </c>
      <c r="M1593" s="17">
        <v>65.8</v>
      </c>
      <c r="N1593" s="17">
        <v>0.8</v>
      </c>
      <c r="O1593" s="17">
        <v>150</v>
      </c>
      <c r="P1593" s="17">
        <v>20.399999999999999</v>
      </c>
      <c r="Q1593" s="17">
        <v>0</v>
      </c>
      <c r="R1593" s="17">
        <v>2.64</v>
      </c>
      <c r="T1593" s="26">
        <v>39152</v>
      </c>
      <c r="U1593" s="17">
        <v>12.4</v>
      </c>
      <c r="V1593" s="17">
        <v>66</v>
      </c>
      <c r="W1593" s="17">
        <v>1.6</v>
      </c>
      <c r="X1593" s="17">
        <v>162.69999999999999</v>
      </c>
      <c r="Y1593" s="17">
        <v>21.5</v>
      </c>
      <c r="Z1593" s="17">
        <v>0</v>
      </c>
      <c r="AA1593" s="17">
        <v>2.91</v>
      </c>
      <c r="AC1593" s="26">
        <v>39152</v>
      </c>
      <c r="AD1593" s="17">
        <v>11.9</v>
      </c>
      <c r="AE1593" s="17">
        <v>62.2</v>
      </c>
      <c r="AF1593" s="17">
        <v>1.6</v>
      </c>
      <c r="AG1593" s="17">
        <v>86.6</v>
      </c>
      <c r="AH1593" s="17">
        <v>21.3</v>
      </c>
      <c r="AI1593" s="17">
        <v>0</v>
      </c>
      <c r="AJ1593" s="17">
        <v>3.09</v>
      </c>
      <c r="AL1593" s="34"/>
      <c r="AM1593" s="34"/>
      <c r="AN1593" s="34"/>
      <c r="AO1593" s="34"/>
      <c r="AP1593" s="34"/>
      <c r="AQ1593" s="34"/>
      <c r="AR1593" s="34"/>
      <c r="AS1593" s="84"/>
      <c r="AT1593" s="34"/>
    </row>
    <row r="1594" spans="2:46">
      <c r="B1594" s="26">
        <v>39153</v>
      </c>
      <c r="C1594" s="31">
        <v>11.4</v>
      </c>
      <c r="D1594" s="31">
        <v>51.4</v>
      </c>
      <c r="E1594" s="31">
        <v>1</v>
      </c>
      <c r="F1594" s="31">
        <v>29.3</v>
      </c>
      <c r="G1594" s="31">
        <v>21.2</v>
      </c>
      <c r="H1594" s="31">
        <v>0</v>
      </c>
      <c r="I1594" s="31">
        <v>3.02</v>
      </c>
      <c r="J1594" s="192"/>
      <c r="K1594" s="26">
        <v>39153</v>
      </c>
      <c r="L1594" s="17">
        <v>11</v>
      </c>
      <c r="M1594" s="17">
        <v>59.5</v>
      </c>
      <c r="N1594" s="17">
        <v>0.7</v>
      </c>
      <c r="O1594" s="17">
        <v>177</v>
      </c>
      <c r="P1594" s="17">
        <v>20.2</v>
      </c>
      <c r="Q1594" s="17">
        <v>0</v>
      </c>
      <c r="R1594" s="17">
        <v>2.71</v>
      </c>
      <c r="T1594" s="26">
        <v>39153</v>
      </c>
      <c r="U1594" s="17">
        <v>11.2</v>
      </c>
      <c r="V1594" s="17">
        <v>60</v>
      </c>
      <c r="W1594" s="17">
        <v>1.5</v>
      </c>
      <c r="X1594" s="17">
        <v>238.3</v>
      </c>
      <c r="Y1594" s="17">
        <v>21.4</v>
      </c>
      <c r="Z1594" s="17">
        <v>0</v>
      </c>
      <c r="AA1594" s="17">
        <v>3.28</v>
      </c>
      <c r="AC1594" s="26">
        <v>39153</v>
      </c>
      <c r="AD1594" s="17">
        <v>10.9</v>
      </c>
      <c r="AE1594" s="17">
        <v>56.9</v>
      </c>
      <c r="AF1594" s="17">
        <v>1</v>
      </c>
      <c r="AG1594" s="17">
        <v>69.7</v>
      </c>
      <c r="AH1594" s="17">
        <v>20.9</v>
      </c>
      <c r="AI1594" s="17">
        <v>0</v>
      </c>
      <c r="AJ1594" s="17">
        <v>3.05</v>
      </c>
      <c r="AL1594" s="34"/>
      <c r="AM1594" s="34"/>
      <c r="AN1594" s="34"/>
      <c r="AO1594" s="34"/>
      <c r="AP1594" s="34"/>
      <c r="AQ1594" s="34"/>
      <c r="AR1594" s="34"/>
      <c r="AS1594" s="84"/>
      <c r="AT1594" s="34"/>
    </row>
    <row r="1595" spans="2:46">
      <c r="B1595" s="26">
        <v>39154</v>
      </c>
      <c r="C1595" s="31">
        <v>12.7</v>
      </c>
      <c r="D1595" s="31">
        <v>55.1</v>
      </c>
      <c r="E1595" s="31">
        <v>1.8</v>
      </c>
      <c r="F1595" s="31">
        <v>94</v>
      </c>
      <c r="G1595" s="31">
        <v>19.7</v>
      </c>
      <c r="H1595" s="31">
        <v>0</v>
      </c>
      <c r="I1595" s="31">
        <v>3.39</v>
      </c>
      <c r="J1595" s="192"/>
      <c r="K1595" s="26">
        <v>39154</v>
      </c>
      <c r="L1595" s="17">
        <v>12.1</v>
      </c>
      <c r="M1595" s="17">
        <v>63.5</v>
      </c>
      <c r="N1595" s="17">
        <v>1</v>
      </c>
      <c r="O1595" s="17">
        <v>168.1</v>
      </c>
      <c r="P1595" s="17">
        <v>19.600000000000001</v>
      </c>
      <c r="Q1595" s="17">
        <v>0</v>
      </c>
      <c r="R1595" s="17">
        <v>2.74</v>
      </c>
      <c r="T1595" s="26">
        <v>39154</v>
      </c>
      <c r="U1595" s="17">
        <v>12.6</v>
      </c>
      <c r="V1595" s="17">
        <v>64</v>
      </c>
      <c r="W1595" s="17">
        <v>1.8</v>
      </c>
      <c r="X1595" s="17">
        <v>165.9</v>
      </c>
      <c r="Y1595" s="17">
        <v>18.899999999999999</v>
      </c>
      <c r="Z1595" s="17">
        <v>0</v>
      </c>
      <c r="AA1595" s="17">
        <v>2.89</v>
      </c>
      <c r="AC1595" s="26">
        <v>39154</v>
      </c>
      <c r="AD1595" s="17">
        <v>11.7</v>
      </c>
      <c r="AE1595" s="17">
        <v>66.3</v>
      </c>
      <c r="AF1595" s="17">
        <v>1.3</v>
      </c>
      <c r="AG1595" s="17">
        <v>116</v>
      </c>
      <c r="AH1595" s="17">
        <v>18.5</v>
      </c>
      <c r="AI1595" s="17">
        <v>0</v>
      </c>
      <c r="AJ1595" s="17">
        <v>2.87</v>
      </c>
      <c r="AL1595" s="34"/>
      <c r="AM1595" s="34"/>
      <c r="AN1595" s="34"/>
      <c r="AO1595" s="34"/>
      <c r="AP1595" s="34"/>
      <c r="AQ1595" s="34"/>
      <c r="AR1595" s="34"/>
      <c r="AS1595" s="84"/>
      <c r="AT1595" s="34"/>
    </row>
    <row r="1596" spans="2:46">
      <c r="B1596" s="26">
        <v>39155</v>
      </c>
      <c r="C1596" s="31">
        <v>13</v>
      </c>
      <c r="D1596" s="31">
        <v>70</v>
      </c>
      <c r="E1596" s="31">
        <v>1.6</v>
      </c>
      <c r="F1596" s="31">
        <v>83.3</v>
      </c>
      <c r="G1596" s="31">
        <v>16.399999999999999</v>
      </c>
      <c r="H1596" s="31">
        <v>0</v>
      </c>
      <c r="I1596" s="31">
        <v>2.71</v>
      </c>
      <c r="J1596" s="192"/>
      <c r="K1596" s="26">
        <v>39155</v>
      </c>
      <c r="L1596" s="17">
        <v>12.3</v>
      </c>
      <c r="M1596" s="17">
        <v>71</v>
      </c>
      <c r="N1596" s="17">
        <v>0.7</v>
      </c>
      <c r="O1596" s="17">
        <v>182.2</v>
      </c>
      <c r="P1596" s="17">
        <v>16.899999999999999</v>
      </c>
      <c r="Q1596" s="17">
        <v>0</v>
      </c>
      <c r="R1596" s="17">
        <v>2.37</v>
      </c>
      <c r="T1596" s="26">
        <v>39155</v>
      </c>
      <c r="U1596" s="17">
        <v>12.9</v>
      </c>
      <c r="V1596" s="17">
        <v>69.900000000000006</v>
      </c>
      <c r="W1596" s="17">
        <v>1.3</v>
      </c>
      <c r="X1596" s="17">
        <v>221.9</v>
      </c>
      <c r="Y1596" s="17">
        <v>17.8</v>
      </c>
      <c r="Z1596" s="17">
        <v>0</v>
      </c>
      <c r="AA1596" s="17">
        <v>2.68</v>
      </c>
      <c r="AC1596" s="26">
        <v>39155</v>
      </c>
      <c r="AD1596" s="17">
        <v>12.2</v>
      </c>
      <c r="AE1596" s="17">
        <v>71.3</v>
      </c>
      <c r="AF1596" s="17">
        <v>1.2</v>
      </c>
      <c r="AG1596" s="17">
        <v>118.7</v>
      </c>
      <c r="AH1596" s="17">
        <v>17.7</v>
      </c>
      <c r="AI1596" s="17">
        <v>0</v>
      </c>
      <c r="AJ1596" s="17">
        <v>2.67</v>
      </c>
      <c r="AL1596" s="34"/>
      <c r="AM1596" s="34"/>
      <c r="AN1596" s="34"/>
      <c r="AO1596" s="34"/>
      <c r="AP1596" s="34"/>
      <c r="AQ1596" s="34"/>
      <c r="AR1596" s="34"/>
      <c r="AS1596" s="84"/>
      <c r="AT1596" s="34"/>
    </row>
    <row r="1597" spans="2:46">
      <c r="B1597" s="26">
        <v>39156</v>
      </c>
      <c r="C1597" s="31">
        <v>13.3</v>
      </c>
      <c r="D1597" s="31">
        <v>70.2</v>
      </c>
      <c r="E1597" s="31">
        <v>1.2</v>
      </c>
      <c r="F1597" s="31">
        <v>164.6</v>
      </c>
      <c r="G1597" s="31">
        <v>18</v>
      </c>
      <c r="H1597" s="31">
        <v>0</v>
      </c>
      <c r="I1597" s="31">
        <v>2.61</v>
      </c>
      <c r="J1597" s="192"/>
      <c r="K1597" s="26">
        <v>39156</v>
      </c>
      <c r="L1597" s="17">
        <v>12.3</v>
      </c>
      <c r="M1597" s="17">
        <v>73.400000000000006</v>
      </c>
      <c r="N1597" s="17">
        <v>0.7</v>
      </c>
      <c r="O1597" s="17">
        <v>167.8</v>
      </c>
      <c r="P1597" s="17">
        <v>18.2</v>
      </c>
      <c r="Q1597" s="17">
        <v>0</v>
      </c>
      <c r="R1597" s="17">
        <v>2.44</v>
      </c>
      <c r="T1597" s="26">
        <v>39156</v>
      </c>
      <c r="U1597" s="17">
        <v>12.4</v>
      </c>
      <c r="V1597" s="17">
        <v>72.900000000000006</v>
      </c>
      <c r="W1597" s="17">
        <v>1.4</v>
      </c>
      <c r="X1597" s="17">
        <v>230.3</v>
      </c>
      <c r="Y1597" s="17">
        <v>17.100000000000001</v>
      </c>
      <c r="Z1597" s="17">
        <v>0</v>
      </c>
      <c r="AA1597" s="17">
        <v>2.56</v>
      </c>
      <c r="AC1597" s="26">
        <v>39156</v>
      </c>
      <c r="AD1597" s="17">
        <v>11.9</v>
      </c>
      <c r="AE1597" s="17">
        <v>73.599999999999994</v>
      </c>
      <c r="AF1597" s="17">
        <v>1</v>
      </c>
      <c r="AG1597" s="17">
        <v>119.9</v>
      </c>
      <c r="AH1597" s="17">
        <v>18.5</v>
      </c>
      <c r="AI1597" s="17">
        <v>0</v>
      </c>
      <c r="AJ1597" s="17">
        <v>2.57</v>
      </c>
      <c r="AL1597" s="34"/>
      <c r="AM1597" s="34"/>
      <c r="AN1597" s="34"/>
      <c r="AO1597" s="34"/>
      <c r="AP1597" s="34"/>
      <c r="AQ1597" s="34"/>
      <c r="AR1597" s="34"/>
      <c r="AS1597" s="84"/>
      <c r="AT1597" s="34"/>
    </row>
    <row r="1598" spans="2:46">
      <c r="B1598" s="26">
        <v>39157</v>
      </c>
      <c r="C1598" s="31">
        <v>13.9</v>
      </c>
      <c r="D1598" s="31">
        <v>63.3</v>
      </c>
      <c r="E1598" s="31">
        <v>1.2</v>
      </c>
      <c r="F1598" s="31">
        <v>106.6</v>
      </c>
      <c r="G1598" s="31">
        <v>21.1</v>
      </c>
      <c r="H1598" s="31">
        <v>0</v>
      </c>
      <c r="I1598" s="31">
        <v>3.11</v>
      </c>
      <c r="J1598" s="192"/>
      <c r="K1598" s="26">
        <v>39157</v>
      </c>
      <c r="L1598" s="17">
        <v>13.4</v>
      </c>
      <c r="M1598" s="17">
        <v>65.599999999999994</v>
      </c>
      <c r="N1598" s="17">
        <v>0.7</v>
      </c>
      <c r="O1598" s="17">
        <v>166.7</v>
      </c>
      <c r="P1598" s="17">
        <v>20.3</v>
      </c>
      <c r="Q1598" s="17">
        <v>0</v>
      </c>
      <c r="R1598" s="17">
        <v>2.8</v>
      </c>
      <c r="T1598" s="26">
        <v>39157</v>
      </c>
      <c r="U1598" s="17">
        <v>13.7</v>
      </c>
      <c r="V1598" s="17">
        <v>63.6</v>
      </c>
      <c r="W1598" s="17">
        <v>1.3</v>
      </c>
      <c r="X1598" s="17">
        <v>215.1</v>
      </c>
      <c r="Y1598" s="17">
        <v>20.6</v>
      </c>
      <c r="Z1598" s="17">
        <v>0</v>
      </c>
      <c r="AA1598" s="17">
        <v>3.03</v>
      </c>
      <c r="AC1598" s="26">
        <v>39157</v>
      </c>
      <c r="AD1598" s="17">
        <v>13</v>
      </c>
      <c r="AE1598" s="17">
        <v>66.2</v>
      </c>
      <c r="AF1598" s="17">
        <v>1.1000000000000001</v>
      </c>
      <c r="AG1598" s="17">
        <v>77.3</v>
      </c>
      <c r="AH1598" s="17">
        <v>20</v>
      </c>
      <c r="AI1598" s="17">
        <v>0</v>
      </c>
      <c r="AJ1598" s="17">
        <v>3.01</v>
      </c>
      <c r="AL1598" s="34"/>
      <c r="AM1598" s="34"/>
      <c r="AN1598" s="34"/>
      <c r="AO1598" s="34"/>
      <c r="AP1598" s="34"/>
      <c r="AQ1598" s="34"/>
      <c r="AR1598" s="34"/>
      <c r="AS1598" s="84"/>
      <c r="AT1598" s="34"/>
    </row>
    <row r="1599" spans="2:46">
      <c r="B1599" s="26">
        <v>39158</v>
      </c>
      <c r="C1599" s="31">
        <v>12.3</v>
      </c>
      <c r="D1599" s="31">
        <v>70.400000000000006</v>
      </c>
      <c r="E1599" s="31">
        <v>1.1000000000000001</v>
      </c>
      <c r="F1599" s="31">
        <v>72.7</v>
      </c>
      <c r="G1599" s="31">
        <v>14.6</v>
      </c>
      <c r="H1599" s="31">
        <v>0</v>
      </c>
      <c r="I1599" s="31">
        <v>2.2999999999999998</v>
      </c>
      <c r="J1599" s="192"/>
      <c r="K1599" s="26">
        <v>39158</v>
      </c>
      <c r="L1599" s="17">
        <v>11.6</v>
      </c>
      <c r="M1599" s="17">
        <v>73.099999999999994</v>
      </c>
      <c r="N1599" s="17">
        <v>0.6</v>
      </c>
      <c r="O1599" s="17">
        <v>174</v>
      </c>
      <c r="P1599" s="17">
        <v>14.4</v>
      </c>
      <c r="Q1599" s="17">
        <v>0</v>
      </c>
      <c r="R1599" s="17">
        <v>2.08</v>
      </c>
      <c r="T1599" s="26">
        <v>39158</v>
      </c>
      <c r="U1599" s="17">
        <v>12.4</v>
      </c>
      <c r="V1599" s="17">
        <v>69.400000000000006</v>
      </c>
      <c r="W1599" s="17">
        <v>1.6</v>
      </c>
      <c r="X1599" s="17">
        <v>243.2</v>
      </c>
      <c r="Y1599" s="17">
        <v>18.899999999999999</v>
      </c>
      <c r="Z1599" s="17">
        <v>0</v>
      </c>
      <c r="AA1599" s="17">
        <v>2.73</v>
      </c>
      <c r="AC1599" s="26">
        <v>39158</v>
      </c>
      <c r="AD1599" s="17">
        <v>11.2</v>
      </c>
      <c r="AE1599" s="17">
        <v>74.3</v>
      </c>
      <c r="AF1599" s="17">
        <v>1.1000000000000001</v>
      </c>
      <c r="AG1599" s="17">
        <v>73.2</v>
      </c>
      <c r="AH1599" s="17">
        <v>14.5</v>
      </c>
      <c r="AI1599" s="17">
        <v>0</v>
      </c>
      <c r="AJ1599" s="17">
        <v>2.23</v>
      </c>
      <c r="AL1599" s="34"/>
      <c r="AM1599" s="34"/>
      <c r="AN1599" s="34"/>
      <c r="AO1599" s="34"/>
      <c r="AP1599" s="34"/>
      <c r="AQ1599" s="34"/>
      <c r="AR1599" s="34"/>
      <c r="AS1599" s="84"/>
      <c r="AT1599" s="34"/>
    </row>
    <row r="1600" spans="2:46">
      <c r="B1600" s="26">
        <v>39159</v>
      </c>
      <c r="C1600" s="31">
        <v>13.2</v>
      </c>
      <c r="D1600" s="31">
        <v>63.4</v>
      </c>
      <c r="E1600" s="31">
        <v>0.9</v>
      </c>
      <c r="F1600" s="31">
        <v>74.099999999999994</v>
      </c>
      <c r="G1600" s="31">
        <v>21.2</v>
      </c>
      <c r="H1600" s="31">
        <v>0</v>
      </c>
      <c r="I1600" s="31">
        <v>3.04</v>
      </c>
      <c r="J1600" s="192"/>
      <c r="K1600" s="26">
        <v>39159</v>
      </c>
      <c r="L1600" s="17">
        <v>12.6</v>
      </c>
      <c r="M1600" s="17">
        <v>66.900000000000006</v>
      </c>
      <c r="N1600" s="17">
        <v>0.6</v>
      </c>
      <c r="O1600" s="17">
        <v>191.1</v>
      </c>
      <c r="P1600" s="17">
        <v>19.899999999999999</v>
      </c>
      <c r="Q1600" s="17">
        <v>0</v>
      </c>
      <c r="R1600" s="17">
        <v>2.78</v>
      </c>
      <c r="T1600" s="26">
        <v>39159</v>
      </c>
      <c r="U1600" s="17">
        <v>12.8</v>
      </c>
      <c r="V1600" s="17">
        <v>65</v>
      </c>
      <c r="W1600" s="17">
        <v>1.5</v>
      </c>
      <c r="X1600" s="17">
        <v>268.10000000000002</v>
      </c>
      <c r="Y1600" s="17">
        <v>21.7</v>
      </c>
      <c r="Z1600" s="17">
        <v>0</v>
      </c>
      <c r="AA1600" s="17">
        <v>3.38</v>
      </c>
      <c r="AC1600" s="26">
        <v>39159</v>
      </c>
      <c r="AD1600" s="17">
        <v>12.6</v>
      </c>
      <c r="AE1600" s="17">
        <v>66.099999999999994</v>
      </c>
      <c r="AF1600" s="17">
        <v>0.9</v>
      </c>
      <c r="AG1600" s="17">
        <v>29.1</v>
      </c>
      <c r="AH1600" s="17">
        <v>20.6</v>
      </c>
      <c r="AI1600" s="17">
        <v>0</v>
      </c>
      <c r="AJ1600" s="17">
        <v>3.13</v>
      </c>
      <c r="AL1600" s="34"/>
      <c r="AM1600" s="34"/>
      <c r="AN1600" s="34"/>
      <c r="AO1600" s="34"/>
      <c r="AP1600" s="34"/>
      <c r="AQ1600" s="34"/>
      <c r="AR1600" s="34"/>
      <c r="AS1600" s="84"/>
      <c r="AT1600" s="34"/>
    </row>
    <row r="1601" spans="1:46">
      <c r="B1601" s="26">
        <v>39160</v>
      </c>
      <c r="C1601" s="31">
        <v>15.4</v>
      </c>
      <c r="D1601" s="31">
        <v>46.4</v>
      </c>
      <c r="E1601" s="31">
        <v>2.4</v>
      </c>
      <c r="F1601" s="31">
        <v>340.5</v>
      </c>
      <c r="G1601" s="31">
        <v>23.2</v>
      </c>
      <c r="H1601" s="31">
        <v>0</v>
      </c>
      <c r="I1601" s="31">
        <v>4.75</v>
      </c>
      <c r="J1601" s="192"/>
      <c r="K1601" s="26">
        <v>39160</v>
      </c>
      <c r="L1601" s="17">
        <v>15.3</v>
      </c>
      <c r="M1601" s="17">
        <v>49.1</v>
      </c>
      <c r="N1601" s="17">
        <v>1.2</v>
      </c>
      <c r="O1601" s="17">
        <v>303.89999999999998</v>
      </c>
      <c r="P1601" s="17">
        <v>22.1</v>
      </c>
      <c r="Q1601" s="17">
        <v>0</v>
      </c>
      <c r="R1601" s="17">
        <v>3.85</v>
      </c>
      <c r="T1601" s="26">
        <v>39160</v>
      </c>
      <c r="U1601" s="17">
        <v>15.3</v>
      </c>
      <c r="V1601" s="17">
        <v>46.6</v>
      </c>
      <c r="W1601" s="17">
        <v>3.5</v>
      </c>
      <c r="X1601" s="17">
        <v>296.39999999999998</v>
      </c>
      <c r="Y1601" s="17">
        <v>23.1</v>
      </c>
      <c r="Z1601" s="17">
        <v>0</v>
      </c>
      <c r="AA1601" s="17">
        <v>5.75</v>
      </c>
      <c r="AC1601" s="26">
        <v>39160</v>
      </c>
      <c r="AD1601" s="17">
        <v>14.9</v>
      </c>
      <c r="AE1601" s="17">
        <v>48.6</v>
      </c>
      <c r="AF1601" s="17">
        <v>3.3</v>
      </c>
      <c r="AG1601" s="17">
        <v>342.2</v>
      </c>
      <c r="AH1601" s="17">
        <v>22.3</v>
      </c>
      <c r="AI1601" s="17">
        <v>0</v>
      </c>
      <c r="AJ1601" s="17">
        <v>5.22</v>
      </c>
      <c r="AL1601" s="34"/>
      <c r="AM1601" s="34"/>
      <c r="AN1601" s="34"/>
      <c r="AO1601" s="34"/>
      <c r="AP1601" s="34"/>
      <c r="AQ1601" s="34"/>
      <c r="AR1601" s="34"/>
      <c r="AS1601" s="84"/>
      <c r="AT1601" s="34"/>
    </row>
    <row r="1602" spans="1:46">
      <c r="B1602" s="26">
        <v>39161</v>
      </c>
      <c r="C1602" s="31">
        <v>12.9</v>
      </c>
      <c r="D1602" s="31">
        <v>28.8</v>
      </c>
      <c r="E1602" s="31">
        <v>2.4</v>
      </c>
      <c r="F1602" s="31">
        <v>342.6</v>
      </c>
      <c r="G1602" s="31">
        <v>24.3</v>
      </c>
      <c r="H1602" s="31">
        <v>0</v>
      </c>
      <c r="I1602" s="31">
        <v>4.29</v>
      </c>
      <c r="J1602" s="192"/>
      <c r="K1602" s="26">
        <v>39161</v>
      </c>
      <c r="L1602" s="17">
        <v>12.3</v>
      </c>
      <c r="M1602" s="17">
        <v>33.6</v>
      </c>
      <c r="N1602" s="17">
        <v>1.3</v>
      </c>
      <c r="O1602" s="17">
        <v>336.7</v>
      </c>
      <c r="P1602" s="17">
        <v>22.9</v>
      </c>
      <c r="Q1602" s="17">
        <v>0</v>
      </c>
      <c r="R1602" s="17">
        <v>3.37</v>
      </c>
      <c r="T1602" s="26">
        <v>39161</v>
      </c>
      <c r="U1602" s="17">
        <v>12.7</v>
      </c>
      <c r="V1602" s="17">
        <v>30</v>
      </c>
      <c r="W1602" s="17">
        <v>3.6</v>
      </c>
      <c r="X1602" s="17">
        <v>306</v>
      </c>
      <c r="Y1602" s="17">
        <v>24.3</v>
      </c>
      <c r="Z1602" s="17">
        <v>0</v>
      </c>
      <c r="AA1602" s="17">
        <v>5.07</v>
      </c>
      <c r="AC1602" s="26">
        <v>39161</v>
      </c>
      <c r="AD1602" s="17">
        <v>12.2</v>
      </c>
      <c r="AE1602" s="17">
        <v>32.4</v>
      </c>
      <c r="AF1602" s="17">
        <v>2.8</v>
      </c>
      <c r="AG1602" s="17">
        <v>351.4</v>
      </c>
      <c r="AH1602" s="17">
        <v>23.7</v>
      </c>
      <c r="AI1602" s="17">
        <v>0</v>
      </c>
      <c r="AJ1602" s="17">
        <v>4.24</v>
      </c>
      <c r="AL1602" s="34"/>
      <c r="AM1602" s="34"/>
      <c r="AN1602" s="34"/>
      <c r="AO1602" s="34"/>
      <c r="AP1602" s="34"/>
      <c r="AQ1602" s="34"/>
      <c r="AR1602" s="34"/>
      <c r="AS1602" s="84"/>
      <c r="AT1602" s="34"/>
    </row>
    <row r="1603" spans="1:46">
      <c r="B1603" s="26">
        <v>39162</v>
      </c>
      <c r="C1603" s="31">
        <v>11.3</v>
      </c>
      <c r="D1603" s="31">
        <v>28.7</v>
      </c>
      <c r="E1603" s="31">
        <v>2.7</v>
      </c>
      <c r="F1603" s="31">
        <v>353.3</v>
      </c>
      <c r="G1603" s="31">
        <v>23.7</v>
      </c>
      <c r="H1603" s="31">
        <v>0</v>
      </c>
      <c r="I1603" s="31">
        <v>4.28</v>
      </c>
      <c r="J1603" s="192"/>
      <c r="K1603" s="26">
        <v>39162</v>
      </c>
      <c r="L1603" s="17">
        <v>9.9</v>
      </c>
      <c r="M1603" s="17">
        <v>38.299999999999997</v>
      </c>
      <c r="N1603" s="17">
        <v>1.4</v>
      </c>
      <c r="O1603" s="17">
        <v>324.89999999999998</v>
      </c>
      <c r="P1603" s="17">
        <v>22.9</v>
      </c>
      <c r="Q1603" s="17">
        <v>0</v>
      </c>
      <c r="R1603" s="17">
        <v>3.32</v>
      </c>
      <c r="T1603" s="26">
        <v>39162</v>
      </c>
      <c r="U1603" s="17">
        <v>11.3</v>
      </c>
      <c r="V1603" s="17">
        <v>29</v>
      </c>
      <c r="W1603" s="17">
        <v>3.7</v>
      </c>
      <c r="X1603" s="17">
        <v>306.8</v>
      </c>
      <c r="Y1603" s="17">
        <v>23.7</v>
      </c>
      <c r="Z1603" s="17">
        <v>0</v>
      </c>
      <c r="AA1603" s="17">
        <v>4.9800000000000004</v>
      </c>
      <c r="AC1603" s="26">
        <v>39162</v>
      </c>
      <c r="AD1603" s="17">
        <v>9.6999999999999993</v>
      </c>
      <c r="AE1603" s="17">
        <v>37.9</v>
      </c>
      <c r="AF1603" s="17">
        <v>2.6</v>
      </c>
      <c r="AG1603" s="17">
        <v>7.6</v>
      </c>
      <c r="AH1603" s="17">
        <v>23.3</v>
      </c>
      <c r="AI1603" s="17">
        <v>0</v>
      </c>
      <c r="AJ1603" s="17">
        <v>3.9</v>
      </c>
      <c r="AL1603" s="34"/>
      <c r="AM1603" s="34"/>
      <c r="AN1603" s="34"/>
      <c r="AO1603" s="34"/>
      <c r="AP1603" s="34"/>
      <c r="AQ1603" s="34"/>
      <c r="AR1603" s="34"/>
      <c r="AS1603" s="84"/>
      <c r="AT1603" s="34"/>
    </row>
    <row r="1604" spans="1:46">
      <c r="B1604" s="26">
        <v>39163</v>
      </c>
      <c r="C1604" s="31">
        <v>10.4</v>
      </c>
      <c r="D1604" s="31">
        <v>30.6</v>
      </c>
      <c r="E1604" s="31">
        <v>2</v>
      </c>
      <c r="F1604" s="31">
        <v>351.6</v>
      </c>
      <c r="G1604" s="31">
        <v>24.3</v>
      </c>
      <c r="H1604" s="31">
        <v>0</v>
      </c>
      <c r="I1604" s="31">
        <v>3.9</v>
      </c>
      <c r="J1604" s="192"/>
      <c r="K1604" s="26">
        <v>39163</v>
      </c>
      <c r="L1604" s="17">
        <v>9.5</v>
      </c>
      <c r="M1604" s="17">
        <v>36.700000000000003</v>
      </c>
      <c r="N1604" s="17">
        <v>1.2</v>
      </c>
      <c r="O1604" s="17">
        <v>313.10000000000002</v>
      </c>
      <c r="P1604" s="17">
        <v>23</v>
      </c>
      <c r="Q1604" s="17">
        <v>0</v>
      </c>
      <c r="R1604" s="17">
        <v>3.23</v>
      </c>
      <c r="T1604" s="26">
        <v>39163</v>
      </c>
      <c r="U1604" s="17">
        <v>10.7</v>
      </c>
      <c r="V1604" s="17">
        <v>28.9</v>
      </c>
      <c r="W1604" s="17">
        <v>3</v>
      </c>
      <c r="X1604" s="17">
        <v>307.60000000000002</v>
      </c>
      <c r="Y1604" s="17">
        <v>24.3</v>
      </c>
      <c r="Z1604" s="17">
        <v>0</v>
      </c>
      <c r="AA1604" s="17">
        <v>4.5</v>
      </c>
      <c r="AC1604" s="26">
        <v>39163</v>
      </c>
      <c r="AD1604" s="17">
        <v>8.6999999999999993</v>
      </c>
      <c r="AE1604" s="17">
        <v>39.799999999999997</v>
      </c>
      <c r="AF1604" s="17">
        <v>1.7</v>
      </c>
      <c r="AG1604" s="17">
        <v>10.6</v>
      </c>
      <c r="AH1604" s="17">
        <v>23.8</v>
      </c>
      <c r="AI1604" s="17">
        <v>0</v>
      </c>
      <c r="AJ1604" s="17">
        <v>3.53</v>
      </c>
      <c r="AL1604" s="34"/>
      <c r="AM1604" s="34"/>
      <c r="AN1604" s="34"/>
      <c r="AO1604" s="34"/>
      <c r="AP1604" s="34"/>
      <c r="AQ1604" s="34"/>
      <c r="AR1604" s="34"/>
      <c r="AS1604" s="84"/>
      <c r="AT1604" s="34"/>
    </row>
    <row r="1605" spans="1:46">
      <c r="B1605" s="26">
        <v>39164</v>
      </c>
      <c r="C1605" s="31">
        <v>14.2</v>
      </c>
      <c r="D1605" s="31">
        <v>33.200000000000003</v>
      </c>
      <c r="E1605" s="31">
        <v>1.5</v>
      </c>
      <c r="F1605" s="31">
        <v>340.1</v>
      </c>
      <c r="G1605" s="31">
        <v>24.4</v>
      </c>
      <c r="H1605" s="31">
        <v>0</v>
      </c>
      <c r="I1605" s="31">
        <v>4.1100000000000003</v>
      </c>
      <c r="J1605" s="192"/>
      <c r="K1605" s="26">
        <v>39164</v>
      </c>
      <c r="L1605" s="17">
        <v>12.5</v>
      </c>
      <c r="M1605" s="17">
        <v>41.5</v>
      </c>
      <c r="N1605" s="17">
        <v>1</v>
      </c>
      <c r="O1605" s="17">
        <v>263.7</v>
      </c>
      <c r="P1605" s="17">
        <v>22.9</v>
      </c>
      <c r="Q1605" s="17">
        <v>0</v>
      </c>
      <c r="R1605" s="17">
        <v>3.48</v>
      </c>
      <c r="T1605" s="26">
        <v>39164</v>
      </c>
      <c r="U1605" s="17">
        <v>14.7</v>
      </c>
      <c r="V1605" s="17">
        <v>29.2</v>
      </c>
      <c r="W1605" s="17">
        <v>3</v>
      </c>
      <c r="X1605" s="17">
        <v>296.2</v>
      </c>
      <c r="Y1605" s="17">
        <v>24.4</v>
      </c>
      <c r="Z1605" s="17">
        <v>0</v>
      </c>
      <c r="AA1605" s="17">
        <v>5.38</v>
      </c>
      <c r="AC1605" s="26">
        <v>39164</v>
      </c>
      <c r="AD1605" s="17">
        <v>12</v>
      </c>
      <c r="AE1605" s="17">
        <v>43.7</v>
      </c>
      <c r="AF1605" s="17">
        <v>1.8</v>
      </c>
      <c r="AG1605" s="17">
        <v>10.4</v>
      </c>
      <c r="AH1605" s="17">
        <v>23.7</v>
      </c>
      <c r="AI1605" s="17">
        <v>0</v>
      </c>
      <c r="AJ1605" s="17">
        <v>4.07</v>
      </c>
      <c r="AL1605" s="34"/>
      <c r="AM1605" s="34"/>
      <c r="AN1605" s="34"/>
      <c r="AO1605" s="34"/>
      <c r="AP1605" s="34"/>
      <c r="AQ1605" s="34"/>
      <c r="AR1605" s="34"/>
      <c r="AS1605" s="84"/>
      <c r="AT1605" s="34"/>
    </row>
    <row r="1606" spans="1:46">
      <c r="B1606" s="26">
        <v>39165</v>
      </c>
      <c r="C1606" s="31">
        <v>15.4</v>
      </c>
      <c r="D1606" s="31">
        <v>43.8</v>
      </c>
      <c r="E1606" s="31">
        <v>1.3</v>
      </c>
      <c r="F1606" s="31">
        <v>342.4</v>
      </c>
      <c r="G1606" s="31">
        <v>24.4</v>
      </c>
      <c r="H1606" s="31">
        <v>0</v>
      </c>
      <c r="I1606" s="31">
        <v>4.08</v>
      </c>
      <c r="J1606" s="192"/>
      <c r="K1606" s="26">
        <v>39165</v>
      </c>
      <c r="L1606" s="17">
        <v>14.6</v>
      </c>
      <c r="M1606" s="17">
        <v>48</v>
      </c>
      <c r="N1606" s="17">
        <v>0.7</v>
      </c>
      <c r="O1606" s="17">
        <v>222.5</v>
      </c>
      <c r="P1606" s="17">
        <v>23.1</v>
      </c>
      <c r="Q1606" s="17">
        <v>0</v>
      </c>
      <c r="R1606" s="17">
        <v>3.38</v>
      </c>
      <c r="T1606" s="26">
        <v>39165</v>
      </c>
      <c r="U1606" s="17">
        <v>15.2</v>
      </c>
      <c r="V1606" s="17">
        <v>42.1</v>
      </c>
      <c r="W1606" s="17">
        <v>2.2000000000000002</v>
      </c>
      <c r="X1606" s="17">
        <v>281.3</v>
      </c>
      <c r="Y1606" s="17">
        <v>24.5</v>
      </c>
      <c r="Z1606" s="17">
        <v>0</v>
      </c>
      <c r="AA1606" s="17">
        <v>4.78</v>
      </c>
      <c r="AC1606" s="26">
        <v>39165</v>
      </c>
      <c r="AD1606" s="17">
        <v>14.7</v>
      </c>
      <c r="AE1606" s="17">
        <v>46.7</v>
      </c>
      <c r="AF1606" s="17">
        <v>1.7</v>
      </c>
      <c r="AG1606" s="17">
        <v>357.8</v>
      </c>
      <c r="AH1606" s="17">
        <v>23.2</v>
      </c>
      <c r="AI1606" s="17">
        <v>0</v>
      </c>
      <c r="AJ1606" s="17">
        <v>4.22</v>
      </c>
      <c r="AL1606" s="34"/>
      <c r="AM1606" s="34"/>
      <c r="AN1606" s="34"/>
      <c r="AO1606" s="34"/>
      <c r="AP1606" s="34"/>
      <c r="AQ1606" s="34"/>
      <c r="AR1606" s="34"/>
      <c r="AS1606" s="84"/>
      <c r="AT1606" s="34"/>
    </row>
    <row r="1607" spans="1:46">
      <c r="B1607" s="26">
        <v>39166</v>
      </c>
      <c r="C1607" s="31">
        <v>15.3</v>
      </c>
      <c r="D1607" s="31">
        <v>45.5</v>
      </c>
      <c r="E1607" s="31">
        <v>1.4</v>
      </c>
      <c r="F1607" s="31">
        <v>354.1</v>
      </c>
      <c r="G1607" s="31">
        <v>22.8</v>
      </c>
      <c r="H1607" s="31">
        <v>0</v>
      </c>
      <c r="I1607" s="31">
        <v>3.85</v>
      </c>
      <c r="J1607" s="192"/>
      <c r="K1607" s="26">
        <v>39166</v>
      </c>
      <c r="L1607" s="17">
        <v>14.3</v>
      </c>
      <c r="M1607" s="17">
        <v>51.6</v>
      </c>
      <c r="N1607" s="17">
        <v>1</v>
      </c>
      <c r="O1607" s="17">
        <v>237</v>
      </c>
      <c r="P1607" s="17">
        <v>17.8</v>
      </c>
      <c r="Q1607" s="17">
        <v>0</v>
      </c>
      <c r="R1607" s="17">
        <v>3.09</v>
      </c>
      <c r="T1607" s="26">
        <v>39166</v>
      </c>
      <c r="U1607" s="17">
        <v>14.9</v>
      </c>
      <c r="V1607" s="17">
        <v>45.3</v>
      </c>
      <c r="W1607" s="17">
        <v>2</v>
      </c>
      <c r="X1607" s="17">
        <v>298</v>
      </c>
      <c r="Y1607" s="17">
        <v>20.3</v>
      </c>
      <c r="Z1607" s="17">
        <v>0</v>
      </c>
      <c r="AA1607" s="17">
        <v>4.1100000000000003</v>
      </c>
      <c r="AC1607" s="26">
        <v>39166</v>
      </c>
      <c r="AD1607" s="17">
        <v>14.1</v>
      </c>
      <c r="AE1607" s="17">
        <v>51.5</v>
      </c>
      <c r="AF1607" s="17">
        <v>2</v>
      </c>
      <c r="AG1607" s="17">
        <v>356.7</v>
      </c>
      <c r="AH1607" s="17">
        <v>19.8</v>
      </c>
      <c r="AI1607" s="17">
        <v>0</v>
      </c>
      <c r="AJ1607" s="17">
        <v>3.83</v>
      </c>
      <c r="AL1607" s="34"/>
      <c r="AM1607" s="34"/>
      <c r="AN1607" s="34"/>
      <c r="AO1607" s="34"/>
      <c r="AP1607" s="34"/>
      <c r="AQ1607" s="34"/>
      <c r="AR1607" s="34"/>
      <c r="AS1607" s="84"/>
      <c r="AT1607" s="34"/>
    </row>
    <row r="1608" spans="1:46">
      <c r="B1608" s="26">
        <v>39167</v>
      </c>
      <c r="C1608" s="31">
        <v>11.8</v>
      </c>
      <c r="D1608" s="31">
        <v>70</v>
      </c>
      <c r="E1608" s="31">
        <v>0.6</v>
      </c>
      <c r="F1608" s="31">
        <v>359.8</v>
      </c>
      <c r="G1608" s="31">
        <v>7.3</v>
      </c>
      <c r="H1608" s="31">
        <v>1.8</v>
      </c>
      <c r="I1608" s="31">
        <v>1.5</v>
      </c>
      <c r="J1608" s="192"/>
      <c r="K1608" s="26">
        <v>39167</v>
      </c>
      <c r="L1608" s="17">
        <v>10.9</v>
      </c>
      <c r="M1608" s="17">
        <v>75.5</v>
      </c>
      <c r="N1608" s="17">
        <v>0.4</v>
      </c>
      <c r="O1608" s="17">
        <v>235.4</v>
      </c>
      <c r="P1608" s="17">
        <v>6.6</v>
      </c>
      <c r="Q1608" s="17">
        <v>3.2</v>
      </c>
      <c r="R1608" s="17">
        <v>1.27</v>
      </c>
      <c r="T1608" s="26">
        <v>39167</v>
      </c>
      <c r="U1608" s="17">
        <v>12.1</v>
      </c>
      <c r="V1608" s="17">
        <v>65.2</v>
      </c>
      <c r="W1608" s="17">
        <v>1.5</v>
      </c>
      <c r="X1608" s="17">
        <v>309.60000000000002</v>
      </c>
      <c r="Y1608" s="17">
        <v>7.1</v>
      </c>
      <c r="Z1608" s="17">
        <v>1.2</v>
      </c>
      <c r="AA1608" s="17">
        <v>1.89</v>
      </c>
      <c r="AC1608" s="26">
        <v>39167</v>
      </c>
      <c r="AD1608" s="17">
        <v>10.9</v>
      </c>
      <c r="AE1608" s="17">
        <v>76.400000000000006</v>
      </c>
      <c r="AF1608" s="17">
        <v>0.7</v>
      </c>
      <c r="AG1608" s="17">
        <v>19.8</v>
      </c>
      <c r="AH1608" s="17">
        <v>6.3</v>
      </c>
      <c r="AI1608" s="17">
        <v>2</v>
      </c>
      <c r="AJ1608" s="17">
        <v>1.31</v>
      </c>
      <c r="AL1608" s="34"/>
      <c r="AM1608" s="34"/>
      <c r="AN1608" s="34"/>
      <c r="AO1608" s="34"/>
      <c r="AP1608" s="34"/>
      <c r="AQ1608" s="34"/>
      <c r="AR1608" s="34"/>
      <c r="AS1608" s="84"/>
      <c r="AT1608" s="34"/>
    </row>
    <row r="1609" spans="1:46">
      <c r="B1609" s="26">
        <v>39168</v>
      </c>
      <c r="C1609" s="31">
        <v>13.1</v>
      </c>
      <c r="D1609" s="31">
        <v>67</v>
      </c>
      <c r="E1609" s="31">
        <v>1.2</v>
      </c>
      <c r="F1609" s="31">
        <v>352.9</v>
      </c>
      <c r="G1609" s="31">
        <v>16</v>
      </c>
      <c r="H1609" s="31">
        <v>1.2</v>
      </c>
      <c r="I1609" s="31">
        <v>2.72</v>
      </c>
      <c r="J1609" s="192"/>
      <c r="K1609" s="26">
        <v>39168</v>
      </c>
      <c r="L1609" s="17">
        <v>12.9</v>
      </c>
      <c r="M1609" s="17">
        <v>69.099999999999994</v>
      </c>
      <c r="N1609" s="17">
        <v>0.7</v>
      </c>
      <c r="O1609" s="17">
        <v>254.4</v>
      </c>
      <c r="P1609" s="17">
        <v>14.5</v>
      </c>
      <c r="Q1609" s="17">
        <v>0.6</v>
      </c>
      <c r="R1609" s="17">
        <v>2.37</v>
      </c>
      <c r="T1609" s="26">
        <v>39168</v>
      </c>
      <c r="U1609" s="17">
        <v>13.1</v>
      </c>
      <c r="V1609" s="17">
        <v>65.400000000000006</v>
      </c>
      <c r="W1609" s="17">
        <v>1.9</v>
      </c>
      <c r="X1609" s="17">
        <v>308.10000000000002</v>
      </c>
      <c r="Y1609" s="17">
        <v>13.9</v>
      </c>
      <c r="Z1609" s="17">
        <v>3.4</v>
      </c>
      <c r="AA1609" s="17">
        <v>2.81</v>
      </c>
      <c r="AC1609" s="26">
        <v>39168</v>
      </c>
      <c r="AD1609" s="17">
        <v>13.1</v>
      </c>
      <c r="AE1609" s="17">
        <v>64.900000000000006</v>
      </c>
      <c r="AF1609" s="17">
        <v>1.7</v>
      </c>
      <c r="AG1609" s="17">
        <v>358.2</v>
      </c>
      <c r="AH1609" s="17">
        <v>16</v>
      </c>
      <c r="AI1609" s="17">
        <v>0</v>
      </c>
      <c r="AJ1609" s="17">
        <v>2.99</v>
      </c>
      <c r="AL1609" s="34"/>
      <c r="AM1609" s="34"/>
      <c r="AN1609" s="34"/>
      <c r="AO1609" s="34"/>
      <c r="AP1609" s="34"/>
      <c r="AQ1609" s="34"/>
      <c r="AR1609" s="34"/>
      <c r="AS1609" s="84"/>
      <c r="AT1609" s="34"/>
    </row>
    <row r="1610" spans="1:46">
      <c r="B1610" s="26">
        <v>39169</v>
      </c>
      <c r="C1610" s="31">
        <v>12.5</v>
      </c>
      <c r="D1610" s="31">
        <v>56</v>
      </c>
      <c r="E1610" s="31">
        <v>1.6</v>
      </c>
      <c r="F1610" s="31">
        <v>325.3</v>
      </c>
      <c r="G1610" s="31">
        <v>17.7</v>
      </c>
      <c r="H1610" s="31">
        <v>0</v>
      </c>
      <c r="I1610" s="31">
        <v>3.22</v>
      </c>
      <c r="J1610" s="192"/>
      <c r="K1610" s="26">
        <v>39169</v>
      </c>
      <c r="L1610" s="17">
        <v>11.6</v>
      </c>
      <c r="M1610" s="17">
        <v>64.599999999999994</v>
      </c>
      <c r="N1610" s="17">
        <v>0.9</v>
      </c>
      <c r="O1610" s="17">
        <v>285</v>
      </c>
      <c r="P1610" s="17">
        <v>15.1</v>
      </c>
      <c r="Q1610" s="17">
        <v>2.2000000000000002</v>
      </c>
      <c r="R1610" s="17">
        <v>2.5299999999999998</v>
      </c>
      <c r="T1610" s="26">
        <v>39169</v>
      </c>
      <c r="U1610" s="17">
        <v>12.6</v>
      </c>
      <c r="V1610" s="17">
        <v>54.2</v>
      </c>
      <c r="W1610" s="17">
        <v>3.1</v>
      </c>
      <c r="X1610" s="17">
        <v>301.2</v>
      </c>
      <c r="Y1610" s="17">
        <v>19.3</v>
      </c>
      <c r="Z1610" s="17">
        <v>0</v>
      </c>
      <c r="AA1610" s="17">
        <v>4.0999999999999996</v>
      </c>
      <c r="AC1610" s="26">
        <v>39169</v>
      </c>
      <c r="AD1610" s="17">
        <v>11.8</v>
      </c>
      <c r="AE1610" s="17">
        <v>61.6</v>
      </c>
      <c r="AF1610" s="17">
        <v>2</v>
      </c>
      <c r="AG1610" s="17">
        <v>1.7</v>
      </c>
      <c r="AH1610" s="17">
        <v>15.8</v>
      </c>
      <c r="AI1610" s="17">
        <v>1.6</v>
      </c>
      <c r="AJ1610" s="17">
        <v>2.96</v>
      </c>
      <c r="AL1610" s="34"/>
      <c r="AM1610" s="34"/>
      <c r="AN1610" s="34"/>
      <c r="AO1610" s="34"/>
      <c r="AP1610" s="34"/>
      <c r="AQ1610" s="34"/>
      <c r="AR1610" s="34"/>
      <c r="AS1610" s="84"/>
      <c r="AT1610" s="34"/>
    </row>
    <row r="1611" spans="1:46">
      <c r="B1611" s="26">
        <v>39170</v>
      </c>
      <c r="C1611" s="31">
        <v>14.1</v>
      </c>
      <c r="D1611" s="31">
        <v>51.1</v>
      </c>
      <c r="E1611" s="31">
        <v>1.7</v>
      </c>
      <c r="F1611" s="31">
        <v>346.5</v>
      </c>
      <c r="G1611" s="31">
        <v>20.6</v>
      </c>
      <c r="H1611" s="31">
        <v>0</v>
      </c>
      <c r="I1611" s="31">
        <v>3.7</v>
      </c>
      <c r="J1611" s="192"/>
      <c r="K1611" s="26">
        <v>39170</v>
      </c>
      <c r="L1611" s="17">
        <v>13.1</v>
      </c>
      <c r="M1611" s="17">
        <v>62.2</v>
      </c>
      <c r="N1611" s="17">
        <v>1</v>
      </c>
      <c r="O1611" s="17">
        <v>280.89999999999998</v>
      </c>
      <c r="P1611" s="17">
        <v>21.8</v>
      </c>
      <c r="Q1611" s="17">
        <v>0.2</v>
      </c>
      <c r="R1611" s="17">
        <v>3.22</v>
      </c>
      <c r="T1611" s="26">
        <v>39170</v>
      </c>
      <c r="U1611" s="17">
        <v>14.7</v>
      </c>
      <c r="V1611" s="17">
        <v>48.5</v>
      </c>
      <c r="W1611" s="17">
        <v>3.4</v>
      </c>
      <c r="X1611" s="17">
        <v>301.89999999999998</v>
      </c>
      <c r="Y1611" s="17">
        <v>24.4</v>
      </c>
      <c r="Z1611" s="17">
        <v>0</v>
      </c>
      <c r="AA1611" s="17">
        <v>4.96</v>
      </c>
      <c r="AC1611" s="26">
        <v>39170</v>
      </c>
      <c r="AD1611" s="17">
        <v>12.9</v>
      </c>
      <c r="AE1611" s="17">
        <v>60.7</v>
      </c>
      <c r="AF1611" s="17">
        <v>2.1</v>
      </c>
      <c r="AG1611" s="17">
        <v>0.6</v>
      </c>
      <c r="AH1611" s="17">
        <v>22.2</v>
      </c>
      <c r="AI1611" s="17">
        <v>0</v>
      </c>
      <c r="AJ1611" s="17">
        <v>3.78</v>
      </c>
      <c r="AL1611" s="34"/>
      <c r="AM1611" s="34"/>
      <c r="AN1611" s="34"/>
      <c r="AO1611" s="34"/>
      <c r="AP1611" s="34"/>
      <c r="AQ1611" s="34"/>
      <c r="AR1611" s="34"/>
      <c r="AS1611" s="84"/>
      <c r="AT1611" s="34"/>
    </row>
    <row r="1612" spans="1:46">
      <c r="B1612" s="26">
        <v>39171</v>
      </c>
      <c r="C1612" s="31">
        <v>14.5</v>
      </c>
      <c r="D1612" s="31">
        <v>48.4</v>
      </c>
      <c r="E1612" s="31">
        <v>1.4</v>
      </c>
      <c r="F1612" s="31">
        <v>351.3</v>
      </c>
      <c r="G1612" s="31">
        <v>23.9</v>
      </c>
      <c r="H1612" s="31">
        <v>0</v>
      </c>
      <c r="I1612" s="31">
        <v>4.0199999999999996</v>
      </c>
      <c r="J1612" s="192"/>
      <c r="K1612" s="26">
        <v>39171</v>
      </c>
      <c r="L1612" s="17">
        <v>14.2</v>
      </c>
      <c r="M1612" s="17">
        <v>52.8</v>
      </c>
      <c r="N1612" s="17">
        <v>1</v>
      </c>
      <c r="O1612" s="17">
        <v>254.7</v>
      </c>
      <c r="P1612" s="17">
        <v>23.5</v>
      </c>
      <c r="Q1612" s="17">
        <v>0</v>
      </c>
      <c r="R1612" s="17">
        <v>3.64</v>
      </c>
      <c r="T1612" s="26">
        <v>39171</v>
      </c>
      <c r="U1612" s="17">
        <v>15.1</v>
      </c>
      <c r="V1612" s="17">
        <v>45.6</v>
      </c>
      <c r="W1612" s="17">
        <v>2.2000000000000002</v>
      </c>
      <c r="X1612" s="17">
        <v>300.3</v>
      </c>
      <c r="Y1612" s="17">
        <v>24.1</v>
      </c>
      <c r="Z1612" s="17">
        <v>0</v>
      </c>
      <c r="AA1612" s="17">
        <v>4.7</v>
      </c>
      <c r="AC1612" s="26">
        <v>39171</v>
      </c>
      <c r="AD1612" s="17">
        <v>14.2</v>
      </c>
      <c r="AE1612" s="17">
        <v>51</v>
      </c>
      <c r="AF1612" s="17">
        <v>1.9</v>
      </c>
      <c r="AG1612" s="17">
        <v>3.2</v>
      </c>
      <c r="AH1612" s="17">
        <v>24.1</v>
      </c>
      <c r="AI1612" s="17">
        <v>0</v>
      </c>
      <c r="AJ1612" s="17">
        <v>4.21</v>
      </c>
      <c r="AL1612" s="34"/>
      <c r="AM1612" s="34"/>
      <c r="AN1612" s="34"/>
      <c r="AO1612" s="34"/>
      <c r="AP1612" s="34"/>
      <c r="AQ1612" s="34"/>
      <c r="AR1612" s="34"/>
      <c r="AS1612" s="84"/>
      <c r="AT1612" s="34"/>
    </row>
    <row r="1613" spans="1:46">
      <c r="B1613" s="26">
        <v>39172</v>
      </c>
      <c r="C1613" s="31">
        <v>13.5</v>
      </c>
      <c r="D1613" s="31">
        <v>62.3</v>
      </c>
      <c r="E1613" s="31">
        <v>0.7</v>
      </c>
      <c r="F1613" s="31">
        <v>242.4</v>
      </c>
      <c r="G1613" s="31">
        <v>10.1</v>
      </c>
      <c r="H1613" s="31">
        <v>1.2</v>
      </c>
      <c r="I1613" s="31">
        <v>2</v>
      </c>
      <c r="J1613" s="192"/>
      <c r="K1613" s="26">
        <v>39172</v>
      </c>
      <c r="L1613" s="17">
        <v>12.5</v>
      </c>
      <c r="M1613" s="17">
        <v>66</v>
      </c>
      <c r="N1613" s="17">
        <v>0.7</v>
      </c>
      <c r="O1613" s="17">
        <v>198.1</v>
      </c>
      <c r="P1613" s="17">
        <v>11</v>
      </c>
      <c r="Q1613" s="17">
        <v>1.2</v>
      </c>
      <c r="R1613" s="17">
        <v>2.0099999999999998</v>
      </c>
      <c r="T1613" s="26">
        <v>39172</v>
      </c>
      <c r="U1613" s="17">
        <v>13.1</v>
      </c>
      <c r="V1613" s="17">
        <v>61</v>
      </c>
      <c r="W1613" s="17">
        <v>1</v>
      </c>
      <c r="X1613" s="17">
        <v>275</v>
      </c>
      <c r="Y1613" s="17">
        <v>10.4</v>
      </c>
      <c r="Z1613" s="17">
        <v>0.8</v>
      </c>
      <c r="AA1613" s="17">
        <v>2.15</v>
      </c>
      <c r="AC1613" s="26">
        <v>39172</v>
      </c>
      <c r="AD1613" s="17">
        <v>13.1</v>
      </c>
      <c r="AE1613" s="17">
        <v>63.5</v>
      </c>
      <c r="AF1613" s="17">
        <v>1.1000000000000001</v>
      </c>
      <c r="AG1613" s="17">
        <v>178.5</v>
      </c>
      <c r="AH1613" s="17">
        <v>10.199999999999999</v>
      </c>
      <c r="AI1613" s="17">
        <v>0.2</v>
      </c>
      <c r="AJ1613" s="17">
        <v>2.14</v>
      </c>
      <c r="AL1613" s="34"/>
      <c r="AM1613" s="34"/>
      <c r="AN1613" s="34"/>
      <c r="AO1613" s="34"/>
      <c r="AP1613" s="34"/>
      <c r="AQ1613" s="34"/>
      <c r="AR1613" s="34"/>
      <c r="AS1613" s="84"/>
      <c r="AT1613" s="34"/>
    </row>
    <row r="1614" spans="1:46" s="93" customFormat="1">
      <c r="A1614" s="104"/>
      <c r="B1614" s="46" t="s">
        <v>67</v>
      </c>
      <c r="C1614" s="50">
        <f>AVERAGE(C1583:C1613)</f>
        <v>14.1</v>
      </c>
      <c r="D1614" s="50">
        <f t="shared" ref="D1614:I1614" si="51">AVERAGE(D1583:D1613)</f>
        <v>51.938709677419354</v>
      </c>
      <c r="E1614" s="50">
        <f t="shared" si="51"/>
        <v>1.5612903225806454</v>
      </c>
      <c r="F1614" s="50">
        <f t="shared" si="51"/>
        <v>241.28064516129032</v>
      </c>
      <c r="G1614" s="50">
        <f t="shared" si="51"/>
        <v>19.667741935483868</v>
      </c>
      <c r="H1614" s="50">
        <f>SUM(H1583:H1613)</f>
        <v>4.2</v>
      </c>
      <c r="I1614" s="50">
        <f t="shared" si="51"/>
        <v>3.4429032258064516</v>
      </c>
      <c r="J1614" s="50" t="e">
        <f>AVERAGE(J1583:J1613)</f>
        <v>#DIV/0!</v>
      </c>
      <c r="K1614" s="46" t="s">
        <v>67</v>
      </c>
      <c r="L1614" s="50">
        <f>AVERAGE(L1583:L1613)</f>
        <v>13.46774193548387</v>
      </c>
      <c r="M1614" s="50">
        <f>AVERAGE(M1583:M1613)</f>
        <v>57.054838709677405</v>
      </c>
      <c r="N1614" s="50">
        <f>AVERAGE(N1583:N1613)</f>
        <v>0.93548387096774166</v>
      </c>
      <c r="O1614" s="50">
        <f>AVERAGE(O1583:O1613)</f>
        <v>233.50645161290319</v>
      </c>
      <c r="P1614" s="50">
        <f>AVERAGE(P1583:P1613)</f>
        <v>18.58064516129032</v>
      </c>
      <c r="Q1614" s="50">
        <f>SUM(Q1583:Q1613)</f>
        <v>7.4</v>
      </c>
      <c r="R1614" s="50">
        <f>AVERAGE(R1583:R1613)</f>
        <v>2.89</v>
      </c>
      <c r="S1614" s="50" t="e">
        <f>AVERAGE(S1583:S1613)</f>
        <v>#DIV/0!</v>
      </c>
      <c r="T1614" s="46" t="s">
        <v>67</v>
      </c>
      <c r="U1614" s="50">
        <f>AVERAGE(U1583:U1613)</f>
        <v>14.006451612903227</v>
      </c>
      <c r="V1614" s="50">
        <f>AVERAGE(V1583:V1613)</f>
        <v>52.722580645161287</v>
      </c>
      <c r="W1614" s="50">
        <f>AVERAGE(W1583:W1613)</f>
        <v>2.4064516129032261</v>
      </c>
      <c r="X1614" s="50">
        <f>AVERAGE(X1583:X1613)</f>
        <v>273.65161290322584</v>
      </c>
      <c r="Y1614" s="50">
        <f>AVERAGE(Y1583:Y1613)</f>
        <v>19.932258064516127</v>
      </c>
      <c r="Z1614" s="50">
        <f>SUM(Z1583:Z1613)</f>
        <v>5.3999999999999995</v>
      </c>
      <c r="AA1614" s="50">
        <f>AVERAGE(AA1583:AA1613)</f>
        <v>3.9470967741935485</v>
      </c>
      <c r="AB1614" s="50" t="e">
        <f>AVERAGE(AB1583:AB1613)</f>
        <v>#DIV/0!</v>
      </c>
      <c r="AC1614" s="46" t="s">
        <v>67</v>
      </c>
      <c r="AD1614" s="50">
        <f>AVERAGE(AD1583:AD1613)</f>
        <v>13.42258064516129</v>
      </c>
      <c r="AE1614" s="50">
        <f>AVERAGE(AE1583:AE1613)</f>
        <v>56.129032258064527</v>
      </c>
      <c r="AF1614" s="50">
        <f>AVERAGE(AF1583:AF1613)</f>
        <v>1.9322580645161291</v>
      </c>
      <c r="AG1614" s="50">
        <f>AVERAGE(AG1583:AG1613)</f>
        <v>149.53225806451613</v>
      </c>
      <c r="AH1614" s="50">
        <f>AVERAGE(AH1583:AH1613)</f>
        <v>19.174193548387102</v>
      </c>
      <c r="AI1614" s="50">
        <f>SUM(AI1583:AI1613)</f>
        <v>3.8000000000000003</v>
      </c>
      <c r="AJ1614" s="50">
        <f>AVERAGE(AJ1583:AJ1613)</f>
        <v>3.5525806451612896</v>
      </c>
      <c r="AK1614" s="50" t="e">
        <f>AVERAGE(AK1583:AK1613)</f>
        <v>#DIV/0!</v>
      </c>
      <c r="AL1614" s="80"/>
      <c r="AM1614" s="45"/>
      <c r="AN1614" s="45"/>
      <c r="AO1614" s="45"/>
      <c r="AP1614" s="45"/>
      <c r="AQ1614" s="45"/>
      <c r="AR1614" s="45"/>
      <c r="AS1614" s="45"/>
      <c r="AT1614" s="104"/>
    </row>
    <row r="1615" spans="1:46">
      <c r="B1615" s="26">
        <v>39173</v>
      </c>
      <c r="C1615" s="31">
        <v>11.9</v>
      </c>
      <c r="D1615" s="31">
        <v>69</v>
      </c>
      <c r="E1615" s="31">
        <v>1</v>
      </c>
      <c r="F1615" s="31">
        <v>40.799999999999997</v>
      </c>
      <c r="G1615" s="31">
        <v>10.9</v>
      </c>
      <c r="H1615" s="31">
        <v>0.4</v>
      </c>
      <c r="I1615" s="31">
        <v>2.11</v>
      </c>
      <c r="J1615" s="192"/>
      <c r="K1615" s="26">
        <v>39173</v>
      </c>
      <c r="L1615" s="17">
        <v>11.3</v>
      </c>
      <c r="M1615" s="17">
        <v>72.900000000000006</v>
      </c>
      <c r="N1615" s="17">
        <v>0.7</v>
      </c>
      <c r="O1615" s="17">
        <v>189.4</v>
      </c>
      <c r="P1615" s="17">
        <v>11.2</v>
      </c>
      <c r="Q1615" s="17">
        <v>1.2</v>
      </c>
      <c r="R1615" s="17">
        <v>1.92</v>
      </c>
      <c r="T1615" s="26">
        <v>39173</v>
      </c>
      <c r="U1615" s="17">
        <v>11.7</v>
      </c>
      <c r="V1615" s="17">
        <v>70.900000000000006</v>
      </c>
      <c r="W1615" s="17">
        <v>1</v>
      </c>
      <c r="X1615" s="17">
        <v>260.60000000000002</v>
      </c>
      <c r="Y1615" s="17">
        <v>9.9</v>
      </c>
      <c r="Z1615" s="17">
        <v>2.6</v>
      </c>
      <c r="AA1615" s="17">
        <v>1.97</v>
      </c>
      <c r="AC1615" s="26">
        <v>39173</v>
      </c>
      <c r="AD1615" s="17">
        <v>11.2</v>
      </c>
      <c r="AE1615" s="17">
        <v>71.7</v>
      </c>
      <c r="AF1615" s="17">
        <v>1.1000000000000001</v>
      </c>
      <c r="AG1615" s="17">
        <v>110.3</v>
      </c>
      <c r="AH1615" s="17">
        <v>12.8</v>
      </c>
      <c r="AI1615" s="17">
        <v>1.6</v>
      </c>
      <c r="AJ1615" s="17">
        <v>2.25</v>
      </c>
      <c r="AL1615" s="34"/>
      <c r="AM1615" s="34"/>
      <c r="AN1615" s="34"/>
      <c r="AO1615" s="34"/>
      <c r="AP1615" s="34"/>
      <c r="AQ1615" s="34"/>
      <c r="AR1615" s="34"/>
      <c r="AS1615" s="84"/>
      <c r="AT1615" s="34"/>
    </row>
    <row r="1616" spans="1:46">
      <c r="B1616" s="26">
        <v>39174</v>
      </c>
      <c r="C1616" s="31">
        <v>10.8</v>
      </c>
      <c r="D1616" s="31">
        <v>78.3</v>
      </c>
      <c r="E1616" s="31">
        <v>1.1000000000000001</v>
      </c>
      <c r="F1616" s="31">
        <v>60.7</v>
      </c>
      <c r="G1616" s="31">
        <v>15.4</v>
      </c>
      <c r="H1616" s="31">
        <v>3.6</v>
      </c>
      <c r="I1616" s="31">
        <v>2.29</v>
      </c>
      <c r="J1616" s="192"/>
      <c r="K1616" s="26">
        <v>39174</v>
      </c>
      <c r="L1616" s="17">
        <v>10.6</v>
      </c>
      <c r="M1616" s="17">
        <v>81.900000000000006</v>
      </c>
      <c r="N1616" s="17">
        <v>0.8</v>
      </c>
      <c r="O1616" s="17">
        <v>117.3</v>
      </c>
      <c r="P1616" s="17">
        <v>14.7</v>
      </c>
      <c r="Q1616" s="17">
        <v>4.8</v>
      </c>
      <c r="R1616" s="17">
        <v>2.2400000000000002</v>
      </c>
      <c r="T1616" s="26">
        <v>39174</v>
      </c>
      <c r="U1616" s="17">
        <v>10.6</v>
      </c>
      <c r="V1616" s="17">
        <v>79.3</v>
      </c>
      <c r="W1616" s="17">
        <v>1.4</v>
      </c>
      <c r="X1616" s="17">
        <v>185.8</v>
      </c>
      <c r="Y1616" s="17">
        <v>14</v>
      </c>
      <c r="Z1616" s="17">
        <v>9.8000000000000007</v>
      </c>
      <c r="AA1616" s="17">
        <v>2.2400000000000002</v>
      </c>
      <c r="AC1616" s="26">
        <v>39174</v>
      </c>
      <c r="AD1616" s="17">
        <v>10.6</v>
      </c>
      <c r="AE1616" s="17">
        <v>79.900000000000006</v>
      </c>
      <c r="AF1616" s="17">
        <v>1</v>
      </c>
      <c r="AG1616" s="17">
        <v>83</v>
      </c>
      <c r="AH1616" s="17">
        <v>14.6</v>
      </c>
      <c r="AI1616" s="17">
        <v>3.8</v>
      </c>
      <c r="AJ1616" s="17">
        <v>2.41</v>
      </c>
      <c r="AL1616" s="34"/>
      <c r="AM1616" s="34"/>
      <c r="AN1616" s="34"/>
      <c r="AO1616" s="34"/>
      <c r="AP1616" s="34"/>
      <c r="AQ1616" s="34"/>
      <c r="AR1616" s="34"/>
      <c r="AS1616" s="84"/>
      <c r="AT1616" s="34"/>
    </row>
    <row r="1617" spans="2:46">
      <c r="B1617" s="26">
        <v>39175</v>
      </c>
      <c r="C1617" s="31">
        <v>12.1</v>
      </c>
      <c r="D1617" s="31">
        <v>66.3</v>
      </c>
      <c r="E1617" s="31">
        <v>1.1000000000000001</v>
      </c>
      <c r="F1617" s="31">
        <v>338.7</v>
      </c>
      <c r="G1617" s="31">
        <v>15.4</v>
      </c>
      <c r="H1617" s="31">
        <v>2.8</v>
      </c>
      <c r="I1617" s="31">
        <v>2.79</v>
      </c>
      <c r="J1617" s="192"/>
      <c r="K1617" s="26">
        <v>39175</v>
      </c>
      <c r="L1617" s="17">
        <v>11.8</v>
      </c>
      <c r="M1617" s="17">
        <v>71.2</v>
      </c>
      <c r="N1617" s="17">
        <v>0.7</v>
      </c>
      <c r="O1617" s="17">
        <v>223</v>
      </c>
      <c r="P1617" s="17">
        <v>17.3</v>
      </c>
      <c r="Q1617" s="17">
        <v>0.6</v>
      </c>
      <c r="R1617" s="17">
        <v>2.63</v>
      </c>
      <c r="T1617" s="26">
        <v>39175</v>
      </c>
      <c r="U1617" s="17">
        <v>12.3</v>
      </c>
      <c r="V1617" s="17">
        <v>65.5</v>
      </c>
      <c r="W1617" s="17">
        <v>1.8</v>
      </c>
      <c r="X1617" s="17">
        <v>290.60000000000002</v>
      </c>
      <c r="Y1617" s="17">
        <v>20.3</v>
      </c>
      <c r="Z1617" s="17">
        <v>0.2</v>
      </c>
      <c r="AA1617" s="17">
        <v>3.51</v>
      </c>
      <c r="AC1617" s="26">
        <v>39175</v>
      </c>
      <c r="AD1617" s="17">
        <v>11.4</v>
      </c>
      <c r="AE1617" s="17">
        <v>71.900000000000006</v>
      </c>
      <c r="AF1617" s="17">
        <v>1.1000000000000001</v>
      </c>
      <c r="AG1617" s="17">
        <v>24.1</v>
      </c>
      <c r="AH1617" s="17">
        <v>15.2</v>
      </c>
      <c r="AI1617" s="17">
        <v>3.2</v>
      </c>
      <c r="AJ1617" s="17">
        <v>2.62</v>
      </c>
      <c r="AL1617" s="34"/>
      <c r="AM1617" s="34"/>
      <c r="AN1617" s="34"/>
      <c r="AO1617" s="34"/>
      <c r="AP1617" s="34"/>
      <c r="AQ1617" s="34"/>
      <c r="AR1617" s="34"/>
      <c r="AS1617" s="84"/>
      <c r="AT1617" s="34"/>
    </row>
    <row r="1618" spans="2:46">
      <c r="B1618" s="26">
        <v>39176</v>
      </c>
      <c r="C1618" s="31">
        <v>14.4</v>
      </c>
      <c r="D1618" s="31">
        <v>54.7</v>
      </c>
      <c r="E1618" s="31">
        <v>1.7</v>
      </c>
      <c r="F1618" s="31">
        <v>332.2</v>
      </c>
      <c r="G1618" s="31">
        <v>21</v>
      </c>
      <c r="H1618" s="31">
        <v>1</v>
      </c>
      <c r="I1618" s="31">
        <v>3.7</v>
      </c>
      <c r="J1618" s="192"/>
      <c r="K1618" s="26">
        <v>39176</v>
      </c>
      <c r="L1618" s="17">
        <v>14</v>
      </c>
      <c r="M1618" s="17">
        <v>58</v>
      </c>
      <c r="N1618" s="17">
        <v>0.9</v>
      </c>
      <c r="O1618" s="17">
        <v>265.7</v>
      </c>
      <c r="P1618" s="17">
        <v>20.8</v>
      </c>
      <c r="Q1618" s="17">
        <v>0</v>
      </c>
      <c r="R1618" s="17">
        <v>3.19</v>
      </c>
      <c r="T1618" s="26">
        <v>39176</v>
      </c>
      <c r="U1618" s="17">
        <v>14.5</v>
      </c>
      <c r="V1618" s="17">
        <v>51.8</v>
      </c>
      <c r="W1618" s="17">
        <v>2.8</v>
      </c>
      <c r="X1618" s="17">
        <v>297.5</v>
      </c>
      <c r="Y1618" s="17">
        <v>22.9</v>
      </c>
      <c r="Z1618" s="17">
        <v>0</v>
      </c>
      <c r="AA1618" s="17">
        <v>4.4000000000000004</v>
      </c>
      <c r="AC1618" s="26">
        <v>39176</v>
      </c>
      <c r="AD1618" s="17">
        <v>14.2</v>
      </c>
      <c r="AE1618" s="17">
        <v>57</v>
      </c>
      <c r="AF1618" s="17">
        <v>2.1</v>
      </c>
      <c r="AG1618" s="17">
        <v>349.6</v>
      </c>
      <c r="AH1618" s="17">
        <v>21.5</v>
      </c>
      <c r="AI1618" s="17">
        <v>0</v>
      </c>
      <c r="AJ1618" s="17">
        <v>3.71</v>
      </c>
      <c r="AL1618" s="34"/>
      <c r="AM1618" s="34"/>
      <c r="AN1618" s="34"/>
      <c r="AO1618" s="34"/>
      <c r="AP1618" s="34"/>
      <c r="AQ1618" s="34"/>
      <c r="AR1618" s="34"/>
      <c r="AS1618" s="84"/>
      <c r="AT1618" s="34"/>
    </row>
    <row r="1619" spans="2:46">
      <c r="B1619" s="26">
        <v>39177</v>
      </c>
      <c r="C1619" s="31">
        <v>14</v>
      </c>
      <c r="D1619" s="31">
        <v>50.6</v>
      </c>
      <c r="E1619" s="31">
        <v>1.4</v>
      </c>
      <c r="F1619" s="31">
        <v>315.2</v>
      </c>
      <c r="G1619" s="31">
        <v>22.3</v>
      </c>
      <c r="H1619" s="31">
        <v>0</v>
      </c>
      <c r="I1619" s="31">
        <v>3.82</v>
      </c>
      <c r="J1619" s="192"/>
      <c r="K1619" s="26">
        <v>39177</v>
      </c>
      <c r="L1619" s="17">
        <v>13.6</v>
      </c>
      <c r="M1619" s="17">
        <v>55</v>
      </c>
      <c r="N1619" s="17">
        <v>0.9</v>
      </c>
      <c r="O1619" s="17">
        <v>275</v>
      </c>
      <c r="P1619" s="17">
        <v>21.1</v>
      </c>
      <c r="Q1619" s="17">
        <v>0</v>
      </c>
      <c r="R1619" s="17">
        <v>3.32</v>
      </c>
      <c r="T1619" s="26">
        <v>39177</v>
      </c>
      <c r="U1619" s="17">
        <v>13.4</v>
      </c>
      <c r="V1619" s="17">
        <v>52.4</v>
      </c>
      <c r="W1619" s="17">
        <v>2.4</v>
      </c>
      <c r="X1619" s="17">
        <v>293.89999999999998</v>
      </c>
      <c r="Y1619" s="17">
        <v>21.1</v>
      </c>
      <c r="Z1619" s="17">
        <v>0</v>
      </c>
      <c r="AA1619" s="17">
        <v>4.3</v>
      </c>
      <c r="AC1619" s="26">
        <v>39177</v>
      </c>
      <c r="AD1619" s="17">
        <v>13.7</v>
      </c>
      <c r="AE1619" s="17">
        <v>52.7</v>
      </c>
      <c r="AF1619" s="17">
        <v>2.1</v>
      </c>
      <c r="AG1619" s="17">
        <v>340.8</v>
      </c>
      <c r="AH1619" s="17">
        <v>21.7</v>
      </c>
      <c r="AI1619" s="17">
        <v>0</v>
      </c>
      <c r="AJ1619" s="17">
        <v>3.98</v>
      </c>
      <c r="AL1619" s="34"/>
      <c r="AM1619" s="34"/>
      <c r="AN1619" s="34"/>
      <c r="AO1619" s="34"/>
      <c r="AP1619" s="34"/>
      <c r="AQ1619" s="34"/>
      <c r="AR1619" s="34"/>
      <c r="AS1619" s="84"/>
      <c r="AT1619" s="34"/>
    </row>
    <row r="1620" spans="2:46">
      <c r="B1620" s="26">
        <v>39178</v>
      </c>
      <c r="C1620" s="31">
        <v>9.8000000000000007</v>
      </c>
      <c r="D1620" s="31">
        <v>68.8</v>
      </c>
      <c r="E1620" s="31">
        <v>1</v>
      </c>
      <c r="F1620" s="31">
        <v>275.60000000000002</v>
      </c>
      <c r="G1620" s="31">
        <v>16.100000000000001</v>
      </c>
      <c r="H1620" s="31">
        <v>3.4</v>
      </c>
      <c r="I1620" s="31">
        <v>2.61</v>
      </c>
      <c r="J1620" s="192"/>
      <c r="K1620" s="26">
        <v>39178</v>
      </c>
      <c r="L1620" s="17">
        <v>9.5</v>
      </c>
      <c r="M1620" s="17">
        <v>73.8</v>
      </c>
      <c r="N1620" s="17">
        <v>0.5</v>
      </c>
      <c r="O1620" s="17">
        <v>224.7</v>
      </c>
      <c r="P1620" s="17">
        <v>14</v>
      </c>
      <c r="Q1620" s="17">
        <v>5.8</v>
      </c>
      <c r="R1620" s="17">
        <v>2.08</v>
      </c>
      <c r="T1620" s="26">
        <v>39178</v>
      </c>
      <c r="U1620" s="17">
        <v>11</v>
      </c>
      <c r="V1620" s="17">
        <v>60.3</v>
      </c>
      <c r="W1620" s="17">
        <v>2.4</v>
      </c>
      <c r="X1620" s="17">
        <v>281.5</v>
      </c>
      <c r="Y1620" s="17">
        <v>19.100000000000001</v>
      </c>
      <c r="Z1620" s="17">
        <v>2.6</v>
      </c>
      <c r="AA1620" s="17">
        <v>3.47</v>
      </c>
      <c r="AC1620" s="26">
        <v>39178</v>
      </c>
      <c r="AD1620" s="17">
        <v>9.6</v>
      </c>
      <c r="AE1620" s="17">
        <v>71</v>
      </c>
      <c r="AF1620" s="17">
        <v>1.2</v>
      </c>
      <c r="AG1620" s="17">
        <v>357.5</v>
      </c>
      <c r="AH1620" s="17">
        <v>13.8</v>
      </c>
      <c r="AI1620" s="17">
        <v>2.4</v>
      </c>
      <c r="AJ1620" s="17">
        <v>2.37</v>
      </c>
      <c r="AL1620" s="34"/>
      <c r="AM1620" s="34"/>
      <c r="AN1620" s="34"/>
      <c r="AO1620" s="34"/>
      <c r="AP1620" s="34"/>
      <c r="AQ1620" s="34"/>
      <c r="AR1620" s="34"/>
      <c r="AS1620" s="84"/>
      <c r="AT1620" s="34"/>
    </row>
    <row r="1621" spans="2:46">
      <c r="B1621" s="26">
        <v>39179</v>
      </c>
      <c r="C1621" s="31">
        <v>11.8</v>
      </c>
      <c r="D1621" s="31">
        <v>71.900000000000006</v>
      </c>
      <c r="E1621" s="31">
        <v>1.1000000000000001</v>
      </c>
      <c r="F1621" s="31">
        <v>119.7</v>
      </c>
      <c r="G1621" s="31">
        <v>18.399999999999999</v>
      </c>
      <c r="H1621" s="31">
        <v>0</v>
      </c>
      <c r="I1621" s="31">
        <v>2.74</v>
      </c>
      <c r="J1621" s="192"/>
      <c r="K1621" s="26">
        <v>39179</v>
      </c>
      <c r="L1621" s="17">
        <v>11.3</v>
      </c>
      <c r="M1621" s="17">
        <v>75.7</v>
      </c>
      <c r="N1621" s="17">
        <v>0.6</v>
      </c>
      <c r="O1621" s="17">
        <v>177.1</v>
      </c>
      <c r="P1621" s="17">
        <v>14.6</v>
      </c>
      <c r="Q1621" s="17">
        <v>0.2</v>
      </c>
      <c r="R1621" s="17">
        <v>2.21</v>
      </c>
      <c r="T1621" s="26">
        <v>39179</v>
      </c>
      <c r="U1621" s="17">
        <v>11.6</v>
      </c>
      <c r="V1621" s="17">
        <v>71.599999999999994</v>
      </c>
      <c r="W1621" s="17">
        <v>1.4</v>
      </c>
      <c r="X1621" s="17">
        <v>228.3</v>
      </c>
      <c r="Y1621" s="17">
        <v>19.8</v>
      </c>
      <c r="Z1621" s="17">
        <v>0</v>
      </c>
      <c r="AA1621" s="17">
        <v>2.85</v>
      </c>
      <c r="AC1621" s="26">
        <v>39179</v>
      </c>
      <c r="AD1621" s="17">
        <v>11.1</v>
      </c>
      <c r="AE1621" s="17">
        <v>74.599999999999994</v>
      </c>
      <c r="AF1621" s="17">
        <v>0.8</v>
      </c>
      <c r="AG1621" s="17">
        <v>187.7</v>
      </c>
      <c r="AH1621" s="17">
        <v>15</v>
      </c>
      <c r="AI1621" s="17">
        <v>0</v>
      </c>
      <c r="AJ1621" s="17">
        <v>2.29</v>
      </c>
      <c r="AL1621" s="34"/>
      <c r="AM1621" s="34"/>
      <c r="AN1621" s="34"/>
      <c r="AO1621" s="34"/>
      <c r="AP1621" s="34"/>
      <c r="AQ1621" s="34"/>
      <c r="AR1621" s="34"/>
      <c r="AS1621" s="84"/>
      <c r="AT1621" s="34"/>
    </row>
    <row r="1622" spans="2:46">
      <c r="B1622" s="26">
        <v>39180</v>
      </c>
      <c r="C1622" s="31">
        <v>12.9</v>
      </c>
      <c r="D1622" s="31">
        <v>71.8</v>
      </c>
      <c r="E1622" s="31">
        <v>1.4</v>
      </c>
      <c r="F1622" s="31">
        <v>142.69999999999999</v>
      </c>
      <c r="G1622" s="31">
        <v>20.5</v>
      </c>
      <c r="H1622" s="31">
        <v>0.6</v>
      </c>
      <c r="I1622" s="31">
        <v>3.21</v>
      </c>
      <c r="J1622" s="192"/>
      <c r="K1622" s="26">
        <v>39180</v>
      </c>
      <c r="L1622" s="17">
        <v>12.3</v>
      </c>
      <c r="M1622" s="17">
        <v>75.599999999999994</v>
      </c>
      <c r="N1622" s="17">
        <v>0.7</v>
      </c>
      <c r="O1622" s="17">
        <v>134.1</v>
      </c>
      <c r="P1622" s="17">
        <v>16.3</v>
      </c>
      <c r="Q1622" s="17">
        <v>0.4</v>
      </c>
      <c r="R1622" s="17">
        <v>2.52</v>
      </c>
      <c r="T1622" s="26">
        <v>39180</v>
      </c>
      <c r="U1622" s="17">
        <v>12.5</v>
      </c>
      <c r="V1622" s="17">
        <v>74.8</v>
      </c>
      <c r="W1622" s="17">
        <v>1.6</v>
      </c>
      <c r="X1622" s="17">
        <v>156.19999999999999</v>
      </c>
      <c r="Y1622" s="17">
        <v>17.100000000000001</v>
      </c>
      <c r="Z1622" s="17">
        <v>0</v>
      </c>
      <c r="AA1622" s="17">
        <v>2.83</v>
      </c>
      <c r="AC1622" s="26">
        <v>39180</v>
      </c>
      <c r="AD1622" s="17">
        <v>12.3</v>
      </c>
      <c r="AE1622" s="17">
        <v>73.3</v>
      </c>
      <c r="AF1622" s="17">
        <v>1.2</v>
      </c>
      <c r="AG1622" s="17">
        <v>133.6</v>
      </c>
      <c r="AH1622" s="17">
        <v>20.8</v>
      </c>
      <c r="AI1622" s="17">
        <v>0.4</v>
      </c>
      <c r="AJ1622" s="17">
        <v>3.18</v>
      </c>
      <c r="AL1622" s="34"/>
      <c r="AM1622" s="34"/>
      <c r="AN1622" s="34"/>
      <c r="AO1622" s="34"/>
      <c r="AP1622" s="34"/>
      <c r="AQ1622" s="34"/>
      <c r="AR1622" s="34"/>
      <c r="AS1622" s="84"/>
      <c r="AT1622" s="34"/>
    </row>
    <row r="1623" spans="2:46">
      <c r="B1623" s="26">
        <v>39181</v>
      </c>
      <c r="C1623" s="31">
        <v>13.7</v>
      </c>
      <c r="D1623" s="31">
        <v>87.3</v>
      </c>
      <c r="E1623" s="31">
        <v>0.8</v>
      </c>
      <c r="F1623" s="31">
        <v>45.9</v>
      </c>
      <c r="G1623" s="31">
        <v>3.9</v>
      </c>
      <c r="H1623" s="31">
        <v>22</v>
      </c>
      <c r="I1623" s="31">
        <v>1.05</v>
      </c>
      <c r="J1623" s="192"/>
      <c r="K1623" s="26">
        <v>39181</v>
      </c>
      <c r="L1623" s="17">
        <v>13.5</v>
      </c>
      <c r="M1623" s="17">
        <v>89.5</v>
      </c>
      <c r="N1623" s="17">
        <v>0.6</v>
      </c>
      <c r="O1623" s="17">
        <v>117.5</v>
      </c>
      <c r="P1623" s="17">
        <v>3.4</v>
      </c>
      <c r="Q1623" s="17">
        <v>9.6</v>
      </c>
      <c r="R1623" s="17">
        <v>0.97</v>
      </c>
      <c r="T1623" s="26">
        <v>39181</v>
      </c>
      <c r="U1623" s="17">
        <v>13.9</v>
      </c>
      <c r="V1623" s="17">
        <v>85.2</v>
      </c>
      <c r="W1623" s="17">
        <v>1</v>
      </c>
      <c r="X1623" s="17">
        <v>143.4</v>
      </c>
      <c r="Y1623" s="17">
        <v>3.1</v>
      </c>
      <c r="Z1623" s="17">
        <v>83.8</v>
      </c>
      <c r="AA1623" s="17">
        <v>1.08</v>
      </c>
      <c r="AC1623" s="26">
        <v>39181</v>
      </c>
      <c r="AD1623" s="17">
        <v>13.5</v>
      </c>
      <c r="AE1623" s="17">
        <v>89.6</v>
      </c>
      <c r="AF1623" s="17">
        <v>0.8</v>
      </c>
      <c r="AG1623" s="17">
        <v>169.5</v>
      </c>
      <c r="AH1623" s="17">
        <v>3.6</v>
      </c>
      <c r="AI1623" s="17">
        <v>25.4</v>
      </c>
      <c r="AJ1623" s="17">
        <v>1.02</v>
      </c>
      <c r="AL1623" s="34"/>
      <c r="AM1623" s="34"/>
      <c r="AN1623" s="34"/>
      <c r="AO1623" s="34"/>
      <c r="AP1623" s="34"/>
      <c r="AQ1623" s="34"/>
      <c r="AR1623" s="34"/>
      <c r="AS1623" s="84"/>
      <c r="AT1623" s="34"/>
    </row>
    <row r="1624" spans="2:46">
      <c r="B1624" s="26">
        <v>39182</v>
      </c>
      <c r="C1624" s="31">
        <v>14.5</v>
      </c>
      <c r="D1624" s="31">
        <v>80.400000000000006</v>
      </c>
      <c r="E1624" s="31">
        <v>1.1000000000000001</v>
      </c>
      <c r="F1624" s="31">
        <v>134.80000000000001</v>
      </c>
      <c r="G1624" s="31">
        <v>9.1999999999999993</v>
      </c>
      <c r="H1624" s="31">
        <v>0.2</v>
      </c>
      <c r="I1624" s="31">
        <v>1.86</v>
      </c>
      <c r="J1624" s="192"/>
      <c r="K1624" s="26">
        <v>39182</v>
      </c>
      <c r="L1624" s="17">
        <v>14</v>
      </c>
      <c r="M1624" s="17">
        <v>84.5</v>
      </c>
      <c r="N1624" s="17">
        <v>0.6</v>
      </c>
      <c r="O1624" s="17">
        <v>112.8</v>
      </c>
      <c r="P1624" s="17">
        <v>7.2</v>
      </c>
      <c r="Q1624" s="17">
        <v>0.2</v>
      </c>
      <c r="R1624" s="17">
        <v>1.49</v>
      </c>
      <c r="T1624" s="26">
        <v>39182</v>
      </c>
      <c r="U1624" s="17">
        <v>14.4</v>
      </c>
      <c r="V1624" s="17">
        <v>81.3</v>
      </c>
      <c r="W1624" s="17">
        <v>1.2</v>
      </c>
      <c r="X1624" s="17">
        <v>163.80000000000001</v>
      </c>
      <c r="Y1624" s="17">
        <v>11.1</v>
      </c>
      <c r="Z1624" s="17">
        <v>0.4</v>
      </c>
      <c r="AA1624" s="17">
        <v>2.02</v>
      </c>
      <c r="AC1624" s="26">
        <v>39182</v>
      </c>
      <c r="AD1624" s="17">
        <v>14.1</v>
      </c>
      <c r="AE1624" s="17">
        <v>83.9</v>
      </c>
      <c r="AF1624" s="17">
        <v>0.9</v>
      </c>
      <c r="AG1624" s="17">
        <v>159.1</v>
      </c>
      <c r="AH1624" s="17">
        <v>8.4</v>
      </c>
      <c r="AI1624" s="17">
        <v>0.4</v>
      </c>
      <c r="AJ1624" s="17">
        <v>1.68</v>
      </c>
      <c r="AL1624" s="34"/>
      <c r="AM1624" s="34"/>
      <c r="AN1624" s="34"/>
      <c r="AO1624" s="34"/>
      <c r="AP1624" s="34"/>
      <c r="AQ1624" s="34"/>
      <c r="AR1624" s="34"/>
      <c r="AS1624" s="84"/>
      <c r="AT1624" s="34"/>
    </row>
    <row r="1625" spans="2:46">
      <c r="B1625" s="26">
        <v>39183</v>
      </c>
      <c r="C1625" s="31">
        <v>13.6</v>
      </c>
      <c r="D1625" s="31">
        <v>85.1</v>
      </c>
      <c r="E1625" s="31">
        <v>0.9</v>
      </c>
      <c r="F1625" s="31">
        <v>143.69999999999999</v>
      </c>
      <c r="G1625" s="31">
        <v>3.1</v>
      </c>
      <c r="H1625" s="31">
        <v>19.8</v>
      </c>
      <c r="I1625" s="31">
        <v>1.06</v>
      </c>
      <c r="J1625" s="192"/>
      <c r="K1625" s="26">
        <v>39183</v>
      </c>
      <c r="L1625" s="17">
        <v>13.3</v>
      </c>
      <c r="M1625" s="17">
        <v>87.1</v>
      </c>
      <c r="N1625" s="17">
        <v>0.6</v>
      </c>
      <c r="O1625" s="17">
        <v>127.4</v>
      </c>
      <c r="P1625" s="17">
        <v>2.2000000000000002</v>
      </c>
      <c r="Q1625" s="17">
        <v>21.4</v>
      </c>
      <c r="R1625" s="17">
        <v>0.87</v>
      </c>
      <c r="T1625" s="26">
        <v>39183</v>
      </c>
      <c r="U1625" s="17">
        <v>13.7</v>
      </c>
      <c r="V1625" s="17">
        <v>83.5</v>
      </c>
      <c r="W1625" s="17">
        <v>1.3</v>
      </c>
      <c r="X1625" s="17">
        <v>147.1</v>
      </c>
      <c r="Y1625" s="17">
        <v>2.6</v>
      </c>
      <c r="Z1625" s="17">
        <v>23.2</v>
      </c>
      <c r="AA1625" s="17">
        <v>1.0900000000000001</v>
      </c>
      <c r="AC1625" s="26">
        <v>39183</v>
      </c>
      <c r="AD1625" s="17">
        <v>13.2</v>
      </c>
      <c r="AE1625" s="17">
        <v>87.6</v>
      </c>
      <c r="AF1625" s="17">
        <v>0.9</v>
      </c>
      <c r="AG1625" s="17">
        <v>176.8</v>
      </c>
      <c r="AH1625" s="17">
        <v>2.5</v>
      </c>
      <c r="AI1625" s="17">
        <v>19</v>
      </c>
      <c r="AJ1625" s="17">
        <v>0.94</v>
      </c>
      <c r="AL1625" s="34"/>
      <c r="AM1625" s="34"/>
      <c r="AN1625" s="34"/>
      <c r="AO1625" s="34"/>
      <c r="AP1625" s="34"/>
      <c r="AQ1625" s="34"/>
      <c r="AR1625" s="34"/>
      <c r="AS1625" s="84"/>
      <c r="AT1625" s="34"/>
    </row>
    <row r="1626" spans="2:46">
      <c r="B1626" s="26">
        <v>39184</v>
      </c>
      <c r="C1626" s="31">
        <v>13.5</v>
      </c>
      <c r="D1626" s="31">
        <v>82.5</v>
      </c>
      <c r="E1626" s="31">
        <v>0.7</v>
      </c>
      <c r="F1626" s="31">
        <v>171.6</v>
      </c>
      <c r="G1626" s="31">
        <v>11.3</v>
      </c>
      <c r="H1626" s="31">
        <v>3.2</v>
      </c>
      <c r="I1626" s="31">
        <v>2.09</v>
      </c>
      <c r="J1626" s="192"/>
      <c r="K1626" s="26">
        <v>39184</v>
      </c>
      <c r="L1626" s="17">
        <v>13</v>
      </c>
      <c r="M1626" s="17">
        <v>85</v>
      </c>
      <c r="N1626" s="17">
        <v>0.5</v>
      </c>
      <c r="O1626" s="17">
        <v>202.4</v>
      </c>
      <c r="P1626" s="17">
        <v>14.2</v>
      </c>
      <c r="Q1626" s="17">
        <v>3.4</v>
      </c>
      <c r="R1626" s="17">
        <v>2.2799999999999998</v>
      </c>
      <c r="T1626" s="26">
        <v>39184</v>
      </c>
      <c r="U1626" s="17">
        <v>13.5</v>
      </c>
      <c r="V1626" s="17">
        <v>79.400000000000006</v>
      </c>
      <c r="W1626" s="17">
        <v>1.1000000000000001</v>
      </c>
      <c r="X1626" s="17">
        <v>276.5</v>
      </c>
      <c r="Y1626" s="17">
        <v>14.1</v>
      </c>
      <c r="Z1626" s="17">
        <v>10.8</v>
      </c>
      <c r="AA1626" s="17">
        <v>2.5</v>
      </c>
      <c r="AC1626" s="26">
        <v>39184</v>
      </c>
      <c r="AD1626" s="17">
        <v>13</v>
      </c>
      <c r="AE1626" s="17">
        <v>85.2</v>
      </c>
      <c r="AF1626" s="17">
        <v>0.7</v>
      </c>
      <c r="AG1626" s="17">
        <v>238.7</v>
      </c>
      <c r="AH1626" s="17">
        <v>10.7</v>
      </c>
      <c r="AI1626" s="17">
        <v>3.4</v>
      </c>
      <c r="AJ1626" s="17">
        <v>1.98</v>
      </c>
      <c r="AL1626" s="34"/>
      <c r="AM1626" s="34"/>
      <c r="AN1626" s="34"/>
      <c r="AO1626" s="34"/>
      <c r="AP1626" s="34"/>
      <c r="AQ1626" s="34"/>
      <c r="AR1626" s="34"/>
      <c r="AS1626" s="84"/>
      <c r="AT1626" s="34"/>
    </row>
    <row r="1627" spans="2:46">
      <c r="B1627" s="26">
        <v>39185</v>
      </c>
      <c r="C1627" s="31">
        <v>16.100000000000001</v>
      </c>
      <c r="D1627" s="31">
        <v>67.099999999999994</v>
      </c>
      <c r="E1627" s="31">
        <v>1.5</v>
      </c>
      <c r="F1627" s="31">
        <v>345</v>
      </c>
      <c r="G1627" s="31">
        <v>22.1</v>
      </c>
      <c r="H1627" s="31">
        <v>0</v>
      </c>
      <c r="I1627" s="31">
        <v>3.74</v>
      </c>
      <c r="J1627" s="192"/>
      <c r="K1627" s="26">
        <v>39185</v>
      </c>
      <c r="L1627" s="17">
        <v>16</v>
      </c>
      <c r="M1627" s="17">
        <v>70.2</v>
      </c>
      <c r="N1627" s="17">
        <v>1.3</v>
      </c>
      <c r="O1627" s="17">
        <v>326.8</v>
      </c>
      <c r="P1627" s="17">
        <v>23</v>
      </c>
      <c r="Q1627" s="17">
        <v>0.2</v>
      </c>
      <c r="R1627" s="17">
        <v>3.78</v>
      </c>
      <c r="T1627" s="26">
        <v>39185</v>
      </c>
      <c r="U1627" s="17">
        <v>16.100000000000001</v>
      </c>
      <c r="V1627" s="17">
        <v>65.7</v>
      </c>
      <c r="W1627" s="17">
        <v>2.6</v>
      </c>
      <c r="X1627" s="17">
        <v>309.8</v>
      </c>
      <c r="Y1627" s="17">
        <v>22.6</v>
      </c>
      <c r="Z1627" s="17">
        <v>0.2</v>
      </c>
      <c r="AA1627" s="17">
        <v>4.2300000000000004</v>
      </c>
      <c r="AC1627" s="26">
        <v>39185</v>
      </c>
      <c r="AD1627" s="17">
        <v>15.7</v>
      </c>
      <c r="AE1627" s="17">
        <v>69.400000000000006</v>
      </c>
      <c r="AF1627" s="17">
        <v>2</v>
      </c>
      <c r="AG1627" s="17">
        <v>7.6</v>
      </c>
      <c r="AH1627" s="17">
        <v>21.3</v>
      </c>
      <c r="AI1627" s="17">
        <v>0</v>
      </c>
      <c r="AJ1627" s="17">
        <v>3.79</v>
      </c>
      <c r="AL1627" s="34"/>
      <c r="AM1627" s="34"/>
      <c r="AN1627" s="34"/>
      <c r="AO1627" s="34"/>
      <c r="AP1627" s="34"/>
      <c r="AQ1627" s="34"/>
      <c r="AR1627" s="34"/>
      <c r="AS1627" s="84"/>
      <c r="AT1627" s="34"/>
    </row>
    <row r="1628" spans="2:46">
      <c r="B1628" s="26">
        <v>39186</v>
      </c>
      <c r="C1628" s="31">
        <v>18.600000000000001</v>
      </c>
      <c r="D1628" s="31">
        <v>54.2</v>
      </c>
      <c r="E1628" s="31">
        <v>1.5</v>
      </c>
      <c r="F1628" s="31">
        <v>332.6</v>
      </c>
      <c r="G1628" s="31">
        <v>26.5</v>
      </c>
      <c r="H1628" s="31">
        <v>0</v>
      </c>
      <c r="I1628" s="31">
        <v>4.8600000000000003</v>
      </c>
      <c r="J1628" s="192"/>
      <c r="K1628" s="26">
        <v>39186</v>
      </c>
      <c r="L1628" s="17">
        <v>17.7</v>
      </c>
      <c r="M1628" s="17">
        <v>60.9</v>
      </c>
      <c r="N1628" s="17">
        <v>0.9</v>
      </c>
      <c r="O1628" s="17">
        <v>272</v>
      </c>
      <c r="P1628" s="17">
        <v>25.5</v>
      </c>
      <c r="Q1628" s="17">
        <v>0</v>
      </c>
      <c r="R1628" s="17">
        <v>4.2300000000000004</v>
      </c>
      <c r="T1628" s="26">
        <v>39186</v>
      </c>
      <c r="U1628" s="17">
        <v>18.399999999999999</v>
      </c>
      <c r="V1628" s="17">
        <v>55.3</v>
      </c>
      <c r="W1628" s="17">
        <v>2.7</v>
      </c>
      <c r="X1628" s="17">
        <v>290.7</v>
      </c>
      <c r="Y1628" s="17">
        <v>26.5</v>
      </c>
      <c r="Z1628" s="17">
        <v>0</v>
      </c>
      <c r="AA1628" s="17">
        <v>5.69</v>
      </c>
      <c r="AC1628" s="26">
        <v>39186</v>
      </c>
      <c r="AD1628" s="17">
        <v>17.899999999999999</v>
      </c>
      <c r="AE1628" s="17">
        <v>58.2</v>
      </c>
      <c r="AF1628" s="17">
        <v>2.1</v>
      </c>
      <c r="AG1628" s="17">
        <v>357</v>
      </c>
      <c r="AH1628" s="17">
        <v>26</v>
      </c>
      <c r="AI1628" s="17">
        <v>0</v>
      </c>
      <c r="AJ1628" s="17">
        <v>4.96</v>
      </c>
      <c r="AL1628" s="34"/>
      <c r="AM1628" s="34"/>
      <c r="AN1628" s="34"/>
      <c r="AO1628" s="34"/>
      <c r="AP1628" s="34"/>
      <c r="AQ1628" s="34"/>
      <c r="AR1628" s="34"/>
      <c r="AS1628" s="84"/>
      <c r="AT1628" s="34"/>
    </row>
    <row r="1629" spans="2:46">
      <c r="B1629" s="26">
        <v>39187</v>
      </c>
      <c r="C1629" s="31">
        <v>17.2</v>
      </c>
      <c r="D1629" s="31">
        <v>60.4</v>
      </c>
      <c r="E1629" s="31">
        <v>1.3</v>
      </c>
      <c r="F1629" s="31">
        <v>143.9</v>
      </c>
      <c r="G1629" s="31">
        <v>26.7</v>
      </c>
      <c r="H1629" s="31">
        <v>0</v>
      </c>
      <c r="I1629" s="31">
        <v>4.28</v>
      </c>
      <c r="J1629" s="192"/>
      <c r="K1629" s="26">
        <v>39187</v>
      </c>
      <c r="L1629" s="17">
        <v>17.2</v>
      </c>
      <c r="M1629" s="17">
        <v>63</v>
      </c>
      <c r="N1629" s="17">
        <v>0.9</v>
      </c>
      <c r="O1629" s="17">
        <v>122.5</v>
      </c>
      <c r="P1629" s="17">
        <v>25.6</v>
      </c>
      <c r="Q1629" s="17">
        <v>0</v>
      </c>
      <c r="R1629" s="17">
        <v>4.04</v>
      </c>
      <c r="T1629" s="26">
        <v>39187</v>
      </c>
      <c r="U1629" s="17">
        <v>17.399999999999999</v>
      </c>
      <c r="V1629" s="17">
        <v>60.2</v>
      </c>
      <c r="W1629" s="17">
        <v>1.2</v>
      </c>
      <c r="X1629" s="17">
        <v>144.9</v>
      </c>
      <c r="Y1629" s="17">
        <v>26.6</v>
      </c>
      <c r="Z1629" s="17">
        <v>0</v>
      </c>
      <c r="AA1629" s="17">
        <v>4.17</v>
      </c>
      <c r="AC1629" s="26">
        <v>39187</v>
      </c>
      <c r="AD1629" s="17">
        <v>17.100000000000001</v>
      </c>
      <c r="AE1629" s="17">
        <v>61.6</v>
      </c>
      <c r="AF1629" s="17">
        <v>1.5</v>
      </c>
      <c r="AG1629" s="17">
        <v>121.6</v>
      </c>
      <c r="AH1629" s="17">
        <v>26</v>
      </c>
      <c r="AI1629" s="17">
        <v>0</v>
      </c>
      <c r="AJ1629" s="17">
        <v>4.3099999999999996</v>
      </c>
      <c r="AL1629" s="34"/>
      <c r="AM1629" s="34"/>
      <c r="AN1629" s="34"/>
      <c r="AO1629" s="34"/>
      <c r="AP1629" s="34"/>
      <c r="AQ1629" s="34"/>
      <c r="AR1629" s="34"/>
      <c r="AS1629" s="84"/>
      <c r="AT1629" s="34"/>
    </row>
    <row r="1630" spans="2:46">
      <c r="B1630" s="26">
        <v>39188</v>
      </c>
      <c r="C1630" s="31">
        <v>15.4</v>
      </c>
      <c r="D1630" s="31">
        <v>70.8</v>
      </c>
      <c r="E1630" s="31">
        <v>1.5</v>
      </c>
      <c r="F1630" s="31">
        <v>77.5</v>
      </c>
      <c r="G1630" s="31">
        <v>20.9</v>
      </c>
      <c r="H1630" s="31">
        <v>0</v>
      </c>
      <c r="I1630" s="31">
        <v>3.46</v>
      </c>
      <c r="J1630" s="192"/>
      <c r="K1630" s="26">
        <v>39188</v>
      </c>
      <c r="L1630" s="17">
        <v>15</v>
      </c>
      <c r="M1630" s="17">
        <v>75.3</v>
      </c>
      <c r="N1630" s="17">
        <v>0.7</v>
      </c>
      <c r="O1630" s="17">
        <v>152.69999999999999</v>
      </c>
      <c r="P1630" s="17">
        <v>19.2</v>
      </c>
      <c r="Q1630" s="17">
        <v>0</v>
      </c>
      <c r="R1630" s="17">
        <v>3.03</v>
      </c>
      <c r="T1630" s="26">
        <v>39188</v>
      </c>
      <c r="U1630" s="17">
        <v>15.5</v>
      </c>
      <c r="V1630" s="17">
        <v>71.599999999999994</v>
      </c>
      <c r="W1630" s="17">
        <v>1.3</v>
      </c>
      <c r="X1630" s="17">
        <v>193.1</v>
      </c>
      <c r="Y1630" s="17">
        <v>23.1</v>
      </c>
      <c r="Z1630" s="17">
        <v>0</v>
      </c>
      <c r="AA1630" s="17">
        <v>3.55</v>
      </c>
      <c r="AC1630" s="26">
        <v>39188</v>
      </c>
      <c r="AD1630" s="17">
        <v>15</v>
      </c>
      <c r="AE1630" s="17">
        <v>74.2</v>
      </c>
      <c r="AF1630" s="17">
        <v>1.2</v>
      </c>
      <c r="AG1630" s="17">
        <v>114.4</v>
      </c>
      <c r="AH1630" s="17">
        <v>21.3</v>
      </c>
      <c r="AI1630" s="17">
        <v>0</v>
      </c>
      <c r="AJ1630" s="17">
        <v>3.4</v>
      </c>
      <c r="AL1630" s="34"/>
      <c r="AM1630" s="34"/>
      <c r="AN1630" s="34"/>
      <c r="AO1630" s="34"/>
      <c r="AP1630" s="34"/>
      <c r="AQ1630" s="34"/>
      <c r="AR1630" s="34"/>
      <c r="AS1630" s="84"/>
      <c r="AT1630" s="34"/>
    </row>
    <row r="1631" spans="2:46">
      <c r="B1631" s="26">
        <v>39189</v>
      </c>
      <c r="C1631" s="31">
        <v>16.100000000000001</v>
      </c>
      <c r="D1631" s="31">
        <v>68.3</v>
      </c>
      <c r="E1631" s="31">
        <v>1.6</v>
      </c>
      <c r="F1631" s="31">
        <v>90.5</v>
      </c>
      <c r="G1631" s="31">
        <v>26.1</v>
      </c>
      <c r="H1631" s="31">
        <v>0</v>
      </c>
      <c r="I1631" s="31">
        <v>4.1399999999999997</v>
      </c>
      <c r="J1631" s="192"/>
      <c r="K1631" s="26">
        <v>39189</v>
      </c>
      <c r="L1631" s="17">
        <v>15.9</v>
      </c>
      <c r="M1631" s="17">
        <v>71.5</v>
      </c>
      <c r="N1631" s="17">
        <v>0.8</v>
      </c>
      <c r="O1631" s="17">
        <v>142.4</v>
      </c>
      <c r="P1631" s="17">
        <v>23</v>
      </c>
      <c r="Q1631" s="17">
        <v>0</v>
      </c>
      <c r="R1631" s="17">
        <v>3.55</v>
      </c>
      <c r="T1631" s="26">
        <v>39189</v>
      </c>
      <c r="U1631" s="17">
        <v>16.399999999999999</v>
      </c>
      <c r="V1631" s="17">
        <v>67.400000000000006</v>
      </c>
      <c r="W1631" s="17">
        <v>1.4</v>
      </c>
      <c r="X1631" s="17">
        <v>169.4</v>
      </c>
      <c r="Y1631" s="17">
        <v>25.7</v>
      </c>
      <c r="Z1631" s="17">
        <v>0</v>
      </c>
      <c r="AA1631" s="17">
        <v>3.96</v>
      </c>
      <c r="AC1631" s="26">
        <v>39189</v>
      </c>
      <c r="AD1631" s="17">
        <v>15.8</v>
      </c>
      <c r="AE1631" s="17">
        <v>70.7</v>
      </c>
      <c r="AF1631" s="17">
        <v>1.5</v>
      </c>
      <c r="AG1631" s="17">
        <v>117.7</v>
      </c>
      <c r="AH1631" s="17">
        <v>25.7</v>
      </c>
      <c r="AI1631" s="17">
        <v>0</v>
      </c>
      <c r="AJ1631" s="17">
        <v>4.07</v>
      </c>
      <c r="AL1631" s="34"/>
      <c r="AM1631" s="34"/>
      <c r="AN1631" s="34"/>
      <c r="AO1631" s="34"/>
      <c r="AP1631" s="34"/>
      <c r="AQ1631" s="34"/>
      <c r="AR1631" s="34"/>
      <c r="AS1631" s="84"/>
      <c r="AT1631" s="34"/>
    </row>
    <row r="1632" spans="2:46">
      <c r="B1632" s="26">
        <v>39190</v>
      </c>
      <c r="C1632" s="31">
        <v>16.8</v>
      </c>
      <c r="D1632" s="31">
        <v>70.2</v>
      </c>
      <c r="E1632" s="31">
        <v>0.8</v>
      </c>
      <c r="F1632" s="31">
        <v>327.10000000000002</v>
      </c>
      <c r="G1632" s="31">
        <v>11.6</v>
      </c>
      <c r="H1632" s="31">
        <v>0.6</v>
      </c>
      <c r="I1632" s="31">
        <v>2.38</v>
      </c>
      <c r="J1632" s="192"/>
      <c r="K1632" s="26">
        <v>39190</v>
      </c>
      <c r="L1632" s="17">
        <v>16.399999999999999</v>
      </c>
      <c r="M1632" s="17">
        <v>71.900000000000006</v>
      </c>
      <c r="N1632" s="17">
        <v>0.5</v>
      </c>
      <c r="O1632" s="17">
        <v>205.8</v>
      </c>
      <c r="P1632" s="17">
        <v>11.2</v>
      </c>
      <c r="Q1632" s="17">
        <v>0</v>
      </c>
      <c r="R1632" s="17">
        <v>2.16</v>
      </c>
      <c r="T1632" s="26">
        <v>39190</v>
      </c>
      <c r="U1632" s="17">
        <v>16.8</v>
      </c>
      <c r="V1632" s="17">
        <v>67</v>
      </c>
      <c r="W1632" s="17">
        <v>1.2</v>
      </c>
      <c r="X1632" s="17">
        <v>280.5</v>
      </c>
      <c r="Y1632" s="17">
        <v>10.9</v>
      </c>
      <c r="Z1632" s="17">
        <v>0.2</v>
      </c>
      <c r="AA1632" s="17">
        <v>2.4700000000000002</v>
      </c>
      <c r="AC1632" s="26">
        <v>39190</v>
      </c>
      <c r="AD1632" s="17">
        <v>16.2</v>
      </c>
      <c r="AE1632" s="17">
        <v>73.400000000000006</v>
      </c>
      <c r="AF1632" s="17">
        <v>0.8</v>
      </c>
      <c r="AG1632" s="17">
        <v>28.1</v>
      </c>
      <c r="AH1632" s="17">
        <v>11.1</v>
      </c>
      <c r="AI1632" s="17">
        <v>0.2</v>
      </c>
      <c r="AJ1632" s="17">
        <v>2.3199999999999998</v>
      </c>
      <c r="AL1632" s="34"/>
      <c r="AM1632" s="34"/>
      <c r="AN1632" s="34"/>
      <c r="AO1632" s="34"/>
      <c r="AP1632" s="34"/>
      <c r="AQ1632" s="34"/>
      <c r="AR1632" s="34"/>
      <c r="AS1632" s="84"/>
      <c r="AT1632" s="34"/>
    </row>
    <row r="1633" spans="1:46">
      <c r="B1633" s="26">
        <v>39191</v>
      </c>
      <c r="C1633" s="31">
        <v>18.3</v>
      </c>
      <c r="D1633" s="31">
        <v>61.7</v>
      </c>
      <c r="E1633" s="31">
        <v>1.1000000000000001</v>
      </c>
      <c r="F1633" s="31">
        <v>84</v>
      </c>
      <c r="G1633" s="31">
        <v>20.7</v>
      </c>
      <c r="H1633" s="31">
        <v>0</v>
      </c>
      <c r="I1633" s="31">
        <v>3.89</v>
      </c>
      <c r="J1633" s="192"/>
      <c r="K1633" s="26">
        <v>39191</v>
      </c>
      <c r="L1633" s="17">
        <v>18.2</v>
      </c>
      <c r="M1633" s="17">
        <v>64.599999999999994</v>
      </c>
      <c r="N1633" s="17">
        <v>0.5</v>
      </c>
      <c r="O1633" s="17">
        <v>201.4</v>
      </c>
      <c r="P1633" s="17">
        <v>17.100000000000001</v>
      </c>
      <c r="Q1633" s="17">
        <v>0</v>
      </c>
      <c r="R1633" s="17">
        <v>3.11</v>
      </c>
      <c r="T1633" s="26">
        <v>39191</v>
      </c>
      <c r="U1633" s="17">
        <v>18.2</v>
      </c>
      <c r="V1633" s="17">
        <v>64.2</v>
      </c>
      <c r="W1633" s="17">
        <v>1</v>
      </c>
      <c r="X1633" s="17">
        <v>158</v>
      </c>
      <c r="Y1633" s="17">
        <v>21</v>
      </c>
      <c r="Z1633" s="17">
        <v>0</v>
      </c>
      <c r="AA1633" s="17">
        <v>3.96</v>
      </c>
      <c r="AC1633" s="26">
        <v>39191</v>
      </c>
      <c r="AD1633" s="17">
        <v>18.2</v>
      </c>
      <c r="AE1633" s="17">
        <v>64.3</v>
      </c>
      <c r="AF1633" s="17">
        <v>1</v>
      </c>
      <c r="AG1633" s="17">
        <v>146.69999999999999</v>
      </c>
      <c r="AH1633" s="17">
        <v>19.600000000000001</v>
      </c>
      <c r="AI1633" s="17">
        <v>0</v>
      </c>
      <c r="AJ1633" s="17">
        <v>3.69</v>
      </c>
      <c r="AL1633" s="34"/>
      <c r="AM1633" s="34"/>
      <c r="AN1633" s="34"/>
      <c r="AO1633" s="34"/>
      <c r="AP1633" s="34"/>
      <c r="AQ1633" s="34"/>
      <c r="AR1633" s="34"/>
      <c r="AS1633" s="84"/>
      <c r="AT1633" s="34"/>
    </row>
    <row r="1634" spans="1:46">
      <c r="B1634" s="26">
        <v>39192</v>
      </c>
      <c r="C1634" s="31">
        <v>16.399999999999999</v>
      </c>
      <c r="D1634" s="31">
        <v>63.9</v>
      </c>
      <c r="E1634" s="31">
        <v>1.6</v>
      </c>
      <c r="F1634" s="31">
        <v>135.69999999999999</v>
      </c>
      <c r="G1634" s="31">
        <v>17.5</v>
      </c>
      <c r="H1634" s="31">
        <v>0.2</v>
      </c>
      <c r="I1634" s="31">
        <v>3.43</v>
      </c>
      <c r="J1634" s="192"/>
      <c r="K1634" s="26">
        <v>39192</v>
      </c>
      <c r="L1634" s="17">
        <v>16</v>
      </c>
      <c r="M1634" s="17">
        <v>67.900000000000006</v>
      </c>
      <c r="N1634" s="17">
        <v>0.9</v>
      </c>
      <c r="O1634" s="17">
        <v>127.3</v>
      </c>
      <c r="P1634" s="17">
        <v>16.5</v>
      </c>
      <c r="Q1634" s="17">
        <v>0</v>
      </c>
      <c r="R1634" s="17">
        <v>2.96</v>
      </c>
      <c r="T1634" s="26">
        <v>39192</v>
      </c>
      <c r="U1634" s="17">
        <v>15.9</v>
      </c>
      <c r="V1634" s="17">
        <v>71</v>
      </c>
      <c r="W1634" s="17">
        <v>1.7</v>
      </c>
      <c r="X1634" s="17">
        <v>138.6</v>
      </c>
      <c r="Y1634" s="17">
        <v>18.3</v>
      </c>
      <c r="Z1634" s="17">
        <v>0</v>
      </c>
      <c r="AA1634" s="17">
        <v>3.22</v>
      </c>
      <c r="AC1634" s="26">
        <v>39192</v>
      </c>
      <c r="AD1634" s="17">
        <v>15.9</v>
      </c>
      <c r="AE1634" s="17">
        <v>67.900000000000006</v>
      </c>
      <c r="AF1634" s="17">
        <v>1.4</v>
      </c>
      <c r="AG1634" s="17">
        <v>140.1</v>
      </c>
      <c r="AH1634" s="17">
        <v>16.899999999999999</v>
      </c>
      <c r="AI1634" s="17">
        <v>0</v>
      </c>
      <c r="AJ1634" s="17">
        <v>3.21</v>
      </c>
      <c r="AL1634" s="34"/>
      <c r="AM1634" s="34"/>
      <c r="AN1634" s="34"/>
      <c r="AO1634" s="34"/>
      <c r="AP1634" s="34"/>
      <c r="AQ1634" s="34"/>
      <c r="AR1634" s="34"/>
      <c r="AS1634" s="84"/>
      <c r="AT1634" s="34"/>
    </row>
    <row r="1635" spans="1:46">
      <c r="B1635" s="26">
        <v>39193</v>
      </c>
      <c r="C1635" s="31">
        <v>16</v>
      </c>
      <c r="D1635" s="31">
        <v>80.2</v>
      </c>
      <c r="E1635" s="31">
        <v>0.6</v>
      </c>
      <c r="F1635" s="31">
        <v>206.3</v>
      </c>
      <c r="G1635" s="31">
        <v>4.5</v>
      </c>
      <c r="H1635" s="31">
        <v>1</v>
      </c>
      <c r="I1635" s="31">
        <v>1.33</v>
      </c>
      <c r="J1635" s="192"/>
      <c r="K1635" s="26">
        <v>39193</v>
      </c>
      <c r="L1635" s="17">
        <v>15.7</v>
      </c>
      <c r="M1635" s="17">
        <v>83.7</v>
      </c>
      <c r="N1635" s="17">
        <v>0.4</v>
      </c>
      <c r="O1635" s="17">
        <v>220</v>
      </c>
      <c r="P1635" s="17">
        <v>4</v>
      </c>
      <c r="Q1635" s="17">
        <v>2.4</v>
      </c>
      <c r="R1635" s="17">
        <v>1.1399999999999999</v>
      </c>
      <c r="T1635" s="26">
        <v>39193</v>
      </c>
      <c r="U1635" s="17">
        <v>16.3</v>
      </c>
      <c r="V1635" s="17">
        <v>74.7</v>
      </c>
      <c r="W1635" s="17">
        <v>1.5</v>
      </c>
      <c r="X1635" s="17">
        <v>254.4</v>
      </c>
      <c r="Y1635" s="17">
        <v>5</v>
      </c>
      <c r="Z1635" s="17">
        <v>1.4</v>
      </c>
      <c r="AA1635" s="17">
        <v>1.74</v>
      </c>
      <c r="AC1635" s="26">
        <v>39193</v>
      </c>
      <c r="AD1635" s="17">
        <v>15.8</v>
      </c>
      <c r="AE1635" s="17">
        <v>80.7</v>
      </c>
      <c r="AF1635" s="17">
        <v>0.8</v>
      </c>
      <c r="AG1635" s="17">
        <v>354.1</v>
      </c>
      <c r="AH1635" s="17">
        <v>4.5</v>
      </c>
      <c r="AI1635" s="17">
        <v>1.2</v>
      </c>
      <c r="AJ1635" s="17">
        <v>1.36</v>
      </c>
      <c r="AL1635" s="34"/>
      <c r="AM1635" s="34"/>
      <c r="AN1635" s="34"/>
      <c r="AO1635" s="34"/>
      <c r="AP1635" s="34"/>
      <c r="AQ1635" s="34"/>
      <c r="AR1635" s="34"/>
      <c r="AS1635" s="84"/>
      <c r="AT1635" s="34"/>
    </row>
    <row r="1636" spans="1:46">
      <c r="B1636" s="26">
        <v>39194</v>
      </c>
      <c r="C1636" s="31">
        <v>16.3</v>
      </c>
      <c r="D1636" s="31">
        <v>75.8</v>
      </c>
      <c r="E1636" s="31">
        <v>0.8</v>
      </c>
      <c r="F1636" s="31">
        <v>132.4</v>
      </c>
      <c r="G1636" s="31">
        <v>12.3</v>
      </c>
      <c r="H1636" s="31">
        <v>1</v>
      </c>
      <c r="I1636" s="31">
        <v>2.4500000000000002</v>
      </c>
      <c r="J1636" s="192"/>
      <c r="K1636" s="26">
        <v>39194</v>
      </c>
      <c r="L1636" s="17">
        <v>16.3</v>
      </c>
      <c r="M1636" s="17">
        <v>79.599999999999994</v>
      </c>
      <c r="N1636" s="17">
        <v>0.5</v>
      </c>
      <c r="O1636" s="17">
        <v>183.6</v>
      </c>
      <c r="P1636" s="17">
        <v>11.9</v>
      </c>
      <c r="Q1636" s="17">
        <v>1.2</v>
      </c>
      <c r="R1636" s="17">
        <v>2.2799999999999998</v>
      </c>
      <c r="T1636" s="26">
        <v>39194</v>
      </c>
      <c r="U1636" s="17">
        <v>16.5</v>
      </c>
      <c r="V1636" s="17">
        <v>72</v>
      </c>
      <c r="W1636" s="17">
        <v>1.3</v>
      </c>
      <c r="X1636" s="17">
        <v>234.6</v>
      </c>
      <c r="Y1636" s="17">
        <v>13.3</v>
      </c>
      <c r="Z1636" s="17">
        <v>1.8</v>
      </c>
      <c r="AA1636" s="17">
        <v>2.87</v>
      </c>
      <c r="AC1636" s="26">
        <v>39194</v>
      </c>
      <c r="AD1636" s="17">
        <v>16.399999999999999</v>
      </c>
      <c r="AE1636" s="17">
        <v>78.2</v>
      </c>
      <c r="AF1636" s="17">
        <v>0.8</v>
      </c>
      <c r="AG1636" s="17">
        <v>208.3</v>
      </c>
      <c r="AH1636" s="17">
        <v>12.6</v>
      </c>
      <c r="AI1636" s="17">
        <v>0.8</v>
      </c>
      <c r="AJ1636" s="17">
        <v>2.56</v>
      </c>
      <c r="AL1636" s="34"/>
      <c r="AM1636" s="34"/>
      <c r="AN1636" s="34"/>
      <c r="AO1636" s="34"/>
      <c r="AP1636" s="34"/>
      <c r="AQ1636" s="34"/>
      <c r="AR1636" s="34"/>
      <c r="AS1636" s="84"/>
      <c r="AT1636" s="34"/>
    </row>
    <row r="1637" spans="1:46">
      <c r="B1637" s="26">
        <v>39195</v>
      </c>
      <c r="C1637" s="31">
        <v>17.7</v>
      </c>
      <c r="D1637" s="31">
        <v>65.400000000000006</v>
      </c>
      <c r="E1637" s="31">
        <v>1.4</v>
      </c>
      <c r="F1637" s="31">
        <v>85.5</v>
      </c>
      <c r="G1637" s="31">
        <v>24.8</v>
      </c>
      <c r="H1637" s="31">
        <v>0</v>
      </c>
      <c r="I1637" s="31">
        <v>4.38</v>
      </c>
      <c r="J1637" s="192"/>
      <c r="K1637" s="26">
        <v>39195</v>
      </c>
      <c r="L1637" s="17">
        <v>17.8</v>
      </c>
      <c r="M1637" s="17">
        <v>69.8</v>
      </c>
      <c r="N1637" s="17">
        <v>0.9</v>
      </c>
      <c r="O1637" s="17">
        <v>136.1</v>
      </c>
      <c r="P1637" s="17">
        <v>25</v>
      </c>
      <c r="Q1637" s="17">
        <v>0.2</v>
      </c>
      <c r="R1637" s="17">
        <v>4.26</v>
      </c>
      <c r="T1637" s="26">
        <v>39195</v>
      </c>
      <c r="U1637" s="17">
        <v>17.8</v>
      </c>
      <c r="V1637" s="17">
        <v>64.8</v>
      </c>
      <c r="W1637" s="17">
        <v>1.5</v>
      </c>
      <c r="X1637" s="17">
        <v>212.5</v>
      </c>
      <c r="Y1637" s="17">
        <v>25.1</v>
      </c>
      <c r="Z1637" s="17">
        <v>0</v>
      </c>
      <c r="AA1637" s="17">
        <v>4.4400000000000004</v>
      </c>
      <c r="AC1637" s="26">
        <v>39195</v>
      </c>
      <c r="AD1637" s="17">
        <v>18.100000000000001</v>
      </c>
      <c r="AE1637" s="17">
        <v>66.7</v>
      </c>
      <c r="AF1637" s="17">
        <v>1.2</v>
      </c>
      <c r="AG1637" s="17">
        <v>129.69999999999999</v>
      </c>
      <c r="AH1637" s="17">
        <v>25.3</v>
      </c>
      <c r="AI1637" s="17">
        <v>0</v>
      </c>
      <c r="AJ1637" s="17">
        <v>4.47</v>
      </c>
      <c r="AL1637" s="34"/>
      <c r="AM1637" s="34"/>
      <c r="AN1637" s="34"/>
      <c r="AO1637" s="34"/>
      <c r="AP1637" s="34"/>
      <c r="AQ1637" s="34"/>
      <c r="AR1637" s="34"/>
      <c r="AS1637" s="84"/>
      <c r="AT1637" s="34"/>
    </row>
    <row r="1638" spans="1:46">
      <c r="B1638" s="26">
        <v>39196</v>
      </c>
      <c r="C1638" s="31">
        <v>17.5</v>
      </c>
      <c r="D1638" s="31">
        <v>62.3</v>
      </c>
      <c r="E1638" s="31">
        <v>1.3</v>
      </c>
      <c r="F1638" s="31">
        <v>97.5</v>
      </c>
      <c r="G1638" s="31">
        <v>25.4</v>
      </c>
      <c r="H1638" s="31">
        <v>0</v>
      </c>
      <c r="I1638" s="31">
        <v>4.3600000000000003</v>
      </c>
      <c r="J1638" s="192"/>
      <c r="K1638" s="26">
        <v>39196</v>
      </c>
      <c r="L1638" s="17">
        <v>17.600000000000001</v>
      </c>
      <c r="M1638" s="17">
        <v>67.599999999999994</v>
      </c>
      <c r="N1638" s="17">
        <v>1</v>
      </c>
      <c r="O1638" s="17">
        <v>132.1</v>
      </c>
      <c r="P1638" s="17">
        <v>25.1</v>
      </c>
      <c r="Q1638" s="17">
        <v>0</v>
      </c>
      <c r="R1638" s="17">
        <v>4.32</v>
      </c>
      <c r="T1638" s="26">
        <v>39196</v>
      </c>
      <c r="U1638" s="17">
        <v>17.399999999999999</v>
      </c>
      <c r="V1638" s="17">
        <v>66.099999999999994</v>
      </c>
      <c r="W1638" s="17">
        <v>1.7</v>
      </c>
      <c r="X1638" s="17">
        <v>201.5</v>
      </c>
      <c r="Y1638" s="17">
        <v>25.4</v>
      </c>
      <c r="Z1638" s="17">
        <v>0</v>
      </c>
      <c r="AA1638" s="17">
        <v>4.63</v>
      </c>
      <c r="AC1638" s="26">
        <v>39196</v>
      </c>
      <c r="AD1638" s="17">
        <v>18.100000000000001</v>
      </c>
      <c r="AE1638" s="17">
        <v>63.1</v>
      </c>
      <c r="AF1638" s="17">
        <v>1.2</v>
      </c>
      <c r="AG1638" s="17">
        <v>101.5</v>
      </c>
      <c r="AH1638" s="17">
        <v>25.4</v>
      </c>
      <c r="AI1638" s="17">
        <v>0</v>
      </c>
      <c r="AJ1638" s="17">
        <v>4.59</v>
      </c>
      <c r="AL1638" s="34"/>
      <c r="AM1638" s="34"/>
      <c r="AN1638" s="34"/>
      <c r="AO1638" s="34"/>
      <c r="AP1638" s="34"/>
      <c r="AQ1638" s="34"/>
      <c r="AR1638" s="34"/>
      <c r="AS1638" s="84"/>
      <c r="AT1638" s="34"/>
    </row>
    <row r="1639" spans="1:46">
      <c r="B1639" s="26">
        <v>39197</v>
      </c>
      <c r="C1639" s="31">
        <v>17.100000000000001</v>
      </c>
      <c r="D1639" s="31">
        <v>64.5</v>
      </c>
      <c r="E1639" s="31">
        <v>0.8</v>
      </c>
      <c r="F1639" s="31">
        <v>91.1</v>
      </c>
      <c r="G1639" s="31">
        <v>13.3</v>
      </c>
      <c r="H1639" s="31">
        <v>0</v>
      </c>
      <c r="I1639" s="31">
        <v>2.88</v>
      </c>
      <c r="J1639" s="192"/>
      <c r="K1639" s="26">
        <v>39197</v>
      </c>
      <c r="L1639" s="17">
        <v>17.100000000000001</v>
      </c>
      <c r="M1639" s="17">
        <v>69.5</v>
      </c>
      <c r="N1639" s="17">
        <v>0.7</v>
      </c>
      <c r="O1639" s="17">
        <v>93.4</v>
      </c>
      <c r="P1639" s="17">
        <v>13.4</v>
      </c>
      <c r="Q1639" s="17">
        <v>0</v>
      </c>
      <c r="R1639" s="17">
        <v>2.78</v>
      </c>
      <c r="T1639" s="26">
        <v>39197</v>
      </c>
      <c r="U1639" s="17">
        <v>16.8</v>
      </c>
      <c r="V1639" s="17">
        <v>70.5</v>
      </c>
      <c r="W1639" s="17">
        <v>1.3</v>
      </c>
      <c r="X1639" s="17">
        <v>200.8</v>
      </c>
      <c r="Y1639" s="17">
        <v>13.7</v>
      </c>
      <c r="Z1639" s="17">
        <v>0</v>
      </c>
      <c r="AA1639" s="17">
        <v>3.08</v>
      </c>
      <c r="AC1639" s="26">
        <v>39197</v>
      </c>
      <c r="AD1639" s="17">
        <v>17.3</v>
      </c>
      <c r="AE1639" s="17">
        <v>63.6</v>
      </c>
      <c r="AF1639" s="17">
        <v>0.9</v>
      </c>
      <c r="AG1639" s="17">
        <v>133.1</v>
      </c>
      <c r="AH1639" s="17">
        <v>13.7</v>
      </c>
      <c r="AI1639" s="17">
        <v>0.2</v>
      </c>
      <c r="AJ1639" s="17">
        <v>3.07</v>
      </c>
      <c r="AL1639" s="34"/>
      <c r="AM1639" s="34"/>
      <c r="AN1639" s="34"/>
      <c r="AO1639" s="34"/>
      <c r="AP1639" s="34"/>
      <c r="AQ1639" s="34"/>
      <c r="AR1639" s="34"/>
      <c r="AS1639" s="84"/>
      <c r="AT1639" s="34"/>
    </row>
    <row r="1640" spans="1:46">
      <c r="B1640" s="26">
        <v>39198</v>
      </c>
      <c r="C1640" s="31">
        <v>15.4</v>
      </c>
      <c r="D1640" s="31">
        <v>71.7</v>
      </c>
      <c r="E1640" s="31">
        <v>0.9</v>
      </c>
      <c r="F1640" s="31">
        <v>347.2</v>
      </c>
      <c r="G1640" s="31">
        <v>16.2</v>
      </c>
      <c r="H1640" s="31">
        <v>3.8</v>
      </c>
      <c r="I1640" s="31">
        <v>2.98</v>
      </c>
      <c r="J1640" s="192"/>
      <c r="K1640" s="26">
        <v>39198</v>
      </c>
      <c r="L1640" s="17">
        <v>15.3</v>
      </c>
      <c r="M1640" s="17">
        <v>73.7</v>
      </c>
      <c r="N1640" s="17">
        <v>0.6</v>
      </c>
      <c r="O1640" s="17">
        <v>243</v>
      </c>
      <c r="P1640" s="17">
        <v>16.8</v>
      </c>
      <c r="Q1640" s="17">
        <v>0.2</v>
      </c>
      <c r="R1640" s="17">
        <v>2.91</v>
      </c>
      <c r="T1640" s="26">
        <v>39198</v>
      </c>
      <c r="U1640" s="17">
        <v>16.100000000000001</v>
      </c>
      <c r="V1640" s="17">
        <v>66.8</v>
      </c>
      <c r="W1640" s="17">
        <v>1.4</v>
      </c>
      <c r="X1640" s="17">
        <v>283.89999999999998</v>
      </c>
      <c r="Y1640" s="17">
        <v>18.8</v>
      </c>
      <c r="Z1640" s="17">
        <v>0.2</v>
      </c>
      <c r="AA1640" s="17">
        <v>3.62</v>
      </c>
      <c r="AC1640" s="26">
        <v>39198</v>
      </c>
      <c r="AD1640" s="17">
        <v>14.9</v>
      </c>
      <c r="AE1640" s="17">
        <v>74.8</v>
      </c>
      <c r="AF1640" s="17">
        <v>1</v>
      </c>
      <c r="AG1640" s="17">
        <v>7</v>
      </c>
      <c r="AH1640" s="17">
        <v>13.3</v>
      </c>
      <c r="AI1640" s="17">
        <v>4</v>
      </c>
      <c r="AJ1640" s="17">
        <v>2.75</v>
      </c>
      <c r="AL1640" s="34"/>
      <c r="AM1640" s="34"/>
      <c r="AN1640" s="34"/>
      <c r="AO1640" s="34"/>
      <c r="AP1640" s="34"/>
      <c r="AQ1640" s="34"/>
      <c r="AR1640" s="34"/>
      <c r="AS1640" s="84"/>
      <c r="AT1640" s="34"/>
    </row>
    <row r="1641" spans="1:46">
      <c r="B1641" s="26">
        <v>39199</v>
      </c>
      <c r="C1641" s="31">
        <v>15.3</v>
      </c>
      <c r="D1641" s="31">
        <v>68.099999999999994</v>
      </c>
      <c r="E1641" s="31">
        <v>1.3</v>
      </c>
      <c r="F1641" s="31">
        <v>97</v>
      </c>
      <c r="G1641" s="31">
        <v>26.4</v>
      </c>
      <c r="H1641" s="31">
        <v>0.2</v>
      </c>
      <c r="I1641" s="31">
        <v>4.13</v>
      </c>
      <c r="J1641" s="192"/>
      <c r="K1641" s="26">
        <v>39199</v>
      </c>
      <c r="L1641" s="17">
        <v>15.3</v>
      </c>
      <c r="M1641" s="17">
        <v>67.7</v>
      </c>
      <c r="N1641" s="17">
        <v>0.8</v>
      </c>
      <c r="O1641" s="17">
        <v>104</v>
      </c>
      <c r="P1641" s="17">
        <v>25.6</v>
      </c>
      <c r="Q1641" s="17">
        <v>0</v>
      </c>
      <c r="R1641" s="17">
        <v>3.96</v>
      </c>
      <c r="T1641" s="26">
        <v>39199</v>
      </c>
      <c r="U1641" s="17">
        <v>15.4</v>
      </c>
      <c r="V1641" s="17">
        <v>69.3</v>
      </c>
      <c r="W1641" s="17">
        <v>1.3</v>
      </c>
      <c r="X1641" s="17">
        <v>182.7</v>
      </c>
      <c r="Y1641" s="17">
        <v>26.8</v>
      </c>
      <c r="Z1641" s="17">
        <v>0</v>
      </c>
      <c r="AA1641" s="17">
        <v>4.1900000000000004</v>
      </c>
      <c r="AC1641" s="26">
        <v>39199</v>
      </c>
      <c r="AD1641" s="17">
        <v>15</v>
      </c>
      <c r="AE1641" s="17">
        <v>68.2</v>
      </c>
      <c r="AF1641" s="17">
        <v>1.1000000000000001</v>
      </c>
      <c r="AG1641" s="17">
        <v>95.2</v>
      </c>
      <c r="AH1641" s="17">
        <v>23</v>
      </c>
      <c r="AI1641" s="17">
        <v>0</v>
      </c>
      <c r="AJ1641" s="17">
        <v>3.88</v>
      </c>
      <c r="AL1641" s="34"/>
      <c r="AM1641" s="34"/>
      <c r="AN1641" s="34"/>
      <c r="AO1641" s="34"/>
      <c r="AP1641" s="34"/>
      <c r="AQ1641" s="34"/>
      <c r="AR1641" s="34"/>
      <c r="AS1641" s="84"/>
      <c r="AT1641" s="34"/>
    </row>
    <row r="1642" spans="1:46">
      <c r="B1642" s="26">
        <v>39200</v>
      </c>
      <c r="C1642" s="31">
        <v>16.100000000000001</v>
      </c>
      <c r="D1642" s="31">
        <v>62.7</v>
      </c>
      <c r="E1642" s="31">
        <v>1.4</v>
      </c>
      <c r="F1642" s="31">
        <v>91.6</v>
      </c>
      <c r="G1642" s="31">
        <v>28.9</v>
      </c>
      <c r="H1642" s="31">
        <v>0</v>
      </c>
      <c r="I1642" s="31">
        <v>4.67</v>
      </c>
      <c r="J1642" s="192"/>
      <c r="K1642" s="26">
        <v>39200</v>
      </c>
      <c r="L1642" s="17">
        <v>16</v>
      </c>
      <c r="M1642" s="17">
        <v>67</v>
      </c>
      <c r="N1642" s="17">
        <v>0.9</v>
      </c>
      <c r="O1642" s="17">
        <v>189.5</v>
      </c>
      <c r="P1642" s="17">
        <v>25.8</v>
      </c>
      <c r="Q1642" s="17">
        <v>0</v>
      </c>
      <c r="R1642" s="17">
        <v>4.22</v>
      </c>
      <c r="T1642" s="26">
        <v>39200</v>
      </c>
      <c r="U1642" s="17">
        <v>16</v>
      </c>
      <c r="V1642" s="17">
        <v>65.599999999999994</v>
      </c>
      <c r="W1642" s="17">
        <v>1.8</v>
      </c>
      <c r="X1642" s="17">
        <v>245.2</v>
      </c>
      <c r="Y1642" s="17">
        <v>28.5</v>
      </c>
      <c r="Z1642" s="17">
        <v>0</v>
      </c>
      <c r="AA1642" s="17">
        <v>4.7300000000000004</v>
      </c>
      <c r="AC1642" s="26">
        <v>39200</v>
      </c>
      <c r="AD1642" s="17">
        <v>15.8</v>
      </c>
      <c r="AE1642" s="17">
        <v>65.7</v>
      </c>
      <c r="AF1642" s="17">
        <v>1.2</v>
      </c>
      <c r="AG1642" s="17">
        <v>76.7</v>
      </c>
      <c r="AH1642" s="17">
        <v>25.5</v>
      </c>
      <c r="AI1642" s="17">
        <v>0</v>
      </c>
      <c r="AJ1642" s="17">
        <v>4.43</v>
      </c>
      <c r="AL1642" s="34"/>
      <c r="AM1642" s="34"/>
      <c r="AN1642" s="34"/>
      <c r="AO1642" s="34"/>
      <c r="AP1642" s="34"/>
      <c r="AQ1642" s="34"/>
      <c r="AR1642" s="34"/>
      <c r="AS1642" s="84"/>
      <c r="AT1642" s="34"/>
    </row>
    <row r="1643" spans="1:46">
      <c r="B1643" s="26">
        <v>39201</v>
      </c>
      <c r="C1643" s="31">
        <v>18</v>
      </c>
      <c r="D1643" s="31">
        <v>48.1</v>
      </c>
      <c r="E1643" s="31">
        <v>1.3</v>
      </c>
      <c r="F1643" s="31">
        <v>344.1</v>
      </c>
      <c r="G1643" s="31">
        <v>29</v>
      </c>
      <c r="H1643" s="31">
        <v>0</v>
      </c>
      <c r="I1643" s="31">
        <v>5.12</v>
      </c>
      <c r="J1643" s="192"/>
      <c r="K1643" s="26">
        <v>39201</v>
      </c>
      <c r="L1643" s="17">
        <v>17.7</v>
      </c>
      <c r="M1643" s="17">
        <v>51.7</v>
      </c>
      <c r="N1643" s="17">
        <v>1</v>
      </c>
      <c r="O1643" s="17">
        <v>263.60000000000002</v>
      </c>
      <c r="P1643" s="17">
        <v>27.7</v>
      </c>
      <c r="Q1643" s="17">
        <v>0</v>
      </c>
      <c r="R1643" s="17">
        <v>4.72</v>
      </c>
      <c r="T1643" s="26">
        <v>39201</v>
      </c>
      <c r="U1643" s="17">
        <v>18.3</v>
      </c>
      <c r="V1643" s="17">
        <v>46.7</v>
      </c>
      <c r="W1643" s="17">
        <v>2.2000000000000002</v>
      </c>
      <c r="X1643" s="17">
        <v>307</v>
      </c>
      <c r="Y1643" s="17">
        <v>28.8</v>
      </c>
      <c r="Z1643" s="17">
        <v>0</v>
      </c>
      <c r="AA1643" s="17">
        <v>5.81</v>
      </c>
      <c r="AC1643" s="26">
        <v>39201</v>
      </c>
      <c r="AD1643" s="17">
        <v>17.7</v>
      </c>
      <c r="AE1643" s="17">
        <v>48.8</v>
      </c>
      <c r="AF1643" s="17">
        <v>2.2000000000000002</v>
      </c>
      <c r="AG1643" s="17">
        <v>359.7</v>
      </c>
      <c r="AH1643" s="17">
        <v>28.3</v>
      </c>
      <c r="AI1643" s="17">
        <v>0</v>
      </c>
      <c r="AJ1643" s="17">
        <v>5.55</v>
      </c>
      <c r="AL1643" s="34"/>
      <c r="AM1643" s="34"/>
      <c r="AN1643" s="34"/>
      <c r="AO1643" s="34"/>
      <c r="AP1643" s="34"/>
      <c r="AQ1643" s="34"/>
      <c r="AR1643" s="34"/>
      <c r="AS1643" s="84"/>
      <c r="AT1643" s="34"/>
    </row>
    <row r="1644" spans="1:46">
      <c r="B1644" s="26">
        <v>39202</v>
      </c>
      <c r="C1644" s="31">
        <v>18</v>
      </c>
      <c r="D1644" s="31">
        <v>47.6</v>
      </c>
      <c r="E1644" s="31">
        <v>1.8</v>
      </c>
      <c r="F1644" s="31">
        <v>327.10000000000002</v>
      </c>
      <c r="G1644" s="31">
        <v>21.7</v>
      </c>
      <c r="H1644" s="31">
        <v>0</v>
      </c>
      <c r="I1644" s="31">
        <v>4.74</v>
      </c>
      <c r="J1644" s="192"/>
      <c r="K1644" s="26">
        <v>39202</v>
      </c>
      <c r="L1644" s="17">
        <v>17.600000000000001</v>
      </c>
      <c r="M1644" s="17">
        <v>50.7</v>
      </c>
      <c r="N1644" s="17">
        <v>1</v>
      </c>
      <c r="O1644" s="17">
        <v>291.89999999999998</v>
      </c>
      <c r="P1644" s="17">
        <v>21.6</v>
      </c>
      <c r="Q1644" s="17">
        <v>0</v>
      </c>
      <c r="R1644" s="17">
        <v>4.05</v>
      </c>
      <c r="T1644" s="26">
        <v>39202</v>
      </c>
      <c r="U1644" s="17">
        <v>18</v>
      </c>
      <c r="V1644" s="17">
        <v>45.9</v>
      </c>
      <c r="W1644" s="17">
        <v>2.6</v>
      </c>
      <c r="X1644" s="17">
        <v>301.2</v>
      </c>
      <c r="Y1644" s="17">
        <v>19.399999999999999</v>
      </c>
      <c r="Z1644" s="17">
        <v>0</v>
      </c>
      <c r="AA1644" s="17">
        <v>5.14</v>
      </c>
      <c r="AC1644" s="26">
        <v>39202</v>
      </c>
      <c r="AD1644" s="17">
        <v>17.8</v>
      </c>
      <c r="AE1644" s="17">
        <v>48.1</v>
      </c>
      <c r="AF1644" s="17">
        <v>2.6</v>
      </c>
      <c r="AG1644" s="17">
        <v>353.7</v>
      </c>
      <c r="AH1644" s="17">
        <v>20.9</v>
      </c>
      <c r="AI1644" s="17">
        <v>0</v>
      </c>
      <c r="AJ1644" s="17">
        <v>4.92</v>
      </c>
      <c r="AL1644" s="34"/>
      <c r="AM1644" s="34"/>
      <c r="AN1644" s="34"/>
      <c r="AO1644" s="34"/>
      <c r="AP1644" s="34"/>
      <c r="AQ1644" s="34"/>
      <c r="AR1644" s="34"/>
      <c r="AS1644" s="84"/>
      <c r="AT1644" s="34"/>
    </row>
    <row r="1645" spans="1:46" s="93" customFormat="1">
      <c r="A1645" s="104"/>
      <c r="B1645" s="46" t="s">
        <v>68</v>
      </c>
      <c r="C1645" s="50">
        <f>AVERAGE(C1615:C1644)</f>
        <v>15.176666666666668</v>
      </c>
      <c r="D1645" s="50">
        <f t="shared" ref="D1645:I1645" si="52">AVERAGE(D1615:D1644)</f>
        <v>67.656666666666666</v>
      </c>
      <c r="E1645" s="50">
        <f t="shared" si="52"/>
        <v>1.1933333333333336</v>
      </c>
      <c r="F1645" s="50">
        <f t="shared" si="52"/>
        <v>182.59000000000006</v>
      </c>
      <c r="G1645" s="50">
        <f t="shared" si="52"/>
        <v>18.07</v>
      </c>
      <c r="H1645" s="50">
        <f>SUM(H1615:H1644)</f>
        <v>63.800000000000004</v>
      </c>
      <c r="I1645" s="50">
        <f t="shared" si="52"/>
        <v>3.2183333333333333</v>
      </c>
      <c r="K1645" s="46" t="s">
        <v>68</v>
      </c>
      <c r="L1645" s="50">
        <f>AVERAGE(L1615:L1644)</f>
        <v>14.900000000000004</v>
      </c>
      <c r="M1645" s="50">
        <f>AVERAGE(M1615:M1644)</f>
        <v>71.216666666666669</v>
      </c>
      <c r="N1645" s="50">
        <f>AVERAGE(N1615:N1644)</f>
        <v>0.74666666666666659</v>
      </c>
      <c r="O1645" s="50">
        <f>AVERAGE(O1615:O1644)</f>
        <v>185.81666666666669</v>
      </c>
      <c r="P1645" s="50">
        <f>AVERAGE(P1615:P1644)</f>
        <v>17.166666666666668</v>
      </c>
      <c r="Q1645" s="50">
        <f>SUM(Q1615:Q1644)</f>
        <v>51.800000000000004</v>
      </c>
      <c r="R1645" s="50">
        <f>AVERAGE(R1615:R1644)</f>
        <v>2.9073333333333333</v>
      </c>
      <c r="T1645" s="46" t="s">
        <v>68</v>
      </c>
      <c r="U1645" s="50">
        <f>AVERAGE(U1615:U1644)</f>
        <v>15.213333333333335</v>
      </c>
      <c r="V1645" s="50">
        <f>AVERAGE(V1615:V1644)</f>
        <v>67.359999999999985</v>
      </c>
      <c r="W1645" s="50">
        <f>AVERAGE(W1615:W1644)</f>
        <v>1.6366666666666665</v>
      </c>
      <c r="X1645" s="50">
        <f>AVERAGE(X1615:X1644)</f>
        <v>227.8</v>
      </c>
      <c r="Y1645" s="50">
        <f>AVERAGE(Y1615:Y1644)</f>
        <v>18.486666666666665</v>
      </c>
      <c r="Z1645" s="50">
        <f>SUM(Z1615:Z1644)</f>
        <v>137.19999999999999</v>
      </c>
      <c r="AA1645" s="50">
        <f>AVERAGE(AA1615:AA1644)</f>
        <v>3.4586666666666663</v>
      </c>
      <c r="AC1645" s="46" t="s">
        <v>68</v>
      </c>
      <c r="AD1645" s="50">
        <f>AVERAGE(AD1615:AD1644)</f>
        <v>14.886666666666665</v>
      </c>
      <c r="AE1645" s="50">
        <f>AVERAGE(AE1615:AE1644)</f>
        <v>69.86666666666666</v>
      </c>
      <c r="AF1645" s="50">
        <f>AVERAGE(AF1615:AF1644)</f>
        <v>1.2800000000000002</v>
      </c>
      <c r="AG1645" s="50">
        <f>AVERAGE(AG1615:AG1644)</f>
        <v>172.76333333333329</v>
      </c>
      <c r="AH1645" s="50">
        <f>AVERAGE(AH1615:AH1644)</f>
        <v>17.366666666666671</v>
      </c>
      <c r="AI1645" s="50">
        <f>SUM(AI1615:AI1644)</f>
        <v>66</v>
      </c>
      <c r="AJ1645" s="50">
        <f>AVERAGE(AJ1615:AJ1644)</f>
        <v>3.1919999999999997</v>
      </c>
      <c r="AL1645" s="80"/>
      <c r="AM1645" s="45"/>
      <c r="AN1645" s="45"/>
      <c r="AO1645" s="45"/>
      <c r="AP1645" s="45"/>
      <c r="AQ1645" s="45"/>
      <c r="AR1645" s="45"/>
      <c r="AS1645" s="45"/>
      <c r="AT1645" s="104"/>
    </row>
    <row r="1646" spans="1:46">
      <c r="B1646" s="26">
        <v>39203</v>
      </c>
      <c r="C1646" s="31">
        <v>16</v>
      </c>
      <c r="D1646" s="31">
        <v>44</v>
      </c>
      <c r="E1646" s="31">
        <v>1.4</v>
      </c>
      <c r="F1646" s="31">
        <v>332.3</v>
      </c>
      <c r="G1646" s="31">
        <v>25.5</v>
      </c>
      <c r="H1646" s="31">
        <v>0</v>
      </c>
      <c r="I1646" s="31">
        <v>4.58</v>
      </c>
      <c r="J1646" s="192"/>
      <c r="K1646" s="26">
        <v>39203</v>
      </c>
      <c r="L1646" s="17">
        <v>16</v>
      </c>
      <c r="M1646" s="17">
        <v>46.6</v>
      </c>
      <c r="N1646" s="17">
        <v>0.9</v>
      </c>
      <c r="O1646" s="17">
        <v>316.5</v>
      </c>
      <c r="P1646" s="17">
        <v>25.5</v>
      </c>
      <c r="Q1646" s="17">
        <v>0</v>
      </c>
      <c r="R1646" s="17">
        <v>4.21</v>
      </c>
      <c r="T1646" s="26">
        <v>39203</v>
      </c>
      <c r="U1646" s="17">
        <v>16.2</v>
      </c>
      <c r="V1646" s="17">
        <v>42.3</v>
      </c>
      <c r="W1646" s="17">
        <v>2.8</v>
      </c>
      <c r="X1646" s="17">
        <v>313</v>
      </c>
      <c r="Y1646" s="17">
        <v>26.9</v>
      </c>
      <c r="Z1646" s="17">
        <v>0</v>
      </c>
      <c r="AA1646" s="17">
        <v>5.58</v>
      </c>
      <c r="AC1646" s="26">
        <v>39203</v>
      </c>
      <c r="AD1646" s="17">
        <v>15.6</v>
      </c>
      <c r="AE1646" s="17">
        <v>45.9</v>
      </c>
      <c r="AF1646" s="17">
        <v>2.2999999999999998</v>
      </c>
      <c r="AG1646" s="17">
        <v>352.5</v>
      </c>
      <c r="AH1646" s="17">
        <v>22.6</v>
      </c>
      <c r="AI1646" s="17">
        <v>0</v>
      </c>
      <c r="AJ1646" s="17">
        <v>4.6900000000000004</v>
      </c>
      <c r="AL1646" s="34"/>
      <c r="AM1646" s="34"/>
      <c r="AN1646" s="34"/>
      <c r="AO1646" s="34"/>
      <c r="AP1646" s="34"/>
      <c r="AQ1646" s="34"/>
      <c r="AR1646" s="34"/>
      <c r="AS1646" s="84"/>
      <c r="AT1646" s="34"/>
    </row>
    <row r="1647" spans="1:46">
      <c r="B1647" s="26">
        <v>39204</v>
      </c>
      <c r="C1647" s="31">
        <v>12.8</v>
      </c>
      <c r="D1647" s="31">
        <v>82.4</v>
      </c>
      <c r="E1647" s="31">
        <v>1</v>
      </c>
      <c r="F1647" s="31">
        <v>56.4</v>
      </c>
      <c r="G1647" s="31">
        <v>3.5</v>
      </c>
      <c r="H1647" s="31">
        <v>9.6</v>
      </c>
      <c r="I1647" s="31">
        <v>1.28</v>
      </c>
      <c r="J1647" s="192"/>
      <c r="K1647" s="26">
        <v>39204</v>
      </c>
      <c r="L1647" s="17">
        <v>13</v>
      </c>
      <c r="M1647" s="17">
        <v>84.4</v>
      </c>
      <c r="N1647" s="17">
        <v>0.9</v>
      </c>
      <c r="O1647" s="17">
        <v>152.5</v>
      </c>
      <c r="P1647" s="17">
        <v>5.8</v>
      </c>
      <c r="Q1647" s="17">
        <v>6.6</v>
      </c>
      <c r="R1647" s="17">
        <v>1.4</v>
      </c>
      <c r="T1647" s="26">
        <v>39204</v>
      </c>
      <c r="U1647" s="17">
        <v>13</v>
      </c>
      <c r="V1647" s="17">
        <v>79.2</v>
      </c>
      <c r="W1647" s="17">
        <v>1.2</v>
      </c>
      <c r="X1647" s="17">
        <v>173.7</v>
      </c>
      <c r="Y1647" s="17">
        <v>4.0999999999999996</v>
      </c>
      <c r="Z1647" s="17">
        <v>12.2</v>
      </c>
      <c r="AA1647" s="17">
        <v>1.46</v>
      </c>
      <c r="AC1647" s="26">
        <v>39204</v>
      </c>
      <c r="AD1647" s="17">
        <v>12.9</v>
      </c>
      <c r="AE1647" s="17">
        <v>84.8</v>
      </c>
      <c r="AF1647" s="17">
        <v>1.2</v>
      </c>
      <c r="AG1647" s="17">
        <v>168.6</v>
      </c>
      <c r="AH1647" s="17">
        <v>6.3</v>
      </c>
      <c r="AI1647" s="17">
        <v>14</v>
      </c>
      <c r="AJ1647" s="17">
        <v>1.49</v>
      </c>
      <c r="AL1647" s="34"/>
      <c r="AM1647" s="34"/>
      <c r="AN1647" s="34"/>
      <c r="AO1647" s="34"/>
      <c r="AP1647" s="34"/>
      <c r="AQ1647" s="34"/>
      <c r="AR1647" s="34"/>
      <c r="AS1647" s="84"/>
      <c r="AT1647" s="34"/>
    </row>
    <row r="1648" spans="1:46">
      <c r="B1648" s="26">
        <v>39205</v>
      </c>
      <c r="C1648" s="31">
        <v>16.2</v>
      </c>
      <c r="D1648" s="31">
        <v>66.400000000000006</v>
      </c>
      <c r="E1648" s="31">
        <v>1.1000000000000001</v>
      </c>
      <c r="F1648" s="31">
        <v>328.9</v>
      </c>
      <c r="G1648" s="31">
        <v>19</v>
      </c>
      <c r="H1648" s="31">
        <v>1</v>
      </c>
      <c r="I1648" s="31">
        <v>3.53</v>
      </c>
      <c r="J1648" s="192"/>
      <c r="K1648" s="26">
        <v>39205</v>
      </c>
      <c r="L1648" s="17">
        <v>16.100000000000001</v>
      </c>
      <c r="M1648" s="17">
        <v>69.7</v>
      </c>
      <c r="N1648" s="17">
        <v>0.7</v>
      </c>
      <c r="O1648" s="17">
        <v>313</v>
      </c>
      <c r="P1648" s="17">
        <v>18.899999999999999</v>
      </c>
      <c r="Q1648" s="17">
        <v>0.6</v>
      </c>
      <c r="R1648" s="17">
        <v>3.25</v>
      </c>
      <c r="T1648" s="26">
        <v>39205</v>
      </c>
      <c r="U1648" s="17">
        <v>16.100000000000001</v>
      </c>
      <c r="V1648" s="17">
        <v>66.5</v>
      </c>
      <c r="W1648" s="17">
        <v>1.7</v>
      </c>
      <c r="X1648" s="17">
        <v>302.5</v>
      </c>
      <c r="Y1648" s="17">
        <v>18.2</v>
      </c>
      <c r="Z1648" s="17">
        <v>0.4</v>
      </c>
      <c r="AA1648" s="17">
        <v>3.65</v>
      </c>
      <c r="AC1648" s="26">
        <v>39205</v>
      </c>
      <c r="AD1648" s="17">
        <v>15.5</v>
      </c>
      <c r="AE1648" s="17">
        <v>70.900000000000006</v>
      </c>
      <c r="AF1648" s="17">
        <v>1.4</v>
      </c>
      <c r="AG1648" s="17">
        <v>6.8</v>
      </c>
      <c r="AH1648" s="17">
        <v>14.4</v>
      </c>
      <c r="AI1648" s="17">
        <v>0.8</v>
      </c>
      <c r="AJ1648" s="17">
        <v>3.05</v>
      </c>
      <c r="AL1648" s="34"/>
      <c r="AM1648" s="34"/>
      <c r="AN1648" s="34"/>
      <c r="AO1648" s="34"/>
      <c r="AP1648" s="34"/>
      <c r="AQ1648" s="34"/>
      <c r="AR1648" s="34"/>
      <c r="AS1648" s="84"/>
      <c r="AT1648" s="34"/>
    </row>
    <row r="1649" spans="2:46">
      <c r="B1649" s="26">
        <v>39206</v>
      </c>
      <c r="C1649" s="31">
        <v>17.5</v>
      </c>
      <c r="D1649" s="31">
        <v>63.6</v>
      </c>
      <c r="E1649" s="31">
        <v>1.4</v>
      </c>
      <c r="F1649" s="31">
        <v>358.3</v>
      </c>
      <c r="G1649" s="31">
        <v>17.100000000000001</v>
      </c>
      <c r="H1649" s="31">
        <v>4</v>
      </c>
      <c r="I1649" s="31">
        <v>3.7</v>
      </c>
      <c r="J1649" s="192"/>
      <c r="K1649" s="26">
        <v>39206</v>
      </c>
      <c r="L1649" s="17">
        <v>18.7</v>
      </c>
      <c r="M1649" s="17">
        <v>58.1</v>
      </c>
      <c r="N1649" s="17">
        <v>1.1000000000000001</v>
      </c>
      <c r="O1649" s="17">
        <v>329.6</v>
      </c>
      <c r="P1649" s="17">
        <v>23.9</v>
      </c>
      <c r="Q1649" s="17">
        <v>0</v>
      </c>
      <c r="R1649" s="17">
        <v>4.4400000000000004</v>
      </c>
      <c r="T1649" s="26">
        <v>39206</v>
      </c>
      <c r="U1649" s="17">
        <v>18.100000000000001</v>
      </c>
      <c r="V1649" s="17">
        <v>58.1</v>
      </c>
      <c r="W1649" s="17">
        <v>2.5</v>
      </c>
      <c r="X1649" s="17">
        <v>312.39999999999998</v>
      </c>
      <c r="Y1649" s="17">
        <v>20.3</v>
      </c>
      <c r="Z1649" s="17">
        <v>0</v>
      </c>
      <c r="AA1649" s="17">
        <v>4.76</v>
      </c>
      <c r="AC1649" s="26">
        <v>39206</v>
      </c>
      <c r="AD1649" s="17">
        <v>18.5</v>
      </c>
      <c r="AE1649" s="17">
        <v>57.5</v>
      </c>
      <c r="AF1649" s="17">
        <v>2.5</v>
      </c>
      <c r="AG1649" s="17">
        <v>1.1000000000000001</v>
      </c>
      <c r="AH1649" s="17">
        <v>22.6</v>
      </c>
      <c r="AI1649" s="17">
        <v>0.2</v>
      </c>
      <c r="AJ1649" s="17">
        <v>4.84</v>
      </c>
      <c r="AL1649" s="34"/>
      <c r="AM1649" s="34"/>
      <c r="AN1649" s="34"/>
      <c r="AO1649" s="34"/>
      <c r="AP1649" s="34"/>
      <c r="AQ1649" s="34"/>
      <c r="AR1649" s="34"/>
      <c r="AS1649" s="84"/>
      <c r="AT1649" s="34"/>
    </row>
    <row r="1650" spans="2:46">
      <c r="B1650" s="26">
        <v>39207</v>
      </c>
      <c r="C1650" s="31">
        <v>18.399999999999999</v>
      </c>
      <c r="D1650" s="31">
        <v>54.6</v>
      </c>
      <c r="E1650" s="31">
        <v>2.2999999999999998</v>
      </c>
      <c r="F1650" s="31">
        <v>343</v>
      </c>
      <c r="G1650" s="31">
        <v>28.7</v>
      </c>
      <c r="H1650" s="31">
        <v>1</v>
      </c>
      <c r="I1650" s="31">
        <v>5.71</v>
      </c>
      <c r="J1650" s="192"/>
      <c r="K1650" s="26">
        <v>39207</v>
      </c>
      <c r="L1650" s="17">
        <v>18.600000000000001</v>
      </c>
      <c r="M1650" s="17">
        <v>56.8</v>
      </c>
      <c r="N1650" s="17">
        <v>1.3</v>
      </c>
      <c r="O1650" s="17">
        <v>339.5</v>
      </c>
      <c r="P1650" s="17">
        <v>27.6</v>
      </c>
      <c r="Q1650" s="17">
        <v>1.8</v>
      </c>
      <c r="R1650" s="17">
        <v>5.0599999999999996</v>
      </c>
      <c r="T1650" s="26">
        <v>39207</v>
      </c>
      <c r="U1650" s="17">
        <v>19.2</v>
      </c>
      <c r="V1650" s="17">
        <v>48.9</v>
      </c>
      <c r="W1650" s="17">
        <v>3.8</v>
      </c>
      <c r="X1650" s="17">
        <v>309</v>
      </c>
      <c r="Y1650" s="17">
        <v>28.8</v>
      </c>
      <c r="Z1650" s="17">
        <v>0</v>
      </c>
      <c r="AA1650" s="17">
        <v>6.96</v>
      </c>
      <c r="AC1650" s="26">
        <v>39207</v>
      </c>
      <c r="AD1650" s="17">
        <v>18.3</v>
      </c>
      <c r="AE1650" s="17">
        <v>56.4</v>
      </c>
      <c r="AF1650" s="17">
        <v>3.1</v>
      </c>
      <c r="AG1650" s="17">
        <v>7.6</v>
      </c>
      <c r="AH1650" s="17">
        <v>27.7</v>
      </c>
      <c r="AI1650" s="17">
        <v>2.8</v>
      </c>
      <c r="AJ1650" s="17">
        <v>6</v>
      </c>
      <c r="AL1650" s="34"/>
      <c r="AM1650" s="34"/>
      <c r="AN1650" s="34"/>
      <c r="AO1650" s="34"/>
      <c r="AP1650" s="34"/>
      <c r="AQ1650" s="34"/>
      <c r="AR1650" s="34"/>
      <c r="AS1650" s="84"/>
      <c r="AT1650" s="34"/>
    </row>
    <row r="1651" spans="2:46">
      <c r="B1651" s="26">
        <v>39208</v>
      </c>
      <c r="C1651" s="31">
        <v>18.399999999999999</v>
      </c>
      <c r="D1651" s="31">
        <v>48.5</v>
      </c>
      <c r="E1651" s="31">
        <v>1.4</v>
      </c>
      <c r="F1651" s="31">
        <v>276.89999999999998</v>
      </c>
      <c r="G1651" s="31">
        <v>23.9</v>
      </c>
      <c r="H1651" s="31">
        <v>0</v>
      </c>
      <c r="I1651" s="31">
        <v>4.7699999999999996</v>
      </c>
      <c r="J1651" s="192"/>
      <c r="K1651" s="26">
        <v>39208</v>
      </c>
      <c r="L1651" s="17">
        <v>18.5</v>
      </c>
      <c r="M1651" s="17">
        <v>51.4</v>
      </c>
      <c r="N1651" s="17">
        <v>0.8</v>
      </c>
      <c r="O1651" s="17">
        <v>284.7</v>
      </c>
      <c r="P1651" s="17">
        <v>27.9</v>
      </c>
      <c r="Q1651" s="17">
        <v>0</v>
      </c>
      <c r="R1651" s="17">
        <v>4.76</v>
      </c>
      <c r="T1651" s="26">
        <v>39208</v>
      </c>
      <c r="U1651" s="17">
        <v>18.399999999999999</v>
      </c>
      <c r="V1651" s="17">
        <v>47.2</v>
      </c>
      <c r="W1651" s="17">
        <v>2.2999999999999998</v>
      </c>
      <c r="X1651" s="17">
        <v>269.5</v>
      </c>
      <c r="Y1651" s="17">
        <v>25.9</v>
      </c>
      <c r="Z1651" s="17">
        <v>0</v>
      </c>
      <c r="AA1651" s="17">
        <v>5.58</v>
      </c>
      <c r="AC1651" s="26">
        <v>39208</v>
      </c>
      <c r="AD1651" s="17">
        <v>17.899999999999999</v>
      </c>
      <c r="AE1651" s="17">
        <v>52.1</v>
      </c>
      <c r="AF1651" s="17">
        <v>2</v>
      </c>
      <c r="AG1651" s="17">
        <v>1.9</v>
      </c>
      <c r="AH1651" s="17">
        <v>29.2</v>
      </c>
      <c r="AI1651" s="17">
        <v>0</v>
      </c>
      <c r="AJ1651" s="17">
        <v>5.61</v>
      </c>
      <c r="AL1651" s="34"/>
      <c r="AM1651" s="34"/>
      <c r="AN1651" s="34"/>
      <c r="AO1651" s="34"/>
      <c r="AP1651" s="34"/>
      <c r="AQ1651" s="34"/>
      <c r="AR1651" s="34"/>
      <c r="AS1651" s="84"/>
      <c r="AT1651" s="34"/>
    </row>
    <row r="1652" spans="2:46">
      <c r="B1652" s="26">
        <v>39209</v>
      </c>
      <c r="C1652" s="31">
        <v>20.6</v>
      </c>
      <c r="D1652" s="31">
        <v>46.2</v>
      </c>
      <c r="E1652" s="31">
        <v>1.6</v>
      </c>
      <c r="F1652" s="31">
        <v>0.5</v>
      </c>
      <c r="G1652" s="31">
        <v>30.5</v>
      </c>
      <c r="H1652" s="31">
        <v>0</v>
      </c>
      <c r="I1652" s="31">
        <v>6.17</v>
      </c>
      <c r="J1652" s="192"/>
      <c r="K1652" s="26">
        <v>39209</v>
      </c>
      <c r="L1652" s="17">
        <v>20.7</v>
      </c>
      <c r="M1652" s="17">
        <v>45.6</v>
      </c>
      <c r="N1652" s="17">
        <v>1.1000000000000001</v>
      </c>
      <c r="O1652" s="17">
        <v>259.89999999999998</v>
      </c>
      <c r="P1652" s="17">
        <v>28.7</v>
      </c>
      <c r="Q1652" s="17">
        <v>0</v>
      </c>
      <c r="R1652" s="17">
        <v>5.46</v>
      </c>
      <c r="T1652" s="26">
        <v>39209</v>
      </c>
      <c r="U1652" s="17">
        <v>21.4</v>
      </c>
      <c r="V1652" s="17">
        <v>40.6</v>
      </c>
      <c r="W1652" s="17">
        <v>2.6</v>
      </c>
      <c r="X1652" s="17">
        <v>313.10000000000002</v>
      </c>
      <c r="Y1652" s="17">
        <v>29.5</v>
      </c>
      <c r="Z1652" s="17">
        <v>0</v>
      </c>
      <c r="AA1652" s="17">
        <v>7.07</v>
      </c>
      <c r="AC1652" s="26">
        <v>39209</v>
      </c>
      <c r="AD1652" s="17">
        <v>20.100000000000001</v>
      </c>
      <c r="AE1652" s="17">
        <v>48.8</v>
      </c>
      <c r="AF1652" s="17">
        <v>1.9</v>
      </c>
      <c r="AG1652" s="17">
        <v>2.2999999999999998</v>
      </c>
      <c r="AH1652" s="17">
        <v>29.2</v>
      </c>
      <c r="AI1652" s="17">
        <v>0</v>
      </c>
      <c r="AJ1652" s="17">
        <v>6.1</v>
      </c>
      <c r="AL1652" s="34"/>
      <c r="AM1652" s="34"/>
      <c r="AN1652" s="34"/>
      <c r="AO1652" s="34"/>
      <c r="AP1652" s="34"/>
      <c r="AQ1652" s="34"/>
      <c r="AR1652" s="34"/>
      <c r="AS1652" s="84"/>
      <c r="AT1652" s="34"/>
    </row>
    <row r="1653" spans="2:46">
      <c r="B1653" s="26">
        <v>39210</v>
      </c>
      <c r="C1653" s="31">
        <v>20.8</v>
      </c>
      <c r="D1653" s="31">
        <v>53.6</v>
      </c>
      <c r="E1653" s="31">
        <v>1.1000000000000001</v>
      </c>
      <c r="F1653" s="31">
        <v>98.3</v>
      </c>
      <c r="G1653" s="31">
        <v>29.9</v>
      </c>
      <c r="H1653" s="31">
        <v>0</v>
      </c>
      <c r="I1653" s="31">
        <v>5.67</v>
      </c>
      <c r="J1653" s="192"/>
      <c r="K1653" s="26">
        <v>39210</v>
      </c>
      <c r="L1653" s="17">
        <v>21.1</v>
      </c>
      <c r="M1653" s="17">
        <v>53.1</v>
      </c>
      <c r="N1653" s="17">
        <v>0.9</v>
      </c>
      <c r="O1653" s="17">
        <v>188.4</v>
      </c>
      <c r="P1653" s="17">
        <v>28.4</v>
      </c>
      <c r="Q1653" s="17">
        <v>0</v>
      </c>
      <c r="R1653" s="17">
        <v>5.6</v>
      </c>
      <c r="T1653" s="26">
        <v>39210</v>
      </c>
      <c r="U1653" s="17">
        <v>19.600000000000001</v>
      </c>
      <c r="V1653" s="17">
        <v>57.4</v>
      </c>
      <c r="W1653" s="17">
        <v>1.8</v>
      </c>
      <c r="X1653" s="17">
        <v>143.69999999999999</v>
      </c>
      <c r="Y1653" s="17">
        <v>29.1</v>
      </c>
      <c r="Z1653" s="17">
        <v>0</v>
      </c>
      <c r="AA1653" s="17">
        <v>5.53</v>
      </c>
      <c r="AC1653" s="26">
        <v>39210</v>
      </c>
      <c r="AD1653" s="17">
        <v>21.7</v>
      </c>
      <c r="AE1653" s="17">
        <v>52</v>
      </c>
      <c r="AF1653" s="17">
        <v>1.3</v>
      </c>
      <c r="AG1653" s="17">
        <v>34.4</v>
      </c>
      <c r="AH1653" s="17">
        <v>28.8</v>
      </c>
      <c r="AI1653" s="17">
        <v>0</v>
      </c>
      <c r="AJ1653" s="17">
        <v>6.15</v>
      </c>
      <c r="AL1653" s="34"/>
      <c r="AM1653" s="34"/>
      <c r="AN1653" s="34"/>
      <c r="AO1653" s="34"/>
      <c r="AP1653" s="34"/>
      <c r="AQ1653" s="34"/>
      <c r="AR1653" s="34"/>
      <c r="AS1653" s="84"/>
      <c r="AT1653" s="34"/>
    </row>
    <row r="1654" spans="2:46">
      <c r="B1654" s="26">
        <v>39211</v>
      </c>
      <c r="C1654" s="31">
        <v>21.1</v>
      </c>
      <c r="D1654" s="31">
        <v>46.6</v>
      </c>
      <c r="E1654" s="31">
        <v>1.1000000000000001</v>
      </c>
      <c r="F1654" s="31">
        <v>116.6</v>
      </c>
      <c r="G1654" s="31">
        <v>30.6</v>
      </c>
      <c r="H1654" s="31">
        <v>0</v>
      </c>
      <c r="I1654" s="31">
        <v>5.63</v>
      </c>
      <c r="J1654" s="192"/>
      <c r="K1654" s="26">
        <v>39211</v>
      </c>
      <c r="L1654" s="17">
        <v>21</v>
      </c>
      <c r="M1654" s="17">
        <v>48.9</v>
      </c>
      <c r="N1654" s="17">
        <v>1</v>
      </c>
      <c r="O1654" s="17">
        <v>144.6</v>
      </c>
      <c r="P1654" s="17">
        <v>28.8</v>
      </c>
      <c r="Q1654" s="17">
        <v>0</v>
      </c>
      <c r="R1654" s="17">
        <v>5.43</v>
      </c>
      <c r="T1654" s="26">
        <v>39211</v>
      </c>
      <c r="U1654" s="17">
        <v>19.600000000000001</v>
      </c>
      <c r="V1654" s="17">
        <v>50.9</v>
      </c>
      <c r="W1654" s="17">
        <v>1.9</v>
      </c>
      <c r="X1654" s="17">
        <v>209.2</v>
      </c>
      <c r="Y1654" s="17">
        <v>29.9</v>
      </c>
      <c r="Z1654" s="17">
        <v>0</v>
      </c>
      <c r="AA1654" s="17">
        <v>5.86</v>
      </c>
      <c r="AC1654" s="26">
        <v>39211</v>
      </c>
      <c r="AD1654" s="17">
        <v>21.3</v>
      </c>
      <c r="AE1654" s="17">
        <v>50.1</v>
      </c>
      <c r="AF1654" s="17">
        <v>1.2</v>
      </c>
      <c r="AG1654" s="17">
        <v>105.4</v>
      </c>
      <c r="AH1654" s="17">
        <v>29.4</v>
      </c>
      <c r="AI1654" s="17">
        <v>0</v>
      </c>
      <c r="AJ1654" s="17">
        <v>5.86</v>
      </c>
      <c r="AL1654" s="34"/>
      <c r="AM1654" s="34"/>
      <c r="AN1654" s="34"/>
      <c r="AO1654" s="34"/>
      <c r="AP1654" s="34"/>
      <c r="AQ1654" s="34"/>
      <c r="AR1654" s="34"/>
      <c r="AS1654" s="84"/>
      <c r="AT1654" s="34"/>
    </row>
    <row r="1655" spans="2:46">
      <c r="B1655" s="26">
        <v>39212</v>
      </c>
      <c r="C1655" s="31">
        <v>21.5</v>
      </c>
      <c r="D1655" s="31">
        <v>45.6</v>
      </c>
      <c r="E1655" s="31">
        <v>1.1000000000000001</v>
      </c>
      <c r="F1655" s="31">
        <v>110.1</v>
      </c>
      <c r="G1655" s="31">
        <v>30.9</v>
      </c>
      <c r="H1655" s="31">
        <v>0</v>
      </c>
      <c r="I1655" s="31">
        <v>5.89</v>
      </c>
      <c r="J1655" s="192"/>
      <c r="K1655" s="26">
        <v>39212</v>
      </c>
      <c r="L1655" s="17">
        <v>21.9</v>
      </c>
      <c r="M1655" s="17">
        <v>43</v>
      </c>
      <c r="N1655" s="17">
        <v>0.9</v>
      </c>
      <c r="O1655" s="17">
        <v>153.69999999999999</v>
      </c>
      <c r="P1655" s="17">
        <v>29</v>
      </c>
      <c r="Q1655" s="17">
        <v>0</v>
      </c>
      <c r="R1655" s="17">
        <v>5.56</v>
      </c>
      <c r="T1655" s="26">
        <v>39212</v>
      </c>
      <c r="U1655" s="17">
        <v>20.5</v>
      </c>
      <c r="V1655" s="17">
        <v>46.9</v>
      </c>
      <c r="W1655" s="17">
        <v>1.7</v>
      </c>
      <c r="X1655" s="17">
        <v>274.89999999999998</v>
      </c>
      <c r="Y1655" s="17">
        <v>30.1</v>
      </c>
      <c r="Z1655" s="17">
        <v>0</v>
      </c>
      <c r="AA1655" s="17">
        <v>6.27</v>
      </c>
      <c r="AC1655" s="26">
        <v>39212</v>
      </c>
      <c r="AD1655" s="17">
        <v>21.9</v>
      </c>
      <c r="AE1655" s="17">
        <v>44.3</v>
      </c>
      <c r="AF1655" s="17">
        <v>1.2</v>
      </c>
      <c r="AG1655" s="17">
        <v>128.19999999999999</v>
      </c>
      <c r="AH1655" s="17">
        <v>29.4</v>
      </c>
      <c r="AI1655" s="17">
        <v>0</v>
      </c>
      <c r="AJ1655" s="17">
        <v>6.02</v>
      </c>
      <c r="AL1655" s="34"/>
      <c r="AM1655" s="34"/>
      <c r="AN1655" s="34"/>
      <c r="AO1655" s="34"/>
      <c r="AP1655" s="34"/>
      <c r="AQ1655" s="34"/>
      <c r="AR1655" s="34"/>
      <c r="AS1655" s="84"/>
      <c r="AT1655" s="34"/>
    </row>
    <row r="1656" spans="2:46">
      <c r="B1656" s="26">
        <v>39213</v>
      </c>
      <c r="C1656" s="31">
        <v>24</v>
      </c>
      <c r="D1656" s="31">
        <v>35.200000000000003</v>
      </c>
      <c r="E1656" s="31">
        <v>1.5</v>
      </c>
      <c r="F1656" s="31">
        <v>4.5999999999999996</v>
      </c>
      <c r="G1656" s="31">
        <v>31.1</v>
      </c>
      <c r="H1656" s="31">
        <v>0</v>
      </c>
      <c r="I1656" s="31">
        <v>6.82</v>
      </c>
      <c r="J1656" s="192"/>
      <c r="K1656" s="26">
        <v>39213</v>
      </c>
      <c r="L1656" s="17">
        <v>24.5</v>
      </c>
      <c r="M1656" s="17">
        <v>34.200000000000003</v>
      </c>
      <c r="N1656" s="17">
        <v>1.3</v>
      </c>
      <c r="O1656" s="17">
        <v>289.8</v>
      </c>
      <c r="P1656" s="17">
        <v>29.3</v>
      </c>
      <c r="Q1656" s="17">
        <v>0</v>
      </c>
      <c r="R1656" s="17">
        <v>6.46</v>
      </c>
      <c r="T1656" s="26">
        <v>39213</v>
      </c>
      <c r="U1656" s="17">
        <v>25.2</v>
      </c>
      <c r="V1656" s="17">
        <v>29.6</v>
      </c>
      <c r="W1656" s="17">
        <v>2.7</v>
      </c>
      <c r="X1656" s="17">
        <v>312.60000000000002</v>
      </c>
      <c r="Y1656" s="17">
        <v>30.3</v>
      </c>
      <c r="Z1656" s="17">
        <v>0</v>
      </c>
      <c r="AA1656" s="17">
        <v>8.5</v>
      </c>
      <c r="AC1656" s="26">
        <v>39213</v>
      </c>
      <c r="AD1656" s="17">
        <v>24.8</v>
      </c>
      <c r="AE1656" s="17">
        <v>31.6</v>
      </c>
      <c r="AF1656" s="17">
        <v>2.7</v>
      </c>
      <c r="AG1656" s="17">
        <v>1</v>
      </c>
      <c r="AH1656" s="17">
        <v>29.7</v>
      </c>
      <c r="AI1656" s="17">
        <v>0</v>
      </c>
      <c r="AJ1656" s="17">
        <v>8.0299999999999994</v>
      </c>
      <c r="AL1656" s="34"/>
      <c r="AM1656" s="34"/>
      <c r="AN1656" s="34"/>
      <c r="AO1656" s="34"/>
      <c r="AP1656" s="34"/>
      <c r="AQ1656" s="34"/>
      <c r="AR1656" s="34"/>
      <c r="AS1656" s="84"/>
      <c r="AT1656" s="34"/>
    </row>
    <row r="1657" spans="2:46">
      <c r="B1657" s="26">
        <v>39214</v>
      </c>
      <c r="C1657" s="31">
        <v>23.1</v>
      </c>
      <c r="D1657" s="31">
        <v>38.1</v>
      </c>
      <c r="E1657" s="31">
        <v>1.1000000000000001</v>
      </c>
      <c r="F1657" s="31">
        <v>160.4</v>
      </c>
      <c r="G1657" s="31">
        <v>30</v>
      </c>
      <c r="H1657" s="31">
        <v>0</v>
      </c>
      <c r="I1657" s="31">
        <v>6.29</v>
      </c>
      <c r="J1657" s="192"/>
      <c r="K1657" s="26">
        <v>39214</v>
      </c>
      <c r="L1657" s="17">
        <v>23.7</v>
      </c>
      <c r="M1657" s="17">
        <v>39.799999999999997</v>
      </c>
      <c r="N1657" s="17">
        <v>1</v>
      </c>
      <c r="O1657" s="17">
        <v>171</v>
      </c>
      <c r="P1657" s="17">
        <v>28.5</v>
      </c>
      <c r="Q1657" s="17">
        <v>0</v>
      </c>
      <c r="R1657" s="17">
        <v>6.21</v>
      </c>
      <c r="T1657" s="26">
        <v>39214</v>
      </c>
      <c r="U1657" s="17">
        <v>22.7</v>
      </c>
      <c r="V1657" s="17">
        <v>38.700000000000003</v>
      </c>
      <c r="W1657" s="17">
        <v>2</v>
      </c>
      <c r="X1657" s="17">
        <v>284.5</v>
      </c>
      <c r="Y1657" s="17">
        <v>29.3</v>
      </c>
      <c r="Z1657" s="17">
        <v>0</v>
      </c>
      <c r="AA1657" s="17">
        <v>7.34</v>
      </c>
      <c r="AC1657" s="26">
        <v>39214</v>
      </c>
      <c r="AD1657" s="17">
        <v>24.8</v>
      </c>
      <c r="AE1657" s="17">
        <v>34.200000000000003</v>
      </c>
      <c r="AF1657" s="17">
        <v>1.8</v>
      </c>
      <c r="AG1657" s="17">
        <v>2</v>
      </c>
      <c r="AH1657" s="17">
        <v>28.7</v>
      </c>
      <c r="AI1657" s="17">
        <v>0</v>
      </c>
      <c r="AJ1657" s="17">
        <v>7.29</v>
      </c>
      <c r="AL1657" s="34"/>
      <c r="AM1657" s="34"/>
      <c r="AN1657" s="34"/>
      <c r="AO1657" s="34"/>
      <c r="AP1657" s="34"/>
      <c r="AQ1657" s="34"/>
      <c r="AR1657" s="34"/>
      <c r="AS1657" s="84"/>
      <c r="AT1657" s="34"/>
    </row>
    <row r="1658" spans="2:46">
      <c r="B1658" s="26">
        <v>39215</v>
      </c>
      <c r="C1658" s="31">
        <v>21.7</v>
      </c>
      <c r="D1658" s="31">
        <v>47.1</v>
      </c>
      <c r="E1658" s="31">
        <v>1.8</v>
      </c>
      <c r="F1658" s="31">
        <v>343.6</v>
      </c>
      <c r="G1658" s="31">
        <v>22.7</v>
      </c>
      <c r="H1658" s="31">
        <v>0</v>
      </c>
      <c r="I1658" s="31">
        <v>5.43</v>
      </c>
      <c r="J1658" s="192"/>
      <c r="K1658" s="26">
        <v>39215</v>
      </c>
      <c r="L1658" s="17">
        <v>21.7</v>
      </c>
      <c r="M1658" s="17">
        <v>47.8</v>
      </c>
      <c r="N1658" s="17">
        <v>1.3</v>
      </c>
      <c r="O1658" s="17">
        <v>307.5</v>
      </c>
      <c r="P1658" s="17">
        <v>21.7</v>
      </c>
      <c r="Q1658" s="17">
        <v>0</v>
      </c>
      <c r="R1658" s="17">
        <v>4.8600000000000003</v>
      </c>
      <c r="T1658" s="26">
        <v>39215</v>
      </c>
      <c r="U1658" s="17">
        <v>22.2</v>
      </c>
      <c r="V1658" s="17">
        <v>44.4</v>
      </c>
      <c r="W1658" s="17">
        <v>2.2999999999999998</v>
      </c>
      <c r="X1658" s="17">
        <v>300.5</v>
      </c>
      <c r="Y1658" s="17">
        <v>23.3</v>
      </c>
      <c r="Z1658" s="17">
        <v>0</v>
      </c>
      <c r="AA1658" s="17">
        <v>6.11</v>
      </c>
      <c r="AC1658" s="26">
        <v>39215</v>
      </c>
      <c r="AD1658" s="17">
        <v>21.7</v>
      </c>
      <c r="AE1658" s="17">
        <v>45.1</v>
      </c>
      <c r="AF1658" s="17">
        <v>2.8</v>
      </c>
      <c r="AG1658" s="17">
        <v>359</v>
      </c>
      <c r="AH1658" s="17">
        <v>20.6</v>
      </c>
      <c r="AI1658" s="17">
        <v>0</v>
      </c>
      <c r="AJ1658" s="17">
        <v>5.45</v>
      </c>
      <c r="AL1658" s="34"/>
      <c r="AM1658" s="34"/>
      <c r="AN1658" s="34"/>
      <c r="AO1658" s="34"/>
      <c r="AP1658" s="34"/>
      <c r="AQ1658" s="34"/>
      <c r="AR1658" s="34"/>
      <c r="AS1658" s="84"/>
      <c r="AT1658" s="34"/>
    </row>
    <row r="1659" spans="2:46">
      <c r="B1659" s="26">
        <v>39216</v>
      </c>
      <c r="C1659" s="31">
        <v>20.100000000000001</v>
      </c>
      <c r="D1659" s="31">
        <v>33.9</v>
      </c>
      <c r="E1659" s="31">
        <v>2.4</v>
      </c>
      <c r="F1659" s="31">
        <v>326.3</v>
      </c>
      <c r="G1659" s="31">
        <v>31</v>
      </c>
      <c r="H1659" s="31">
        <v>0</v>
      </c>
      <c r="I1659" s="31">
        <v>6.52</v>
      </c>
      <c r="J1659" s="192"/>
      <c r="K1659" s="26">
        <v>39216</v>
      </c>
      <c r="L1659" s="17">
        <v>19.7</v>
      </c>
      <c r="M1659" s="17">
        <v>36.5</v>
      </c>
      <c r="N1659" s="17">
        <v>1.2</v>
      </c>
      <c r="O1659" s="17">
        <v>322.7</v>
      </c>
      <c r="P1659" s="17">
        <v>29.6</v>
      </c>
      <c r="Q1659" s="17">
        <v>0</v>
      </c>
      <c r="R1659" s="17">
        <v>5.45</v>
      </c>
      <c r="T1659" s="26">
        <v>39216</v>
      </c>
      <c r="U1659" s="17">
        <v>20.2</v>
      </c>
      <c r="V1659" s="17">
        <v>33.200000000000003</v>
      </c>
      <c r="W1659" s="17">
        <v>4.0999999999999996</v>
      </c>
      <c r="X1659" s="17">
        <v>306.7</v>
      </c>
      <c r="Y1659" s="17">
        <v>30.4</v>
      </c>
      <c r="Z1659" s="17">
        <v>0</v>
      </c>
      <c r="AA1659" s="17">
        <v>7.8</v>
      </c>
      <c r="AC1659" s="26">
        <v>39216</v>
      </c>
      <c r="AD1659" s="17">
        <v>19.3</v>
      </c>
      <c r="AE1659" s="17">
        <v>36.299999999999997</v>
      </c>
      <c r="AF1659" s="17">
        <v>3.4</v>
      </c>
      <c r="AG1659" s="17">
        <v>349.9</v>
      </c>
      <c r="AH1659" s="17">
        <v>30.1</v>
      </c>
      <c r="AI1659" s="17">
        <v>0</v>
      </c>
      <c r="AJ1659" s="17">
        <v>6.94</v>
      </c>
      <c r="AL1659" s="34"/>
      <c r="AM1659" s="34"/>
      <c r="AN1659" s="34"/>
      <c r="AO1659" s="34"/>
      <c r="AP1659" s="34"/>
      <c r="AQ1659" s="34"/>
      <c r="AR1659" s="34"/>
      <c r="AS1659" s="84"/>
      <c r="AT1659" s="34"/>
    </row>
    <row r="1660" spans="2:46">
      <c r="B1660" s="26">
        <v>39217</v>
      </c>
      <c r="C1660" s="31">
        <v>18.5</v>
      </c>
      <c r="D1660" s="31">
        <v>44.3</v>
      </c>
      <c r="E1660" s="31">
        <v>1.5</v>
      </c>
      <c r="F1660" s="31">
        <v>148.30000000000001</v>
      </c>
      <c r="G1660" s="31">
        <v>31</v>
      </c>
      <c r="H1660" s="31">
        <v>0</v>
      </c>
      <c r="I1660" s="31">
        <v>5.64</v>
      </c>
      <c r="J1660" s="192"/>
      <c r="K1660" s="26">
        <v>39217</v>
      </c>
      <c r="L1660" s="17">
        <v>18.899999999999999</v>
      </c>
      <c r="M1660" s="17">
        <v>44</v>
      </c>
      <c r="N1660" s="17">
        <v>1</v>
      </c>
      <c r="O1660" s="17">
        <v>145.1</v>
      </c>
      <c r="P1660" s="17">
        <v>29.6</v>
      </c>
      <c r="Q1660" s="17">
        <v>0</v>
      </c>
      <c r="R1660" s="17">
        <v>5.23</v>
      </c>
      <c r="T1660" s="26">
        <v>39217</v>
      </c>
      <c r="U1660" s="17">
        <v>18.399999999999999</v>
      </c>
      <c r="V1660" s="17">
        <v>48.5</v>
      </c>
      <c r="W1660" s="17">
        <v>1.6</v>
      </c>
      <c r="X1660" s="17">
        <v>167.6</v>
      </c>
      <c r="Y1660" s="17">
        <v>30.3</v>
      </c>
      <c r="Z1660" s="17">
        <v>0</v>
      </c>
      <c r="AA1660" s="17">
        <v>5.37</v>
      </c>
      <c r="AC1660" s="26">
        <v>39217</v>
      </c>
      <c r="AD1660" s="17">
        <v>18.8</v>
      </c>
      <c r="AE1660" s="17">
        <v>42.7</v>
      </c>
      <c r="AF1660" s="17">
        <v>2</v>
      </c>
      <c r="AG1660" s="17">
        <v>102.1</v>
      </c>
      <c r="AH1660" s="17">
        <v>29.9</v>
      </c>
      <c r="AI1660" s="17">
        <v>0</v>
      </c>
      <c r="AJ1660" s="17">
        <v>6</v>
      </c>
      <c r="AL1660" s="34"/>
      <c r="AM1660" s="34"/>
      <c r="AN1660" s="34"/>
      <c r="AO1660" s="34"/>
      <c r="AP1660" s="34"/>
      <c r="AQ1660" s="34"/>
      <c r="AR1660" s="34"/>
      <c r="AS1660" s="84"/>
      <c r="AT1660" s="34"/>
    </row>
    <row r="1661" spans="2:46">
      <c r="B1661" s="26">
        <v>39218</v>
      </c>
      <c r="C1661" s="31">
        <v>18.7</v>
      </c>
      <c r="D1661" s="31">
        <v>40.799999999999997</v>
      </c>
      <c r="E1661" s="31">
        <v>1.1000000000000001</v>
      </c>
      <c r="F1661" s="31">
        <v>102.3</v>
      </c>
      <c r="G1661" s="31">
        <v>29</v>
      </c>
      <c r="H1661" s="31">
        <v>0</v>
      </c>
      <c r="I1661" s="31">
        <v>5.09</v>
      </c>
      <c r="J1661" s="192"/>
      <c r="K1661" s="26">
        <v>39218</v>
      </c>
      <c r="L1661" s="17">
        <v>18.5</v>
      </c>
      <c r="M1661" s="17">
        <v>46.1</v>
      </c>
      <c r="N1661" s="17">
        <v>1</v>
      </c>
      <c r="O1661" s="17">
        <v>114</v>
      </c>
      <c r="P1661" s="17">
        <v>27.8</v>
      </c>
      <c r="Q1661" s="17">
        <v>0</v>
      </c>
      <c r="R1661" s="17">
        <v>5.07</v>
      </c>
      <c r="T1661" s="26">
        <v>39218</v>
      </c>
      <c r="U1661" s="17">
        <v>18</v>
      </c>
      <c r="V1661" s="17">
        <v>47.3</v>
      </c>
      <c r="W1661" s="17">
        <v>1.7</v>
      </c>
      <c r="X1661" s="17">
        <v>216.3</v>
      </c>
      <c r="Y1661" s="17">
        <v>28.6</v>
      </c>
      <c r="Z1661" s="17">
        <v>0</v>
      </c>
      <c r="AA1661" s="17">
        <v>5.45</v>
      </c>
      <c r="AC1661" s="26">
        <v>39218</v>
      </c>
      <c r="AD1661" s="17">
        <v>18.7</v>
      </c>
      <c r="AE1661" s="17">
        <v>45.5</v>
      </c>
      <c r="AF1661" s="17">
        <v>1.2</v>
      </c>
      <c r="AG1661" s="17">
        <v>98.4</v>
      </c>
      <c r="AH1661" s="17">
        <v>28.3</v>
      </c>
      <c r="AI1661" s="17">
        <v>0</v>
      </c>
      <c r="AJ1661" s="17">
        <v>5.26</v>
      </c>
      <c r="AL1661" s="34"/>
      <c r="AM1661" s="34"/>
      <c r="AN1661" s="34"/>
      <c r="AO1661" s="34"/>
      <c r="AP1661" s="34"/>
      <c r="AQ1661" s="34"/>
      <c r="AR1661" s="34"/>
      <c r="AS1661" s="84"/>
      <c r="AT1661" s="34"/>
    </row>
    <row r="1662" spans="2:46">
      <c r="B1662" s="26">
        <v>39219</v>
      </c>
      <c r="C1662" s="31">
        <v>19.3</v>
      </c>
      <c r="D1662" s="31">
        <v>37.9</v>
      </c>
      <c r="E1662" s="31">
        <v>1.3</v>
      </c>
      <c r="F1662" s="31">
        <v>153.69999999999999</v>
      </c>
      <c r="G1662" s="31">
        <v>30.9</v>
      </c>
      <c r="H1662" s="31">
        <v>0</v>
      </c>
      <c r="I1662" s="31">
        <v>5.6</v>
      </c>
      <c r="J1662" s="192"/>
      <c r="K1662" s="26">
        <v>39219</v>
      </c>
      <c r="L1662" s="17">
        <v>19.2</v>
      </c>
      <c r="M1662" s="17">
        <v>40.5</v>
      </c>
      <c r="N1662" s="17">
        <v>1.1000000000000001</v>
      </c>
      <c r="O1662" s="17">
        <v>100.8</v>
      </c>
      <c r="P1662" s="17">
        <v>29.3</v>
      </c>
      <c r="Q1662" s="17">
        <v>0</v>
      </c>
      <c r="R1662" s="17">
        <v>5.42</v>
      </c>
      <c r="T1662" s="26">
        <v>39219</v>
      </c>
      <c r="U1662" s="17">
        <v>18.8</v>
      </c>
      <c r="V1662" s="17">
        <v>36.700000000000003</v>
      </c>
      <c r="W1662" s="17">
        <v>1.7</v>
      </c>
      <c r="X1662" s="17">
        <v>182.6</v>
      </c>
      <c r="Y1662" s="17">
        <v>30.2</v>
      </c>
      <c r="Z1662" s="17">
        <v>0</v>
      </c>
      <c r="AA1662" s="17">
        <v>5.8</v>
      </c>
      <c r="AC1662" s="26">
        <v>39219</v>
      </c>
      <c r="AD1662" s="17">
        <v>19.100000000000001</v>
      </c>
      <c r="AE1662" s="17">
        <v>42.8</v>
      </c>
      <c r="AF1662" s="17">
        <v>1.5</v>
      </c>
      <c r="AG1662" s="17">
        <v>124.2</v>
      </c>
      <c r="AH1662" s="17">
        <v>29.7</v>
      </c>
      <c r="AI1662" s="17">
        <v>0</v>
      </c>
      <c r="AJ1662" s="17">
        <v>5.8</v>
      </c>
      <c r="AL1662" s="34"/>
      <c r="AM1662" s="34"/>
      <c r="AN1662" s="34"/>
      <c r="AO1662" s="34"/>
      <c r="AP1662" s="34"/>
      <c r="AQ1662" s="34"/>
      <c r="AR1662" s="34"/>
      <c r="AS1662" s="84"/>
      <c r="AT1662" s="34"/>
    </row>
    <row r="1663" spans="2:46">
      <c r="B1663" s="26">
        <v>39220</v>
      </c>
      <c r="C1663" s="31">
        <v>21.6</v>
      </c>
      <c r="D1663" s="31">
        <v>39.6</v>
      </c>
      <c r="E1663" s="31">
        <v>1.1000000000000001</v>
      </c>
      <c r="F1663" s="31">
        <v>145.30000000000001</v>
      </c>
      <c r="G1663" s="31">
        <v>31</v>
      </c>
      <c r="H1663" s="31">
        <v>0</v>
      </c>
      <c r="I1663" s="31">
        <v>5.85</v>
      </c>
      <c r="J1663" s="192"/>
      <c r="K1663" s="26">
        <v>39220</v>
      </c>
      <c r="L1663" s="17">
        <v>21.8</v>
      </c>
      <c r="M1663" s="17">
        <v>40.6</v>
      </c>
      <c r="N1663" s="17">
        <v>1</v>
      </c>
      <c r="O1663" s="17">
        <v>137.4</v>
      </c>
      <c r="P1663" s="17">
        <v>29.5</v>
      </c>
      <c r="Q1663" s="17">
        <v>0</v>
      </c>
      <c r="R1663" s="17">
        <v>5.86</v>
      </c>
      <c r="T1663" s="26">
        <v>39220</v>
      </c>
      <c r="U1663" s="17">
        <v>20.6</v>
      </c>
      <c r="V1663" s="17">
        <v>40.4</v>
      </c>
      <c r="W1663" s="17">
        <v>1.5</v>
      </c>
      <c r="X1663" s="17">
        <v>203.5</v>
      </c>
      <c r="Y1663" s="17">
        <v>30.3</v>
      </c>
      <c r="Z1663" s="17">
        <v>0</v>
      </c>
      <c r="AA1663" s="17">
        <v>6.05</v>
      </c>
      <c r="AC1663" s="26">
        <v>39220</v>
      </c>
      <c r="AD1663" s="17">
        <v>21.5</v>
      </c>
      <c r="AE1663" s="17">
        <v>42.9</v>
      </c>
      <c r="AF1663" s="17">
        <v>1.4</v>
      </c>
      <c r="AG1663" s="17">
        <v>95.2</v>
      </c>
      <c r="AH1663" s="17">
        <v>30</v>
      </c>
      <c r="AI1663" s="17">
        <v>0</v>
      </c>
      <c r="AJ1663" s="17">
        <v>6.21</v>
      </c>
      <c r="AL1663" s="34"/>
      <c r="AM1663" s="34"/>
      <c r="AN1663" s="34"/>
      <c r="AO1663" s="34"/>
      <c r="AP1663" s="34"/>
      <c r="AQ1663" s="34"/>
      <c r="AR1663" s="34"/>
      <c r="AS1663" s="84"/>
      <c r="AT1663" s="34"/>
    </row>
    <row r="1664" spans="2:46">
      <c r="B1664" s="26">
        <v>39221</v>
      </c>
      <c r="C1664" s="31">
        <v>21.8</v>
      </c>
      <c r="D1664" s="31">
        <v>44.6</v>
      </c>
      <c r="E1664" s="31">
        <v>1.3</v>
      </c>
      <c r="F1664" s="31">
        <v>150</v>
      </c>
      <c r="G1664" s="31">
        <v>25.5</v>
      </c>
      <c r="H1664" s="31">
        <v>0</v>
      </c>
      <c r="I1664" s="31">
        <v>5.48</v>
      </c>
      <c r="J1664" s="192"/>
      <c r="K1664" s="26">
        <v>39221</v>
      </c>
      <c r="L1664" s="17">
        <v>21.7</v>
      </c>
      <c r="M1664" s="17">
        <v>46.8</v>
      </c>
      <c r="N1664" s="17">
        <v>0.8</v>
      </c>
      <c r="O1664" s="17">
        <v>118.6</v>
      </c>
      <c r="P1664" s="17">
        <v>24.7</v>
      </c>
      <c r="Q1664" s="17">
        <v>0</v>
      </c>
      <c r="R1664" s="17">
        <v>4.9800000000000004</v>
      </c>
      <c r="T1664" s="26">
        <v>39221</v>
      </c>
      <c r="U1664" s="17">
        <v>21.4</v>
      </c>
      <c r="V1664" s="17">
        <v>43.9</v>
      </c>
      <c r="W1664" s="17">
        <v>1.3</v>
      </c>
      <c r="X1664" s="17">
        <v>198.5</v>
      </c>
      <c r="Y1664" s="17">
        <v>23.2</v>
      </c>
      <c r="Z1664" s="17">
        <v>0</v>
      </c>
      <c r="AA1664" s="17">
        <v>5.17</v>
      </c>
      <c r="AC1664" s="26">
        <v>39221</v>
      </c>
      <c r="AD1664" s="17">
        <v>21.2</v>
      </c>
      <c r="AE1664" s="17">
        <v>48.6</v>
      </c>
      <c r="AF1664" s="17">
        <v>1.4</v>
      </c>
      <c r="AG1664" s="17">
        <v>137.69999999999999</v>
      </c>
      <c r="AH1664" s="17">
        <v>25.1</v>
      </c>
      <c r="AI1664" s="17">
        <v>0</v>
      </c>
      <c r="AJ1664" s="17">
        <v>5.57</v>
      </c>
      <c r="AL1664" s="34"/>
      <c r="AM1664" s="34"/>
      <c r="AN1664" s="34"/>
      <c r="AO1664" s="34"/>
      <c r="AP1664" s="34"/>
      <c r="AQ1664" s="34"/>
      <c r="AR1664" s="34"/>
      <c r="AS1664" s="84"/>
      <c r="AT1664" s="34"/>
    </row>
    <row r="1665" spans="1:46">
      <c r="B1665" s="26">
        <v>39222</v>
      </c>
      <c r="C1665" s="31">
        <v>21</v>
      </c>
      <c r="D1665" s="31">
        <v>60.6</v>
      </c>
      <c r="E1665" s="31">
        <v>1.5</v>
      </c>
      <c r="F1665" s="31">
        <v>103.4</v>
      </c>
      <c r="G1665" s="31">
        <v>19</v>
      </c>
      <c r="H1665" s="31">
        <v>0</v>
      </c>
      <c r="I1665" s="31">
        <v>4.24</v>
      </c>
      <c r="J1665" s="192"/>
      <c r="K1665" s="26">
        <v>39222</v>
      </c>
      <c r="L1665" s="17">
        <v>21.4</v>
      </c>
      <c r="M1665" s="17">
        <v>57.6</v>
      </c>
      <c r="N1665" s="17">
        <v>1.3</v>
      </c>
      <c r="O1665" s="17">
        <v>186.2</v>
      </c>
      <c r="P1665" s="17">
        <v>20.9</v>
      </c>
      <c r="Q1665" s="17">
        <v>0</v>
      </c>
      <c r="R1665" s="17">
        <v>4.6500000000000004</v>
      </c>
      <c r="T1665" s="26">
        <v>39222</v>
      </c>
      <c r="U1665" s="17">
        <v>21.3</v>
      </c>
      <c r="V1665" s="17">
        <v>56.7</v>
      </c>
      <c r="W1665" s="17">
        <v>1.5</v>
      </c>
      <c r="X1665" s="17">
        <v>215.1</v>
      </c>
      <c r="Y1665" s="17">
        <v>23.1</v>
      </c>
      <c r="Z1665" s="17">
        <v>0</v>
      </c>
      <c r="AA1665" s="17">
        <v>4.76</v>
      </c>
      <c r="AC1665" s="26">
        <v>39222</v>
      </c>
      <c r="AD1665" s="17">
        <v>21.2</v>
      </c>
      <c r="AE1665" s="17">
        <v>58</v>
      </c>
      <c r="AF1665" s="17">
        <v>1.5</v>
      </c>
      <c r="AG1665" s="17">
        <v>178.5</v>
      </c>
      <c r="AH1665" s="17">
        <v>22</v>
      </c>
      <c r="AI1665" s="17">
        <v>0</v>
      </c>
      <c r="AJ1665" s="17">
        <v>4.7300000000000004</v>
      </c>
      <c r="AL1665" s="34"/>
      <c r="AM1665" s="34"/>
      <c r="AN1665" s="34"/>
      <c r="AO1665" s="34"/>
      <c r="AP1665" s="34"/>
      <c r="AQ1665" s="34"/>
      <c r="AR1665" s="34"/>
      <c r="AS1665" s="84"/>
      <c r="AT1665" s="34"/>
    </row>
    <row r="1666" spans="1:46">
      <c r="B1666" s="26">
        <v>39223</v>
      </c>
      <c r="C1666" s="31">
        <v>20.3</v>
      </c>
      <c r="D1666" s="31">
        <v>55.5</v>
      </c>
      <c r="E1666" s="31">
        <v>1.1000000000000001</v>
      </c>
      <c r="F1666" s="31">
        <v>94.4</v>
      </c>
      <c r="G1666" s="31">
        <v>18.5</v>
      </c>
      <c r="H1666" s="31">
        <v>13.6</v>
      </c>
      <c r="I1666" s="31">
        <v>3.91</v>
      </c>
      <c r="J1666" s="192"/>
      <c r="K1666" s="26">
        <v>39223</v>
      </c>
      <c r="L1666" s="17">
        <v>20.5</v>
      </c>
      <c r="M1666" s="17">
        <v>57.1</v>
      </c>
      <c r="N1666" s="17">
        <v>1</v>
      </c>
      <c r="O1666" s="17">
        <v>188</v>
      </c>
      <c r="P1666" s="17">
        <v>20.7</v>
      </c>
      <c r="Q1666" s="17">
        <v>11</v>
      </c>
      <c r="R1666" s="17">
        <v>4.17</v>
      </c>
      <c r="T1666" s="26">
        <v>39223</v>
      </c>
      <c r="U1666" s="17">
        <v>20.2</v>
      </c>
      <c r="V1666" s="17">
        <v>54.9</v>
      </c>
      <c r="W1666" s="17">
        <v>1.5</v>
      </c>
      <c r="X1666" s="17">
        <v>252.2</v>
      </c>
      <c r="Y1666" s="17">
        <v>20.7</v>
      </c>
      <c r="Z1666" s="17">
        <v>10.8</v>
      </c>
      <c r="AA1666" s="17">
        <v>4.3899999999999997</v>
      </c>
      <c r="AC1666" s="26">
        <v>39223</v>
      </c>
      <c r="AD1666" s="17">
        <v>20.2</v>
      </c>
      <c r="AE1666" s="17">
        <v>58.4</v>
      </c>
      <c r="AF1666" s="17">
        <v>1.3</v>
      </c>
      <c r="AG1666" s="17">
        <v>183.2</v>
      </c>
      <c r="AH1666" s="17">
        <v>22.9</v>
      </c>
      <c r="AI1666" s="17">
        <v>10.8</v>
      </c>
      <c r="AJ1666" s="17">
        <v>4.62</v>
      </c>
      <c r="AL1666" s="34"/>
      <c r="AM1666" s="34"/>
      <c r="AN1666" s="34"/>
      <c r="AO1666" s="34"/>
      <c r="AP1666" s="34"/>
      <c r="AQ1666" s="34"/>
      <c r="AR1666" s="34"/>
      <c r="AS1666" s="84"/>
      <c r="AT1666" s="34"/>
    </row>
    <row r="1667" spans="1:46">
      <c r="B1667" s="26">
        <v>39224</v>
      </c>
      <c r="C1667" s="31">
        <v>17.8</v>
      </c>
      <c r="D1667" s="31">
        <v>72.7</v>
      </c>
      <c r="E1667" s="31">
        <v>0.9</v>
      </c>
      <c r="F1667" s="31">
        <v>354.3</v>
      </c>
      <c r="G1667" s="31">
        <v>13.1</v>
      </c>
      <c r="H1667" s="31">
        <v>11.8</v>
      </c>
      <c r="I1667" s="31">
        <v>2.86</v>
      </c>
      <c r="J1667" s="192"/>
      <c r="K1667" s="26">
        <v>39224</v>
      </c>
      <c r="L1667" s="17">
        <v>17.8</v>
      </c>
      <c r="M1667" s="17">
        <v>74.7</v>
      </c>
      <c r="N1667" s="17">
        <v>0.6</v>
      </c>
      <c r="O1667" s="17">
        <v>347.5</v>
      </c>
      <c r="P1667" s="17">
        <v>15.7</v>
      </c>
      <c r="Q1667" s="17">
        <v>13.2</v>
      </c>
      <c r="R1667" s="17">
        <v>3</v>
      </c>
      <c r="T1667" s="26">
        <v>39224</v>
      </c>
      <c r="U1667" s="17">
        <v>18.2</v>
      </c>
      <c r="V1667" s="17">
        <v>68.5</v>
      </c>
      <c r="W1667" s="17">
        <v>1.4</v>
      </c>
      <c r="X1667" s="17">
        <v>289.60000000000002</v>
      </c>
      <c r="Y1667" s="17">
        <v>15</v>
      </c>
      <c r="Z1667" s="17">
        <v>11.6</v>
      </c>
      <c r="AA1667" s="17">
        <v>3.36</v>
      </c>
      <c r="AC1667" s="26">
        <v>39224</v>
      </c>
      <c r="AD1667" s="17">
        <v>17.399999999999999</v>
      </c>
      <c r="AE1667" s="17">
        <v>76.2</v>
      </c>
      <c r="AF1667" s="17">
        <v>1.3</v>
      </c>
      <c r="AG1667" s="17">
        <v>355.2</v>
      </c>
      <c r="AH1667" s="17">
        <v>13.4</v>
      </c>
      <c r="AI1667" s="17">
        <v>14.2</v>
      </c>
      <c r="AJ1667" s="17">
        <v>2.9</v>
      </c>
      <c r="AL1667" s="34"/>
      <c r="AM1667" s="34"/>
      <c r="AN1667" s="34"/>
      <c r="AO1667" s="34"/>
      <c r="AP1667" s="34"/>
      <c r="AQ1667" s="34"/>
      <c r="AR1667" s="34"/>
      <c r="AS1667" s="84"/>
      <c r="AT1667" s="34"/>
    </row>
    <row r="1668" spans="1:46">
      <c r="B1668" s="26">
        <v>39225</v>
      </c>
      <c r="C1668" s="31">
        <v>19.399999999999999</v>
      </c>
      <c r="D1668" s="31">
        <v>62.5</v>
      </c>
      <c r="E1668" s="31">
        <v>1.3</v>
      </c>
      <c r="F1668" s="31">
        <v>155.1</v>
      </c>
      <c r="G1668" s="31">
        <v>23.6</v>
      </c>
      <c r="H1668" s="31">
        <v>0</v>
      </c>
      <c r="I1668" s="31">
        <v>4.37</v>
      </c>
      <c r="J1668" s="192"/>
      <c r="K1668" s="26">
        <v>39225</v>
      </c>
      <c r="L1668" s="17">
        <v>19.8</v>
      </c>
      <c r="M1668" s="17">
        <v>61.1</v>
      </c>
      <c r="N1668" s="17">
        <v>1</v>
      </c>
      <c r="O1668" s="17">
        <v>107.4</v>
      </c>
      <c r="P1668" s="17">
        <v>23.3</v>
      </c>
      <c r="Q1668" s="17">
        <v>0</v>
      </c>
      <c r="R1668" s="17">
        <v>4.41</v>
      </c>
      <c r="T1668" s="26">
        <v>39225</v>
      </c>
      <c r="U1668" s="17">
        <v>19.600000000000001</v>
      </c>
      <c r="V1668" s="17">
        <v>58</v>
      </c>
      <c r="W1668" s="17">
        <v>1.8</v>
      </c>
      <c r="X1668" s="17">
        <v>176.5</v>
      </c>
      <c r="Y1668" s="17">
        <v>24.7</v>
      </c>
      <c r="Z1668" s="17">
        <v>0.2</v>
      </c>
      <c r="AA1668" s="17">
        <v>4.79</v>
      </c>
      <c r="AC1668" s="26">
        <v>39225</v>
      </c>
      <c r="AD1668" s="17">
        <v>19.7</v>
      </c>
      <c r="AE1668" s="17">
        <v>60.9</v>
      </c>
      <c r="AF1668" s="17">
        <v>1.6</v>
      </c>
      <c r="AG1668" s="17">
        <v>99.6</v>
      </c>
      <c r="AH1668" s="17">
        <v>23.2</v>
      </c>
      <c r="AI1668" s="17">
        <v>0</v>
      </c>
      <c r="AJ1668" s="17">
        <v>4.6399999999999997</v>
      </c>
      <c r="AL1668" s="34"/>
      <c r="AM1668" s="34"/>
      <c r="AN1668" s="34"/>
      <c r="AO1668" s="34"/>
      <c r="AP1668" s="34"/>
      <c r="AQ1668" s="34"/>
      <c r="AR1668" s="34"/>
      <c r="AS1668" s="84"/>
      <c r="AT1668" s="34"/>
    </row>
    <row r="1669" spans="1:46">
      <c r="B1669" s="26">
        <v>39226</v>
      </c>
      <c r="C1669" s="31">
        <v>21.8</v>
      </c>
      <c r="D1669" s="31">
        <v>52.1</v>
      </c>
      <c r="E1669" s="31">
        <v>1.4</v>
      </c>
      <c r="F1669" s="31">
        <v>319.60000000000002</v>
      </c>
      <c r="G1669" s="31">
        <v>26.7</v>
      </c>
      <c r="H1669" s="31">
        <v>0</v>
      </c>
      <c r="I1669" s="31">
        <v>5.37</v>
      </c>
      <c r="J1669" s="192"/>
      <c r="K1669" s="26">
        <v>39226</v>
      </c>
      <c r="L1669" s="17">
        <v>21.6</v>
      </c>
      <c r="M1669" s="17">
        <v>53.6</v>
      </c>
      <c r="N1669" s="17">
        <v>0.9</v>
      </c>
      <c r="O1669" s="17">
        <v>316.8</v>
      </c>
      <c r="P1669" s="17">
        <v>26</v>
      </c>
      <c r="Q1669" s="17">
        <v>0.2</v>
      </c>
      <c r="R1669" s="17">
        <v>5</v>
      </c>
      <c r="T1669" s="26">
        <v>39226</v>
      </c>
      <c r="U1669" s="17">
        <v>21.9</v>
      </c>
      <c r="V1669" s="17">
        <v>49.4</v>
      </c>
      <c r="W1669" s="17">
        <v>1.9</v>
      </c>
      <c r="X1669" s="17">
        <v>295.10000000000002</v>
      </c>
      <c r="Y1669" s="17">
        <v>25.9</v>
      </c>
      <c r="Z1669" s="17">
        <v>0</v>
      </c>
      <c r="AA1669" s="17">
        <v>5.85</v>
      </c>
      <c r="AC1669" s="26">
        <v>39226</v>
      </c>
      <c r="AD1669" s="17">
        <v>21.3</v>
      </c>
      <c r="AE1669" s="17">
        <v>54.3</v>
      </c>
      <c r="AF1669" s="17">
        <v>2</v>
      </c>
      <c r="AG1669" s="17">
        <v>347.9</v>
      </c>
      <c r="AH1669" s="17">
        <v>27.5</v>
      </c>
      <c r="AI1669" s="17">
        <v>0</v>
      </c>
      <c r="AJ1669" s="17">
        <v>5.69</v>
      </c>
      <c r="AL1669" s="34"/>
      <c r="AM1669" s="34"/>
      <c r="AN1669" s="34"/>
      <c r="AO1669" s="34"/>
      <c r="AP1669" s="34"/>
      <c r="AQ1669" s="34"/>
      <c r="AR1669" s="34"/>
      <c r="AS1669" s="84"/>
      <c r="AT1669" s="34"/>
    </row>
    <row r="1670" spans="1:46">
      <c r="B1670" s="26">
        <v>39227</v>
      </c>
      <c r="C1670" s="31">
        <v>19</v>
      </c>
      <c r="D1670" s="31">
        <v>60.8</v>
      </c>
      <c r="E1670" s="31">
        <v>0.9</v>
      </c>
      <c r="F1670" s="31">
        <v>85.6</v>
      </c>
      <c r="G1670" s="31">
        <v>17.600000000000001</v>
      </c>
      <c r="H1670" s="31">
        <v>1.6</v>
      </c>
      <c r="I1670" s="31">
        <v>3.46</v>
      </c>
      <c r="J1670" s="192"/>
      <c r="K1670" s="26">
        <v>39227</v>
      </c>
      <c r="L1670" s="17">
        <v>19</v>
      </c>
      <c r="M1670" s="17">
        <v>60.8</v>
      </c>
      <c r="N1670" s="17">
        <v>0.7</v>
      </c>
      <c r="O1670" s="17">
        <v>178.8</v>
      </c>
      <c r="P1670" s="17">
        <v>17.600000000000001</v>
      </c>
      <c r="Q1670" s="17">
        <v>1.6</v>
      </c>
      <c r="R1670" s="17">
        <v>3.4</v>
      </c>
      <c r="T1670" s="26">
        <v>39227</v>
      </c>
      <c r="U1670" s="17">
        <v>19.3</v>
      </c>
      <c r="V1670" s="17">
        <v>57.3</v>
      </c>
      <c r="W1670" s="17">
        <v>1.3</v>
      </c>
      <c r="X1670" s="17">
        <v>257.5</v>
      </c>
      <c r="Y1670" s="17">
        <v>18.5</v>
      </c>
      <c r="Z1670" s="17">
        <v>2.8</v>
      </c>
      <c r="AA1670" s="17">
        <v>3.87</v>
      </c>
      <c r="AC1670" s="26">
        <v>39227</v>
      </c>
      <c r="AD1670" s="17">
        <v>19.100000000000001</v>
      </c>
      <c r="AE1670" s="17">
        <v>59.4</v>
      </c>
      <c r="AF1670" s="17">
        <v>1.5</v>
      </c>
      <c r="AG1670" s="17">
        <v>23.3</v>
      </c>
      <c r="AH1670" s="17">
        <v>18.3</v>
      </c>
      <c r="AI1670" s="17">
        <v>1.4</v>
      </c>
      <c r="AJ1670" s="17">
        <v>3.87</v>
      </c>
      <c r="AL1670" s="34"/>
      <c r="AM1670" s="34"/>
      <c r="AN1670" s="34"/>
      <c r="AO1670" s="34"/>
      <c r="AP1670" s="34"/>
      <c r="AQ1670" s="34"/>
      <c r="AR1670" s="34"/>
      <c r="AS1670" s="84"/>
      <c r="AT1670" s="34"/>
    </row>
    <row r="1671" spans="1:46">
      <c r="B1671" s="26">
        <v>39228</v>
      </c>
      <c r="C1671" s="31">
        <v>17.7</v>
      </c>
      <c r="D1671" s="31">
        <v>60.5</v>
      </c>
      <c r="E1671" s="31">
        <v>1.2</v>
      </c>
      <c r="F1671" s="31">
        <v>316.5</v>
      </c>
      <c r="G1671" s="31">
        <v>17.7</v>
      </c>
      <c r="H1671" s="31">
        <v>0</v>
      </c>
      <c r="I1671" s="31">
        <v>3.72</v>
      </c>
      <c r="J1671" s="192"/>
      <c r="K1671" s="26">
        <v>39228</v>
      </c>
      <c r="L1671" s="17">
        <v>17.100000000000001</v>
      </c>
      <c r="M1671" s="17">
        <v>67.8</v>
      </c>
      <c r="N1671" s="17">
        <v>0.7</v>
      </c>
      <c r="O1671" s="17">
        <v>216.9</v>
      </c>
      <c r="P1671" s="17">
        <v>16.2</v>
      </c>
      <c r="Q1671" s="17">
        <v>0.6</v>
      </c>
      <c r="R1671" s="17">
        <v>3.19</v>
      </c>
      <c r="T1671" s="26">
        <v>39228</v>
      </c>
      <c r="U1671" s="17">
        <v>18.2</v>
      </c>
      <c r="V1671" s="17">
        <v>57.2</v>
      </c>
      <c r="W1671" s="17">
        <v>2.1</v>
      </c>
      <c r="X1671" s="17">
        <v>284.3</v>
      </c>
      <c r="Y1671" s="17">
        <v>18</v>
      </c>
      <c r="Z1671" s="17">
        <v>0.2</v>
      </c>
      <c r="AA1671" s="17">
        <v>4.57</v>
      </c>
      <c r="AC1671" s="26">
        <v>39228</v>
      </c>
      <c r="AD1671" s="17">
        <v>17.399999999999999</v>
      </c>
      <c r="AE1671" s="17">
        <v>64.8</v>
      </c>
      <c r="AF1671" s="17">
        <v>1.7</v>
      </c>
      <c r="AG1671" s="17">
        <v>354</v>
      </c>
      <c r="AH1671" s="17">
        <v>15.5</v>
      </c>
      <c r="AI1671" s="17">
        <v>0.4</v>
      </c>
      <c r="AJ1671" s="17">
        <v>3.57</v>
      </c>
      <c r="AL1671" s="34"/>
      <c r="AM1671" s="34"/>
      <c r="AN1671" s="34"/>
      <c r="AO1671" s="34"/>
      <c r="AP1671" s="34"/>
      <c r="AQ1671" s="34"/>
      <c r="AR1671" s="34"/>
      <c r="AS1671" s="84"/>
      <c r="AT1671" s="34"/>
    </row>
    <row r="1672" spans="1:46">
      <c r="B1672" s="26">
        <v>39229</v>
      </c>
      <c r="C1672" s="31">
        <v>21</v>
      </c>
      <c r="D1672" s="31">
        <v>50.3</v>
      </c>
      <c r="E1672" s="31">
        <v>1.8</v>
      </c>
      <c r="F1672" s="31">
        <v>322.3</v>
      </c>
      <c r="G1672" s="31">
        <v>29.1</v>
      </c>
      <c r="H1672" s="31">
        <v>0</v>
      </c>
      <c r="I1672" s="31">
        <v>5.97</v>
      </c>
      <c r="J1672" s="192"/>
      <c r="K1672" s="26">
        <v>39229</v>
      </c>
      <c r="L1672" s="17">
        <v>20.7</v>
      </c>
      <c r="M1672" s="17">
        <v>54.2</v>
      </c>
      <c r="N1672" s="17">
        <v>0.8</v>
      </c>
      <c r="O1672" s="17">
        <v>303.2</v>
      </c>
      <c r="P1672" s="17">
        <v>27.9</v>
      </c>
      <c r="Q1672" s="17">
        <v>0</v>
      </c>
      <c r="R1672" s="17">
        <v>5.0999999999999996</v>
      </c>
      <c r="T1672" s="26">
        <v>39229</v>
      </c>
      <c r="U1672" s="17">
        <v>21.1</v>
      </c>
      <c r="V1672" s="17">
        <v>48.6</v>
      </c>
      <c r="W1672" s="17">
        <v>2.4</v>
      </c>
      <c r="X1672" s="17">
        <v>306</v>
      </c>
      <c r="Y1672" s="17">
        <v>29.1</v>
      </c>
      <c r="Z1672" s="17">
        <v>0</v>
      </c>
      <c r="AA1672" s="17">
        <v>6.58</v>
      </c>
      <c r="AC1672" s="26">
        <v>39229</v>
      </c>
      <c r="AD1672" s="17">
        <v>20</v>
      </c>
      <c r="AE1672" s="17">
        <v>55.9</v>
      </c>
      <c r="AF1672" s="17">
        <v>1.8</v>
      </c>
      <c r="AG1672" s="17">
        <v>304.60000000000002</v>
      </c>
      <c r="AH1672" s="17">
        <v>25.8</v>
      </c>
      <c r="AI1672" s="17">
        <v>0</v>
      </c>
      <c r="AJ1672" s="17">
        <v>5.38</v>
      </c>
      <c r="AL1672" s="34"/>
      <c r="AM1672" s="34"/>
      <c r="AN1672" s="34"/>
      <c r="AO1672" s="34"/>
      <c r="AP1672" s="34"/>
      <c r="AQ1672" s="34"/>
      <c r="AR1672" s="34"/>
      <c r="AS1672" s="84"/>
      <c r="AT1672" s="34"/>
    </row>
    <row r="1673" spans="1:46">
      <c r="B1673" s="26">
        <v>39230</v>
      </c>
      <c r="C1673" s="31">
        <v>20.6</v>
      </c>
      <c r="D1673" s="31">
        <v>43.2</v>
      </c>
      <c r="E1673" s="31">
        <v>2.5</v>
      </c>
      <c r="F1673" s="31">
        <v>330.6</v>
      </c>
      <c r="G1673" s="31">
        <v>30.6</v>
      </c>
      <c r="H1673" s="31">
        <v>0</v>
      </c>
      <c r="I1673" s="31">
        <v>6.57</v>
      </c>
      <c r="J1673" s="192"/>
      <c r="K1673" s="26">
        <v>39230</v>
      </c>
      <c r="L1673" s="17">
        <v>20.7</v>
      </c>
      <c r="M1673" s="17">
        <v>44.5</v>
      </c>
      <c r="N1673" s="17">
        <v>1.4</v>
      </c>
      <c r="O1673" s="17">
        <v>331.2</v>
      </c>
      <c r="P1673" s="17">
        <v>29.9</v>
      </c>
      <c r="Q1673" s="17">
        <v>0</v>
      </c>
      <c r="R1673" s="17">
        <v>5.76</v>
      </c>
      <c r="T1673" s="26">
        <v>39230</v>
      </c>
      <c r="U1673" s="17">
        <v>20.9</v>
      </c>
      <c r="V1673" s="17">
        <v>41.6</v>
      </c>
      <c r="W1673" s="17">
        <v>3.4</v>
      </c>
      <c r="X1673" s="17">
        <v>312.8</v>
      </c>
      <c r="Y1673" s="17">
        <v>31.1</v>
      </c>
      <c r="Z1673" s="17">
        <v>0</v>
      </c>
      <c r="AA1673" s="17">
        <v>7.12</v>
      </c>
      <c r="AC1673" s="26">
        <v>39230</v>
      </c>
      <c r="AD1673" s="17">
        <v>20.2</v>
      </c>
      <c r="AE1673" s="17">
        <v>44.7</v>
      </c>
      <c r="AF1673" s="17">
        <v>3.5</v>
      </c>
      <c r="AG1673" s="17">
        <v>348.2</v>
      </c>
      <c r="AH1673" s="17">
        <v>29.7</v>
      </c>
      <c r="AI1673" s="17">
        <v>0</v>
      </c>
      <c r="AJ1673" s="17">
        <v>6.92</v>
      </c>
      <c r="AL1673" s="34"/>
      <c r="AM1673" s="34"/>
      <c r="AN1673" s="34"/>
      <c r="AO1673" s="34"/>
      <c r="AP1673" s="34"/>
      <c r="AQ1673" s="34"/>
      <c r="AR1673" s="34"/>
      <c r="AS1673" s="84"/>
      <c r="AT1673" s="34"/>
    </row>
    <row r="1674" spans="1:46">
      <c r="B1674" s="26">
        <v>39231</v>
      </c>
      <c r="C1674" s="31">
        <v>24</v>
      </c>
      <c r="D1674" s="31">
        <v>34.799999999999997</v>
      </c>
      <c r="E1674" s="31">
        <v>1.7</v>
      </c>
      <c r="F1674" s="31">
        <v>339.1</v>
      </c>
      <c r="G1674" s="31">
        <v>31.4</v>
      </c>
      <c r="H1674" s="31">
        <v>0</v>
      </c>
      <c r="I1674" s="31">
        <v>7.02</v>
      </c>
      <c r="J1674" s="192"/>
      <c r="K1674" s="26">
        <v>39231</v>
      </c>
      <c r="L1674" s="17">
        <v>23.1</v>
      </c>
      <c r="M1674" s="17">
        <v>40.9</v>
      </c>
      <c r="N1674" s="17">
        <v>0.9</v>
      </c>
      <c r="O1674" s="17">
        <v>307</v>
      </c>
      <c r="P1674" s="17">
        <v>30</v>
      </c>
      <c r="Q1674" s="17">
        <v>0</v>
      </c>
      <c r="R1674" s="17">
        <v>5.87</v>
      </c>
      <c r="T1674" s="26">
        <v>39231</v>
      </c>
      <c r="U1674" s="17">
        <v>23.9</v>
      </c>
      <c r="V1674" s="17">
        <v>34.799999999999997</v>
      </c>
      <c r="W1674" s="17">
        <v>2.4</v>
      </c>
      <c r="X1674" s="17">
        <v>285.8</v>
      </c>
      <c r="Y1674" s="17">
        <v>30.9</v>
      </c>
      <c r="Z1674" s="17">
        <v>0</v>
      </c>
      <c r="AA1674" s="17">
        <v>7.78</v>
      </c>
      <c r="AC1674" s="26">
        <v>39231</v>
      </c>
      <c r="AD1674" s="17">
        <v>22.6</v>
      </c>
      <c r="AE1674" s="17">
        <v>42.1</v>
      </c>
      <c r="AF1674" s="17">
        <v>1.9</v>
      </c>
      <c r="AG1674" s="17">
        <v>5.4</v>
      </c>
      <c r="AH1674" s="17">
        <v>30.5</v>
      </c>
      <c r="AI1674" s="17">
        <v>0</v>
      </c>
      <c r="AJ1674" s="17">
        <v>6.78</v>
      </c>
      <c r="AL1674" s="34"/>
      <c r="AM1674" s="34"/>
      <c r="AN1674" s="34"/>
      <c r="AO1674" s="34"/>
      <c r="AP1674" s="34"/>
      <c r="AQ1674" s="34"/>
      <c r="AR1674" s="34"/>
      <c r="AS1674" s="84"/>
      <c r="AT1674" s="34"/>
    </row>
    <row r="1675" spans="1:46">
      <c r="B1675" s="26">
        <v>39232</v>
      </c>
      <c r="C1675" s="31">
        <v>25.1</v>
      </c>
      <c r="D1675" s="31">
        <v>34.5</v>
      </c>
      <c r="E1675" s="31">
        <v>1.4</v>
      </c>
      <c r="F1675" s="31">
        <v>354.6</v>
      </c>
      <c r="G1675" s="31">
        <v>31.6</v>
      </c>
      <c r="H1675" s="31">
        <v>0</v>
      </c>
      <c r="I1675" s="31">
        <v>6.89</v>
      </c>
      <c r="J1675" s="192"/>
      <c r="K1675" s="26">
        <v>39232</v>
      </c>
      <c r="L1675" s="17">
        <v>24.9</v>
      </c>
      <c r="M1675" s="17">
        <v>35.6</v>
      </c>
      <c r="N1675" s="17">
        <v>1</v>
      </c>
      <c r="O1675" s="17">
        <v>271.8</v>
      </c>
      <c r="P1675" s="17">
        <v>30.3</v>
      </c>
      <c r="Q1675" s="17">
        <v>0</v>
      </c>
      <c r="R1675" s="17">
        <v>6.31</v>
      </c>
      <c r="T1675" s="26">
        <v>39232</v>
      </c>
      <c r="U1675" s="17">
        <v>24.8</v>
      </c>
      <c r="V1675" s="17">
        <v>33.9</v>
      </c>
      <c r="W1675" s="17">
        <v>2</v>
      </c>
      <c r="X1675" s="17">
        <v>288.10000000000002</v>
      </c>
      <c r="Y1675" s="17">
        <v>31</v>
      </c>
      <c r="Z1675" s="17">
        <v>0</v>
      </c>
      <c r="AA1675" s="17">
        <v>7.51</v>
      </c>
      <c r="AC1675" s="26">
        <v>39232</v>
      </c>
      <c r="AD1675" s="17">
        <v>24.9</v>
      </c>
      <c r="AE1675" s="17">
        <v>34.4</v>
      </c>
      <c r="AF1675" s="17">
        <v>2.2000000000000002</v>
      </c>
      <c r="AG1675" s="17">
        <v>3.1</v>
      </c>
      <c r="AH1675" s="17">
        <v>30.9</v>
      </c>
      <c r="AI1675" s="17">
        <v>0</v>
      </c>
      <c r="AJ1675" s="17">
        <v>7.57</v>
      </c>
      <c r="AL1675" s="34"/>
      <c r="AM1675" s="34"/>
      <c r="AN1675" s="34"/>
      <c r="AO1675" s="34"/>
      <c r="AP1675" s="34"/>
      <c r="AQ1675" s="34"/>
      <c r="AR1675" s="34"/>
      <c r="AS1675" s="84"/>
      <c r="AT1675" s="34"/>
    </row>
    <row r="1676" spans="1:46">
      <c r="B1676" s="26">
        <v>39233</v>
      </c>
      <c r="C1676" s="31">
        <v>24.5</v>
      </c>
      <c r="D1676" s="31">
        <v>33.200000000000003</v>
      </c>
      <c r="E1676" s="31">
        <v>2</v>
      </c>
      <c r="F1676" s="31">
        <v>334.9</v>
      </c>
      <c r="G1676" s="31">
        <v>30.1</v>
      </c>
      <c r="H1676" s="31">
        <v>0</v>
      </c>
      <c r="I1676" s="31">
        <v>7.08</v>
      </c>
      <c r="J1676" s="192"/>
      <c r="K1676" s="26">
        <v>39233</v>
      </c>
      <c r="L1676" s="17">
        <v>24.6</v>
      </c>
      <c r="M1676" s="17">
        <v>33.700000000000003</v>
      </c>
      <c r="N1676" s="17">
        <v>1.5</v>
      </c>
      <c r="O1676" s="17">
        <v>342.7</v>
      </c>
      <c r="P1676" s="17">
        <v>29.3</v>
      </c>
      <c r="Q1676" s="17">
        <v>0</v>
      </c>
      <c r="R1676" s="17">
        <v>6.55</v>
      </c>
      <c r="T1676" s="26">
        <v>39233</v>
      </c>
      <c r="U1676" s="17">
        <v>24.7</v>
      </c>
      <c r="V1676" s="17">
        <v>32.200000000000003</v>
      </c>
      <c r="W1676" s="17">
        <v>3.6</v>
      </c>
      <c r="X1676" s="17">
        <v>309.3</v>
      </c>
      <c r="Y1676" s="17">
        <v>30.3</v>
      </c>
      <c r="Z1676" s="17">
        <v>0</v>
      </c>
      <c r="AA1676" s="17">
        <v>8.83</v>
      </c>
      <c r="AC1676" s="26">
        <v>39233</v>
      </c>
      <c r="AD1676" s="17">
        <v>23.9</v>
      </c>
      <c r="AE1676" s="17">
        <v>35.799999999999997</v>
      </c>
      <c r="AF1676" s="17">
        <v>3.5</v>
      </c>
      <c r="AG1676" s="17">
        <v>356.8</v>
      </c>
      <c r="AH1676" s="17">
        <v>29.4</v>
      </c>
      <c r="AI1676" s="17">
        <v>0</v>
      </c>
      <c r="AJ1676" s="17">
        <v>8.18</v>
      </c>
      <c r="AL1676" s="34"/>
      <c r="AM1676" s="34"/>
      <c r="AN1676" s="34"/>
      <c r="AO1676" s="34"/>
      <c r="AP1676" s="34"/>
      <c r="AQ1676" s="34"/>
      <c r="AR1676" s="34"/>
      <c r="AS1676" s="84"/>
      <c r="AT1676" s="34"/>
    </row>
    <row r="1677" spans="1:46" s="95" customFormat="1">
      <c r="A1677" s="106"/>
      <c r="B1677" s="46" t="s">
        <v>69</v>
      </c>
      <c r="C1677" s="94">
        <f>AVERAGE(C1646:C1676)</f>
        <v>20.138709677419357</v>
      </c>
      <c r="D1677" s="94">
        <f t="shared" ref="D1677:J1677" si="53">AVERAGE(D1646:D1676)</f>
        <v>49.474193548387099</v>
      </c>
      <c r="E1677" s="94">
        <f t="shared" si="53"/>
        <v>1.4290322580645163</v>
      </c>
      <c r="F1677" s="94">
        <f t="shared" si="53"/>
        <v>215.0387096774194</v>
      </c>
      <c r="G1677" s="94">
        <f t="shared" si="53"/>
        <v>25.509677419354844</v>
      </c>
      <c r="H1677" s="94">
        <f>SUM(H1646:H1676)</f>
        <v>42.6</v>
      </c>
      <c r="I1677" s="94">
        <f t="shared" si="53"/>
        <v>5.1970967741935477</v>
      </c>
      <c r="J1677" s="94" t="e">
        <f t="shared" si="53"/>
        <v>#DIV/0!</v>
      </c>
      <c r="K1677" s="46" t="s">
        <v>69</v>
      </c>
      <c r="L1677" s="94">
        <f>AVERAGE(L1646:L1676)</f>
        <v>20.209677419354843</v>
      </c>
      <c r="M1677" s="94">
        <f>AVERAGE(M1646:M1676)</f>
        <v>50.822580645161281</v>
      </c>
      <c r="N1677" s="94">
        <f>AVERAGE(N1646:N1676)</f>
        <v>1.0032258064516129</v>
      </c>
      <c r="O1677" s="94">
        <f>AVERAGE(O1646:O1676)</f>
        <v>235.05806451612901</v>
      </c>
      <c r="P1677" s="94">
        <f>AVERAGE(P1646:P1676)</f>
        <v>25.235483870967744</v>
      </c>
      <c r="Q1677" s="94">
        <f>SUM(Q1646:Q1676)</f>
        <v>35.600000000000009</v>
      </c>
      <c r="R1677" s="94">
        <f>AVERAGE(R1646:R1676)</f>
        <v>4.9070967741935494</v>
      </c>
      <c r="T1677" s="46" t="s">
        <v>69</v>
      </c>
      <c r="U1677" s="94">
        <f>AVERAGE(U1646:U1676)</f>
        <v>20.119354838709675</v>
      </c>
      <c r="V1677" s="94">
        <f>AVERAGE(V1646:V1676)</f>
        <v>48.187096774193556</v>
      </c>
      <c r="W1677" s="94">
        <f>AVERAGE(W1646:W1676)</f>
        <v>2.1451612903225801</v>
      </c>
      <c r="X1677" s="94">
        <f>AVERAGE(X1646:X1676)</f>
        <v>260.19677419354844</v>
      </c>
      <c r="Y1677" s="94">
        <f>AVERAGE(Y1646:Y1676)</f>
        <v>25.70967741935484</v>
      </c>
      <c r="Z1677" s="94">
        <f>SUM(Z1646:Z1676)</f>
        <v>38.200000000000003</v>
      </c>
      <c r="AA1677" s="94">
        <f>AVERAGE(AA1646:AA1676)</f>
        <v>5.797419354838711</v>
      </c>
      <c r="AC1677" s="46" t="s">
        <v>69</v>
      </c>
      <c r="AD1677" s="94">
        <f>AVERAGE(AD1646:AD1676)</f>
        <v>20.048387096774192</v>
      </c>
      <c r="AE1677" s="94">
        <f>AVERAGE(AE1646:AE1676)</f>
        <v>50.883870967741949</v>
      </c>
      <c r="AF1677" s="94">
        <f>AVERAGE(AF1646:AF1676)</f>
        <v>1.9387096774193546</v>
      </c>
      <c r="AG1677" s="94">
        <f>AVERAGE(AG1646:AG1676)</f>
        <v>149.61612903225804</v>
      </c>
      <c r="AH1677" s="94">
        <f>AVERAGE(AH1646:AH1676)</f>
        <v>25.187096774193545</v>
      </c>
      <c r="AI1677" s="94">
        <f>SUM(AI1646:AI1676)</f>
        <v>44.599999999999994</v>
      </c>
      <c r="AJ1677" s="94">
        <f>AVERAGE(AJ1646:AJ1676)</f>
        <v>5.5229032258064521</v>
      </c>
      <c r="AL1677" s="80"/>
      <c r="AM1677" s="105"/>
      <c r="AN1677" s="105"/>
      <c r="AO1677" s="105"/>
      <c r="AP1677" s="105"/>
      <c r="AQ1677" s="105"/>
      <c r="AR1677" s="105"/>
      <c r="AS1677" s="105"/>
      <c r="AT1677" s="106"/>
    </row>
    <row r="1678" spans="1:46">
      <c r="B1678" s="26">
        <v>39234</v>
      </c>
      <c r="C1678" s="31">
        <v>22.2</v>
      </c>
      <c r="D1678" s="31">
        <v>43.6</v>
      </c>
      <c r="E1678" s="31">
        <v>1.8</v>
      </c>
      <c r="F1678" s="31">
        <v>265.10000000000002</v>
      </c>
      <c r="G1678" s="31">
        <v>30.3</v>
      </c>
      <c r="H1678" s="31">
        <v>0</v>
      </c>
      <c r="I1678" s="31">
        <v>6.53</v>
      </c>
      <c r="J1678" s="192"/>
      <c r="K1678" s="26">
        <v>39234</v>
      </c>
      <c r="L1678" s="17">
        <v>22.5</v>
      </c>
      <c r="M1678" s="17">
        <v>44.3</v>
      </c>
      <c r="N1678" s="17">
        <v>1.1000000000000001</v>
      </c>
      <c r="O1678" s="17">
        <v>6.6</v>
      </c>
      <c r="P1678" s="17">
        <v>28.5</v>
      </c>
      <c r="Q1678" s="17">
        <v>0</v>
      </c>
      <c r="R1678" s="17">
        <v>5.76</v>
      </c>
      <c r="T1678" s="26">
        <v>39234</v>
      </c>
      <c r="U1678" s="17">
        <v>21.9</v>
      </c>
      <c r="V1678" s="17">
        <v>42.9</v>
      </c>
      <c r="W1678" s="17">
        <v>2.2000000000000002</v>
      </c>
      <c r="X1678" s="17">
        <v>212.1</v>
      </c>
      <c r="Y1678" s="17">
        <v>29.5</v>
      </c>
      <c r="Z1678" s="17">
        <v>0</v>
      </c>
      <c r="AA1678" s="17">
        <v>6.5</v>
      </c>
      <c r="AC1678" s="26">
        <v>39234</v>
      </c>
      <c r="AD1678" s="17">
        <v>22.3</v>
      </c>
      <c r="AE1678" s="17">
        <v>44.5</v>
      </c>
      <c r="AF1678" s="17">
        <v>1.8</v>
      </c>
      <c r="AG1678" s="17">
        <v>22.6</v>
      </c>
      <c r="AH1678" s="17">
        <v>29.1</v>
      </c>
      <c r="AI1678" s="17">
        <v>0</v>
      </c>
      <c r="AJ1678" s="17">
        <v>6.35</v>
      </c>
      <c r="AL1678" s="34"/>
      <c r="AM1678" s="34"/>
      <c r="AN1678" s="34"/>
      <c r="AO1678" s="34"/>
      <c r="AP1678" s="34"/>
      <c r="AQ1678" s="34"/>
      <c r="AR1678" s="34"/>
      <c r="AS1678" s="84"/>
      <c r="AT1678" s="34"/>
    </row>
    <row r="1679" spans="1:46">
      <c r="B1679" s="26">
        <v>39235</v>
      </c>
      <c r="C1679" s="31">
        <v>20.8</v>
      </c>
      <c r="D1679" s="31">
        <v>52.3</v>
      </c>
      <c r="E1679" s="31">
        <v>1.3</v>
      </c>
      <c r="F1679" s="31">
        <v>145.1</v>
      </c>
      <c r="G1679" s="31">
        <v>29.2</v>
      </c>
      <c r="H1679" s="31">
        <v>0</v>
      </c>
      <c r="I1679" s="31">
        <v>5.66</v>
      </c>
      <c r="J1679" s="192"/>
      <c r="K1679" s="26">
        <v>39235</v>
      </c>
      <c r="L1679" s="17">
        <v>21.2</v>
      </c>
      <c r="M1679" s="17">
        <v>53</v>
      </c>
      <c r="N1679" s="17">
        <v>1.2</v>
      </c>
      <c r="O1679" s="17">
        <v>81.3</v>
      </c>
      <c r="P1679" s="17">
        <v>28.6</v>
      </c>
      <c r="Q1679" s="17">
        <v>0</v>
      </c>
      <c r="R1679" s="17">
        <v>5.68</v>
      </c>
      <c r="T1679" s="26">
        <v>39235</v>
      </c>
      <c r="U1679" s="17">
        <v>19.8</v>
      </c>
      <c r="V1679" s="17">
        <v>59.5</v>
      </c>
      <c r="W1679" s="17">
        <v>1.4</v>
      </c>
      <c r="X1679" s="17">
        <v>151.69999999999999</v>
      </c>
      <c r="Y1679" s="17">
        <v>28.5</v>
      </c>
      <c r="Z1679" s="17">
        <v>0</v>
      </c>
      <c r="AA1679" s="17">
        <v>5.18</v>
      </c>
      <c r="AC1679" s="26">
        <v>39235</v>
      </c>
      <c r="AD1679" s="17">
        <v>20.9</v>
      </c>
      <c r="AE1679" s="17">
        <v>50.9</v>
      </c>
      <c r="AF1679" s="17">
        <v>1.4</v>
      </c>
      <c r="AG1679" s="17">
        <v>100.5</v>
      </c>
      <c r="AH1679" s="17">
        <v>29.2</v>
      </c>
      <c r="AI1679" s="17">
        <v>0</v>
      </c>
      <c r="AJ1679" s="17">
        <v>5.88</v>
      </c>
      <c r="AL1679" s="34"/>
      <c r="AM1679" s="34"/>
      <c r="AN1679" s="34"/>
      <c r="AO1679" s="34"/>
      <c r="AP1679" s="34"/>
      <c r="AQ1679" s="34"/>
      <c r="AR1679" s="34"/>
      <c r="AS1679" s="84"/>
      <c r="AT1679" s="34"/>
    </row>
    <row r="1680" spans="1:46">
      <c r="B1680" s="26">
        <v>39236</v>
      </c>
      <c r="C1680" s="31">
        <v>20.5</v>
      </c>
      <c r="D1680" s="31">
        <v>51.6</v>
      </c>
      <c r="E1680" s="31">
        <v>1.3</v>
      </c>
      <c r="F1680" s="31">
        <v>117</v>
      </c>
      <c r="G1680" s="31">
        <v>31.1</v>
      </c>
      <c r="H1680" s="31">
        <v>0</v>
      </c>
      <c r="I1680" s="31">
        <v>5.84</v>
      </c>
      <c r="J1680" s="192"/>
      <c r="K1680" s="26">
        <v>39236</v>
      </c>
      <c r="L1680" s="17">
        <v>20.6</v>
      </c>
      <c r="M1680" s="17">
        <v>54.6</v>
      </c>
      <c r="N1680" s="17">
        <v>1.3</v>
      </c>
      <c r="O1680" s="17">
        <v>85.5</v>
      </c>
      <c r="P1680" s="17">
        <v>29.6</v>
      </c>
      <c r="Q1680" s="17">
        <v>0</v>
      </c>
      <c r="R1680" s="17">
        <v>5.87</v>
      </c>
      <c r="T1680" s="26">
        <v>39236</v>
      </c>
      <c r="U1680" s="17">
        <v>19.600000000000001</v>
      </c>
      <c r="V1680" s="17">
        <v>59.5</v>
      </c>
      <c r="W1680" s="17">
        <v>1.7</v>
      </c>
      <c r="X1680" s="17">
        <v>195</v>
      </c>
      <c r="Y1680" s="17">
        <v>30.4</v>
      </c>
      <c r="Z1680" s="17">
        <v>0</v>
      </c>
      <c r="AA1680" s="17">
        <v>5.8</v>
      </c>
      <c r="AC1680" s="26">
        <v>39236</v>
      </c>
      <c r="AD1680" s="17">
        <v>20.7</v>
      </c>
      <c r="AE1680" s="17">
        <v>51</v>
      </c>
      <c r="AF1680" s="17">
        <v>1.3</v>
      </c>
      <c r="AG1680" s="17">
        <v>134.6</v>
      </c>
      <c r="AH1680" s="17">
        <v>30.1</v>
      </c>
      <c r="AI1680" s="17">
        <v>0</v>
      </c>
      <c r="AJ1680" s="17">
        <v>5.83</v>
      </c>
      <c r="AL1680" s="34"/>
      <c r="AM1680" s="34"/>
      <c r="AN1680" s="34"/>
      <c r="AO1680" s="34"/>
      <c r="AP1680" s="34"/>
      <c r="AQ1680" s="34"/>
      <c r="AR1680" s="34"/>
      <c r="AS1680" s="84"/>
      <c r="AT1680" s="34"/>
    </row>
    <row r="1681" spans="2:46">
      <c r="B1681" s="26">
        <v>39237</v>
      </c>
      <c r="C1681" s="31">
        <v>20.8</v>
      </c>
      <c r="D1681" s="31">
        <v>44.7</v>
      </c>
      <c r="E1681" s="31">
        <v>1.4</v>
      </c>
      <c r="F1681" s="31">
        <v>164.4</v>
      </c>
      <c r="G1681" s="31">
        <v>28.8</v>
      </c>
      <c r="H1681" s="31">
        <v>0</v>
      </c>
      <c r="I1681" s="31">
        <v>5.72</v>
      </c>
      <c r="J1681" s="192"/>
      <c r="K1681" s="26">
        <v>39237</v>
      </c>
      <c r="L1681" s="17">
        <v>20.7</v>
      </c>
      <c r="M1681" s="17">
        <v>45.8</v>
      </c>
      <c r="N1681" s="17">
        <v>0.9</v>
      </c>
      <c r="O1681" s="17">
        <v>155.4</v>
      </c>
      <c r="P1681" s="17">
        <v>28.1</v>
      </c>
      <c r="Q1681" s="17">
        <v>0</v>
      </c>
      <c r="R1681" s="17">
        <v>5.28</v>
      </c>
      <c r="T1681" s="26">
        <v>39237</v>
      </c>
      <c r="U1681" s="17">
        <v>20.100000000000001</v>
      </c>
      <c r="V1681" s="17">
        <v>48.2</v>
      </c>
      <c r="W1681" s="17">
        <v>1.6</v>
      </c>
      <c r="X1681" s="17">
        <v>198.7</v>
      </c>
      <c r="Y1681" s="17">
        <v>28.3</v>
      </c>
      <c r="Z1681" s="17">
        <v>0</v>
      </c>
      <c r="AA1681" s="17">
        <v>5.66</v>
      </c>
      <c r="AC1681" s="26">
        <v>39237</v>
      </c>
      <c r="AD1681" s="17">
        <v>20.2</v>
      </c>
      <c r="AE1681" s="17">
        <v>48.7</v>
      </c>
      <c r="AF1681" s="17">
        <v>1.3</v>
      </c>
      <c r="AG1681" s="17">
        <v>136.80000000000001</v>
      </c>
      <c r="AH1681" s="17">
        <v>28.5</v>
      </c>
      <c r="AI1681" s="17">
        <v>0</v>
      </c>
      <c r="AJ1681" s="17">
        <v>5.58</v>
      </c>
      <c r="AL1681" s="34"/>
      <c r="AM1681" s="34"/>
      <c r="AN1681" s="34"/>
      <c r="AO1681" s="34"/>
      <c r="AP1681" s="34"/>
      <c r="AQ1681" s="34"/>
      <c r="AR1681" s="34"/>
      <c r="AS1681" s="84"/>
      <c r="AT1681" s="34"/>
    </row>
    <row r="1682" spans="2:46">
      <c r="B1682" s="26">
        <v>39238</v>
      </c>
      <c r="C1682" s="31">
        <v>21.3</v>
      </c>
      <c r="D1682" s="31">
        <v>48.7</v>
      </c>
      <c r="E1682" s="31">
        <v>1.5</v>
      </c>
      <c r="F1682" s="31">
        <v>130.5</v>
      </c>
      <c r="G1682" s="31">
        <v>30.5</v>
      </c>
      <c r="H1682" s="31">
        <v>0</v>
      </c>
      <c r="I1682" s="31">
        <v>6</v>
      </c>
      <c r="J1682" s="192"/>
      <c r="K1682" s="26">
        <v>39238</v>
      </c>
      <c r="L1682" s="17">
        <v>21.4</v>
      </c>
      <c r="M1682" s="17">
        <v>48.9</v>
      </c>
      <c r="N1682" s="17">
        <v>1.1000000000000001</v>
      </c>
      <c r="O1682" s="17">
        <v>127.8</v>
      </c>
      <c r="P1682" s="17">
        <v>28.7</v>
      </c>
      <c r="Q1682" s="17">
        <v>0</v>
      </c>
      <c r="R1682" s="17">
        <v>5.61</v>
      </c>
      <c r="T1682" s="26">
        <v>39238</v>
      </c>
      <c r="U1682" s="17">
        <v>20.7</v>
      </c>
      <c r="V1682" s="17">
        <v>49.9</v>
      </c>
      <c r="W1682" s="17">
        <v>1.3</v>
      </c>
      <c r="X1682" s="17">
        <v>182.7</v>
      </c>
      <c r="Y1682" s="17">
        <v>29.6</v>
      </c>
      <c r="Z1682" s="17">
        <v>0</v>
      </c>
      <c r="AA1682" s="17">
        <v>5.61</v>
      </c>
      <c r="AC1682" s="26">
        <v>39238</v>
      </c>
      <c r="AD1682" s="17">
        <v>20.6</v>
      </c>
      <c r="AE1682" s="17">
        <v>53</v>
      </c>
      <c r="AF1682" s="17">
        <v>1.8</v>
      </c>
      <c r="AG1682" s="17">
        <v>131.19999999999999</v>
      </c>
      <c r="AH1682" s="17">
        <v>29.3</v>
      </c>
      <c r="AI1682" s="17">
        <v>0</v>
      </c>
      <c r="AJ1682" s="17">
        <v>5.98</v>
      </c>
      <c r="AL1682" s="34"/>
      <c r="AM1682" s="34"/>
      <c r="AN1682" s="34"/>
      <c r="AO1682" s="34"/>
      <c r="AP1682" s="34"/>
      <c r="AQ1682" s="34"/>
      <c r="AR1682" s="34"/>
      <c r="AS1682" s="84"/>
      <c r="AT1682" s="34"/>
    </row>
    <row r="1683" spans="2:46">
      <c r="B1683" s="26">
        <v>39239</v>
      </c>
      <c r="C1683" s="31">
        <v>20.8</v>
      </c>
      <c r="D1683" s="31">
        <v>62.5</v>
      </c>
      <c r="E1683" s="31">
        <v>1.7</v>
      </c>
      <c r="F1683" s="31">
        <v>150.19999999999999</v>
      </c>
      <c r="G1683" s="31">
        <v>30.5</v>
      </c>
      <c r="H1683" s="31">
        <v>0</v>
      </c>
      <c r="I1683" s="31">
        <v>5.71</v>
      </c>
      <c r="J1683" s="192"/>
      <c r="K1683" s="26">
        <v>39239</v>
      </c>
      <c r="L1683" s="17">
        <v>21</v>
      </c>
      <c r="M1683" s="17">
        <v>58.8</v>
      </c>
      <c r="N1683" s="17">
        <v>1.1000000000000001</v>
      </c>
      <c r="O1683" s="17">
        <v>107.7</v>
      </c>
      <c r="P1683" s="17">
        <v>29.6</v>
      </c>
      <c r="Q1683" s="17">
        <v>0</v>
      </c>
      <c r="R1683" s="17">
        <v>5.59</v>
      </c>
      <c r="T1683" s="26">
        <v>39239</v>
      </c>
      <c r="U1683" s="17">
        <v>20.399999999999999</v>
      </c>
      <c r="V1683" s="17">
        <v>63.2</v>
      </c>
      <c r="W1683" s="17">
        <v>1.5</v>
      </c>
      <c r="X1683" s="17">
        <v>180.3</v>
      </c>
      <c r="Y1683" s="17">
        <v>30</v>
      </c>
      <c r="Z1683" s="17">
        <v>0</v>
      </c>
      <c r="AA1683" s="17">
        <v>5.44</v>
      </c>
      <c r="AC1683" s="26">
        <v>39239</v>
      </c>
      <c r="AD1683" s="17">
        <v>20.5</v>
      </c>
      <c r="AE1683" s="17">
        <v>62.1</v>
      </c>
      <c r="AF1683" s="17">
        <v>1.5</v>
      </c>
      <c r="AG1683" s="17">
        <v>152.19999999999999</v>
      </c>
      <c r="AH1683" s="17">
        <v>29.8</v>
      </c>
      <c r="AI1683" s="17">
        <v>0</v>
      </c>
      <c r="AJ1683" s="17">
        <v>5.8</v>
      </c>
      <c r="AL1683" s="34"/>
      <c r="AM1683" s="34"/>
      <c r="AN1683" s="34"/>
      <c r="AO1683" s="34"/>
      <c r="AP1683" s="34"/>
      <c r="AQ1683" s="34"/>
      <c r="AR1683" s="34"/>
      <c r="AS1683" s="84"/>
      <c r="AT1683" s="34"/>
    </row>
    <row r="1684" spans="2:46">
      <c r="B1684" s="26">
        <v>39240</v>
      </c>
      <c r="C1684" s="31">
        <v>21.3</v>
      </c>
      <c r="D1684" s="31">
        <v>65.099999999999994</v>
      </c>
      <c r="E1684" s="31">
        <v>1.4</v>
      </c>
      <c r="F1684" s="31">
        <v>157.9</v>
      </c>
      <c r="G1684" s="31">
        <v>29.8</v>
      </c>
      <c r="H1684" s="31">
        <v>0</v>
      </c>
      <c r="I1684" s="31">
        <v>5.43</v>
      </c>
      <c r="J1684" s="192"/>
      <c r="K1684" s="26">
        <v>39240</v>
      </c>
      <c r="L1684" s="17">
        <v>21.7</v>
      </c>
      <c r="M1684" s="17">
        <v>60.9</v>
      </c>
      <c r="N1684" s="17">
        <v>1</v>
      </c>
      <c r="O1684" s="17">
        <v>103.7</v>
      </c>
      <c r="P1684" s="17">
        <v>28.6</v>
      </c>
      <c r="Q1684" s="17">
        <v>0</v>
      </c>
      <c r="R1684" s="17">
        <v>5.35</v>
      </c>
      <c r="T1684" s="26">
        <v>39240</v>
      </c>
      <c r="U1684" s="17">
        <v>20.7</v>
      </c>
      <c r="V1684" s="17">
        <v>63.9</v>
      </c>
      <c r="W1684" s="17">
        <v>1.2</v>
      </c>
      <c r="X1684" s="17">
        <v>159.5</v>
      </c>
      <c r="Y1684" s="17">
        <v>29.4</v>
      </c>
      <c r="Z1684" s="17">
        <v>0</v>
      </c>
      <c r="AA1684" s="17">
        <v>5.18</v>
      </c>
      <c r="AC1684" s="26">
        <v>39240</v>
      </c>
      <c r="AD1684" s="17">
        <v>21.6</v>
      </c>
      <c r="AE1684" s="17">
        <v>60.8</v>
      </c>
      <c r="AF1684" s="17">
        <v>1.4</v>
      </c>
      <c r="AG1684" s="17">
        <v>155.4</v>
      </c>
      <c r="AH1684" s="17">
        <v>29.1</v>
      </c>
      <c r="AI1684" s="17">
        <v>0</v>
      </c>
      <c r="AJ1684" s="17">
        <v>5.57</v>
      </c>
      <c r="AL1684" s="34"/>
      <c r="AM1684" s="34"/>
      <c r="AN1684" s="34"/>
      <c r="AO1684" s="34"/>
      <c r="AP1684" s="34"/>
      <c r="AQ1684" s="34"/>
      <c r="AR1684" s="34"/>
      <c r="AS1684" s="84"/>
      <c r="AT1684" s="34"/>
    </row>
    <row r="1685" spans="2:46">
      <c r="B1685" s="26">
        <v>39241</v>
      </c>
      <c r="C1685" s="31">
        <v>22.2</v>
      </c>
      <c r="D1685" s="31">
        <v>52.5</v>
      </c>
      <c r="E1685" s="31">
        <v>1.3</v>
      </c>
      <c r="F1685" s="31">
        <v>122.5</v>
      </c>
      <c r="G1685" s="31">
        <v>27</v>
      </c>
      <c r="H1685" s="31">
        <v>0</v>
      </c>
      <c r="I1685" s="31">
        <v>5.46</v>
      </c>
      <c r="J1685" s="192"/>
      <c r="K1685" s="26">
        <v>39241</v>
      </c>
      <c r="L1685" s="17">
        <v>22.7</v>
      </c>
      <c r="M1685" s="17">
        <v>50.2</v>
      </c>
      <c r="N1685" s="17">
        <v>1</v>
      </c>
      <c r="O1685" s="17">
        <v>96.8</v>
      </c>
      <c r="P1685" s="17">
        <v>26.4</v>
      </c>
      <c r="Q1685" s="17">
        <v>0</v>
      </c>
      <c r="R1685" s="17">
        <v>5.4</v>
      </c>
      <c r="T1685" s="26">
        <v>39241</v>
      </c>
      <c r="U1685" s="17">
        <v>21.5</v>
      </c>
      <c r="V1685" s="17">
        <v>56.1</v>
      </c>
      <c r="W1685" s="17">
        <v>1.3</v>
      </c>
      <c r="X1685" s="17">
        <v>151.9</v>
      </c>
      <c r="Y1685" s="17">
        <v>26.9</v>
      </c>
      <c r="Z1685" s="17">
        <v>0</v>
      </c>
      <c r="AA1685" s="17">
        <v>5.28</v>
      </c>
      <c r="AC1685" s="26">
        <v>39241</v>
      </c>
      <c r="AD1685" s="17">
        <v>22.2</v>
      </c>
      <c r="AE1685" s="17">
        <v>51</v>
      </c>
      <c r="AF1685" s="17">
        <v>1.2</v>
      </c>
      <c r="AG1685" s="17">
        <v>122.2</v>
      </c>
      <c r="AH1685" s="17">
        <v>26.5</v>
      </c>
      <c r="AI1685" s="17">
        <v>0</v>
      </c>
      <c r="AJ1685" s="17">
        <v>5.45</v>
      </c>
      <c r="AL1685" s="34"/>
      <c r="AM1685" s="34"/>
      <c r="AN1685" s="34"/>
      <c r="AO1685" s="34"/>
      <c r="AP1685" s="34"/>
      <c r="AQ1685" s="34"/>
      <c r="AR1685" s="34"/>
      <c r="AS1685" s="84"/>
      <c r="AT1685" s="34"/>
    </row>
    <row r="1686" spans="2:46">
      <c r="B1686" s="26">
        <v>39242</v>
      </c>
      <c r="C1686" s="31">
        <v>23.2</v>
      </c>
      <c r="D1686" s="31">
        <v>40.799999999999997</v>
      </c>
      <c r="E1686" s="31">
        <v>1.3</v>
      </c>
      <c r="F1686" s="31">
        <v>112.9</v>
      </c>
      <c r="G1686" s="31">
        <v>28.4</v>
      </c>
      <c r="H1686" s="31">
        <v>0</v>
      </c>
      <c r="I1686" s="31">
        <v>5.87</v>
      </c>
      <c r="J1686" s="192"/>
      <c r="K1686" s="26">
        <v>39242</v>
      </c>
      <c r="L1686" s="17">
        <v>23.5</v>
      </c>
      <c r="M1686" s="17">
        <v>43.7</v>
      </c>
      <c r="N1686" s="17">
        <v>0.9</v>
      </c>
      <c r="O1686" s="17">
        <v>129.69999999999999</v>
      </c>
      <c r="P1686" s="17">
        <v>27.5</v>
      </c>
      <c r="Q1686" s="17">
        <v>0</v>
      </c>
      <c r="R1686" s="17">
        <v>5.61</v>
      </c>
      <c r="T1686" s="26">
        <v>39242</v>
      </c>
      <c r="U1686" s="17">
        <v>22.6</v>
      </c>
      <c r="V1686" s="17">
        <v>49.4</v>
      </c>
      <c r="W1686" s="17">
        <v>1.5</v>
      </c>
      <c r="X1686" s="17">
        <v>183.6</v>
      </c>
      <c r="Y1686" s="17">
        <v>29.3</v>
      </c>
      <c r="Z1686" s="17">
        <v>0</v>
      </c>
      <c r="AA1686" s="17">
        <v>6.11</v>
      </c>
      <c r="AC1686" s="26">
        <v>39242</v>
      </c>
      <c r="AD1686" s="17">
        <v>23</v>
      </c>
      <c r="AE1686" s="17">
        <v>45.7</v>
      </c>
      <c r="AF1686" s="17">
        <v>1.5</v>
      </c>
      <c r="AG1686" s="17">
        <v>97</v>
      </c>
      <c r="AH1686" s="17">
        <v>29.6</v>
      </c>
      <c r="AI1686" s="17">
        <v>0</v>
      </c>
      <c r="AJ1686" s="17">
        <v>6.31</v>
      </c>
      <c r="AL1686" s="34"/>
      <c r="AM1686" s="34"/>
      <c r="AN1686" s="34"/>
      <c r="AO1686" s="34"/>
      <c r="AP1686" s="34"/>
      <c r="AQ1686" s="34"/>
      <c r="AR1686" s="34"/>
      <c r="AS1686" s="84"/>
      <c r="AT1686" s="34"/>
    </row>
    <row r="1687" spans="2:46">
      <c r="B1687" s="26">
        <v>39243</v>
      </c>
      <c r="C1687" s="31">
        <v>24.3</v>
      </c>
      <c r="D1687" s="31">
        <v>41.6</v>
      </c>
      <c r="E1687" s="31">
        <v>1.7</v>
      </c>
      <c r="F1687" s="31">
        <v>338.8</v>
      </c>
      <c r="G1687" s="31">
        <v>31.4</v>
      </c>
      <c r="H1687" s="31">
        <v>0</v>
      </c>
      <c r="I1687" s="31">
        <v>6.89</v>
      </c>
      <c r="J1687" s="192"/>
      <c r="K1687" s="26">
        <v>39243</v>
      </c>
      <c r="L1687" s="17">
        <v>24.4</v>
      </c>
      <c r="M1687" s="17">
        <v>43.6</v>
      </c>
      <c r="N1687" s="17">
        <v>1.4</v>
      </c>
      <c r="O1687" s="17">
        <v>334</v>
      </c>
      <c r="P1687" s="17">
        <v>29.2</v>
      </c>
      <c r="Q1687" s="17">
        <v>0</v>
      </c>
      <c r="R1687" s="17">
        <v>6.32</v>
      </c>
      <c r="T1687" s="26">
        <v>39243</v>
      </c>
      <c r="U1687" s="17">
        <v>25</v>
      </c>
      <c r="V1687" s="17">
        <v>39.1</v>
      </c>
      <c r="W1687" s="17">
        <v>2.7</v>
      </c>
      <c r="X1687" s="17">
        <v>301.2</v>
      </c>
      <c r="Y1687" s="17">
        <v>30.5</v>
      </c>
      <c r="Z1687" s="17">
        <v>0</v>
      </c>
      <c r="AA1687" s="17">
        <v>7.94</v>
      </c>
      <c r="AC1687" s="26">
        <v>39243</v>
      </c>
      <c r="AD1687" s="17">
        <v>24</v>
      </c>
      <c r="AE1687" s="17">
        <v>44.1</v>
      </c>
      <c r="AF1687" s="17">
        <v>3</v>
      </c>
      <c r="AG1687" s="17">
        <v>356.5</v>
      </c>
      <c r="AH1687" s="17">
        <v>29.7</v>
      </c>
      <c r="AI1687" s="17">
        <v>0</v>
      </c>
      <c r="AJ1687" s="17">
        <v>7.62</v>
      </c>
      <c r="AL1687" s="34"/>
      <c r="AM1687" s="34"/>
      <c r="AN1687" s="34"/>
      <c r="AO1687" s="34"/>
      <c r="AP1687" s="34"/>
      <c r="AQ1687" s="34"/>
      <c r="AR1687" s="34"/>
      <c r="AS1687" s="84"/>
      <c r="AT1687" s="34"/>
    </row>
    <row r="1688" spans="2:46">
      <c r="B1688" s="26">
        <v>39244</v>
      </c>
      <c r="C1688" s="31">
        <v>22.7</v>
      </c>
      <c r="D1688" s="31">
        <v>50.8</v>
      </c>
      <c r="E1688" s="31">
        <v>1.3</v>
      </c>
      <c r="F1688" s="31">
        <v>176.6</v>
      </c>
      <c r="G1688" s="31">
        <v>32.299999999999997</v>
      </c>
      <c r="H1688" s="31">
        <v>0</v>
      </c>
      <c r="I1688" s="31">
        <v>6.34</v>
      </c>
      <c r="J1688" s="192"/>
      <c r="K1688" s="26">
        <v>39244</v>
      </c>
      <c r="L1688" s="17">
        <v>23.2</v>
      </c>
      <c r="M1688" s="17">
        <v>51.5</v>
      </c>
      <c r="N1688" s="17">
        <v>1.2</v>
      </c>
      <c r="O1688" s="17">
        <v>61.3</v>
      </c>
      <c r="P1688" s="17">
        <v>30.3</v>
      </c>
      <c r="Q1688" s="17">
        <v>0</v>
      </c>
      <c r="R1688" s="17">
        <v>6.19</v>
      </c>
      <c r="T1688" s="26">
        <v>39244</v>
      </c>
      <c r="U1688" s="17">
        <v>22.4</v>
      </c>
      <c r="V1688" s="17">
        <v>51.9</v>
      </c>
      <c r="W1688" s="17">
        <v>2.5</v>
      </c>
      <c r="X1688" s="17">
        <v>203.9</v>
      </c>
      <c r="Y1688" s="17">
        <v>31.2</v>
      </c>
      <c r="Z1688" s="17">
        <v>0</v>
      </c>
      <c r="AA1688" s="17">
        <v>6.85</v>
      </c>
      <c r="AC1688" s="26">
        <v>39244</v>
      </c>
      <c r="AD1688" s="17">
        <v>23.6</v>
      </c>
      <c r="AE1688" s="17">
        <v>48.2</v>
      </c>
      <c r="AF1688" s="17">
        <v>1.6</v>
      </c>
      <c r="AG1688" s="17">
        <v>64.8</v>
      </c>
      <c r="AH1688" s="17">
        <v>30.7</v>
      </c>
      <c r="AI1688" s="17">
        <v>0</v>
      </c>
      <c r="AJ1688" s="17">
        <v>6.63</v>
      </c>
      <c r="AL1688" s="34"/>
      <c r="AM1688" s="34"/>
      <c r="AN1688" s="34"/>
      <c r="AO1688" s="34"/>
      <c r="AP1688" s="34"/>
      <c r="AQ1688" s="34"/>
      <c r="AR1688" s="34"/>
      <c r="AS1688" s="84"/>
      <c r="AT1688" s="34"/>
    </row>
    <row r="1689" spans="2:46">
      <c r="B1689" s="26">
        <v>39245</v>
      </c>
      <c r="C1689" s="31">
        <v>23.3</v>
      </c>
      <c r="D1689" s="31">
        <v>52.6</v>
      </c>
      <c r="E1689" s="31">
        <v>1.3</v>
      </c>
      <c r="F1689" s="31">
        <v>134.69999999999999</v>
      </c>
      <c r="G1689" s="31">
        <v>31.4</v>
      </c>
      <c r="H1689" s="31">
        <v>0</v>
      </c>
      <c r="I1689" s="31">
        <v>6.4</v>
      </c>
      <c r="J1689" s="192"/>
      <c r="K1689" s="26">
        <v>39245</v>
      </c>
      <c r="L1689" s="17">
        <v>24.3</v>
      </c>
      <c r="M1689" s="17">
        <v>49.6</v>
      </c>
      <c r="N1689" s="17">
        <v>1.1000000000000001</v>
      </c>
      <c r="O1689" s="17">
        <v>106.3</v>
      </c>
      <c r="P1689" s="17">
        <v>29.8</v>
      </c>
      <c r="Q1689" s="17">
        <v>0</v>
      </c>
      <c r="R1689" s="17">
        <v>6.23</v>
      </c>
      <c r="T1689" s="26">
        <v>39245</v>
      </c>
      <c r="U1689" s="17">
        <v>21.9</v>
      </c>
      <c r="V1689" s="17">
        <v>58.6</v>
      </c>
      <c r="W1689" s="17">
        <v>1.5</v>
      </c>
      <c r="X1689" s="17">
        <v>138.6</v>
      </c>
      <c r="Y1689" s="17">
        <v>30.5</v>
      </c>
      <c r="Z1689" s="17">
        <v>0</v>
      </c>
      <c r="AA1689" s="17">
        <v>6.31</v>
      </c>
      <c r="AC1689" s="26">
        <v>39245</v>
      </c>
      <c r="AD1689" s="17">
        <v>24.9</v>
      </c>
      <c r="AE1689" s="17">
        <v>44</v>
      </c>
      <c r="AF1689" s="17">
        <v>1.8</v>
      </c>
      <c r="AG1689" s="17">
        <v>51.6</v>
      </c>
      <c r="AH1689" s="17">
        <v>30.2</v>
      </c>
      <c r="AI1689" s="17">
        <v>0</v>
      </c>
      <c r="AJ1689" s="17">
        <v>6.99</v>
      </c>
      <c r="AL1689" s="34"/>
      <c r="AM1689" s="34"/>
      <c r="AN1689" s="34"/>
      <c r="AO1689" s="34"/>
      <c r="AP1689" s="34"/>
      <c r="AQ1689" s="34"/>
      <c r="AR1689" s="34"/>
      <c r="AS1689" s="84"/>
      <c r="AT1689" s="34"/>
    </row>
    <row r="1690" spans="2:46">
      <c r="B1690" s="26">
        <v>39246</v>
      </c>
      <c r="C1690" s="31">
        <v>25.1</v>
      </c>
      <c r="D1690" s="31">
        <v>41</v>
      </c>
      <c r="E1690" s="31">
        <v>1.8</v>
      </c>
      <c r="F1690" s="31">
        <v>339.4</v>
      </c>
      <c r="G1690" s="31">
        <v>31.5</v>
      </c>
      <c r="H1690" s="31">
        <v>0</v>
      </c>
      <c r="I1690" s="31">
        <v>7.14</v>
      </c>
      <c r="J1690" s="192"/>
      <c r="K1690" s="26">
        <v>39246</v>
      </c>
      <c r="L1690" s="17">
        <v>25.3</v>
      </c>
      <c r="M1690" s="17">
        <v>39.700000000000003</v>
      </c>
      <c r="N1690" s="17">
        <v>1.5</v>
      </c>
      <c r="O1690" s="17">
        <v>337.6</v>
      </c>
      <c r="P1690" s="17">
        <v>30</v>
      </c>
      <c r="Q1690" s="17">
        <v>0</v>
      </c>
      <c r="R1690" s="17">
        <v>6.74</v>
      </c>
      <c r="T1690" s="26">
        <v>39246</v>
      </c>
      <c r="U1690" s="17">
        <v>26</v>
      </c>
      <c r="V1690" s="17">
        <v>35.4</v>
      </c>
      <c r="W1690" s="17">
        <v>2.9</v>
      </c>
      <c r="X1690" s="17">
        <v>297.8</v>
      </c>
      <c r="Y1690" s="17">
        <v>30.8</v>
      </c>
      <c r="Z1690" s="17">
        <v>0</v>
      </c>
      <c r="AA1690" s="17">
        <v>8.07</v>
      </c>
      <c r="AC1690" s="26">
        <v>39246</v>
      </c>
      <c r="AD1690" s="17">
        <v>25.1</v>
      </c>
      <c r="AE1690" s="17">
        <v>38.5</v>
      </c>
      <c r="AF1690" s="17">
        <v>3.4</v>
      </c>
      <c r="AG1690" s="17">
        <v>5.2</v>
      </c>
      <c r="AH1690" s="17">
        <v>30.5</v>
      </c>
      <c r="AI1690" s="17">
        <v>0</v>
      </c>
      <c r="AJ1690" s="17">
        <v>8.43</v>
      </c>
      <c r="AL1690" s="34"/>
      <c r="AM1690" s="34"/>
      <c r="AN1690" s="34"/>
      <c r="AO1690" s="34"/>
      <c r="AP1690" s="34"/>
      <c r="AQ1690" s="34"/>
      <c r="AR1690" s="34"/>
      <c r="AS1690" s="84"/>
      <c r="AT1690" s="34"/>
    </row>
    <row r="1691" spans="2:46">
      <c r="B1691" s="26">
        <v>39247</v>
      </c>
      <c r="C1691" s="31">
        <v>24.6</v>
      </c>
      <c r="D1691" s="31">
        <v>42.2</v>
      </c>
      <c r="E1691" s="31">
        <v>2</v>
      </c>
      <c r="F1691" s="31">
        <v>342.7</v>
      </c>
      <c r="G1691" s="31">
        <v>28.4</v>
      </c>
      <c r="H1691" s="31">
        <v>0</v>
      </c>
      <c r="I1691" s="31">
        <v>7.02</v>
      </c>
      <c r="J1691" s="192"/>
      <c r="K1691" s="26">
        <v>39247</v>
      </c>
      <c r="L1691" s="17">
        <v>24.3</v>
      </c>
      <c r="M1691" s="17">
        <v>45</v>
      </c>
      <c r="N1691" s="17">
        <v>1.3</v>
      </c>
      <c r="O1691" s="17">
        <v>318</v>
      </c>
      <c r="P1691" s="17">
        <v>26.4</v>
      </c>
      <c r="Q1691" s="17">
        <v>0</v>
      </c>
      <c r="R1691" s="17">
        <v>5.99</v>
      </c>
      <c r="T1691" s="26">
        <v>39247</v>
      </c>
      <c r="U1691" s="17">
        <v>24.8</v>
      </c>
      <c r="V1691" s="17">
        <v>40.4</v>
      </c>
      <c r="W1691" s="17">
        <v>2.7</v>
      </c>
      <c r="X1691" s="17">
        <v>304.89999999999998</v>
      </c>
      <c r="Y1691" s="17">
        <v>27.9</v>
      </c>
      <c r="Z1691" s="17">
        <v>0</v>
      </c>
      <c r="AA1691" s="17">
        <v>7.72</v>
      </c>
      <c r="AC1691" s="26">
        <v>39247</v>
      </c>
      <c r="AD1691" s="17">
        <v>24</v>
      </c>
      <c r="AE1691" s="17">
        <v>45.7</v>
      </c>
      <c r="AF1691" s="17">
        <v>3.5</v>
      </c>
      <c r="AG1691" s="17">
        <v>7.1</v>
      </c>
      <c r="AH1691" s="17">
        <v>27.2</v>
      </c>
      <c r="AI1691" s="17">
        <v>0</v>
      </c>
      <c r="AJ1691" s="17">
        <v>8.11</v>
      </c>
      <c r="AL1691" s="34"/>
      <c r="AM1691" s="34"/>
      <c r="AN1691" s="34"/>
      <c r="AO1691" s="34"/>
      <c r="AP1691" s="34"/>
      <c r="AQ1691" s="34"/>
      <c r="AR1691" s="34"/>
      <c r="AS1691" s="84"/>
      <c r="AT1691" s="34"/>
    </row>
    <row r="1692" spans="2:46">
      <c r="B1692" s="26">
        <v>39248</v>
      </c>
      <c r="C1692" s="31">
        <v>24.7</v>
      </c>
      <c r="D1692" s="31">
        <v>48.1</v>
      </c>
      <c r="E1692" s="31">
        <v>1.3</v>
      </c>
      <c r="F1692" s="31">
        <v>325.89999999999998</v>
      </c>
      <c r="G1692" s="31">
        <v>21.7</v>
      </c>
      <c r="H1692" s="31">
        <v>0</v>
      </c>
      <c r="I1692" s="31">
        <v>5.18</v>
      </c>
      <c r="J1692" s="192"/>
      <c r="K1692" s="26">
        <v>39248</v>
      </c>
      <c r="L1692" s="17">
        <v>24.2</v>
      </c>
      <c r="M1692" s="17">
        <v>51.9</v>
      </c>
      <c r="N1692" s="17">
        <v>1</v>
      </c>
      <c r="O1692" s="17">
        <v>204.7</v>
      </c>
      <c r="P1692" s="17">
        <v>19.100000000000001</v>
      </c>
      <c r="Q1692" s="17">
        <v>0</v>
      </c>
      <c r="R1692" s="17">
        <v>4.45</v>
      </c>
      <c r="T1692" s="26">
        <v>39248</v>
      </c>
      <c r="U1692" s="17">
        <v>24.6</v>
      </c>
      <c r="V1692" s="17">
        <v>48.3</v>
      </c>
      <c r="W1692" s="17">
        <v>1.4</v>
      </c>
      <c r="X1692" s="17">
        <v>279.60000000000002</v>
      </c>
      <c r="Y1692" s="17">
        <v>27.4</v>
      </c>
      <c r="Z1692" s="17">
        <v>0</v>
      </c>
      <c r="AA1692" s="17">
        <v>6.05</v>
      </c>
      <c r="AC1692" s="26">
        <v>39248</v>
      </c>
      <c r="AD1692" s="17">
        <v>24.6</v>
      </c>
      <c r="AE1692" s="17">
        <v>49.5</v>
      </c>
      <c r="AF1692" s="17">
        <v>2</v>
      </c>
      <c r="AG1692" s="17">
        <v>356.7</v>
      </c>
      <c r="AH1692" s="17">
        <v>21.9</v>
      </c>
      <c r="AI1692" s="17">
        <v>0</v>
      </c>
      <c r="AJ1692" s="17">
        <v>5.79</v>
      </c>
      <c r="AL1692" s="34"/>
      <c r="AM1692" s="34"/>
      <c r="AN1692" s="34"/>
      <c r="AO1692" s="34"/>
      <c r="AP1692" s="34"/>
      <c r="AQ1692" s="34"/>
      <c r="AR1692" s="34"/>
      <c r="AS1692" s="84"/>
      <c r="AT1692" s="34"/>
    </row>
    <row r="1693" spans="2:46">
      <c r="B1693" s="26">
        <v>39249</v>
      </c>
      <c r="C1693" s="31">
        <v>25.2</v>
      </c>
      <c r="D1693" s="31">
        <v>48.8</v>
      </c>
      <c r="E1693" s="31">
        <v>1.2</v>
      </c>
      <c r="F1693" s="31">
        <v>350.2</v>
      </c>
      <c r="G1693" s="31">
        <v>27.5</v>
      </c>
      <c r="H1693" s="31">
        <v>0</v>
      </c>
      <c r="I1693" s="31">
        <v>6.03</v>
      </c>
      <c r="J1693" s="192"/>
      <c r="K1693" s="26">
        <v>39249</v>
      </c>
      <c r="L1693" s="17">
        <v>25</v>
      </c>
      <c r="M1693" s="17">
        <v>51</v>
      </c>
      <c r="N1693" s="17">
        <v>1</v>
      </c>
      <c r="O1693" s="17">
        <v>317.7</v>
      </c>
      <c r="P1693" s="17">
        <v>27.3</v>
      </c>
      <c r="Q1693" s="17">
        <v>0</v>
      </c>
      <c r="R1693" s="17">
        <v>5.8</v>
      </c>
      <c r="T1693" s="26">
        <v>39249</v>
      </c>
      <c r="U1693" s="17">
        <v>25.3</v>
      </c>
      <c r="V1693" s="17">
        <v>47.7</v>
      </c>
      <c r="W1693" s="17">
        <v>1.5</v>
      </c>
      <c r="X1693" s="17">
        <v>236.3</v>
      </c>
      <c r="Y1693" s="17">
        <v>29.8</v>
      </c>
      <c r="Z1693" s="17">
        <v>0</v>
      </c>
      <c r="AA1693" s="17">
        <v>6.43</v>
      </c>
      <c r="AC1693" s="26">
        <v>39249</v>
      </c>
      <c r="AD1693" s="17">
        <v>24.5</v>
      </c>
      <c r="AE1693" s="17">
        <v>52.9</v>
      </c>
      <c r="AF1693" s="17">
        <v>1.8</v>
      </c>
      <c r="AG1693" s="17">
        <v>14.2</v>
      </c>
      <c r="AH1693" s="17">
        <v>27.1</v>
      </c>
      <c r="AI1693" s="17">
        <v>0</v>
      </c>
      <c r="AJ1693" s="17">
        <v>6.36</v>
      </c>
      <c r="AL1693" s="34"/>
      <c r="AM1693" s="34"/>
      <c r="AN1693" s="34"/>
      <c r="AO1693" s="34"/>
      <c r="AP1693" s="34"/>
      <c r="AQ1693" s="34"/>
      <c r="AR1693" s="34"/>
      <c r="AS1693" s="84"/>
      <c r="AT1693" s="34"/>
    </row>
    <row r="1694" spans="2:46">
      <c r="B1694" s="26">
        <v>39250</v>
      </c>
      <c r="C1694" s="31">
        <v>25.7</v>
      </c>
      <c r="D1694" s="31">
        <v>47.2</v>
      </c>
      <c r="E1694" s="31">
        <v>1.3</v>
      </c>
      <c r="F1694" s="31">
        <v>311.60000000000002</v>
      </c>
      <c r="G1694" s="31">
        <v>29.6</v>
      </c>
      <c r="H1694" s="31">
        <v>0</v>
      </c>
      <c r="I1694" s="31">
        <v>6.73</v>
      </c>
      <c r="J1694" s="192"/>
      <c r="K1694" s="26">
        <v>39250</v>
      </c>
      <c r="L1694" s="17">
        <v>25.6</v>
      </c>
      <c r="M1694" s="17">
        <v>49.1</v>
      </c>
      <c r="N1694" s="17">
        <v>1.1000000000000001</v>
      </c>
      <c r="O1694" s="17">
        <v>307.3</v>
      </c>
      <c r="P1694" s="17">
        <v>28.5</v>
      </c>
      <c r="Q1694" s="17">
        <v>0</v>
      </c>
      <c r="R1694" s="17">
        <v>6.34</v>
      </c>
      <c r="T1694" s="26">
        <v>39250</v>
      </c>
      <c r="U1694" s="17">
        <v>26.3</v>
      </c>
      <c r="V1694" s="17">
        <v>43.1</v>
      </c>
      <c r="W1694" s="17">
        <v>2.9</v>
      </c>
      <c r="X1694" s="17">
        <v>266.8</v>
      </c>
      <c r="Y1694" s="17">
        <v>28.8</v>
      </c>
      <c r="Z1694" s="17">
        <v>0</v>
      </c>
      <c r="AA1694" s="17">
        <v>8.27</v>
      </c>
      <c r="AC1694" s="26">
        <v>39250</v>
      </c>
      <c r="AD1694" s="17">
        <v>25.3</v>
      </c>
      <c r="AE1694" s="17">
        <v>49.5</v>
      </c>
      <c r="AF1694" s="17">
        <v>2.7</v>
      </c>
      <c r="AG1694" s="17">
        <v>6.1</v>
      </c>
      <c r="AH1694" s="17">
        <v>27.5</v>
      </c>
      <c r="AI1694" s="17">
        <v>0</v>
      </c>
      <c r="AJ1694" s="17">
        <v>7.7</v>
      </c>
      <c r="AL1694" s="34"/>
      <c r="AM1694" s="34"/>
      <c r="AN1694" s="34"/>
      <c r="AO1694" s="34"/>
      <c r="AP1694" s="34"/>
      <c r="AQ1694" s="34"/>
      <c r="AR1694" s="34"/>
      <c r="AS1694" s="84"/>
      <c r="AT1694" s="34"/>
    </row>
    <row r="1695" spans="2:46">
      <c r="B1695" s="26">
        <v>39251</v>
      </c>
      <c r="C1695" s="31">
        <v>27.2</v>
      </c>
      <c r="D1695" s="31">
        <v>41.8</v>
      </c>
      <c r="E1695" s="31">
        <v>1.2</v>
      </c>
      <c r="F1695" s="31">
        <v>260.89999999999998</v>
      </c>
      <c r="G1695" s="31">
        <v>27.4</v>
      </c>
      <c r="H1695" s="31">
        <v>0</v>
      </c>
      <c r="I1695" s="31">
        <v>6.34</v>
      </c>
      <c r="J1695" s="192"/>
      <c r="K1695" s="26">
        <v>39251</v>
      </c>
      <c r="L1695" s="17">
        <v>27.3</v>
      </c>
      <c r="M1695" s="17">
        <v>44</v>
      </c>
      <c r="N1695" s="17">
        <v>1.1000000000000001</v>
      </c>
      <c r="O1695" s="17">
        <v>338.1</v>
      </c>
      <c r="P1695" s="17">
        <v>27.4</v>
      </c>
      <c r="Q1695" s="17">
        <v>0</v>
      </c>
      <c r="R1695" s="17">
        <v>6.33</v>
      </c>
      <c r="T1695" s="26">
        <v>39251</v>
      </c>
      <c r="U1695" s="17">
        <v>27</v>
      </c>
      <c r="V1695" s="17">
        <v>41.4</v>
      </c>
      <c r="W1695" s="17">
        <v>2.6</v>
      </c>
      <c r="X1695" s="17">
        <v>276.7</v>
      </c>
      <c r="Y1695" s="17">
        <v>29.4</v>
      </c>
      <c r="Z1695" s="17">
        <v>0</v>
      </c>
      <c r="AA1695" s="17">
        <v>7.91</v>
      </c>
      <c r="AC1695" s="26">
        <v>39251</v>
      </c>
      <c r="AD1695" s="17">
        <v>26.6</v>
      </c>
      <c r="AE1695" s="17">
        <v>45.3</v>
      </c>
      <c r="AF1695" s="17">
        <v>2.6</v>
      </c>
      <c r="AG1695" s="17">
        <v>350</v>
      </c>
      <c r="AH1695" s="17">
        <v>27.3</v>
      </c>
      <c r="AI1695" s="17">
        <v>0</v>
      </c>
      <c r="AJ1695" s="17">
        <v>7.61</v>
      </c>
      <c r="AL1695" s="34"/>
      <c r="AM1695" s="34"/>
      <c r="AN1695" s="34"/>
      <c r="AO1695" s="34"/>
      <c r="AP1695" s="34"/>
      <c r="AQ1695" s="34"/>
      <c r="AR1695" s="34"/>
      <c r="AS1695" s="84"/>
      <c r="AT1695" s="34"/>
    </row>
    <row r="1696" spans="2:46">
      <c r="B1696" s="26">
        <v>39252</v>
      </c>
      <c r="C1696" s="31">
        <v>25.3</v>
      </c>
      <c r="D1696" s="31">
        <v>38.1</v>
      </c>
      <c r="E1696" s="31">
        <v>1.6</v>
      </c>
      <c r="F1696" s="31">
        <v>346.1</v>
      </c>
      <c r="G1696" s="31">
        <v>31.9</v>
      </c>
      <c r="H1696" s="31">
        <v>0</v>
      </c>
      <c r="I1696" s="31">
        <v>7.06</v>
      </c>
      <c r="J1696" s="192"/>
      <c r="K1696" s="26">
        <v>39252</v>
      </c>
      <c r="L1696" s="17">
        <v>25.1</v>
      </c>
      <c r="M1696" s="17">
        <v>40</v>
      </c>
      <c r="N1696" s="17">
        <v>1.6</v>
      </c>
      <c r="O1696" s="17">
        <v>346.4</v>
      </c>
      <c r="P1696" s="17">
        <v>30.5</v>
      </c>
      <c r="Q1696" s="17">
        <v>0</v>
      </c>
      <c r="R1696" s="17">
        <v>7.01</v>
      </c>
      <c r="T1696" s="26">
        <v>39252</v>
      </c>
      <c r="U1696" s="17">
        <v>26</v>
      </c>
      <c r="V1696" s="17">
        <v>34.5</v>
      </c>
      <c r="W1696" s="17">
        <v>2.8</v>
      </c>
      <c r="X1696" s="17">
        <v>294.60000000000002</v>
      </c>
      <c r="Y1696" s="17">
        <v>31.2</v>
      </c>
      <c r="Z1696" s="17">
        <v>0</v>
      </c>
      <c r="AA1696" s="17">
        <v>8.58</v>
      </c>
      <c r="AC1696" s="26">
        <v>39252</v>
      </c>
      <c r="AD1696" s="17">
        <v>24.6</v>
      </c>
      <c r="AE1696" s="17">
        <v>40.6</v>
      </c>
      <c r="AF1696" s="17">
        <v>3.2</v>
      </c>
      <c r="AG1696" s="17">
        <v>5.0999999999999996</v>
      </c>
      <c r="AH1696" s="17">
        <v>31.1</v>
      </c>
      <c r="AI1696" s="17">
        <v>0</v>
      </c>
      <c r="AJ1696" s="17">
        <v>8.42</v>
      </c>
      <c r="AL1696" s="34"/>
      <c r="AM1696" s="34"/>
      <c r="AN1696" s="34"/>
      <c r="AO1696" s="34"/>
      <c r="AP1696" s="34"/>
      <c r="AQ1696" s="34"/>
      <c r="AR1696" s="34"/>
      <c r="AS1696" s="84"/>
      <c r="AT1696" s="34"/>
    </row>
    <row r="1697" spans="1:46">
      <c r="B1697" s="26">
        <v>39253</v>
      </c>
      <c r="C1697" s="31">
        <v>24.2</v>
      </c>
      <c r="D1697" s="31">
        <v>42.1</v>
      </c>
      <c r="E1697" s="31">
        <v>1.8</v>
      </c>
      <c r="F1697" s="31">
        <v>328.2</v>
      </c>
      <c r="G1697" s="31">
        <v>30.2</v>
      </c>
      <c r="H1697" s="31">
        <v>0</v>
      </c>
      <c r="I1697" s="31">
        <v>6.79</v>
      </c>
      <c r="J1697" s="192"/>
      <c r="K1697" s="26">
        <v>39253</v>
      </c>
      <c r="L1697" s="17">
        <v>23.6</v>
      </c>
      <c r="M1697" s="17">
        <v>44.3</v>
      </c>
      <c r="N1697" s="17">
        <v>1.4</v>
      </c>
      <c r="O1697" s="17">
        <v>317.10000000000002</v>
      </c>
      <c r="P1697" s="17">
        <v>24.6</v>
      </c>
      <c r="Q1697" s="17">
        <v>0</v>
      </c>
      <c r="R1697" s="17">
        <v>5.7</v>
      </c>
      <c r="T1697" s="26">
        <v>39253</v>
      </c>
      <c r="U1697" s="17">
        <v>24.8</v>
      </c>
      <c r="V1697" s="17">
        <v>38.1</v>
      </c>
      <c r="W1697" s="17">
        <v>3.4</v>
      </c>
      <c r="X1697" s="17">
        <v>307</v>
      </c>
      <c r="Y1697" s="17">
        <v>29.4</v>
      </c>
      <c r="Z1697" s="17">
        <v>0</v>
      </c>
      <c r="AA1697" s="17">
        <v>8.42</v>
      </c>
      <c r="AC1697" s="26">
        <v>39253</v>
      </c>
      <c r="AD1697" s="17">
        <v>23.6</v>
      </c>
      <c r="AE1697" s="17">
        <v>44.1</v>
      </c>
      <c r="AF1697" s="17">
        <v>3.5</v>
      </c>
      <c r="AG1697" s="17">
        <v>3.5</v>
      </c>
      <c r="AH1697" s="17">
        <v>26.1</v>
      </c>
      <c r="AI1697" s="17">
        <v>0</v>
      </c>
      <c r="AJ1697" s="17">
        <v>7.46</v>
      </c>
      <c r="AL1697" s="34"/>
      <c r="AM1697" s="34"/>
      <c r="AN1697" s="34"/>
      <c r="AO1697" s="34"/>
      <c r="AP1697" s="34"/>
      <c r="AQ1697" s="34"/>
      <c r="AR1697" s="34"/>
      <c r="AS1697" s="84"/>
      <c r="AT1697" s="34"/>
    </row>
    <row r="1698" spans="1:46">
      <c r="B1698" s="26">
        <v>39254</v>
      </c>
      <c r="C1698" s="31">
        <v>25.8</v>
      </c>
      <c r="D1698" s="31">
        <v>30.2</v>
      </c>
      <c r="E1698" s="31">
        <v>1.6</v>
      </c>
      <c r="F1698" s="31">
        <v>312.39999999999998</v>
      </c>
      <c r="G1698" s="31">
        <v>31.7</v>
      </c>
      <c r="H1698" s="31">
        <v>0</v>
      </c>
      <c r="I1698" s="31">
        <v>7.14</v>
      </c>
      <c r="J1698" s="192"/>
      <c r="K1698" s="26">
        <v>39254</v>
      </c>
      <c r="L1698" s="17">
        <v>25.4</v>
      </c>
      <c r="M1698" s="17">
        <v>31.7</v>
      </c>
      <c r="N1698" s="17">
        <v>1.2</v>
      </c>
      <c r="O1698" s="17">
        <v>331.3</v>
      </c>
      <c r="P1698" s="17">
        <v>30.6</v>
      </c>
      <c r="Q1698" s="17">
        <v>0</v>
      </c>
      <c r="R1698" s="17">
        <v>6.54</v>
      </c>
      <c r="T1698" s="26">
        <v>39254</v>
      </c>
      <c r="U1698" s="17">
        <v>25.7</v>
      </c>
      <c r="V1698" s="17">
        <v>29</v>
      </c>
      <c r="W1698" s="17">
        <v>3.4</v>
      </c>
      <c r="X1698" s="17">
        <v>295.5</v>
      </c>
      <c r="Y1698" s="17">
        <v>31</v>
      </c>
      <c r="Z1698" s="17">
        <v>0</v>
      </c>
      <c r="AA1698" s="17">
        <v>9.18</v>
      </c>
      <c r="AC1698" s="26">
        <v>39254</v>
      </c>
      <c r="AD1698" s="17">
        <v>24.9</v>
      </c>
      <c r="AE1698" s="17">
        <v>32.5</v>
      </c>
      <c r="AF1698" s="17">
        <v>3.2</v>
      </c>
      <c r="AG1698" s="17">
        <v>350.7</v>
      </c>
      <c r="AH1698" s="17">
        <v>30.8</v>
      </c>
      <c r="AI1698" s="17">
        <v>0</v>
      </c>
      <c r="AJ1698" s="17">
        <v>8.41</v>
      </c>
      <c r="AL1698" s="34"/>
      <c r="AM1698" s="34"/>
      <c r="AN1698" s="34"/>
      <c r="AO1698" s="34"/>
      <c r="AP1698" s="34"/>
      <c r="AQ1698" s="34"/>
      <c r="AR1698" s="34"/>
      <c r="AS1698" s="84"/>
      <c r="AT1698" s="34"/>
    </row>
    <row r="1699" spans="1:46">
      <c r="B1699" s="26">
        <v>39255</v>
      </c>
      <c r="C1699" s="31">
        <v>24.7</v>
      </c>
      <c r="D1699" s="31">
        <v>30.3</v>
      </c>
      <c r="E1699" s="31">
        <v>1.4</v>
      </c>
      <c r="F1699" s="31">
        <v>205.8</v>
      </c>
      <c r="G1699" s="31">
        <v>32.299999999999997</v>
      </c>
      <c r="H1699" s="31">
        <v>0</v>
      </c>
      <c r="I1699" s="31">
        <v>7</v>
      </c>
      <c r="J1699" s="192"/>
      <c r="K1699" s="26">
        <v>39255</v>
      </c>
      <c r="L1699" s="17">
        <v>25.3</v>
      </c>
      <c r="M1699" s="17">
        <v>30.2</v>
      </c>
      <c r="N1699" s="17">
        <v>1.1000000000000001</v>
      </c>
      <c r="O1699" s="17">
        <v>338.8</v>
      </c>
      <c r="P1699" s="17">
        <v>31.1</v>
      </c>
      <c r="Q1699" s="17">
        <v>0</v>
      </c>
      <c r="R1699" s="17">
        <v>6.77</v>
      </c>
      <c r="T1699" s="26">
        <v>39255</v>
      </c>
      <c r="U1699" s="17">
        <v>24.6</v>
      </c>
      <c r="V1699" s="17">
        <v>29.4</v>
      </c>
      <c r="W1699" s="17">
        <v>2.5</v>
      </c>
      <c r="X1699" s="17">
        <v>233.2</v>
      </c>
      <c r="Y1699" s="17">
        <v>31.5</v>
      </c>
      <c r="Z1699" s="17">
        <v>0</v>
      </c>
      <c r="AA1699" s="17">
        <v>8.1</v>
      </c>
      <c r="AC1699" s="26">
        <v>39255</v>
      </c>
      <c r="AD1699" s="17">
        <v>25.1</v>
      </c>
      <c r="AE1699" s="17">
        <v>30</v>
      </c>
      <c r="AF1699" s="17">
        <v>1.9</v>
      </c>
      <c r="AG1699" s="17">
        <v>22.3</v>
      </c>
      <c r="AH1699" s="17">
        <v>31.3</v>
      </c>
      <c r="AI1699" s="17">
        <v>0</v>
      </c>
      <c r="AJ1699" s="17">
        <v>7.82</v>
      </c>
      <c r="AL1699" s="34"/>
      <c r="AM1699" s="34"/>
      <c r="AN1699" s="34"/>
      <c r="AO1699" s="34"/>
      <c r="AP1699" s="34"/>
      <c r="AQ1699" s="34"/>
      <c r="AR1699" s="34"/>
      <c r="AS1699" s="84"/>
      <c r="AT1699" s="34"/>
    </row>
    <row r="1700" spans="1:46">
      <c r="B1700" s="26">
        <v>39256</v>
      </c>
      <c r="C1700" s="31">
        <v>23.1</v>
      </c>
      <c r="D1700" s="31">
        <v>54.4</v>
      </c>
      <c r="E1700" s="31">
        <v>1.7</v>
      </c>
      <c r="F1700" s="31">
        <v>152</v>
      </c>
      <c r="G1700" s="31">
        <v>30.2</v>
      </c>
      <c r="H1700" s="31">
        <v>0</v>
      </c>
      <c r="I1700" s="31">
        <v>6.22</v>
      </c>
      <c r="J1700" s="192"/>
      <c r="K1700" s="26">
        <v>39256</v>
      </c>
      <c r="L1700" s="17">
        <v>23.6</v>
      </c>
      <c r="M1700" s="17">
        <v>51.7</v>
      </c>
      <c r="N1700" s="17">
        <v>1.1000000000000001</v>
      </c>
      <c r="O1700" s="17">
        <v>132.5</v>
      </c>
      <c r="P1700" s="17">
        <v>28.5</v>
      </c>
      <c r="Q1700" s="17">
        <v>0</v>
      </c>
      <c r="R1700" s="17">
        <v>5.67</v>
      </c>
      <c r="T1700" s="26">
        <v>39256</v>
      </c>
      <c r="U1700" s="17">
        <v>22.6</v>
      </c>
      <c r="V1700" s="17">
        <v>58.3</v>
      </c>
      <c r="W1700" s="17">
        <v>1.4</v>
      </c>
      <c r="X1700" s="17">
        <v>152.9</v>
      </c>
      <c r="Y1700" s="17">
        <v>28.7</v>
      </c>
      <c r="Z1700" s="17">
        <v>0</v>
      </c>
      <c r="AA1700" s="17">
        <v>5.64</v>
      </c>
      <c r="AC1700" s="26">
        <v>39256</v>
      </c>
      <c r="AD1700" s="17">
        <v>23</v>
      </c>
      <c r="AE1700" s="17">
        <v>53.9</v>
      </c>
      <c r="AF1700" s="17">
        <v>1.8</v>
      </c>
      <c r="AG1700" s="17">
        <v>149</v>
      </c>
      <c r="AH1700" s="17">
        <v>29</v>
      </c>
      <c r="AI1700" s="17">
        <v>0</v>
      </c>
      <c r="AJ1700" s="17">
        <v>6.12</v>
      </c>
      <c r="AL1700" s="34"/>
      <c r="AM1700" s="34"/>
      <c r="AN1700" s="34"/>
      <c r="AO1700" s="34"/>
      <c r="AP1700" s="34"/>
      <c r="AQ1700" s="34"/>
      <c r="AR1700" s="34"/>
      <c r="AS1700" s="84"/>
      <c r="AT1700" s="34"/>
    </row>
    <row r="1701" spans="1:46">
      <c r="B1701" s="26">
        <v>39257</v>
      </c>
      <c r="C1701" s="31">
        <v>23.9</v>
      </c>
      <c r="D1701" s="31">
        <v>59.5</v>
      </c>
      <c r="E1701" s="31">
        <v>1.2</v>
      </c>
      <c r="F1701" s="31">
        <v>100</v>
      </c>
      <c r="G1701" s="31">
        <v>28.6</v>
      </c>
      <c r="H1701" s="31">
        <v>0</v>
      </c>
      <c r="I1701" s="31">
        <v>5.75</v>
      </c>
      <c r="J1701" s="192"/>
      <c r="K1701" s="26">
        <v>39257</v>
      </c>
      <c r="L1701" s="17">
        <v>24</v>
      </c>
      <c r="M1701" s="17">
        <v>60.2</v>
      </c>
      <c r="N1701" s="17">
        <v>1</v>
      </c>
      <c r="O1701" s="17">
        <v>70.900000000000006</v>
      </c>
      <c r="P1701" s="17">
        <v>26.2</v>
      </c>
      <c r="Q1701" s="17">
        <v>0</v>
      </c>
      <c r="R1701" s="17">
        <v>5.55</v>
      </c>
      <c r="T1701" s="26">
        <v>39257</v>
      </c>
      <c r="U1701" s="17">
        <v>23</v>
      </c>
      <c r="V1701" s="17">
        <v>63.3</v>
      </c>
      <c r="W1701" s="17">
        <v>1.3</v>
      </c>
      <c r="X1701" s="17">
        <v>134.69999999999999</v>
      </c>
      <c r="Y1701" s="17">
        <v>29.2</v>
      </c>
      <c r="Z1701" s="17">
        <v>0</v>
      </c>
      <c r="AA1701" s="17">
        <v>5.85</v>
      </c>
      <c r="AC1701" s="26">
        <v>39257</v>
      </c>
      <c r="AD1701" s="17">
        <v>24.1</v>
      </c>
      <c r="AE1701" s="17">
        <v>59.7</v>
      </c>
      <c r="AF1701" s="17">
        <v>1</v>
      </c>
      <c r="AG1701" s="17">
        <v>172.4</v>
      </c>
      <c r="AH1701" s="17">
        <v>26.5</v>
      </c>
      <c r="AI1701" s="17">
        <v>0</v>
      </c>
      <c r="AJ1701" s="17">
        <v>5.54</v>
      </c>
      <c r="AL1701" s="34"/>
      <c r="AM1701" s="34"/>
      <c r="AN1701" s="34"/>
      <c r="AO1701" s="34"/>
      <c r="AP1701" s="34"/>
      <c r="AQ1701" s="34"/>
      <c r="AR1701" s="34"/>
      <c r="AS1701" s="84"/>
      <c r="AT1701" s="34"/>
    </row>
    <row r="1702" spans="1:46">
      <c r="B1702" s="26">
        <v>39258</v>
      </c>
      <c r="C1702" s="31">
        <v>27.6</v>
      </c>
      <c r="D1702" s="31">
        <v>40</v>
      </c>
      <c r="E1702" s="31">
        <v>1.6</v>
      </c>
      <c r="F1702" s="31">
        <v>343.3</v>
      </c>
      <c r="G1702" s="31">
        <v>31.1</v>
      </c>
      <c r="H1702" s="31">
        <v>0</v>
      </c>
      <c r="I1702" s="31">
        <v>7.55</v>
      </c>
      <c r="J1702" s="192"/>
      <c r="K1702" s="26">
        <v>39258</v>
      </c>
      <c r="L1702" s="17">
        <v>27.8</v>
      </c>
      <c r="M1702" s="17">
        <v>39.200000000000003</v>
      </c>
      <c r="N1702" s="17">
        <v>1.4</v>
      </c>
      <c r="O1702" s="17">
        <v>331</v>
      </c>
      <c r="P1702" s="17">
        <v>30.2</v>
      </c>
      <c r="Q1702" s="17">
        <v>0</v>
      </c>
      <c r="R1702" s="17">
        <v>7.25</v>
      </c>
      <c r="T1702" s="26">
        <v>39258</v>
      </c>
      <c r="U1702" s="17">
        <v>27.9</v>
      </c>
      <c r="V1702" s="17">
        <v>37.6</v>
      </c>
      <c r="W1702" s="17">
        <v>2.8</v>
      </c>
      <c r="X1702" s="17">
        <v>309.60000000000002</v>
      </c>
      <c r="Y1702" s="17">
        <v>30.6</v>
      </c>
      <c r="Z1702" s="17">
        <v>0</v>
      </c>
      <c r="AA1702" s="17">
        <v>8.9600000000000009</v>
      </c>
      <c r="AC1702" s="26">
        <v>39258</v>
      </c>
      <c r="AD1702" s="17">
        <v>27.2</v>
      </c>
      <c r="AE1702" s="17">
        <v>39</v>
      </c>
      <c r="AF1702" s="17">
        <v>2.8</v>
      </c>
      <c r="AG1702" s="17">
        <v>2.2000000000000002</v>
      </c>
      <c r="AH1702" s="17">
        <v>30.3</v>
      </c>
      <c r="AI1702" s="17">
        <v>0</v>
      </c>
      <c r="AJ1702" s="17">
        <v>8.52</v>
      </c>
      <c r="AL1702" s="34"/>
      <c r="AM1702" s="34"/>
      <c r="AN1702" s="34"/>
      <c r="AO1702" s="34"/>
      <c r="AP1702" s="34"/>
      <c r="AQ1702" s="34"/>
      <c r="AR1702" s="34"/>
      <c r="AS1702" s="84"/>
      <c r="AT1702" s="34"/>
    </row>
    <row r="1703" spans="1:46">
      <c r="B1703" s="26">
        <v>39259</v>
      </c>
      <c r="C1703" s="31">
        <v>26.5</v>
      </c>
      <c r="D1703" s="31">
        <v>37.1</v>
      </c>
      <c r="E1703" s="31">
        <v>1.5</v>
      </c>
      <c r="F1703" s="31">
        <v>332.6</v>
      </c>
      <c r="G1703" s="31">
        <v>32</v>
      </c>
      <c r="H1703" s="31">
        <v>0</v>
      </c>
      <c r="I1703" s="31">
        <v>7.31</v>
      </c>
      <c r="J1703" s="192"/>
      <c r="K1703" s="26">
        <v>39259</v>
      </c>
      <c r="L1703" s="17">
        <v>26.8</v>
      </c>
      <c r="M1703" s="17">
        <v>37.5</v>
      </c>
      <c r="N1703" s="17">
        <v>1.2</v>
      </c>
      <c r="O1703" s="17">
        <v>348.1</v>
      </c>
      <c r="P1703" s="17">
        <v>30.4</v>
      </c>
      <c r="Q1703" s="17">
        <v>0</v>
      </c>
      <c r="R1703" s="17">
        <v>6.8</v>
      </c>
      <c r="T1703" s="26">
        <v>39259</v>
      </c>
      <c r="U1703" s="17">
        <v>26</v>
      </c>
      <c r="V1703" s="17">
        <v>38.6</v>
      </c>
      <c r="W1703" s="17">
        <v>2.5</v>
      </c>
      <c r="X1703" s="17">
        <v>286.89999999999998</v>
      </c>
      <c r="Y1703" s="17">
        <v>30.9</v>
      </c>
      <c r="Z1703" s="17">
        <v>0</v>
      </c>
      <c r="AA1703" s="17">
        <v>8.2899999999999991</v>
      </c>
      <c r="AC1703" s="26">
        <v>39259</v>
      </c>
      <c r="AD1703" s="17">
        <v>26.5</v>
      </c>
      <c r="AE1703" s="17">
        <v>37.1</v>
      </c>
      <c r="AF1703" s="17">
        <v>2.5</v>
      </c>
      <c r="AG1703" s="17">
        <v>7.8</v>
      </c>
      <c r="AH1703" s="17">
        <v>30.6</v>
      </c>
      <c r="AI1703" s="17">
        <v>0</v>
      </c>
      <c r="AJ1703" s="17">
        <v>8.2799999999999994</v>
      </c>
      <c r="AL1703" s="34"/>
      <c r="AM1703" s="34"/>
      <c r="AN1703" s="34"/>
      <c r="AO1703" s="34"/>
      <c r="AP1703" s="34"/>
      <c r="AQ1703" s="34"/>
      <c r="AR1703" s="34"/>
      <c r="AS1703" s="84"/>
      <c r="AT1703" s="34"/>
    </row>
    <row r="1704" spans="1:46">
      <c r="B1704" s="26">
        <v>39260</v>
      </c>
      <c r="C1704" s="31">
        <v>21.8</v>
      </c>
      <c r="D1704" s="31">
        <v>56.7</v>
      </c>
      <c r="E1704" s="31">
        <v>1.4</v>
      </c>
      <c r="F1704" s="31">
        <v>149.6</v>
      </c>
      <c r="G1704" s="31">
        <v>32</v>
      </c>
      <c r="H1704" s="31">
        <v>0</v>
      </c>
      <c r="I1704" s="31">
        <v>6.01</v>
      </c>
      <c r="J1704" s="192"/>
      <c r="K1704" s="26">
        <v>39260</v>
      </c>
      <c r="L1704" s="17">
        <v>22.3</v>
      </c>
      <c r="M1704" s="17">
        <v>53.6</v>
      </c>
      <c r="N1704" s="17">
        <v>1.4</v>
      </c>
      <c r="O1704" s="17">
        <v>86.6</v>
      </c>
      <c r="P1704" s="17">
        <v>30.4</v>
      </c>
      <c r="Q1704" s="17">
        <v>0</v>
      </c>
      <c r="R1704" s="17">
        <v>6.03</v>
      </c>
      <c r="T1704" s="26">
        <v>39260</v>
      </c>
      <c r="U1704" s="17">
        <v>20.100000000000001</v>
      </c>
      <c r="V1704" s="17">
        <v>66.900000000000006</v>
      </c>
      <c r="W1704" s="17">
        <v>1.6</v>
      </c>
      <c r="X1704" s="17">
        <v>146.9</v>
      </c>
      <c r="Y1704" s="17">
        <v>28</v>
      </c>
      <c r="Z1704" s="17">
        <v>0</v>
      </c>
      <c r="AA1704" s="17">
        <v>5.12</v>
      </c>
      <c r="AC1704" s="26">
        <v>39260</v>
      </c>
      <c r="AD1704" s="17">
        <v>22.5</v>
      </c>
      <c r="AE1704" s="17">
        <v>49.6</v>
      </c>
      <c r="AF1704" s="17">
        <v>1.8</v>
      </c>
      <c r="AG1704" s="17">
        <v>115.9</v>
      </c>
      <c r="AH1704" s="17">
        <v>30.7</v>
      </c>
      <c r="AI1704" s="17">
        <v>0</v>
      </c>
      <c r="AJ1704" s="17">
        <v>6.46</v>
      </c>
      <c r="AL1704" s="34"/>
      <c r="AM1704" s="34"/>
      <c r="AN1704" s="34"/>
      <c r="AO1704" s="34"/>
      <c r="AP1704" s="34"/>
      <c r="AQ1704" s="34"/>
      <c r="AR1704" s="34"/>
      <c r="AS1704" s="84"/>
      <c r="AT1704" s="34"/>
    </row>
    <row r="1705" spans="1:46">
      <c r="B1705" s="26">
        <v>39261</v>
      </c>
      <c r="C1705" s="31">
        <v>22.6</v>
      </c>
      <c r="D1705" s="31">
        <v>60.1</v>
      </c>
      <c r="E1705" s="31">
        <v>1.4</v>
      </c>
      <c r="F1705" s="31">
        <v>157</v>
      </c>
      <c r="G1705" s="31">
        <v>27.7</v>
      </c>
      <c r="H1705" s="31">
        <v>0</v>
      </c>
      <c r="I1705" s="31">
        <v>5.53</v>
      </c>
      <c r="J1705" s="192"/>
      <c r="K1705" s="26">
        <v>39261</v>
      </c>
      <c r="L1705" s="17">
        <v>22.9</v>
      </c>
      <c r="M1705" s="17">
        <v>57.7</v>
      </c>
      <c r="N1705" s="17">
        <v>1.1000000000000001</v>
      </c>
      <c r="O1705" s="17">
        <v>99.8</v>
      </c>
      <c r="P1705" s="17">
        <v>24.3</v>
      </c>
      <c r="Q1705" s="17">
        <v>0</v>
      </c>
      <c r="R1705" s="17">
        <v>5.07</v>
      </c>
      <c r="T1705" s="26">
        <v>39261</v>
      </c>
      <c r="U1705" s="17">
        <v>22.3</v>
      </c>
      <c r="V1705" s="17">
        <v>60.3</v>
      </c>
      <c r="W1705" s="17">
        <v>1.5</v>
      </c>
      <c r="X1705" s="17">
        <v>178.3</v>
      </c>
      <c r="Y1705" s="17">
        <v>26.7</v>
      </c>
      <c r="Z1705" s="17">
        <v>0</v>
      </c>
      <c r="AA1705" s="17">
        <v>5.4</v>
      </c>
      <c r="AC1705" s="26">
        <v>39261</v>
      </c>
      <c r="AD1705" s="17">
        <v>22.5</v>
      </c>
      <c r="AE1705" s="17">
        <v>59.8</v>
      </c>
      <c r="AF1705" s="17">
        <v>1.5</v>
      </c>
      <c r="AG1705" s="17">
        <v>141.69999999999999</v>
      </c>
      <c r="AH1705" s="17">
        <v>27.3</v>
      </c>
      <c r="AI1705" s="17">
        <v>0</v>
      </c>
      <c r="AJ1705" s="17">
        <v>5.6</v>
      </c>
      <c r="AL1705" s="34"/>
      <c r="AM1705" s="34"/>
      <c r="AN1705" s="34"/>
      <c r="AO1705" s="34"/>
      <c r="AP1705" s="34"/>
      <c r="AQ1705" s="34"/>
      <c r="AR1705" s="34"/>
      <c r="AS1705" s="84"/>
      <c r="AT1705" s="34"/>
    </row>
    <row r="1706" spans="1:46">
      <c r="B1706" s="26">
        <v>39262</v>
      </c>
      <c r="C1706" s="31">
        <v>23.2</v>
      </c>
      <c r="D1706" s="31">
        <v>63.6</v>
      </c>
      <c r="E1706" s="31">
        <v>1.2</v>
      </c>
      <c r="F1706" s="31">
        <v>126.7</v>
      </c>
      <c r="G1706" s="31">
        <v>30</v>
      </c>
      <c r="H1706" s="31">
        <v>0</v>
      </c>
      <c r="I1706" s="31">
        <v>5.74</v>
      </c>
      <c r="J1706" s="192"/>
      <c r="K1706" s="26">
        <v>39262</v>
      </c>
      <c r="L1706" s="17">
        <v>23.4</v>
      </c>
      <c r="M1706" s="17">
        <v>64.3</v>
      </c>
      <c r="N1706" s="17">
        <v>1.2</v>
      </c>
      <c r="O1706" s="17">
        <v>78.400000000000006</v>
      </c>
      <c r="P1706" s="17">
        <v>29</v>
      </c>
      <c r="Q1706" s="17">
        <v>0</v>
      </c>
      <c r="R1706" s="17">
        <v>5.86</v>
      </c>
      <c r="T1706" s="26">
        <v>39262</v>
      </c>
      <c r="U1706" s="17">
        <v>22.1</v>
      </c>
      <c r="V1706" s="17">
        <v>69.2</v>
      </c>
      <c r="W1706" s="17">
        <v>1.7</v>
      </c>
      <c r="X1706" s="17">
        <v>159</v>
      </c>
      <c r="Y1706" s="17">
        <v>29.3</v>
      </c>
      <c r="Z1706" s="17">
        <v>0</v>
      </c>
      <c r="AA1706" s="17">
        <v>5.48</v>
      </c>
      <c r="AC1706" s="26">
        <v>39262</v>
      </c>
      <c r="AD1706" s="17">
        <v>24</v>
      </c>
      <c r="AE1706" s="17">
        <v>61.2</v>
      </c>
      <c r="AF1706" s="17">
        <v>1.1000000000000001</v>
      </c>
      <c r="AG1706" s="17">
        <v>155.4</v>
      </c>
      <c r="AH1706" s="17">
        <v>29</v>
      </c>
      <c r="AI1706" s="17">
        <v>0</v>
      </c>
      <c r="AJ1706" s="17">
        <v>5.87</v>
      </c>
      <c r="AL1706" s="34"/>
      <c r="AM1706" s="34"/>
      <c r="AN1706" s="34"/>
      <c r="AO1706" s="34"/>
      <c r="AP1706" s="34"/>
      <c r="AQ1706" s="34"/>
      <c r="AR1706" s="34"/>
      <c r="AS1706" s="84"/>
      <c r="AT1706" s="34"/>
    </row>
    <row r="1707" spans="1:46">
      <c r="B1707" s="26">
        <v>39263</v>
      </c>
      <c r="C1707" s="31">
        <v>23.5</v>
      </c>
      <c r="D1707" s="31">
        <v>54.5</v>
      </c>
      <c r="E1707" s="31">
        <v>1.2</v>
      </c>
      <c r="F1707" s="31">
        <v>126.2</v>
      </c>
      <c r="G1707" s="31">
        <v>31.3</v>
      </c>
      <c r="H1707" s="31">
        <v>0</v>
      </c>
      <c r="I1707" s="31">
        <v>6.12</v>
      </c>
      <c r="J1707" s="192"/>
      <c r="K1707" s="26">
        <v>39263</v>
      </c>
      <c r="L1707" s="17">
        <v>23.9</v>
      </c>
      <c r="M1707" s="17">
        <v>53.7</v>
      </c>
      <c r="N1707" s="17">
        <v>1.1000000000000001</v>
      </c>
      <c r="O1707" s="17">
        <v>89.8</v>
      </c>
      <c r="P1707" s="17">
        <v>30</v>
      </c>
      <c r="Q1707" s="17">
        <v>0</v>
      </c>
      <c r="R1707" s="17">
        <v>6.16</v>
      </c>
      <c r="T1707" s="26">
        <v>39263</v>
      </c>
      <c r="U1707" s="17">
        <v>22.8</v>
      </c>
      <c r="V1707" s="17">
        <v>61.1</v>
      </c>
      <c r="W1707" s="17">
        <v>1.6</v>
      </c>
      <c r="X1707" s="17">
        <v>187.2</v>
      </c>
      <c r="Y1707" s="17">
        <v>30.4</v>
      </c>
      <c r="Z1707" s="17">
        <v>0</v>
      </c>
      <c r="AA1707" s="17">
        <v>5.93</v>
      </c>
      <c r="AC1707" s="26">
        <v>39263</v>
      </c>
      <c r="AD1707" s="17">
        <v>23.9</v>
      </c>
      <c r="AE1707" s="17">
        <v>53.6</v>
      </c>
      <c r="AF1707" s="17">
        <v>1.3</v>
      </c>
      <c r="AG1707" s="17">
        <v>138.1</v>
      </c>
      <c r="AH1707" s="17">
        <v>30.2</v>
      </c>
      <c r="AI1707" s="17">
        <v>0</v>
      </c>
      <c r="AJ1707" s="17">
        <v>6.24</v>
      </c>
      <c r="AL1707" s="34"/>
      <c r="AM1707" s="34"/>
      <c r="AN1707" s="34"/>
      <c r="AO1707" s="34"/>
      <c r="AP1707" s="34"/>
      <c r="AQ1707" s="34"/>
      <c r="AR1707" s="34"/>
      <c r="AS1707" s="84"/>
      <c r="AT1707" s="34"/>
    </row>
    <row r="1708" spans="1:46" s="93" customFormat="1">
      <c r="A1708" s="104"/>
      <c r="B1708" s="46" t="s">
        <v>70</v>
      </c>
      <c r="C1708" s="50">
        <f>AVERAGE(C1678:C1707)</f>
        <v>23.603333333333335</v>
      </c>
      <c r="D1708" s="50">
        <f t="shared" ref="D1708:I1708" si="54">AVERAGE(D1678:D1707)</f>
        <v>48.083333333333336</v>
      </c>
      <c r="E1708" s="50">
        <f t="shared" si="54"/>
        <v>1.4566666666666672</v>
      </c>
      <c r="F1708" s="50">
        <f t="shared" si="54"/>
        <v>220.87666666666667</v>
      </c>
      <c r="G1708" s="50">
        <f t="shared" si="54"/>
        <v>29.860000000000003</v>
      </c>
      <c r="H1708" s="50">
        <f>SUM(H1678:H1707)</f>
        <v>0</v>
      </c>
      <c r="I1708" s="50">
        <f t="shared" si="54"/>
        <v>6.283666666666667</v>
      </c>
      <c r="K1708" s="46" t="s">
        <v>70</v>
      </c>
      <c r="L1708" s="50">
        <f>AVERAGE(L1678:L1707)</f>
        <v>23.766666666666662</v>
      </c>
      <c r="M1708" s="50">
        <f>AVERAGE(M1678:M1707)</f>
        <v>48.323333333333338</v>
      </c>
      <c r="N1708" s="50">
        <f>AVERAGE(N1678:N1707)</f>
        <v>1.1700000000000002</v>
      </c>
      <c r="O1708" s="50">
        <f>AVERAGE(O1678:O1707)</f>
        <v>193.00666666666666</v>
      </c>
      <c r="P1708" s="50">
        <f>AVERAGE(P1678:P1707)</f>
        <v>28.313333333333336</v>
      </c>
      <c r="Q1708" s="50">
        <f>SUM(Q1678:Q1707)</f>
        <v>0</v>
      </c>
      <c r="R1708" s="50">
        <f>AVERAGE(R1678:R1707)</f>
        <v>5.9650000000000007</v>
      </c>
      <c r="T1708" s="46" t="s">
        <v>70</v>
      </c>
      <c r="U1708" s="50">
        <f>AVERAGE(U1678:U1707)</f>
        <v>23.283333333333335</v>
      </c>
      <c r="V1708" s="50">
        <f>AVERAGE(V1678:V1707)</f>
        <v>49.493333333333325</v>
      </c>
      <c r="W1708" s="50">
        <f>AVERAGE(W1678:W1707)</f>
        <v>2.0299999999999998</v>
      </c>
      <c r="X1708" s="50">
        <f>AVERAGE(X1678:X1707)</f>
        <v>220.23666666666665</v>
      </c>
      <c r="Y1708" s="50">
        <f>AVERAGE(Y1678:Y1707)</f>
        <v>29.503333333333337</v>
      </c>
      <c r="Z1708" s="50">
        <f>SUM(Z1678:Z1707)</f>
        <v>0</v>
      </c>
      <c r="AA1708" s="50">
        <f>AVERAGE(AA1678:AA1707)</f>
        <v>6.708666666666665</v>
      </c>
      <c r="AC1708" s="46" t="s">
        <v>70</v>
      </c>
      <c r="AD1708" s="50">
        <f>AVERAGE(AD1678:AD1707)</f>
        <v>23.550000000000004</v>
      </c>
      <c r="AE1708" s="50">
        <f>AVERAGE(AE1678:AE1707)</f>
        <v>48.216666666666669</v>
      </c>
      <c r="AF1708" s="50">
        <f>AVERAGE(AF1678:AF1707)</f>
        <v>2.04</v>
      </c>
      <c r="AG1708" s="50">
        <f>AVERAGE(AG1678:AG1707)</f>
        <v>117.62666666666665</v>
      </c>
      <c r="AH1708" s="50">
        <f>AVERAGE(AH1678:AH1707)</f>
        <v>28.873333333333331</v>
      </c>
      <c r="AI1708" s="50">
        <f>SUM(AI1678:AI1707)</f>
        <v>0</v>
      </c>
      <c r="AJ1708" s="50">
        <f>AVERAGE(AJ1678:AJ1707)</f>
        <v>6.7576666666666672</v>
      </c>
      <c r="AL1708" s="80"/>
      <c r="AM1708" s="45"/>
      <c r="AN1708" s="45"/>
      <c r="AO1708" s="45"/>
      <c r="AP1708" s="45"/>
      <c r="AQ1708" s="45"/>
      <c r="AR1708" s="45"/>
      <c r="AS1708" s="45"/>
      <c r="AT1708" s="104"/>
    </row>
    <row r="1709" spans="1:46">
      <c r="B1709" s="26">
        <v>39264</v>
      </c>
      <c r="C1709" s="31">
        <v>27.3</v>
      </c>
      <c r="D1709" s="31">
        <v>35.799999999999997</v>
      </c>
      <c r="E1709" s="31">
        <v>1.6</v>
      </c>
      <c r="F1709" s="31">
        <v>330</v>
      </c>
      <c r="G1709" s="31">
        <v>31.1</v>
      </c>
      <c r="H1709" s="31">
        <v>0</v>
      </c>
      <c r="I1709" s="31">
        <v>7.64</v>
      </c>
      <c r="J1709" s="192"/>
      <c r="K1709" s="26">
        <v>39264</v>
      </c>
      <c r="L1709" s="17">
        <v>27.1</v>
      </c>
      <c r="M1709" s="17">
        <v>35.5</v>
      </c>
      <c r="N1709" s="17">
        <v>1</v>
      </c>
      <c r="O1709" s="17">
        <v>285.39999999999998</v>
      </c>
      <c r="P1709" s="17">
        <v>30.1</v>
      </c>
      <c r="Q1709" s="17">
        <v>0</v>
      </c>
      <c r="R1709" s="17">
        <v>6.65</v>
      </c>
      <c r="T1709" s="26">
        <v>39264</v>
      </c>
      <c r="U1709" s="17">
        <v>27</v>
      </c>
      <c r="V1709" s="17">
        <v>35.9</v>
      </c>
      <c r="W1709" s="17">
        <v>2.2000000000000002</v>
      </c>
      <c r="X1709" s="17">
        <v>306.39999999999998</v>
      </c>
      <c r="Y1709" s="17">
        <v>30.6</v>
      </c>
      <c r="Z1709" s="17">
        <v>0</v>
      </c>
      <c r="AA1709" s="17">
        <v>8.4700000000000006</v>
      </c>
      <c r="AC1709" s="26">
        <v>39264</v>
      </c>
      <c r="AD1709" s="17">
        <v>26.8</v>
      </c>
      <c r="AE1709" s="17">
        <v>37.5</v>
      </c>
      <c r="AF1709" s="17">
        <v>2.1</v>
      </c>
      <c r="AG1709" s="17">
        <v>356.8</v>
      </c>
      <c r="AH1709" s="17">
        <v>30.4</v>
      </c>
      <c r="AI1709" s="17">
        <v>0</v>
      </c>
      <c r="AJ1709" s="17">
        <v>8.0299999999999994</v>
      </c>
      <c r="AL1709" s="34"/>
      <c r="AM1709" s="34"/>
      <c r="AN1709" s="34"/>
      <c r="AO1709" s="34"/>
      <c r="AP1709" s="34"/>
      <c r="AQ1709" s="34"/>
      <c r="AR1709" s="34"/>
      <c r="AS1709" s="84"/>
      <c r="AT1709" s="34"/>
    </row>
    <row r="1710" spans="1:46">
      <c r="B1710" s="26">
        <v>39265</v>
      </c>
      <c r="C1710" s="31">
        <v>27.9</v>
      </c>
      <c r="D1710" s="31">
        <v>33.5</v>
      </c>
      <c r="E1710" s="31">
        <v>1.6</v>
      </c>
      <c r="F1710" s="31">
        <v>310.39999999999998</v>
      </c>
      <c r="G1710" s="31">
        <v>32.1</v>
      </c>
      <c r="H1710" s="31">
        <v>0</v>
      </c>
      <c r="I1710" s="31">
        <v>8</v>
      </c>
      <c r="J1710" s="192"/>
      <c r="K1710" s="26">
        <v>39265</v>
      </c>
      <c r="L1710" s="17">
        <v>28.1</v>
      </c>
      <c r="M1710" s="17">
        <v>34.4</v>
      </c>
      <c r="N1710" s="17">
        <v>1.2</v>
      </c>
      <c r="O1710" s="17">
        <v>1.1000000000000001</v>
      </c>
      <c r="P1710" s="17">
        <v>30.5</v>
      </c>
      <c r="Q1710" s="17">
        <v>0</v>
      </c>
      <c r="R1710" s="17">
        <v>7.09</v>
      </c>
      <c r="T1710" s="26">
        <v>39265</v>
      </c>
      <c r="U1710" s="17">
        <v>27</v>
      </c>
      <c r="V1710" s="17">
        <v>36.700000000000003</v>
      </c>
      <c r="W1710" s="17">
        <v>2.7</v>
      </c>
      <c r="X1710" s="17">
        <v>276.8</v>
      </c>
      <c r="Y1710" s="17">
        <v>31</v>
      </c>
      <c r="Z1710" s="17">
        <v>0</v>
      </c>
      <c r="AA1710" s="17">
        <v>9.1999999999999993</v>
      </c>
      <c r="AC1710" s="26">
        <v>39265</v>
      </c>
      <c r="AD1710" s="17">
        <v>28.2</v>
      </c>
      <c r="AE1710" s="17">
        <v>31.4</v>
      </c>
      <c r="AF1710" s="17">
        <v>2.5</v>
      </c>
      <c r="AG1710" s="17">
        <v>354.4</v>
      </c>
      <c r="AH1710" s="17">
        <v>30.7</v>
      </c>
      <c r="AI1710" s="17">
        <v>0</v>
      </c>
      <c r="AJ1710" s="17">
        <v>8.92</v>
      </c>
      <c r="AL1710" s="34"/>
      <c r="AM1710" s="34"/>
      <c r="AN1710" s="34"/>
      <c r="AO1710" s="34"/>
      <c r="AP1710" s="34"/>
      <c r="AQ1710" s="34"/>
      <c r="AR1710" s="34"/>
      <c r="AS1710" s="84"/>
      <c r="AT1710" s="34"/>
    </row>
    <row r="1711" spans="1:46">
      <c r="B1711" s="26">
        <v>39266</v>
      </c>
      <c r="C1711" s="31">
        <v>24.9</v>
      </c>
      <c r="D1711" s="31">
        <v>49.3</v>
      </c>
      <c r="E1711" s="31">
        <v>1.2</v>
      </c>
      <c r="F1711" s="31">
        <v>139.9</v>
      </c>
      <c r="G1711" s="31">
        <v>31.2</v>
      </c>
      <c r="H1711" s="31">
        <v>0</v>
      </c>
      <c r="I1711" s="31">
        <v>6.41</v>
      </c>
      <c r="J1711" s="192"/>
      <c r="K1711" s="26">
        <v>39266</v>
      </c>
      <c r="L1711" s="17">
        <v>24.9</v>
      </c>
      <c r="M1711" s="17">
        <v>52.1</v>
      </c>
      <c r="N1711" s="17">
        <v>1.1000000000000001</v>
      </c>
      <c r="O1711" s="17">
        <v>104.1</v>
      </c>
      <c r="P1711" s="17">
        <v>29.9</v>
      </c>
      <c r="Q1711" s="17">
        <v>0</v>
      </c>
      <c r="R1711" s="17">
        <v>6.21</v>
      </c>
      <c r="T1711" s="26">
        <v>39266</v>
      </c>
      <c r="U1711" s="17">
        <v>22.7</v>
      </c>
      <c r="V1711" s="17">
        <v>63.3</v>
      </c>
      <c r="W1711" s="17">
        <v>1.6</v>
      </c>
      <c r="X1711" s="17">
        <v>152.9</v>
      </c>
      <c r="Y1711" s="17">
        <v>30.3</v>
      </c>
      <c r="Z1711" s="17">
        <v>0</v>
      </c>
      <c r="AA1711" s="17">
        <v>5.91</v>
      </c>
      <c r="AC1711" s="26">
        <v>39266</v>
      </c>
      <c r="AD1711" s="17">
        <v>26.2</v>
      </c>
      <c r="AE1711" s="17">
        <v>45.8</v>
      </c>
      <c r="AF1711" s="17">
        <v>1.3</v>
      </c>
      <c r="AG1711" s="17">
        <v>183.9</v>
      </c>
      <c r="AH1711" s="17">
        <v>30.2</v>
      </c>
      <c r="AI1711" s="17">
        <v>0</v>
      </c>
      <c r="AJ1711" s="17">
        <v>6.98</v>
      </c>
      <c r="AL1711" s="34"/>
      <c r="AM1711" s="34"/>
      <c r="AN1711" s="34"/>
      <c r="AO1711" s="34"/>
      <c r="AP1711" s="34"/>
      <c r="AQ1711" s="34"/>
      <c r="AR1711" s="34"/>
      <c r="AS1711" s="84"/>
      <c r="AT1711" s="34"/>
    </row>
    <row r="1712" spans="1:46">
      <c r="B1712" s="26">
        <v>39267</v>
      </c>
      <c r="C1712" s="31">
        <v>30.2</v>
      </c>
      <c r="D1712" s="31">
        <v>40.1</v>
      </c>
      <c r="E1712" s="31">
        <v>1.1000000000000001</v>
      </c>
      <c r="F1712" s="31">
        <v>271.60000000000002</v>
      </c>
      <c r="G1712" s="31">
        <v>31.3</v>
      </c>
      <c r="H1712" s="31">
        <v>0</v>
      </c>
      <c r="I1712" s="31">
        <v>7.57</v>
      </c>
      <c r="J1712" s="192"/>
      <c r="K1712" s="26">
        <v>39267</v>
      </c>
      <c r="L1712" s="17">
        <v>31.2</v>
      </c>
      <c r="M1712" s="17">
        <v>39</v>
      </c>
      <c r="N1712" s="17">
        <v>1.1000000000000001</v>
      </c>
      <c r="O1712" s="17">
        <v>339</v>
      </c>
      <c r="P1712" s="17">
        <v>29.9</v>
      </c>
      <c r="Q1712" s="17">
        <v>0</v>
      </c>
      <c r="R1712" s="17">
        <v>7.3</v>
      </c>
      <c r="T1712" s="26">
        <v>39267</v>
      </c>
      <c r="U1712" s="17">
        <v>29.6</v>
      </c>
      <c r="V1712" s="17">
        <v>40.700000000000003</v>
      </c>
      <c r="W1712" s="17">
        <v>2.4</v>
      </c>
      <c r="X1712" s="17">
        <v>322.7</v>
      </c>
      <c r="Y1712" s="17">
        <v>30.3</v>
      </c>
      <c r="Z1712" s="17">
        <v>0</v>
      </c>
      <c r="AA1712" s="17">
        <v>8.93</v>
      </c>
      <c r="AC1712" s="26">
        <v>39267</v>
      </c>
      <c r="AD1712" s="17">
        <v>31.9</v>
      </c>
      <c r="AE1712" s="17">
        <v>34.4</v>
      </c>
      <c r="AF1712" s="17">
        <v>2.2999999999999998</v>
      </c>
      <c r="AG1712" s="17">
        <v>12.8</v>
      </c>
      <c r="AH1712" s="17">
        <v>30.2</v>
      </c>
      <c r="AI1712" s="17">
        <v>0</v>
      </c>
      <c r="AJ1712" s="17">
        <v>8.8699999999999992</v>
      </c>
      <c r="AL1712" s="34"/>
      <c r="AM1712" s="34"/>
      <c r="AN1712" s="34"/>
      <c r="AO1712" s="34"/>
      <c r="AP1712" s="34"/>
      <c r="AQ1712" s="34"/>
      <c r="AR1712" s="34"/>
      <c r="AS1712" s="84"/>
      <c r="AT1712" s="34"/>
    </row>
    <row r="1713" spans="2:46">
      <c r="B1713" s="26">
        <v>39268</v>
      </c>
      <c r="C1713" s="31">
        <v>25.3</v>
      </c>
      <c r="D1713" s="31">
        <v>59.9</v>
      </c>
      <c r="E1713" s="31">
        <v>1.7</v>
      </c>
      <c r="F1713" s="31">
        <v>173.1</v>
      </c>
      <c r="G1713" s="31">
        <v>29.9</v>
      </c>
      <c r="H1713" s="31">
        <v>0</v>
      </c>
      <c r="I1713" s="31">
        <v>6.27</v>
      </c>
      <c r="J1713" s="192"/>
      <c r="K1713" s="26">
        <v>39268</v>
      </c>
      <c r="L1713" s="17">
        <v>26.2</v>
      </c>
      <c r="M1713" s="17">
        <v>56.3</v>
      </c>
      <c r="N1713" s="17">
        <v>1.4</v>
      </c>
      <c r="O1713" s="17">
        <v>114.3</v>
      </c>
      <c r="P1713" s="17">
        <v>28.9</v>
      </c>
      <c r="Q1713" s="17">
        <v>0</v>
      </c>
      <c r="R1713" s="17">
        <v>6.29</v>
      </c>
      <c r="T1713" s="26">
        <v>39268</v>
      </c>
      <c r="U1713" s="17">
        <v>24.9</v>
      </c>
      <c r="V1713" s="17">
        <v>60.8</v>
      </c>
      <c r="W1713" s="17">
        <v>1.6</v>
      </c>
      <c r="X1713" s="17">
        <v>143.1</v>
      </c>
      <c r="Y1713" s="17">
        <v>29.3</v>
      </c>
      <c r="Z1713" s="17">
        <v>0</v>
      </c>
      <c r="AA1713" s="17">
        <v>6.01</v>
      </c>
      <c r="AC1713" s="26">
        <v>39268</v>
      </c>
      <c r="AD1713" s="17">
        <v>26</v>
      </c>
      <c r="AE1713" s="17">
        <v>55.2</v>
      </c>
      <c r="AF1713" s="17">
        <v>2.2999999999999998</v>
      </c>
      <c r="AG1713" s="17">
        <v>161.9</v>
      </c>
      <c r="AH1713" s="17">
        <v>29.3</v>
      </c>
      <c r="AI1713" s="17">
        <v>0</v>
      </c>
      <c r="AJ1713" s="17">
        <v>6.83</v>
      </c>
      <c r="AL1713" s="34"/>
      <c r="AM1713" s="34"/>
      <c r="AN1713" s="34"/>
      <c r="AO1713" s="34"/>
      <c r="AP1713" s="34"/>
      <c r="AQ1713" s="34"/>
      <c r="AR1713" s="34"/>
      <c r="AS1713" s="84"/>
      <c r="AT1713" s="34"/>
    </row>
    <row r="1714" spans="2:46">
      <c r="B1714" s="26">
        <v>39269</v>
      </c>
      <c r="C1714" s="31">
        <v>23.9</v>
      </c>
      <c r="D1714" s="31">
        <v>59.2</v>
      </c>
      <c r="E1714" s="31">
        <v>1.4</v>
      </c>
      <c r="F1714" s="31">
        <v>150.30000000000001</v>
      </c>
      <c r="G1714" s="31">
        <v>29.8</v>
      </c>
      <c r="H1714" s="31">
        <v>0</v>
      </c>
      <c r="I1714" s="31">
        <v>6.01</v>
      </c>
      <c r="J1714" s="192"/>
      <c r="K1714" s="26">
        <v>39269</v>
      </c>
      <c r="L1714" s="17">
        <v>24.7</v>
      </c>
      <c r="M1714" s="17">
        <v>54.5</v>
      </c>
      <c r="N1714" s="17">
        <v>1.1000000000000001</v>
      </c>
      <c r="O1714" s="17">
        <v>133.9</v>
      </c>
      <c r="P1714" s="17">
        <v>28.9</v>
      </c>
      <c r="Q1714" s="17">
        <v>0</v>
      </c>
      <c r="R1714" s="17">
        <v>5.95</v>
      </c>
      <c r="T1714" s="26">
        <v>39269</v>
      </c>
      <c r="U1714" s="17">
        <v>23.7</v>
      </c>
      <c r="V1714" s="17">
        <v>59.1</v>
      </c>
      <c r="W1714" s="17">
        <v>1.3</v>
      </c>
      <c r="X1714" s="17">
        <v>186.6</v>
      </c>
      <c r="Y1714" s="17">
        <v>29.1</v>
      </c>
      <c r="Z1714" s="17">
        <v>0</v>
      </c>
      <c r="AA1714" s="17">
        <v>5.72</v>
      </c>
      <c r="AC1714" s="26">
        <v>39269</v>
      </c>
      <c r="AD1714" s="17">
        <v>24.5</v>
      </c>
      <c r="AE1714" s="17">
        <v>53.4</v>
      </c>
      <c r="AF1714" s="17">
        <v>1.7</v>
      </c>
      <c r="AG1714" s="17">
        <v>156.1</v>
      </c>
      <c r="AH1714" s="17">
        <v>29.4</v>
      </c>
      <c r="AI1714" s="17">
        <v>0</v>
      </c>
      <c r="AJ1714" s="17">
        <v>6.55</v>
      </c>
      <c r="AL1714" s="34"/>
      <c r="AM1714" s="34"/>
      <c r="AN1714" s="34"/>
      <c r="AO1714" s="34"/>
      <c r="AP1714" s="34"/>
      <c r="AQ1714" s="34"/>
      <c r="AR1714" s="34"/>
      <c r="AS1714" s="84"/>
      <c r="AT1714" s="34"/>
    </row>
    <row r="1715" spans="2:46">
      <c r="B1715" s="26">
        <v>39270</v>
      </c>
      <c r="C1715" s="31">
        <v>24</v>
      </c>
      <c r="D1715" s="31">
        <v>56</v>
      </c>
      <c r="E1715" s="31">
        <v>1.5</v>
      </c>
      <c r="F1715" s="31">
        <v>129.69999999999999</v>
      </c>
      <c r="G1715" s="31">
        <v>29.7</v>
      </c>
      <c r="H1715" s="31">
        <v>0</v>
      </c>
      <c r="I1715" s="31">
        <v>6.05</v>
      </c>
      <c r="J1715" s="192"/>
      <c r="K1715" s="26">
        <v>39270</v>
      </c>
      <c r="L1715" s="17">
        <v>24.3</v>
      </c>
      <c r="M1715" s="17">
        <v>56.4</v>
      </c>
      <c r="N1715" s="17">
        <v>1.2</v>
      </c>
      <c r="O1715" s="17">
        <v>95.1</v>
      </c>
      <c r="P1715" s="17">
        <v>28.8</v>
      </c>
      <c r="Q1715" s="17">
        <v>0</v>
      </c>
      <c r="R1715" s="17">
        <v>5.96</v>
      </c>
      <c r="T1715" s="26">
        <v>39270</v>
      </c>
      <c r="U1715" s="17">
        <v>23.5</v>
      </c>
      <c r="V1715" s="17">
        <v>58.3</v>
      </c>
      <c r="W1715" s="17">
        <v>1.7</v>
      </c>
      <c r="X1715" s="17">
        <v>176.9</v>
      </c>
      <c r="Y1715" s="17">
        <v>29.1</v>
      </c>
      <c r="Z1715" s="17">
        <v>0</v>
      </c>
      <c r="AA1715" s="17">
        <v>5.95</v>
      </c>
      <c r="AC1715" s="26">
        <v>39270</v>
      </c>
      <c r="AD1715" s="17">
        <v>24.3</v>
      </c>
      <c r="AE1715" s="17">
        <v>55.3</v>
      </c>
      <c r="AF1715" s="17">
        <v>1.3</v>
      </c>
      <c r="AG1715" s="17">
        <v>143.5</v>
      </c>
      <c r="AH1715" s="17">
        <v>29.7</v>
      </c>
      <c r="AI1715" s="17">
        <v>0</v>
      </c>
      <c r="AJ1715" s="17">
        <v>6.06</v>
      </c>
      <c r="AL1715" s="34"/>
      <c r="AM1715" s="34"/>
      <c r="AN1715" s="34"/>
      <c r="AO1715" s="34"/>
      <c r="AP1715" s="34"/>
      <c r="AQ1715" s="34"/>
      <c r="AR1715" s="34"/>
      <c r="AS1715" s="84"/>
      <c r="AT1715" s="34"/>
    </row>
    <row r="1716" spans="2:46">
      <c r="B1716" s="26">
        <v>39271</v>
      </c>
      <c r="C1716" s="31">
        <v>24.5</v>
      </c>
      <c r="D1716" s="31">
        <v>62.3</v>
      </c>
      <c r="E1716" s="31">
        <v>1.2</v>
      </c>
      <c r="F1716" s="31">
        <v>139.9</v>
      </c>
      <c r="G1716" s="31">
        <v>30.7</v>
      </c>
      <c r="H1716" s="31">
        <v>0</v>
      </c>
      <c r="I1716" s="31">
        <v>6.23</v>
      </c>
      <c r="J1716" s="192"/>
      <c r="K1716" s="26">
        <v>39271</v>
      </c>
      <c r="L1716" s="17">
        <v>24.5</v>
      </c>
      <c r="M1716" s="17">
        <v>65.900000000000006</v>
      </c>
      <c r="N1716" s="17">
        <v>1.1000000000000001</v>
      </c>
      <c r="O1716" s="17">
        <v>79.8</v>
      </c>
      <c r="P1716" s="17">
        <v>29.3</v>
      </c>
      <c r="Q1716" s="17">
        <v>0</v>
      </c>
      <c r="R1716" s="17">
        <v>6.06</v>
      </c>
      <c r="T1716" s="26">
        <v>39271</v>
      </c>
      <c r="U1716" s="17">
        <v>23.3</v>
      </c>
      <c r="V1716" s="17">
        <v>69</v>
      </c>
      <c r="W1716" s="17">
        <v>1.9</v>
      </c>
      <c r="X1716" s="17">
        <v>152.4</v>
      </c>
      <c r="Y1716" s="17">
        <v>29.7</v>
      </c>
      <c r="Z1716" s="17">
        <v>0</v>
      </c>
      <c r="AA1716" s="17">
        <v>5.99</v>
      </c>
      <c r="AC1716" s="26">
        <v>39271</v>
      </c>
      <c r="AD1716" s="17">
        <v>25.6</v>
      </c>
      <c r="AE1716" s="17">
        <v>60.3</v>
      </c>
      <c r="AF1716" s="17">
        <v>1.1000000000000001</v>
      </c>
      <c r="AG1716" s="17">
        <v>192.6</v>
      </c>
      <c r="AH1716" s="17">
        <v>29.9</v>
      </c>
      <c r="AI1716" s="17">
        <v>0</v>
      </c>
      <c r="AJ1716" s="17">
        <v>6.48</v>
      </c>
      <c r="AL1716" s="34"/>
      <c r="AM1716" s="34"/>
      <c r="AN1716" s="34"/>
      <c r="AO1716" s="34"/>
      <c r="AP1716" s="34"/>
      <c r="AQ1716" s="34"/>
      <c r="AR1716" s="34"/>
      <c r="AS1716" s="84"/>
      <c r="AT1716" s="34"/>
    </row>
    <row r="1717" spans="2:46">
      <c r="B1717" s="26">
        <v>39272</v>
      </c>
      <c r="C1717" s="31">
        <v>25.3</v>
      </c>
      <c r="D1717" s="31">
        <v>63</v>
      </c>
      <c r="E1717" s="31">
        <v>1.1000000000000001</v>
      </c>
      <c r="F1717" s="31">
        <v>161.69999999999999</v>
      </c>
      <c r="G1717" s="31">
        <v>30</v>
      </c>
      <c r="H1717" s="31">
        <v>0</v>
      </c>
      <c r="I1717" s="31">
        <v>6.4</v>
      </c>
      <c r="J1717" s="192"/>
      <c r="K1717" s="26">
        <v>39272</v>
      </c>
      <c r="L1717" s="17">
        <v>25.3</v>
      </c>
      <c r="M1717" s="17">
        <v>66.099999999999994</v>
      </c>
      <c r="N1717" s="17">
        <v>1.2</v>
      </c>
      <c r="O1717" s="17">
        <v>80.8</v>
      </c>
      <c r="P1717" s="17">
        <v>28.8</v>
      </c>
      <c r="Q1717" s="17">
        <v>0</v>
      </c>
      <c r="R1717" s="17">
        <v>6.88</v>
      </c>
      <c r="T1717" s="26">
        <v>39272</v>
      </c>
      <c r="U1717" s="17">
        <v>22.7</v>
      </c>
      <c r="V1717" s="17">
        <v>76.7</v>
      </c>
      <c r="W1717" s="17">
        <v>1.8</v>
      </c>
      <c r="X1717" s="17">
        <v>131.69999999999999</v>
      </c>
      <c r="Y1717" s="17">
        <v>27.6</v>
      </c>
      <c r="Z1717" s="17">
        <v>0</v>
      </c>
      <c r="AA1717" s="17">
        <v>5.2</v>
      </c>
      <c r="AC1717" s="26">
        <v>39272</v>
      </c>
      <c r="AD1717" s="17">
        <v>27</v>
      </c>
      <c r="AE1717" s="17">
        <v>57</v>
      </c>
      <c r="AF1717" s="17">
        <v>1.5</v>
      </c>
      <c r="AG1717" s="17">
        <v>181</v>
      </c>
      <c r="AH1717" s="17">
        <v>29.7</v>
      </c>
      <c r="AI1717" s="17">
        <v>0</v>
      </c>
      <c r="AJ1717" s="17">
        <v>7.66</v>
      </c>
      <c r="AL1717" s="34"/>
      <c r="AM1717" s="34"/>
      <c r="AN1717" s="34"/>
      <c r="AO1717" s="34"/>
      <c r="AP1717" s="34"/>
      <c r="AQ1717" s="34"/>
      <c r="AR1717" s="34"/>
      <c r="AS1717" s="84"/>
      <c r="AT1717" s="34"/>
    </row>
    <row r="1718" spans="2:46">
      <c r="B1718" s="26">
        <v>39273</v>
      </c>
      <c r="C1718" s="31">
        <v>24.8</v>
      </c>
      <c r="D1718" s="31">
        <v>67.900000000000006</v>
      </c>
      <c r="E1718" s="31">
        <v>1.4</v>
      </c>
      <c r="F1718" s="31">
        <v>157.9</v>
      </c>
      <c r="G1718" s="31">
        <v>27.8</v>
      </c>
      <c r="H1718" s="31">
        <v>0</v>
      </c>
      <c r="I1718" s="31">
        <v>5.7</v>
      </c>
      <c r="J1718" s="192"/>
      <c r="K1718" s="26">
        <v>39273</v>
      </c>
      <c r="L1718" s="17">
        <v>25.3</v>
      </c>
      <c r="M1718" s="17">
        <v>67.2</v>
      </c>
      <c r="N1718" s="17">
        <v>1.3</v>
      </c>
      <c r="O1718" s="17">
        <v>83</v>
      </c>
      <c r="P1718" s="17">
        <v>26.4</v>
      </c>
      <c r="Q1718" s="17">
        <v>0</v>
      </c>
      <c r="R1718" s="17">
        <v>5.73</v>
      </c>
      <c r="T1718" s="26">
        <v>39273</v>
      </c>
      <c r="U1718" s="17">
        <v>24.4</v>
      </c>
      <c r="V1718" s="17">
        <v>71.2</v>
      </c>
      <c r="W1718" s="17">
        <v>1.4</v>
      </c>
      <c r="X1718" s="17">
        <v>138.9</v>
      </c>
      <c r="Y1718" s="17">
        <v>27.3</v>
      </c>
      <c r="Z1718" s="17">
        <v>0</v>
      </c>
      <c r="AA1718" s="17">
        <v>5.47</v>
      </c>
      <c r="AC1718" s="26">
        <v>39273</v>
      </c>
      <c r="AD1718" s="17">
        <v>25.4</v>
      </c>
      <c r="AE1718" s="17">
        <v>63.7</v>
      </c>
      <c r="AF1718" s="17">
        <v>1.8</v>
      </c>
      <c r="AG1718" s="17">
        <v>156.30000000000001</v>
      </c>
      <c r="AH1718" s="17">
        <v>27.6</v>
      </c>
      <c r="AI1718" s="17">
        <v>0</v>
      </c>
      <c r="AJ1718" s="17">
        <v>6.07</v>
      </c>
      <c r="AL1718" s="34"/>
      <c r="AM1718" s="34"/>
      <c r="AN1718" s="34"/>
      <c r="AO1718" s="34"/>
      <c r="AP1718" s="34"/>
      <c r="AQ1718" s="34"/>
      <c r="AR1718" s="34"/>
      <c r="AS1718" s="84"/>
      <c r="AT1718" s="34"/>
    </row>
    <row r="1719" spans="2:46">
      <c r="B1719" s="26">
        <v>39274</v>
      </c>
      <c r="C1719" s="31">
        <v>24.5</v>
      </c>
      <c r="D1719" s="31">
        <v>57.5</v>
      </c>
      <c r="E1719" s="31">
        <v>1.2</v>
      </c>
      <c r="F1719" s="31">
        <v>133.5</v>
      </c>
      <c r="G1719" s="31">
        <v>29.7</v>
      </c>
      <c r="H1719" s="31">
        <v>0</v>
      </c>
      <c r="I1719" s="31">
        <v>5.95</v>
      </c>
      <c r="J1719" s="192"/>
      <c r="K1719" s="26">
        <v>39274</v>
      </c>
      <c r="L1719" s="17">
        <v>24.8</v>
      </c>
      <c r="M1719" s="17">
        <v>57.3</v>
      </c>
      <c r="N1719" s="17">
        <v>1.3</v>
      </c>
      <c r="O1719" s="17">
        <v>69.400000000000006</v>
      </c>
      <c r="P1719" s="17">
        <v>28.8</v>
      </c>
      <c r="Q1719" s="17">
        <v>0</v>
      </c>
      <c r="R1719" s="17">
        <v>6.12</v>
      </c>
      <c r="T1719" s="26">
        <v>39274</v>
      </c>
      <c r="U1719" s="17">
        <v>23.8</v>
      </c>
      <c r="V1719" s="17">
        <v>59.4</v>
      </c>
      <c r="W1719" s="17">
        <v>1.6</v>
      </c>
      <c r="X1719" s="17">
        <v>153.1</v>
      </c>
      <c r="Y1719" s="17">
        <v>29.2</v>
      </c>
      <c r="Z1719" s="17">
        <v>0</v>
      </c>
      <c r="AA1719" s="17">
        <v>5.91</v>
      </c>
      <c r="AC1719" s="26">
        <v>39274</v>
      </c>
      <c r="AD1719" s="17">
        <v>25.1</v>
      </c>
      <c r="AE1719" s="17">
        <v>54.1</v>
      </c>
      <c r="AF1719" s="17">
        <v>1.3</v>
      </c>
      <c r="AG1719" s="17">
        <v>147.5</v>
      </c>
      <c r="AH1719" s="17">
        <v>29.1</v>
      </c>
      <c r="AI1719" s="17">
        <v>0</v>
      </c>
      <c r="AJ1719" s="17">
        <v>6.19</v>
      </c>
      <c r="AL1719" s="34"/>
      <c r="AM1719" s="34"/>
      <c r="AN1719" s="34"/>
      <c r="AO1719" s="34"/>
      <c r="AP1719" s="34"/>
      <c r="AQ1719" s="34"/>
      <c r="AR1719" s="34"/>
      <c r="AS1719" s="84"/>
      <c r="AT1719" s="34"/>
    </row>
    <row r="1720" spans="2:46">
      <c r="B1720" s="26">
        <v>39275</v>
      </c>
      <c r="C1720" s="31">
        <v>25.4</v>
      </c>
      <c r="D1720" s="31">
        <v>45.7</v>
      </c>
      <c r="E1720" s="31">
        <v>1.4</v>
      </c>
      <c r="F1720" s="31">
        <v>119.6</v>
      </c>
      <c r="G1720" s="31">
        <v>29</v>
      </c>
      <c r="H1720" s="31">
        <v>0</v>
      </c>
      <c r="I1720" s="31">
        <v>6.42</v>
      </c>
      <c r="J1720" s="192"/>
      <c r="K1720" s="26">
        <v>39275</v>
      </c>
      <c r="L1720" s="17">
        <v>25.6</v>
      </c>
      <c r="M1720" s="17">
        <v>46.7</v>
      </c>
      <c r="N1720" s="17">
        <v>1</v>
      </c>
      <c r="O1720" s="17">
        <v>129.1</v>
      </c>
      <c r="P1720" s="17">
        <v>28.1</v>
      </c>
      <c r="Q1720" s="17">
        <v>0</v>
      </c>
      <c r="R1720" s="17">
        <v>6.02</v>
      </c>
      <c r="T1720" s="26">
        <v>39275</v>
      </c>
      <c r="U1720" s="17">
        <v>24.8</v>
      </c>
      <c r="V1720" s="17">
        <v>47.4</v>
      </c>
      <c r="W1720" s="17">
        <v>1.3</v>
      </c>
      <c r="X1720" s="17">
        <v>192.1</v>
      </c>
      <c r="Y1720" s="17">
        <v>27.7</v>
      </c>
      <c r="Z1720" s="17">
        <v>0</v>
      </c>
      <c r="AA1720" s="17">
        <v>5.94</v>
      </c>
      <c r="AC1720" s="26">
        <v>39275</v>
      </c>
      <c r="AD1720" s="17">
        <v>25.3</v>
      </c>
      <c r="AE1720" s="17">
        <v>45.4</v>
      </c>
      <c r="AF1720" s="17">
        <v>1.3</v>
      </c>
      <c r="AG1720" s="17">
        <v>143.9</v>
      </c>
      <c r="AH1720" s="17">
        <v>28.3</v>
      </c>
      <c r="AI1720" s="17">
        <v>0</v>
      </c>
      <c r="AJ1720" s="17">
        <v>6.23</v>
      </c>
      <c r="AL1720" s="34"/>
      <c r="AM1720" s="34"/>
      <c r="AN1720" s="34"/>
      <c r="AO1720" s="34"/>
      <c r="AP1720" s="34"/>
      <c r="AQ1720" s="34"/>
      <c r="AR1720" s="34"/>
      <c r="AS1720" s="84"/>
      <c r="AT1720" s="34"/>
    </row>
    <row r="1721" spans="2:46">
      <c r="B1721" s="26">
        <v>39276</v>
      </c>
      <c r="C1721" s="31">
        <v>25.2</v>
      </c>
      <c r="D1721" s="31">
        <v>47.6</v>
      </c>
      <c r="E1721" s="31">
        <v>1.3</v>
      </c>
      <c r="F1721" s="31">
        <v>149.80000000000001</v>
      </c>
      <c r="G1721" s="31">
        <v>29.9</v>
      </c>
      <c r="H1721" s="31">
        <v>0</v>
      </c>
      <c r="I1721" s="31">
        <v>6.42</v>
      </c>
      <c r="J1721" s="192"/>
      <c r="K1721" s="26">
        <v>39276</v>
      </c>
      <c r="L1721" s="17">
        <v>25.6</v>
      </c>
      <c r="M1721" s="17">
        <v>46.7</v>
      </c>
      <c r="N1721" s="17">
        <v>1</v>
      </c>
      <c r="O1721" s="17">
        <v>129.30000000000001</v>
      </c>
      <c r="P1721" s="17">
        <v>28.9</v>
      </c>
      <c r="Q1721" s="17">
        <v>0</v>
      </c>
      <c r="R1721" s="17">
        <v>6.17</v>
      </c>
      <c r="T1721" s="26">
        <v>39276</v>
      </c>
      <c r="U1721" s="17">
        <v>25</v>
      </c>
      <c r="V1721" s="17">
        <v>48.1</v>
      </c>
      <c r="W1721" s="17">
        <v>1.3</v>
      </c>
      <c r="X1721" s="17">
        <v>181.6</v>
      </c>
      <c r="Y1721" s="17">
        <v>29.2</v>
      </c>
      <c r="Z1721" s="17">
        <v>0</v>
      </c>
      <c r="AA1721" s="17">
        <v>6.2</v>
      </c>
      <c r="AC1721" s="26">
        <v>39276</v>
      </c>
      <c r="AD1721" s="17">
        <v>25.3</v>
      </c>
      <c r="AE1721" s="17">
        <v>46.5</v>
      </c>
      <c r="AF1721" s="17">
        <v>1.2</v>
      </c>
      <c r="AG1721" s="17">
        <v>123.2</v>
      </c>
      <c r="AH1721" s="17">
        <v>29.5</v>
      </c>
      <c r="AI1721" s="17">
        <v>0</v>
      </c>
      <c r="AJ1721" s="17">
        <v>6.43</v>
      </c>
      <c r="AL1721" s="34"/>
      <c r="AM1721" s="34"/>
      <c r="AN1721" s="34"/>
      <c r="AO1721" s="34"/>
      <c r="AP1721" s="34"/>
      <c r="AQ1721" s="34"/>
      <c r="AR1721" s="34"/>
      <c r="AS1721" s="84"/>
      <c r="AT1721" s="34"/>
    </row>
    <row r="1722" spans="2:46">
      <c r="B1722" s="26">
        <v>39277</v>
      </c>
      <c r="C1722" s="31">
        <v>24.6</v>
      </c>
      <c r="D1722" s="31">
        <v>58.9</v>
      </c>
      <c r="E1722" s="31">
        <v>1.6</v>
      </c>
      <c r="F1722" s="31">
        <v>146.1</v>
      </c>
      <c r="G1722" s="31">
        <v>29.2</v>
      </c>
      <c r="H1722" s="31">
        <v>0</v>
      </c>
      <c r="I1722" s="31">
        <v>6.15</v>
      </c>
      <c r="J1722" s="192"/>
      <c r="K1722" s="26">
        <v>39277</v>
      </c>
      <c r="L1722" s="17">
        <v>24.6</v>
      </c>
      <c r="M1722" s="17">
        <v>58.3</v>
      </c>
      <c r="N1722" s="17">
        <v>1.1000000000000001</v>
      </c>
      <c r="O1722" s="17">
        <v>123.9</v>
      </c>
      <c r="P1722" s="17">
        <v>28.3</v>
      </c>
      <c r="Q1722" s="17">
        <v>0</v>
      </c>
      <c r="R1722" s="17">
        <v>5.83</v>
      </c>
      <c r="T1722" s="26">
        <v>39277</v>
      </c>
      <c r="U1722" s="17">
        <v>24.3</v>
      </c>
      <c r="V1722" s="17">
        <v>59.5</v>
      </c>
      <c r="W1722" s="17">
        <v>1.6</v>
      </c>
      <c r="X1722" s="17">
        <v>180.2</v>
      </c>
      <c r="Y1722" s="17">
        <v>28.3</v>
      </c>
      <c r="Z1722" s="17">
        <v>0</v>
      </c>
      <c r="AA1722" s="17">
        <v>5.98</v>
      </c>
      <c r="AC1722" s="26">
        <v>39277</v>
      </c>
      <c r="AD1722" s="17">
        <v>24.4</v>
      </c>
      <c r="AE1722" s="17">
        <v>59.3</v>
      </c>
      <c r="AF1722" s="17">
        <v>1.5</v>
      </c>
      <c r="AG1722" s="17">
        <v>147.30000000000001</v>
      </c>
      <c r="AH1722" s="17">
        <v>28.8</v>
      </c>
      <c r="AI1722" s="17">
        <v>0</v>
      </c>
      <c r="AJ1722" s="17">
        <v>6.19</v>
      </c>
      <c r="AL1722" s="34"/>
      <c r="AM1722" s="34"/>
      <c r="AN1722" s="34"/>
      <c r="AO1722" s="34"/>
      <c r="AP1722" s="34"/>
      <c r="AQ1722" s="34"/>
      <c r="AR1722" s="34"/>
      <c r="AS1722" s="84"/>
      <c r="AT1722" s="34"/>
    </row>
    <row r="1723" spans="2:46">
      <c r="B1723" s="26">
        <v>39278</v>
      </c>
      <c r="C1723" s="31">
        <v>25</v>
      </c>
      <c r="D1723" s="31">
        <v>61.4</v>
      </c>
      <c r="E1723" s="31">
        <v>1.5</v>
      </c>
      <c r="F1723" s="31">
        <v>112.1</v>
      </c>
      <c r="G1723" s="31">
        <v>28.4</v>
      </c>
      <c r="H1723" s="31">
        <v>0</v>
      </c>
      <c r="I1723" s="31">
        <v>6.09</v>
      </c>
      <c r="J1723" s="192"/>
      <c r="K1723" s="26">
        <v>39278</v>
      </c>
      <c r="L1723" s="17">
        <v>25.1</v>
      </c>
      <c r="M1723" s="17">
        <v>63.6</v>
      </c>
      <c r="N1723" s="17">
        <v>1.1000000000000001</v>
      </c>
      <c r="O1723" s="17">
        <v>139.9</v>
      </c>
      <c r="P1723" s="17">
        <v>27.2</v>
      </c>
      <c r="Q1723" s="17">
        <v>0</v>
      </c>
      <c r="R1723" s="17">
        <v>5.73</v>
      </c>
      <c r="T1723" s="26">
        <v>39278</v>
      </c>
      <c r="U1723" s="17">
        <v>24.6</v>
      </c>
      <c r="V1723" s="17">
        <v>62.3</v>
      </c>
      <c r="W1723" s="17">
        <v>1.4</v>
      </c>
      <c r="X1723" s="17">
        <v>194.2</v>
      </c>
      <c r="Y1723" s="17">
        <v>27.7</v>
      </c>
      <c r="Z1723" s="17">
        <v>0</v>
      </c>
      <c r="AA1723" s="17">
        <v>5.69</v>
      </c>
      <c r="AC1723" s="26">
        <v>39278</v>
      </c>
      <c r="AD1723" s="17">
        <v>25.1</v>
      </c>
      <c r="AE1723" s="17">
        <v>61.8</v>
      </c>
      <c r="AF1723" s="17">
        <v>1.2</v>
      </c>
      <c r="AG1723" s="17">
        <v>150</v>
      </c>
      <c r="AH1723" s="17">
        <v>27.9</v>
      </c>
      <c r="AI1723" s="17">
        <v>0</v>
      </c>
      <c r="AJ1723" s="17">
        <v>5.85</v>
      </c>
      <c r="AL1723" s="34"/>
      <c r="AM1723" s="34"/>
      <c r="AN1723" s="34"/>
      <c r="AO1723" s="34"/>
      <c r="AP1723" s="34"/>
      <c r="AQ1723" s="34"/>
      <c r="AR1723" s="34"/>
      <c r="AS1723" s="84"/>
      <c r="AT1723" s="34"/>
    </row>
    <row r="1724" spans="2:46">
      <c r="B1724" s="26">
        <v>39279</v>
      </c>
      <c r="C1724" s="31">
        <v>24.6</v>
      </c>
      <c r="D1724" s="31">
        <v>62.3</v>
      </c>
      <c r="E1724" s="31">
        <v>1.2</v>
      </c>
      <c r="F1724" s="31">
        <v>121.2</v>
      </c>
      <c r="G1724" s="31">
        <v>29.9</v>
      </c>
      <c r="H1724" s="31">
        <v>0</v>
      </c>
      <c r="I1724" s="31">
        <v>6.04</v>
      </c>
      <c r="J1724" s="192"/>
      <c r="K1724" s="26">
        <v>39279</v>
      </c>
      <c r="L1724" s="17">
        <v>24.8</v>
      </c>
      <c r="M1724" s="17">
        <v>64</v>
      </c>
      <c r="N1724" s="17">
        <v>1.1000000000000001</v>
      </c>
      <c r="O1724" s="17">
        <v>97</v>
      </c>
      <c r="P1724" s="17">
        <v>28.5</v>
      </c>
      <c r="Q1724" s="17">
        <v>0</v>
      </c>
      <c r="R1724" s="17">
        <v>5.91</v>
      </c>
      <c r="T1724" s="26">
        <v>39279</v>
      </c>
      <c r="U1724" s="17">
        <v>23.5</v>
      </c>
      <c r="V1724" s="17">
        <v>67.5</v>
      </c>
      <c r="W1724" s="17">
        <v>1.7</v>
      </c>
      <c r="X1724" s="17">
        <v>165.7</v>
      </c>
      <c r="Y1724" s="17">
        <v>29.2</v>
      </c>
      <c r="Z1724" s="17">
        <v>0</v>
      </c>
      <c r="AA1724" s="17">
        <v>5.76</v>
      </c>
      <c r="AC1724" s="26">
        <v>39279</v>
      </c>
      <c r="AD1724" s="17">
        <v>25.3</v>
      </c>
      <c r="AE1724" s="17">
        <v>60</v>
      </c>
      <c r="AF1724" s="17">
        <v>1.2</v>
      </c>
      <c r="AG1724" s="17">
        <v>156.69999999999999</v>
      </c>
      <c r="AH1724" s="17">
        <v>29.1</v>
      </c>
      <c r="AI1724" s="17">
        <v>0</v>
      </c>
      <c r="AJ1724" s="17">
        <v>6.38</v>
      </c>
      <c r="AL1724" s="34"/>
      <c r="AM1724" s="34"/>
      <c r="AN1724" s="34"/>
      <c r="AO1724" s="34"/>
      <c r="AP1724" s="34"/>
      <c r="AQ1724" s="34"/>
      <c r="AR1724" s="34"/>
      <c r="AS1724" s="84"/>
      <c r="AT1724" s="34"/>
    </row>
    <row r="1725" spans="2:46">
      <c r="B1725" s="26">
        <v>39280</v>
      </c>
      <c r="C1725" s="31">
        <v>28.3</v>
      </c>
      <c r="D1725" s="31">
        <v>46.1</v>
      </c>
      <c r="E1725" s="31">
        <v>1.2</v>
      </c>
      <c r="F1725" s="31">
        <v>130.6</v>
      </c>
      <c r="G1725" s="31">
        <v>30.3</v>
      </c>
      <c r="H1725" s="31">
        <v>0</v>
      </c>
      <c r="I1725" s="31">
        <v>6.87</v>
      </c>
      <c r="J1725" s="192"/>
      <c r="K1725" s="26">
        <v>39280</v>
      </c>
      <c r="L1725" s="17">
        <v>29.4</v>
      </c>
      <c r="M1725" s="17">
        <v>38.6</v>
      </c>
      <c r="N1725" s="17">
        <v>0.9</v>
      </c>
      <c r="O1725" s="17">
        <v>188.2</v>
      </c>
      <c r="P1725" s="17">
        <v>29.1</v>
      </c>
      <c r="Q1725" s="17">
        <v>0</v>
      </c>
      <c r="R1725" s="17">
        <v>6.6</v>
      </c>
      <c r="T1725" s="26">
        <v>39280</v>
      </c>
      <c r="U1725" s="17">
        <v>28.2</v>
      </c>
      <c r="V1725" s="17">
        <v>42.2</v>
      </c>
      <c r="W1725" s="17">
        <v>1.8</v>
      </c>
      <c r="X1725" s="17">
        <v>249.1</v>
      </c>
      <c r="Y1725" s="17">
        <v>29.7</v>
      </c>
      <c r="Z1725" s="17">
        <v>0</v>
      </c>
      <c r="AA1725" s="17">
        <v>7.72</v>
      </c>
      <c r="AC1725" s="26">
        <v>39280</v>
      </c>
      <c r="AD1725" s="17">
        <v>30.3</v>
      </c>
      <c r="AE1725" s="17">
        <v>29.4</v>
      </c>
      <c r="AF1725" s="17">
        <v>1.9</v>
      </c>
      <c r="AG1725" s="17">
        <v>10.4</v>
      </c>
      <c r="AH1725" s="17">
        <v>29.8</v>
      </c>
      <c r="AI1725" s="17">
        <v>0</v>
      </c>
      <c r="AJ1725" s="17">
        <v>8.0500000000000007</v>
      </c>
      <c r="AL1725" s="34"/>
      <c r="AM1725" s="34"/>
      <c r="AN1725" s="34"/>
      <c r="AO1725" s="34"/>
      <c r="AP1725" s="34"/>
      <c r="AQ1725" s="34"/>
      <c r="AR1725" s="34"/>
      <c r="AS1725" s="84"/>
      <c r="AT1725" s="34"/>
    </row>
    <row r="1726" spans="2:46">
      <c r="B1726" s="26">
        <v>39281</v>
      </c>
      <c r="C1726" s="31">
        <v>28.8</v>
      </c>
      <c r="D1726" s="31">
        <v>36.200000000000003</v>
      </c>
      <c r="E1726" s="31">
        <v>1.1000000000000001</v>
      </c>
      <c r="F1726" s="31">
        <v>133.6</v>
      </c>
      <c r="G1726" s="31">
        <v>30</v>
      </c>
      <c r="H1726" s="31">
        <v>0</v>
      </c>
      <c r="I1726" s="31">
        <v>6.94</v>
      </c>
      <c r="J1726" s="192"/>
      <c r="K1726" s="26">
        <v>39281</v>
      </c>
      <c r="L1726" s="17">
        <v>30.4</v>
      </c>
      <c r="M1726" s="17">
        <v>26.5</v>
      </c>
      <c r="N1726" s="17">
        <v>1.1000000000000001</v>
      </c>
      <c r="O1726" s="17">
        <v>298.89999999999998</v>
      </c>
      <c r="P1726" s="17">
        <v>28.8</v>
      </c>
      <c r="Q1726" s="17">
        <v>0</v>
      </c>
      <c r="R1726" s="17">
        <v>6.81</v>
      </c>
      <c r="T1726" s="26">
        <v>39281</v>
      </c>
      <c r="U1726" s="17">
        <v>29.5</v>
      </c>
      <c r="V1726" s="17">
        <v>29.9</v>
      </c>
      <c r="W1726" s="17">
        <v>2.4</v>
      </c>
      <c r="X1726" s="17">
        <v>276.3</v>
      </c>
      <c r="Y1726" s="17">
        <v>29.3</v>
      </c>
      <c r="Z1726" s="17">
        <v>0</v>
      </c>
      <c r="AA1726" s="17">
        <v>8.48</v>
      </c>
      <c r="AC1726" s="26">
        <v>39281</v>
      </c>
      <c r="AD1726" s="17">
        <v>30.7</v>
      </c>
      <c r="AE1726" s="17">
        <v>23.6</v>
      </c>
      <c r="AF1726" s="17">
        <v>2.2999999999999998</v>
      </c>
      <c r="AG1726" s="17">
        <v>16.7</v>
      </c>
      <c r="AH1726" s="17">
        <v>29.5</v>
      </c>
      <c r="AI1726" s="17">
        <v>0</v>
      </c>
      <c r="AJ1726" s="17">
        <v>8.98</v>
      </c>
      <c r="AL1726" s="34"/>
      <c r="AM1726" s="34"/>
      <c r="AN1726" s="34"/>
      <c r="AO1726" s="34"/>
      <c r="AP1726" s="34"/>
      <c r="AQ1726" s="34"/>
      <c r="AR1726" s="34"/>
      <c r="AS1726" s="84"/>
      <c r="AT1726" s="34"/>
    </row>
    <row r="1727" spans="2:46">
      <c r="B1727" s="26">
        <v>39282</v>
      </c>
      <c r="C1727" s="31">
        <v>29.1</v>
      </c>
      <c r="D1727" s="31">
        <v>24</v>
      </c>
      <c r="E1727" s="31">
        <v>1.3</v>
      </c>
      <c r="F1727" s="31">
        <v>1</v>
      </c>
      <c r="G1727" s="31">
        <v>30.4</v>
      </c>
      <c r="H1727" s="31">
        <v>0</v>
      </c>
      <c r="I1727" s="31">
        <v>7.2</v>
      </c>
      <c r="J1727" s="192"/>
      <c r="K1727" s="26">
        <v>39282</v>
      </c>
      <c r="L1727" s="17">
        <v>29.3</v>
      </c>
      <c r="M1727" s="17">
        <v>22</v>
      </c>
      <c r="N1727" s="17">
        <v>1.6</v>
      </c>
      <c r="O1727" s="17">
        <v>332.8</v>
      </c>
      <c r="P1727" s="17">
        <v>29.4</v>
      </c>
      <c r="Q1727" s="17">
        <v>0</v>
      </c>
      <c r="R1727" s="17">
        <v>7.69</v>
      </c>
      <c r="T1727" s="26">
        <v>39282</v>
      </c>
      <c r="U1727" s="17">
        <v>29.7</v>
      </c>
      <c r="V1727" s="17">
        <v>25.5</v>
      </c>
      <c r="W1727" s="17">
        <v>2.4</v>
      </c>
      <c r="X1727" s="17">
        <v>286.8</v>
      </c>
      <c r="Y1727" s="17">
        <v>29.7</v>
      </c>
      <c r="Z1727" s="17">
        <v>0</v>
      </c>
      <c r="AA1727" s="17">
        <v>8.43</v>
      </c>
      <c r="AC1727" s="26">
        <v>39282</v>
      </c>
      <c r="AD1727" s="17">
        <v>29.6</v>
      </c>
      <c r="AE1727" s="17">
        <v>20</v>
      </c>
      <c r="AF1727" s="17">
        <v>3.1</v>
      </c>
      <c r="AG1727" s="17">
        <v>8</v>
      </c>
      <c r="AH1727" s="17">
        <v>30.2</v>
      </c>
      <c r="AI1727" s="17">
        <v>0</v>
      </c>
      <c r="AJ1727" s="17">
        <v>10.15</v>
      </c>
      <c r="AL1727" s="34"/>
      <c r="AM1727" s="34"/>
      <c r="AN1727" s="34"/>
      <c r="AO1727" s="34"/>
      <c r="AP1727" s="34"/>
      <c r="AQ1727" s="34"/>
      <c r="AR1727" s="34"/>
      <c r="AS1727" s="84"/>
      <c r="AT1727" s="34"/>
    </row>
    <row r="1728" spans="2:46">
      <c r="B1728" s="26">
        <v>39283</v>
      </c>
      <c r="C1728" s="31">
        <v>28.1</v>
      </c>
      <c r="D1728" s="31">
        <v>23</v>
      </c>
      <c r="E1728" s="31">
        <v>1.4</v>
      </c>
      <c r="F1728" s="31">
        <v>341.5</v>
      </c>
      <c r="G1728" s="31">
        <v>30.9</v>
      </c>
      <c r="H1728" s="31">
        <v>0</v>
      </c>
      <c r="I1728" s="31">
        <v>7.21</v>
      </c>
      <c r="J1728" s="192"/>
      <c r="K1728" s="26">
        <v>39283</v>
      </c>
      <c r="L1728" s="17">
        <v>27.8</v>
      </c>
      <c r="M1728" s="17">
        <v>25.2</v>
      </c>
      <c r="N1728" s="17">
        <v>1.1000000000000001</v>
      </c>
      <c r="O1728" s="17">
        <v>341</v>
      </c>
      <c r="P1728" s="17">
        <v>29.8</v>
      </c>
      <c r="Q1728" s="17">
        <v>0</v>
      </c>
      <c r="R1728" s="17">
        <v>6.6</v>
      </c>
      <c r="T1728" s="26">
        <v>39283</v>
      </c>
      <c r="U1728" s="17">
        <v>27.6</v>
      </c>
      <c r="V1728" s="17">
        <v>26.1</v>
      </c>
      <c r="W1728" s="17">
        <v>2.4</v>
      </c>
      <c r="X1728" s="17">
        <v>273.2</v>
      </c>
      <c r="Y1728" s="17">
        <v>30.3</v>
      </c>
      <c r="Z1728" s="17">
        <v>0</v>
      </c>
      <c r="AA1728" s="17">
        <v>8.09</v>
      </c>
      <c r="AC1728" s="26">
        <v>39283</v>
      </c>
      <c r="AD1728" s="17">
        <v>27.6</v>
      </c>
      <c r="AE1728" s="17">
        <v>25.3</v>
      </c>
      <c r="AF1728" s="17">
        <v>2.7</v>
      </c>
      <c r="AG1728" s="17">
        <v>9.9</v>
      </c>
      <c r="AH1728" s="17">
        <v>30.5</v>
      </c>
      <c r="AI1728" s="17">
        <v>0</v>
      </c>
      <c r="AJ1728" s="17">
        <v>8.77</v>
      </c>
      <c r="AL1728" s="34"/>
      <c r="AM1728" s="34"/>
      <c r="AN1728" s="34"/>
      <c r="AO1728" s="34"/>
      <c r="AP1728" s="34"/>
      <c r="AQ1728" s="34"/>
      <c r="AR1728" s="34"/>
      <c r="AS1728" s="84"/>
      <c r="AT1728" s="34"/>
    </row>
    <row r="1729" spans="1:46">
      <c r="B1729" s="26">
        <v>39284</v>
      </c>
      <c r="C1729" s="31">
        <v>27.1</v>
      </c>
      <c r="D1729" s="31">
        <v>24.9</v>
      </c>
      <c r="E1729" s="31">
        <v>1.3</v>
      </c>
      <c r="F1729" s="31">
        <v>343</v>
      </c>
      <c r="G1729" s="31">
        <v>30.5</v>
      </c>
      <c r="H1729" s="31">
        <v>0</v>
      </c>
      <c r="I1729" s="31">
        <v>6.93</v>
      </c>
      <c r="J1729" s="192"/>
      <c r="K1729" s="26">
        <v>39284</v>
      </c>
      <c r="L1729" s="17">
        <v>27.2</v>
      </c>
      <c r="M1729" s="17">
        <v>25.7</v>
      </c>
      <c r="N1729" s="17">
        <v>1.3</v>
      </c>
      <c r="O1729" s="17">
        <v>316.5</v>
      </c>
      <c r="P1729" s="17">
        <v>29.9</v>
      </c>
      <c r="Q1729" s="17">
        <v>0</v>
      </c>
      <c r="R1729" s="17">
        <v>6.9</v>
      </c>
      <c r="S1729" s="193"/>
      <c r="T1729" s="26">
        <v>39284</v>
      </c>
      <c r="U1729" s="17">
        <v>27.5</v>
      </c>
      <c r="V1729" s="17">
        <v>25.9</v>
      </c>
      <c r="W1729" s="17">
        <v>2.2999999999999998</v>
      </c>
      <c r="X1729" s="17">
        <v>293.60000000000002</v>
      </c>
      <c r="Y1729" s="17">
        <v>30.1</v>
      </c>
      <c r="Z1729" s="17">
        <v>0</v>
      </c>
      <c r="AA1729" s="17">
        <v>8.17</v>
      </c>
      <c r="AC1729" s="26">
        <v>39284</v>
      </c>
      <c r="AD1729" s="17">
        <v>27.3</v>
      </c>
      <c r="AE1729" s="17">
        <v>23.7</v>
      </c>
      <c r="AF1729" s="17">
        <v>2.8</v>
      </c>
      <c r="AG1729" s="17">
        <v>9.1999999999999993</v>
      </c>
      <c r="AH1729" s="17">
        <v>29.6</v>
      </c>
      <c r="AI1729" s="17">
        <v>0</v>
      </c>
      <c r="AJ1729" s="17">
        <v>9.2200000000000006</v>
      </c>
      <c r="AL1729" s="34"/>
      <c r="AM1729" s="34"/>
      <c r="AN1729" s="34"/>
      <c r="AO1729" s="34"/>
      <c r="AP1729" s="34"/>
      <c r="AQ1729" s="34"/>
      <c r="AR1729" s="34"/>
      <c r="AS1729" s="84"/>
      <c r="AT1729" s="34"/>
    </row>
    <row r="1730" spans="1:46">
      <c r="B1730" s="26">
        <v>39285</v>
      </c>
      <c r="C1730" s="31">
        <v>25.4</v>
      </c>
      <c r="D1730" s="31">
        <v>33.799999999999997</v>
      </c>
      <c r="E1730" s="31">
        <v>1.2</v>
      </c>
      <c r="F1730" s="31">
        <v>142.6</v>
      </c>
      <c r="G1730" s="31">
        <v>30.9</v>
      </c>
      <c r="H1730" s="31">
        <v>0</v>
      </c>
      <c r="I1730" s="31">
        <v>6.62</v>
      </c>
      <c r="J1730" s="192"/>
      <c r="K1730" s="26">
        <v>39285</v>
      </c>
      <c r="L1730" s="17">
        <v>26.1</v>
      </c>
      <c r="M1730" s="17">
        <v>29.1</v>
      </c>
      <c r="N1730" s="17">
        <v>1.1000000000000001</v>
      </c>
      <c r="O1730" s="17">
        <v>173.4</v>
      </c>
      <c r="P1730" s="17">
        <v>29.5</v>
      </c>
      <c r="Q1730" s="17">
        <v>0</v>
      </c>
      <c r="R1730" s="17">
        <v>6.61</v>
      </c>
      <c r="S1730" s="193"/>
      <c r="T1730" s="26">
        <v>39285</v>
      </c>
      <c r="U1730" s="17">
        <v>25.1</v>
      </c>
      <c r="V1730" s="17">
        <v>37.5</v>
      </c>
      <c r="W1730" s="17">
        <v>2.4</v>
      </c>
      <c r="X1730" s="17">
        <v>241.5</v>
      </c>
      <c r="Y1730" s="17">
        <v>30.3</v>
      </c>
      <c r="Z1730" s="17">
        <v>0</v>
      </c>
      <c r="AA1730" s="17">
        <v>7.7</v>
      </c>
      <c r="AC1730" s="26">
        <v>39285</v>
      </c>
      <c r="AD1730" s="17">
        <v>26.7</v>
      </c>
      <c r="AE1730" s="17">
        <v>28.2</v>
      </c>
      <c r="AF1730" s="17">
        <v>1.6</v>
      </c>
      <c r="AG1730" s="17">
        <v>50.3</v>
      </c>
      <c r="AH1730" s="17">
        <v>30.2</v>
      </c>
      <c r="AI1730" s="17">
        <v>0</v>
      </c>
      <c r="AJ1730" s="17">
        <v>7.36</v>
      </c>
      <c r="AL1730" s="34"/>
      <c r="AM1730" s="34"/>
      <c r="AN1730" s="34"/>
      <c r="AO1730" s="34"/>
      <c r="AP1730" s="34"/>
      <c r="AQ1730" s="34"/>
      <c r="AR1730" s="34"/>
      <c r="AS1730" s="84"/>
      <c r="AT1730" s="34"/>
    </row>
    <row r="1731" spans="1:46">
      <c r="B1731" s="26">
        <v>39286</v>
      </c>
      <c r="C1731" s="31">
        <v>28.7</v>
      </c>
      <c r="D1731" s="31">
        <v>29.4</v>
      </c>
      <c r="E1731" s="31">
        <v>1.5</v>
      </c>
      <c r="F1731" s="31">
        <v>348.6</v>
      </c>
      <c r="G1731" s="31">
        <v>30.5</v>
      </c>
      <c r="H1731" s="31">
        <v>0</v>
      </c>
      <c r="I1731" s="31">
        <v>7.49</v>
      </c>
      <c r="J1731" s="192"/>
      <c r="K1731" s="26">
        <v>39286</v>
      </c>
      <c r="L1731" s="17"/>
      <c r="M1731" s="17"/>
      <c r="N1731" s="17"/>
      <c r="O1731" s="17"/>
      <c r="P1731" s="17"/>
      <c r="Q1731" s="17"/>
      <c r="R1731" s="17"/>
      <c r="S1731" s="193"/>
      <c r="T1731" s="26">
        <v>39286</v>
      </c>
      <c r="U1731" s="17">
        <v>29.2</v>
      </c>
      <c r="V1731" s="17">
        <v>26.6</v>
      </c>
      <c r="W1731" s="17">
        <v>2.2000000000000002</v>
      </c>
      <c r="X1731" s="17">
        <v>292.60000000000002</v>
      </c>
      <c r="Y1731" s="17">
        <v>30.3</v>
      </c>
      <c r="Z1731" s="17">
        <v>0</v>
      </c>
      <c r="AA1731" s="17">
        <v>8.4600000000000009</v>
      </c>
      <c r="AC1731" s="26">
        <v>39286</v>
      </c>
      <c r="AD1731" s="17">
        <v>28.7</v>
      </c>
      <c r="AE1731" s="17">
        <v>27.7</v>
      </c>
      <c r="AF1731" s="17">
        <v>2.9</v>
      </c>
      <c r="AG1731" s="17">
        <v>6.6</v>
      </c>
      <c r="AH1731" s="17">
        <v>30.1</v>
      </c>
      <c r="AI1731" s="17">
        <v>0</v>
      </c>
      <c r="AJ1731" s="17">
        <v>9.19</v>
      </c>
      <c r="AL1731" s="34"/>
      <c r="AM1731" s="34"/>
      <c r="AN1731" s="34"/>
      <c r="AO1731" s="34"/>
      <c r="AP1731" s="34"/>
      <c r="AQ1731" s="34"/>
      <c r="AR1731" s="34"/>
      <c r="AS1731" s="84"/>
      <c r="AT1731" s="34"/>
    </row>
    <row r="1732" spans="1:46">
      <c r="B1732" s="26">
        <v>39287</v>
      </c>
      <c r="C1732" s="31">
        <v>27.7</v>
      </c>
      <c r="D1732" s="31">
        <v>46.4</v>
      </c>
      <c r="E1732" s="31">
        <v>1.3</v>
      </c>
      <c r="F1732" s="31">
        <v>209.7</v>
      </c>
      <c r="G1732" s="31">
        <v>30.6</v>
      </c>
      <c r="H1732" s="31">
        <v>0</v>
      </c>
      <c r="I1732" s="31">
        <v>7.04</v>
      </c>
      <c r="J1732" s="192"/>
      <c r="K1732" s="26">
        <v>39287</v>
      </c>
      <c r="L1732" s="17"/>
      <c r="M1732" s="17"/>
      <c r="N1732" s="17"/>
      <c r="O1732" s="17"/>
      <c r="P1732" s="17"/>
      <c r="Q1732" s="17"/>
      <c r="R1732" s="17"/>
      <c r="S1732" s="193"/>
      <c r="T1732" s="26">
        <v>39287</v>
      </c>
      <c r="U1732" s="17">
        <v>26.1</v>
      </c>
      <c r="V1732" s="17">
        <v>51.4</v>
      </c>
      <c r="W1732" s="17">
        <v>3</v>
      </c>
      <c r="X1732" s="17">
        <v>185.7</v>
      </c>
      <c r="Y1732" s="17">
        <v>29.6</v>
      </c>
      <c r="Z1732" s="17">
        <v>0</v>
      </c>
      <c r="AA1732" s="17">
        <v>8.18</v>
      </c>
      <c r="AC1732" s="26">
        <v>39287</v>
      </c>
      <c r="AD1732" s="17">
        <v>28.4</v>
      </c>
      <c r="AE1732" s="17">
        <v>43.5</v>
      </c>
      <c r="AF1732" s="17">
        <v>2.4</v>
      </c>
      <c r="AG1732" s="17">
        <v>59.9</v>
      </c>
      <c r="AH1732" s="17">
        <v>29.5</v>
      </c>
      <c r="AI1732" s="17">
        <v>0</v>
      </c>
      <c r="AJ1732" s="17">
        <v>8.27</v>
      </c>
      <c r="AL1732" s="34"/>
      <c r="AM1732" s="34"/>
      <c r="AN1732" s="34"/>
      <c r="AO1732" s="34"/>
      <c r="AP1732" s="34"/>
      <c r="AQ1732" s="34"/>
      <c r="AR1732" s="34"/>
      <c r="AS1732" s="84"/>
      <c r="AT1732" s="34"/>
    </row>
    <row r="1733" spans="1:46">
      <c r="B1733" s="26">
        <v>39288</v>
      </c>
      <c r="C1733" s="31">
        <v>25.3</v>
      </c>
      <c r="D1733" s="31">
        <v>64.7</v>
      </c>
      <c r="E1733" s="31">
        <v>1.4</v>
      </c>
      <c r="F1733" s="31">
        <v>126.1</v>
      </c>
      <c r="G1733" s="31">
        <v>29.3</v>
      </c>
      <c r="H1733" s="31">
        <v>0</v>
      </c>
      <c r="I1733" s="31">
        <v>6.07</v>
      </c>
      <c r="J1733" s="192"/>
      <c r="K1733" s="26">
        <v>39288</v>
      </c>
      <c r="L1733" s="17"/>
      <c r="M1733" s="17"/>
      <c r="N1733" s="17"/>
      <c r="O1733" s="17"/>
      <c r="P1733" s="17"/>
      <c r="Q1733" s="17"/>
      <c r="R1733" s="17"/>
      <c r="S1733" s="193"/>
      <c r="T1733" s="26">
        <v>39288</v>
      </c>
      <c r="U1733" s="17">
        <v>24.7</v>
      </c>
      <c r="V1733" s="17">
        <v>68.8</v>
      </c>
      <c r="W1733" s="17">
        <v>1.5</v>
      </c>
      <c r="X1733" s="17">
        <v>158.69999999999999</v>
      </c>
      <c r="Y1733" s="17">
        <v>28.5</v>
      </c>
      <c r="Z1733" s="17">
        <v>0</v>
      </c>
      <c r="AA1733" s="17">
        <v>5.83</v>
      </c>
      <c r="AC1733" s="26">
        <v>39288</v>
      </c>
      <c r="AD1733" s="17">
        <v>25.9</v>
      </c>
      <c r="AE1733" s="17">
        <v>62.6</v>
      </c>
      <c r="AF1733" s="17">
        <v>1.3</v>
      </c>
      <c r="AG1733" s="17">
        <v>160.19999999999999</v>
      </c>
      <c r="AH1733" s="17">
        <v>28.4</v>
      </c>
      <c r="AI1733" s="17">
        <v>0</v>
      </c>
      <c r="AJ1733" s="17">
        <v>5.98</v>
      </c>
      <c r="AL1733" s="34"/>
      <c r="AM1733" s="34"/>
      <c r="AN1733" s="34"/>
      <c r="AO1733" s="34"/>
      <c r="AP1733" s="34"/>
      <c r="AQ1733" s="34"/>
      <c r="AR1733" s="34"/>
      <c r="AS1733" s="84"/>
      <c r="AT1733" s="34"/>
    </row>
    <row r="1734" spans="1:46">
      <c r="B1734" s="26">
        <v>39289</v>
      </c>
      <c r="C1734" s="31">
        <v>24.6</v>
      </c>
      <c r="D1734" s="31">
        <v>69.400000000000006</v>
      </c>
      <c r="E1734" s="31">
        <v>1.1000000000000001</v>
      </c>
      <c r="F1734" s="31">
        <v>132.4</v>
      </c>
      <c r="G1734" s="31">
        <v>28.6</v>
      </c>
      <c r="H1734" s="31">
        <v>0</v>
      </c>
      <c r="I1734" s="31">
        <v>5.58</v>
      </c>
      <c r="J1734" s="192"/>
      <c r="K1734" s="26">
        <v>39289</v>
      </c>
      <c r="L1734" s="17"/>
      <c r="M1734" s="17"/>
      <c r="N1734" s="17"/>
      <c r="O1734" s="17"/>
      <c r="P1734" s="17"/>
      <c r="Q1734" s="17"/>
      <c r="R1734" s="17"/>
      <c r="S1734" s="193"/>
      <c r="T1734" s="26">
        <v>39289</v>
      </c>
      <c r="U1734" s="17">
        <v>23.9</v>
      </c>
      <c r="V1734" s="17">
        <v>70.8</v>
      </c>
      <c r="W1734" s="17">
        <v>1.8</v>
      </c>
      <c r="X1734" s="17">
        <v>150.80000000000001</v>
      </c>
      <c r="Y1734" s="17">
        <v>28</v>
      </c>
      <c r="Z1734" s="17">
        <v>0</v>
      </c>
      <c r="AA1734" s="17">
        <v>5.5</v>
      </c>
      <c r="AC1734" s="26">
        <v>39289</v>
      </c>
      <c r="AD1734" s="17">
        <v>25.6</v>
      </c>
      <c r="AE1734" s="17">
        <v>65.099999999999994</v>
      </c>
      <c r="AF1734" s="17">
        <v>1.2</v>
      </c>
      <c r="AG1734" s="17">
        <v>171.5</v>
      </c>
      <c r="AH1734" s="17">
        <v>28</v>
      </c>
      <c r="AI1734" s="17">
        <v>0</v>
      </c>
      <c r="AJ1734" s="17">
        <v>5.96</v>
      </c>
      <c r="AL1734" s="34"/>
      <c r="AM1734" s="34"/>
      <c r="AN1734" s="34"/>
      <c r="AO1734" s="34"/>
      <c r="AP1734" s="34"/>
      <c r="AQ1734" s="34"/>
      <c r="AR1734" s="34"/>
      <c r="AS1734" s="84"/>
      <c r="AT1734" s="34"/>
    </row>
    <row r="1735" spans="1:46">
      <c r="B1735" s="26">
        <v>39290</v>
      </c>
      <c r="C1735" s="31">
        <v>25.4</v>
      </c>
      <c r="D1735" s="31">
        <v>61.2</v>
      </c>
      <c r="E1735" s="31">
        <v>0.9</v>
      </c>
      <c r="F1735" s="31">
        <v>138.80000000000001</v>
      </c>
      <c r="G1735" s="31">
        <v>29.5</v>
      </c>
      <c r="H1735" s="31">
        <v>0</v>
      </c>
      <c r="I1735" s="31">
        <v>5.91</v>
      </c>
      <c r="J1735" s="192"/>
      <c r="K1735" s="26">
        <v>39290</v>
      </c>
      <c r="L1735" s="17"/>
      <c r="M1735" s="17"/>
      <c r="N1735" s="17"/>
      <c r="O1735" s="17"/>
      <c r="P1735" s="17"/>
      <c r="Q1735" s="17"/>
      <c r="R1735" s="17"/>
      <c r="S1735" s="193"/>
      <c r="T1735" s="26">
        <v>39290</v>
      </c>
      <c r="U1735" s="17">
        <v>24.3</v>
      </c>
      <c r="V1735" s="17">
        <v>67.5</v>
      </c>
      <c r="W1735" s="17">
        <v>1.9</v>
      </c>
      <c r="X1735" s="17">
        <v>153.19999999999999</v>
      </c>
      <c r="Y1735" s="17">
        <v>28.7</v>
      </c>
      <c r="Z1735" s="17">
        <v>0</v>
      </c>
      <c r="AA1735" s="17">
        <v>6.09</v>
      </c>
      <c r="AC1735" s="26">
        <v>39290</v>
      </c>
      <c r="AD1735" s="17">
        <v>26.7</v>
      </c>
      <c r="AE1735" s="17">
        <v>56.1</v>
      </c>
      <c r="AF1735" s="17">
        <v>1.3</v>
      </c>
      <c r="AG1735" s="17">
        <v>162.9</v>
      </c>
      <c r="AH1735" s="17">
        <v>28.8</v>
      </c>
      <c r="AI1735" s="17">
        <v>0</v>
      </c>
      <c r="AJ1735" s="17">
        <v>6.58</v>
      </c>
      <c r="AL1735" s="34"/>
      <c r="AM1735" s="34"/>
      <c r="AN1735" s="34"/>
      <c r="AO1735" s="34"/>
      <c r="AP1735" s="34"/>
      <c r="AQ1735" s="34"/>
      <c r="AR1735" s="34"/>
      <c r="AS1735" s="84"/>
      <c r="AT1735" s="34"/>
    </row>
    <row r="1736" spans="1:46">
      <c r="B1736" s="26">
        <v>39291</v>
      </c>
      <c r="C1736" s="31">
        <v>26.2</v>
      </c>
      <c r="D1736" s="31">
        <v>51.3</v>
      </c>
      <c r="E1736" s="31">
        <v>1</v>
      </c>
      <c r="F1736" s="31">
        <v>154</v>
      </c>
      <c r="G1736" s="31">
        <v>29.8</v>
      </c>
      <c r="H1736" s="31">
        <v>0</v>
      </c>
      <c r="I1736" s="31">
        <v>6.21</v>
      </c>
      <c r="J1736" s="192"/>
      <c r="K1736" s="26">
        <v>39291</v>
      </c>
      <c r="L1736" s="17"/>
      <c r="M1736" s="17"/>
      <c r="N1736" s="17"/>
      <c r="O1736" s="17"/>
      <c r="P1736" s="17"/>
      <c r="Q1736" s="17"/>
      <c r="R1736" s="17"/>
      <c r="S1736" s="193"/>
      <c r="T1736" s="26">
        <v>39291</v>
      </c>
      <c r="U1736" s="17">
        <v>24.3</v>
      </c>
      <c r="V1736" s="17">
        <v>61.6</v>
      </c>
      <c r="W1736" s="17">
        <v>1.5</v>
      </c>
      <c r="X1736" s="17">
        <v>146.30000000000001</v>
      </c>
      <c r="Y1736" s="17">
        <v>29</v>
      </c>
      <c r="Z1736" s="17">
        <v>0</v>
      </c>
      <c r="AA1736" s="17">
        <v>5.98</v>
      </c>
      <c r="AC1736" s="26">
        <v>39291</v>
      </c>
      <c r="AD1736" s="17">
        <v>27.1</v>
      </c>
      <c r="AE1736" s="17">
        <v>45.6</v>
      </c>
      <c r="AF1736" s="17">
        <v>1.2</v>
      </c>
      <c r="AG1736" s="17">
        <v>146.30000000000001</v>
      </c>
      <c r="AH1736" s="17">
        <v>28.9</v>
      </c>
      <c r="AI1736" s="17">
        <v>0</v>
      </c>
      <c r="AJ1736" s="17">
        <v>6.69</v>
      </c>
      <c r="AL1736" s="34"/>
      <c r="AM1736" s="34"/>
      <c r="AN1736" s="34"/>
      <c r="AO1736" s="34"/>
      <c r="AP1736" s="34"/>
      <c r="AQ1736" s="34"/>
      <c r="AR1736" s="34"/>
      <c r="AS1736" s="84"/>
      <c r="AT1736" s="34"/>
    </row>
    <row r="1737" spans="1:46">
      <c r="B1737" s="26">
        <v>39292</v>
      </c>
      <c r="C1737" s="31">
        <v>26.2</v>
      </c>
      <c r="D1737" s="31">
        <v>49.3</v>
      </c>
      <c r="E1737" s="31">
        <v>1.3</v>
      </c>
      <c r="F1737" s="31">
        <v>141.19999999999999</v>
      </c>
      <c r="G1737" s="31">
        <v>30.1</v>
      </c>
      <c r="H1737" s="31">
        <v>0</v>
      </c>
      <c r="I1737" s="31">
        <v>6.31</v>
      </c>
      <c r="J1737" s="192"/>
      <c r="K1737" s="26">
        <v>39292</v>
      </c>
      <c r="L1737" s="17"/>
      <c r="M1737" s="17"/>
      <c r="N1737" s="17"/>
      <c r="O1737" s="17"/>
      <c r="P1737" s="17"/>
      <c r="Q1737" s="17"/>
      <c r="R1737" s="17"/>
      <c r="S1737" s="193"/>
      <c r="T1737" s="26">
        <v>39292</v>
      </c>
      <c r="U1737" s="17">
        <v>25.7</v>
      </c>
      <c r="V1737" s="17">
        <v>52.4</v>
      </c>
      <c r="W1737" s="17">
        <v>1.6</v>
      </c>
      <c r="X1737" s="17">
        <v>183.6</v>
      </c>
      <c r="Y1737" s="17">
        <v>29.3</v>
      </c>
      <c r="Z1737" s="17">
        <v>0</v>
      </c>
      <c r="AA1737" s="17">
        <v>6.45</v>
      </c>
      <c r="AC1737" s="26">
        <v>39292</v>
      </c>
      <c r="AD1737" s="17">
        <v>26.6</v>
      </c>
      <c r="AE1737" s="17">
        <v>45.8</v>
      </c>
      <c r="AF1737" s="17">
        <v>1.4</v>
      </c>
      <c r="AG1737" s="17">
        <v>132.80000000000001</v>
      </c>
      <c r="AH1737" s="17">
        <v>29.2</v>
      </c>
      <c r="AI1737" s="17">
        <v>0</v>
      </c>
      <c r="AJ1737" s="17">
        <v>6.7</v>
      </c>
      <c r="AL1737" s="34"/>
      <c r="AM1737" s="34"/>
      <c r="AN1737" s="34"/>
      <c r="AO1737" s="34"/>
      <c r="AP1737" s="34"/>
      <c r="AQ1737" s="34"/>
      <c r="AR1737" s="34"/>
      <c r="AS1737" s="84"/>
      <c r="AT1737" s="34"/>
    </row>
    <row r="1738" spans="1:46">
      <c r="B1738" s="26">
        <v>39293</v>
      </c>
      <c r="C1738" s="31">
        <v>25.8</v>
      </c>
      <c r="D1738" s="31">
        <v>50.6</v>
      </c>
      <c r="E1738" s="31">
        <v>1.2</v>
      </c>
      <c r="F1738" s="31">
        <v>124.6</v>
      </c>
      <c r="G1738" s="31">
        <v>28.9</v>
      </c>
      <c r="H1738" s="31">
        <v>0</v>
      </c>
      <c r="I1738" s="31">
        <v>6.19</v>
      </c>
      <c r="J1738" s="192"/>
      <c r="K1738" s="26">
        <v>39293</v>
      </c>
      <c r="L1738" s="17"/>
      <c r="M1738" s="17"/>
      <c r="N1738" s="17"/>
      <c r="O1738" s="17"/>
      <c r="P1738" s="17"/>
      <c r="Q1738" s="17"/>
      <c r="R1738" s="17"/>
      <c r="S1738" s="193"/>
      <c r="T1738" s="26">
        <v>39293</v>
      </c>
      <c r="U1738" s="17">
        <v>25.3</v>
      </c>
      <c r="V1738" s="17">
        <v>53.2</v>
      </c>
      <c r="W1738" s="17">
        <v>1.8</v>
      </c>
      <c r="X1738" s="17">
        <v>179.1</v>
      </c>
      <c r="Y1738" s="17">
        <v>28.3</v>
      </c>
      <c r="Z1738" s="17">
        <v>0</v>
      </c>
      <c r="AA1738" s="17">
        <v>6.62</v>
      </c>
      <c r="AC1738" s="26">
        <v>39293</v>
      </c>
      <c r="AD1738" s="17">
        <v>26.5</v>
      </c>
      <c r="AE1738" s="17">
        <v>46.7</v>
      </c>
      <c r="AF1738" s="17">
        <v>1.1000000000000001</v>
      </c>
      <c r="AG1738" s="17">
        <v>128.5</v>
      </c>
      <c r="AH1738" s="17">
        <v>28.1</v>
      </c>
      <c r="AI1738" s="17">
        <v>0</v>
      </c>
      <c r="AJ1738" s="17">
        <v>6.29</v>
      </c>
      <c r="AL1738" s="34"/>
      <c r="AM1738" s="34"/>
      <c r="AN1738" s="34"/>
      <c r="AO1738" s="34"/>
      <c r="AP1738" s="34"/>
      <c r="AQ1738" s="34"/>
      <c r="AR1738" s="34"/>
      <c r="AS1738" s="84"/>
      <c r="AT1738" s="34"/>
    </row>
    <row r="1739" spans="1:46">
      <c r="B1739" s="26">
        <v>39294</v>
      </c>
      <c r="C1739" s="31">
        <v>25.6</v>
      </c>
      <c r="D1739" s="31">
        <v>58.2</v>
      </c>
      <c r="E1739" s="31">
        <v>1.1000000000000001</v>
      </c>
      <c r="F1739" s="31">
        <v>139.69999999999999</v>
      </c>
      <c r="G1739" s="31">
        <v>28.4</v>
      </c>
      <c r="H1739" s="31">
        <v>0</v>
      </c>
      <c r="I1739" s="31">
        <v>5.84</v>
      </c>
      <c r="J1739" s="192"/>
      <c r="K1739" s="26">
        <v>39294</v>
      </c>
      <c r="L1739" s="17"/>
      <c r="M1739" s="17"/>
      <c r="N1739" s="17"/>
      <c r="O1739" s="17"/>
      <c r="P1739" s="17"/>
      <c r="Q1739" s="17"/>
      <c r="R1739" s="17"/>
      <c r="S1739" s="193"/>
      <c r="T1739" s="26">
        <v>39294</v>
      </c>
      <c r="U1739" s="17">
        <v>23.9</v>
      </c>
      <c r="V1739" s="17">
        <v>67.400000000000006</v>
      </c>
      <c r="W1739" s="17">
        <v>2</v>
      </c>
      <c r="X1739" s="17">
        <v>144.9</v>
      </c>
      <c r="Y1739" s="17">
        <v>27.6</v>
      </c>
      <c r="Z1739" s="17">
        <v>0</v>
      </c>
      <c r="AA1739" s="17">
        <v>5.92</v>
      </c>
      <c r="AC1739" s="26">
        <v>39294</v>
      </c>
      <c r="AD1739" s="17">
        <v>26.6</v>
      </c>
      <c r="AE1739" s="17">
        <v>53</v>
      </c>
      <c r="AF1739" s="17">
        <v>1.1000000000000001</v>
      </c>
      <c r="AG1739" s="17">
        <v>177.1</v>
      </c>
      <c r="AH1739" s="17">
        <v>27.3</v>
      </c>
      <c r="AI1739" s="17">
        <v>0</v>
      </c>
      <c r="AJ1739" s="17">
        <v>6.16</v>
      </c>
      <c r="AL1739" s="34"/>
      <c r="AM1739" s="34"/>
      <c r="AN1739" s="34"/>
      <c r="AO1739" s="34"/>
      <c r="AP1739" s="34"/>
      <c r="AQ1739" s="34"/>
      <c r="AR1739" s="34"/>
      <c r="AS1739" s="84"/>
      <c r="AT1739" s="34"/>
    </row>
    <row r="1740" spans="1:46" s="93" customFormat="1">
      <c r="A1740" s="104"/>
      <c r="B1740" s="46" t="s">
        <v>71</v>
      </c>
      <c r="C1740" s="50">
        <f>AVERAGE(C1709:C1739)</f>
        <v>26.119354838709683</v>
      </c>
      <c r="D1740" s="50">
        <f t="shared" ref="D1740:I1740" si="55">AVERAGE(D1709:D1739)</f>
        <v>49.319354838709685</v>
      </c>
      <c r="E1740" s="50">
        <f t="shared" si="55"/>
        <v>1.2999999999999998</v>
      </c>
      <c r="F1740" s="50">
        <f t="shared" si="55"/>
        <v>172.71612903225807</v>
      </c>
      <c r="G1740" s="50">
        <f t="shared" si="55"/>
        <v>29.948387096774187</v>
      </c>
      <c r="H1740" s="50">
        <f>SUM(H1709:H1739)</f>
        <v>0</v>
      </c>
      <c r="I1740" s="50">
        <f t="shared" si="55"/>
        <v>6.5083870967741948</v>
      </c>
      <c r="K1740" s="46" t="s">
        <v>71</v>
      </c>
      <c r="L1740" s="50">
        <f>AVERAGE(L1709:L1739)</f>
        <v>26.468181818181826</v>
      </c>
      <c r="M1740" s="50">
        <f>AVERAGE(M1709:M1739)</f>
        <v>46.868181818181824</v>
      </c>
      <c r="N1740" s="50">
        <f>AVERAGE(N1709:N1739)</f>
        <v>1.154545454545455</v>
      </c>
      <c r="O1740" s="50">
        <f>AVERAGE(O1709:O1739)</f>
        <v>166.17727272727274</v>
      </c>
      <c r="P1740" s="50">
        <f>AVERAGE(P1709:P1739)</f>
        <v>28.990909090909089</v>
      </c>
      <c r="Q1740" s="50">
        <f>SUM(Q1709:Q1739)</f>
        <v>0</v>
      </c>
      <c r="R1740" s="50">
        <f>AVERAGE(R1709:R1739)</f>
        <v>6.41409090909091</v>
      </c>
      <c r="T1740" s="46" t="s">
        <v>71</v>
      </c>
      <c r="U1740" s="50">
        <f>AVERAGE(U1709:U1739)</f>
        <v>25.477419354838712</v>
      </c>
      <c r="V1740" s="50">
        <f>AVERAGE(V1709:V1739)</f>
        <v>52.345161290322579</v>
      </c>
      <c r="W1740" s="50">
        <f>AVERAGE(W1709:W1739)</f>
        <v>1.8870967741935483</v>
      </c>
      <c r="X1740" s="50">
        <f>AVERAGE(X1709:X1739)</f>
        <v>202.28064516129035</v>
      </c>
      <c r="Y1740" s="50">
        <f>AVERAGE(Y1709:Y1739)</f>
        <v>29.170967741935478</v>
      </c>
      <c r="Z1740" s="50">
        <f>SUM(Z1709:Z1739)</f>
        <v>0</v>
      </c>
      <c r="AA1740" s="50">
        <f>AVERAGE(AA1709:AA1739)</f>
        <v>6.7725806451612902</v>
      </c>
      <c r="AC1740" s="46" t="s">
        <v>71</v>
      </c>
      <c r="AD1740" s="50">
        <f>AVERAGE(AD1709:AD1739)</f>
        <v>26.796774193548391</v>
      </c>
      <c r="AE1740" s="50">
        <f>AVERAGE(AE1709:AE1739)</f>
        <v>45.72258064516128</v>
      </c>
      <c r="AF1740" s="50">
        <f>AVERAGE(AF1709:AF1739)</f>
        <v>1.7387096774193549</v>
      </c>
      <c r="AG1740" s="50">
        <f>AVERAGE(AG1709:AG1739)</f>
        <v>129.61935483870968</v>
      </c>
      <c r="AH1740" s="50">
        <f>AVERAGE(AH1709:AH1739)</f>
        <v>29.287096774193554</v>
      </c>
      <c r="AI1740" s="50">
        <f>SUM(AI1709:AI1739)</f>
        <v>0</v>
      </c>
      <c r="AJ1740" s="50">
        <f>AVERAGE(AJ1709:AJ1739)</f>
        <v>7.2280645161290318</v>
      </c>
      <c r="AL1740" s="80"/>
      <c r="AM1740" s="45"/>
      <c r="AN1740" s="45"/>
      <c r="AO1740" s="45"/>
      <c r="AP1740" s="45"/>
      <c r="AQ1740" s="45"/>
      <c r="AR1740" s="45"/>
      <c r="AS1740" s="45"/>
      <c r="AT1740" s="104"/>
    </row>
    <row r="1741" spans="1:46">
      <c r="B1741" s="26">
        <v>39295</v>
      </c>
      <c r="C1741" s="31">
        <v>26</v>
      </c>
      <c r="D1741" s="31">
        <v>57.7</v>
      </c>
      <c r="E1741" s="31">
        <v>1.1000000000000001</v>
      </c>
      <c r="F1741" s="31">
        <v>201.8</v>
      </c>
      <c r="G1741" s="31">
        <v>28.8</v>
      </c>
      <c r="H1741" s="31">
        <v>0</v>
      </c>
      <c r="I1741" s="31">
        <v>6.2</v>
      </c>
      <c r="J1741" s="192"/>
      <c r="K1741" s="26">
        <v>39295</v>
      </c>
      <c r="L1741" s="17"/>
      <c r="M1741" s="17"/>
      <c r="N1741" s="17"/>
      <c r="O1741" s="17"/>
      <c r="P1741" s="17"/>
      <c r="Q1741" s="17"/>
      <c r="R1741" s="17"/>
      <c r="S1741" s="193"/>
      <c r="T1741" s="26">
        <v>39295</v>
      </c>
      <c r="U1741" s="17">
        <v>24.1</v>
      </c>
      <c r="V1741" s="17">
        <v>69.7</v>
      </c>
      <c r="W1741" s="17">
        <v>1.7</v>
      </c>
      <c r="X1741" s="17">
        <v>135.30000000000001</v>
      </c>
      <c r="Y1741" s="17">
        <v>27.4</v>
      </c>
      <c r="Z1741" s="17">
        <v>0</v>
      </c>
      <c r="AA1741" s="17">
        <v>6.02</v>
      </c>
      <c r="AC1741" s="26">
        <v>39295</v>
      </c>
      <c r="AD1741" s="17">
        <v>27.2</v>
      </c>
      <c r="AE1741" s="17">
        <v>50.3</v>
      </c>
      <c r="AF1741" s="17">
        <v>1.1000000000000001</v>
      </c>
      <c r="AG1741" s="17">
        <v>179.5</v>
      </c>
      <c r="AH1741" s="17">
        <v>28</v>
      </c>
      <c r="AI1741" s="17">
        <v>0</v>
      </c>
      <c r="AJ1741" s="17">
        <v>6.56</v>
      </c>
      <c r="AL1741" s="34"/>
      <c r="AM1741" s="34"/>
      <c r="AN1741" s="34"/>
      <c r="AO1741" s="34"/>
      <c r="AP1741" s="34"/>
      <c r="AQ1741" s="34"/>
      <c r="AR1741" s="34"/>
      <c r="AS1741" s="84"/>
      <c r="AT1741" s="34"/>
    </row>
    <row r="1742" spans="1:46">
      <c r="B1742" s="26">
        <v>39296</v>
      </c>
      <c r="C1742" s="31">
        <v>26.4</v>
      </c>
      <c r="D1742" s="31">
        <v>49.1</v>
      </c>
      <c r="E1742" s="31">
        <v>1</v>
      </c>
      <c r="F1742" s="31">
        <v>141.30000000000001</v>
      </c>
      <c r="G1742" s="31">
        <v>27.8</v>
      </c>
      <c r="H1742" s="31">
        <v>0</v>
      </c>
      <c r="I1742" s="31">
        <v>6.07</v>
      </c>
      <c r="J1742" s="192"/>
      <c r="K1742" s="26">
        <v>39296</v>
      </c>
      <c r="L1742" s="17"/>
      <c r="M1742" s="17"/>
      <c r="N1742" s="17"/>
      <c r="O1742" s="17"/>
      <c r="P1742" s="17"/>
      <c r="Q1742" s="17"/>
      <c r="R1742" s="17"/>
      <c r="S1742" s="193"/>
      <c r="T1742" s="26">
        <v>39296</v>
      </c>
      <c r="U1742" s="17">
        <v>25</v>
      </c>
      <c r="V1742" s="17">
        <v>58.8</v>
      </c>
      <c r="W1742" s="17">
        <v>1.7</v>
      </c>
      <c r="X1742" s="17">
        <v>156</v>
      </c>
      <c r="Y1742" s="17">
        <v>27.1</v>
      </c>
      <c r="Z1742" s="17">
        <v>0</v>
      </c>
      <c r="AA1742" s="17">
        <v>6.16</v>
      </c>
      <c r="AC1742" s="26">
        <v>39296</v>
      </c>
      <c r="AD1742" s="17">
        <v>27.3</v>
      </c>
      <c r="AE1742" s="17">
        <v>42.3</v>
      </c>
      <c r="AF1742" s="17">
        <v>1.1000000000000001</v>
      </c>
      <c r="AG1742" s="17">
        <v>143.80000000000001</v>
      </c>
      <c r="AH1742" s="17">
        <v>26.6</v>
      </c>
      <c r="AI1742" s="17">
        <v>0</v>
      </c>
      <c r="AJ1742" s="17">
        <v>6.35</v>
      </c>
      <c r="AL1742" s="34"/>
      <c r="AM1742" s="34"/>
      <c r="AN1742" s="34"/>
      <c r="AO1742" s="34"/>
      <c r="AP1742" s="34"/>
      <c r="AQ1742" s="34"/>
      <c r="AR1742" s="34"/>
      <c r="AS1742" s="84"/>
      <c r="AT1742" s="34"/>
    </row>
    <row r="1743" spans="1:46">
      <c r="B1743" s="26">
        <v>39297</v>
      </c>
      <c r="C1743" s="31">
        <v>25.1</v>
      </c>
      <c r="D1743" s="31">
        <v>61.9</v>
      </c>
      <c r="E1743" s="31">
        <v>1.5</v>
      </c>
      <c r="F1743" s="31">
        <v>156</v>
      </c>
      <c r="G1743" s="31">
        <v>20.8</v>
      </c>
      <c r="H1743" s="31">
        <v>0</v>
      </c>
      <c r="I1743" s="31">
        <v>4.8099999999999996</v>
      </c>
      <c r="J1743" s="192"/>
      <c r="K1743" s="26">
        <v>39297</v>
      </c>
      <c r="L1743" s="17"/>
      <c r="M1743" s="17"/>
      <c r="N1743" s="17"/>
      <c r="O1743" s="17"/>
      <c r="P1743" s="17"/>
      <c r="Q1743" s="17"/>
      <c r="R1743" s="17"/>
      <c r="S1743" s="193"/>
      <c r="T1743" s="26">
        <v>39297</v>
      </c>
      <c r="U1743" s="17">
        <v>25.1</v>
      </c>
      <c r="V1743" s="17">
        <v>64.3</v>
      </c>
      <c r="W1743" s="17">
        <v>1.5</v>
      </c>
      <c r="X1743" s="17">
        <v>150.6</v>
      </c>
      <c r="Y1743" s="17">
        <v>25.2</v>
      </c>
      <c r="Z1743" s="17">
        <v>0</v>
      </c>
      <c r="AA1743" s="17">
        <v>5.31</v>
      </c>
      <c r="AC1743" s="26">
        <v>39297</v>
      </c>
      <c r="AD1743" s="17">
        <v>25.3</v>
      </c>
      <c r="AE1743" s="17">
        <v>58.6</v>
      </c>
      <c r="AF1743" s="17">
        <v>1.8</v>
      </c>
      <c r="AG1743" s="17">
        <v>133.4</v>
      </c>
      <c r="AH1743" s="17">
        <v>25.4</v>
      </c>
      <c r="AI1743" s="17">
        <v>0</v>
      </c>
      <c r="AJ1743" s="17">
        <v>5.81</v>
      </c>
      <c r="AL1743" s="34"/>
      <c r="AM1743" s="34"/>
      <c r="AN1743" s="34"/>
      <c r="AO1743" s="34"/>
      <c r="AP1743" s="34"/>
      <c r="AQ1743" s="34"/>
      <c r="AR1743" s="34"/>
      <c r="AS1743" s="84"/>
      <c r="AT1743" s="34"/>
    </row>
    <row r="1744" spans="1:46">
      <c r="B1744" s="26">
        <v>39298</v>
      </c>
      <c r="C1744" s="31">
        <v>25.9</v>
      </c>
      <c r="D1744" s="31">
        <v>70.400000000000006</v>
      </c>
      <c r="E1744" s="31">
        <v>1.5</v>
      </c>
      <c r="F1744" s="31">
        <v>153.80000000000001</v>
      </c>
      <c r="G1744" s="31">
        <v>20.6</v>
      </c>
      <c r="H1744" s="31">
        <v>0</v>
      </c>
      <c r="I1744" s="31">
        <v>4.6900000000000004</v>
      </c>
      <c r="J1744" s="192"/>
      <c r="K1744" s="26">
        <v>39298</v>
      </c>
      <c r="L1744" s="17"/>
      <c r="M1744" s="17"/>
      <c r="N1744" s="17"/>
      <c r="O1744" s="17"/>
      <c r="P1744" s="17"/>
      <c r="Q1744" s="17"/>
      <c r="R1744" s="17"/>
      <c r="S1744" s="193"/>
      <c r="T1744" s="26">
        <v>39298</v>
      </c>
      <c r="U1744" s="17">
        <v>25.7</v>
      </c>
      <c r="V1744" s="17">
        <v>69.400000000000006</v>
      </c>
      <c r="W1744" s="17">
        <v>1.7</v>
      </c>
      <c r="X1744" s="17">
        <v>139.30000000000001</v>
      </c>
      <c r="Y1744" s="17">
        <v>23.8</v>
      </c>
      <c r="Z1744" s="17">
        <v>0</v>
      </c>
      <c r="AA1744" s="17">
        <v>5.17</v>
      </c>
      <c r="AC1744" s="26">
        <v>39298</v>
      </c>
      <c r="AD1744" s="17">
        <v>26.6</v>
      </c>
      <c r="AE1744" s="17">
        <v>65.2</v>
      </c>
      <c r="AF1744" s="17">
        <v>1.3</v>
      </c>
      <c r="AG1744" s="17">
        <v>161.9</v>
      </c>
      <c r="AH1744" s="17">
        <v>22</v>
      </c>
      <c r="AI1744" s="17">
        <v>0</v>
      </c>
      <c r="AJ1744" s="17">
        <v>5.19</v>
      </c>
      <c r="AL1744" s="34"/>
      <c r="AM1744" s="34"/>
      <c r="AN1744" s="34"/>
      <c r="AO1744" s="34"/>
      <c r="AP1744" s="34"/>
      <c r="AQ1744" s="34"/>
      <c r="AR1744" s="34"/>
      <c r="AS1744" s="84"/>
      <c r="AT1744" s="34"/>
    </row>
    <row r="1745" spans="2:46">
      <c r="B1745" s="26">
        <v>39299</v>
      </c>
      <c r="C1745" s="31">
        <v>25.8</v>
      </c>
      <c r="D1745" s="31">
        <v>66.400000000000006</v>
      </c>
      <c r="E1745" s="31">
        <v>1.2</v>
      </c>
      <c r="F1745" s="31">
        <v>111.9</v>
      </c>
      <c r="G1745" s="31">
        <v>21.4</v>
      </c>
      <c r="H1745" s="31">
        <v>0</v>
      </c>
      <c r="I1745" s="31">
        <v>4.95</v>
      </c>
      <c r="J1745" s="192"/>
      <c r="K1745" s="26">
        <v>39299</v>
      </c>
      <c r="L1745" s="44"/>
      <c r="M1745" s="44"/>
      <c r="N1745" s="44"/>
      <c r="O1745" s="44"/>
      <c r="P1745" s="44"/>
      <c r="Q1745" s="44"/>
      <c r="R1745" s="44"/>
      <c r="S1745" s="193"/>
      <c r="T1745" s="26">
        <v>39299</v>
      </c>
      <c r="U1745" s="17">
        <v>25.5</v>
      </c>
      <c r="V1745" s="17">
        <v>67.099999999999994</v>
      </c>
      <c r="W1745" s="17">
        <v>1.6</v>
      </c>
      <c r="X1745" s="17">
        <v>141.6</v>
      </c>
      <c r="Y1745" s="17">
        <v>20.6</v>
      </c>
      <c r="Z1745" s="17">
        <v>0</v>
      </c>
      <c r="AA1745" s="17">
        <v>5.49</v>
      </c>
      <c r="AC1745" s="26">
        <v>39299</v>
      </c>
      <c r="AD1745" s="17">
        <v>26.8</v>
      </c>
      <c r="AE1745" s="17">
        <v>58.4</v>
      </c>
      <c r="AF1745" s="17">
        <v>1.3</v>
      </c>
      <c r="AG1745" s="17">
        <v>161.1</v>
      </c>
      <c r="AH1745" s="17">
        <v>21.2</v>
      </c>
      <c r="AI1745" s="17">
        <v>0</v>
      </c>
      <c r="AJ1745" s="17">
        <v>5.49</v>
      </c>
      <c r="AL1745" s="34"/>
      <c r="AM1745" s="34"/>
      <c r="AN1745" s="34"/>
      <c r="AO1745" s="34"/>
      <c r="AP1745" s="34"/>
      <c r="AQ1745" s="34"/>
      <c r="AR1745" s="34"/>
      <c r="AS1745" s="84"/>
      <c r="AT1745" s="34"/>
    </row>
    <row r="1746" spans="2:46">
      <c r="B1746" s="26">
        <v>39300</v>
      </c>
      <c r="C1746" s="31">
        <v>27.6</v>
      </c>
      <c r="D1746" s="31">
        <v>47.8</v>
      </c>
      <c r="E1746" s="31">
        <v>1.4</v>
      </c>
      <c r="F1746" s="31">
        <v>333</v>
      </c>
      <c r="G1746" s="31">
        <v>28.9</v>
      </c>
      <c r="H1746" s="31">
        <v>0</v>
      </c>
      <c r="I1746" s="31">
        <v>6.67</v>
      </c>
      <c r="J1746" s="192"/>
      <c r="K1746" s="26">
        <v>39300</v>
      </c>
      <c r="L1746" s="44"/>
      <c r="M1746" s="44"/>
      <c r="N1746" s="44"/>
      <c r="O1746" s="44"/>
      <c r="P1746" s="44"/>
      <c r="Q1746" s="44"/>
      <c r="R1746" s="44"/>
      <c r="S1746" s="193"/>
      <c r="T1746" s="26">
        <v>39300</v>
      </c>
      <c r="U1746" s="17">
        <v>28</v>
      </c>
      <c r="V1746" s="17">
        <v>43.4</v>
      </c>
      <c r="W1746" s="17">
        <v>2.7</v>
      </c>
      <c r="X1746" s="17">
        <v>296</v>
      </c>
      <c r="Y1746" s="17">
        <v>28.5</v>
      </c>
      <c r="Z1746" s="17">
        <v>0</v>
      </c>
      <c r="AA1746" s="17">
        <v>8.31</v>
      </c>
      <c r="AC1746" s="26">
        <v>39300</v>
      </c>
      <c r="AD1746" s="17">
        <v>27</v>
      </c>
      <c r="AE1746" s="17">
        <v>47.9</v>
      </c>
      <c r="AF1746" s="17">
        <v>2.5</v>
      </c>
      <c r="AG1746" s="17">
        <v>0.3</v>
      </c>
      <c r="AH1746" s="17">
        <v>27.7</v>
      </c>
      <c r="AI1746" s="17">
        <v>0</v>
      </c>
      <c r="AJ1746" s="17">
        <v>7.48</v>
      </c>
      <c r="AL1746" s="34"/>
      <c r="AM1746" s="34"/>
      <c r="AN1746" s="34"/>
      <c r="AO1746" s="34"/>
      <c r="AP1746" s="34"/>
      <c r="AQ1746" s="34"/>
      <c r="AR1746" s="34"/>
      <c r="AS1746" s="84"/>
      <c r="AT1746" s="34"/>
    </row>
    <row r="1747" spans="2:46">
      <c r="B1747" s="26">
        <v>39301</v>
      </c>
      <c r="C1747" s="31">
        <v>25.2</v>
      </c>
      <c r="D1747" s="31">
        <v>48.9</v>
      </c>
      <c r="E1747" s="31">
        <v>1.1000000000000001</v>
      </c>
      <c r="F1747" s="31">
        <v>112.4</v>
      </c>
      <c r="G1747" s="31">
        <v>22</v>
      </c>
      <c r="H1747" s="31">
        <v>0</v>
      </c>
      <c r="I1747" s="31">
        <v>4.9000000000000004</v>
      </c>
      <c r="J1747" s="192"/>
      <c r="K1747" s="26">
        <v>39301</v>
      </c>
      <c r="L1747" s="44"/>
      <c r="M1747" s="44"/>
      <c r="N1747" s="44"/>
      <c r="O1747" s="44"/>
      <c r="P1747" s="44"/>
      <c r="Q1747" s="44"/>
      <c r="R1747" s="44"/>
      <c r="S1747" s="193"/>
      <c r="T1747" s="26">
        <v>39301</v>
      </c>
      <c r="U1747" s="17">
        <v>26.5</v>
      </c>
      <c r="V1747" s="17">
        <v>46.7</v>
      </c>
      <c r="W1747" s="17">
        <v>1.9</v>
      </c>
      <c r="X1747" s="17">
        <v>144.6</v>
      </c>
      <c r="Y1747" s="17">
        <v>24.3</v>
      </c>
      <c r="Z1747" s="17">
        <v>0</v>
      </c>
      <c r="AA1747" s="17">
        <v>6.02</v>
      </c>
      <c r="AC1747" s="26">
        <v>39301</v>
      </c>
      <c r="AD1747" s="17">
        <v>26.5</v>
      </c>
      <c r="AE1747" s="17">
        <v>43.9</v>
      </c>
      <c r="AF1747" s="17">
        <v>1.5</v>
      </c>
      <c r="AG1747" s="17">
        <v>32</v>
      </c>
      <c r="AH1747" s="17">
        <v>21.9</v>
      </c>
      <c r="AI1747" s="17">
        <v>0</v>
      </c>
      <c r="AJ1747" s="17">
        <v>5.66</v>
      </c>
      <c r="AL1747" s="34"/>
      <c r="AM1747" s="34"/>
      <c r="AN1747" s="34"/>
      <c r="AO1747" s="34"/>
      <c r="AP1747" s="34"/>
      <c r="AQ1747" s="34"/>
      <c r="AR1747" s="34"/>
      <c r="AS1747" s="84"/>
      <c r="AT1747" s="34"/>
    </row>
    <row r="1748" spans="2:46">
      <c r="B1748" s="26">
        <v>39302</v>
      </c>
      <c r="C1748" s="31">
        <v>25.1</v>
      </c>
      <c r="D1748" s="31">
        <v>48.9</v>
      </c>
      <c r="E1748" s="31">
        <v>1.2</v>
      </c>
      <c r="F1748" s="31">
        <v>91.8</v>
      </c>
      <c r="G1748" s="31">
        <v>28.7</v>
      </c>
      <c r="H1748" s="31">
        <v>0</v>
      </c>
      <c r="I1748" s="31">
        <v>6.01</v>
      </c>
      <c r="J1748" s="192"/>
      <c r="K1748" s="26">
        <v>39302</v>
      </c>
      <c r="L1748" s="44"/>
      <c r="M1748" s="44"/>
      <c r="N1748" s="44"/>
      <c r="O1748" s="44"/>
      <c r="P1748" s="44"/>
      <c r="Q1748" s="44"/>
      <c r="R1748" s="44"/>
      <c r="S1748" s="193"/>
      <c r="T1748" s="26">
        <v>39302</v>
      </c>
      <c r="U1748" s="17">
        <v>25.1</v>
      </c>
      <c r="V1748" s="17">
        <v>53.7</v>
      </c>
      <c r="W1748" s="17">
        <v>1.9</v>
      </c>
      <c r="X1748" s="17">
        <v>150.30000000000001</v>
      </c>
      <c r="Y1748" s="17">
        <v>27.9</v>
      </c>
      <c r="Z1748" s="17">
        <v>0</v>
      </c>
      <c r="AA1748" s="17">
        <v>6.45</v>
      </c>
      <c r="AC1748" s="26">
        <v>39302</v>
      </c>
      <c r="AD1748" s="17">
        <v>26</v>
      </c>
      <c r="AE1748" s="17">
        <v>46</v>
      </c>
      <c r="AF1748" s="17">
        <v>1.5</v>
      </c>
      <c r="AG1748" s="17">
        <v>55.6</v>
      </c>
      <c r="AH1748" s="17">
        <v>27.4</v>
      </c>
      <c r="AI1748" s="17">
        <v>0</v>
      </c>
      <c r="AJ1748" s="17">
        <v>6.48</v>
      </c>
      <c r="AL1748" s="34"/>
      <c r="AM1748" s="34"/>
      <c r="AN1748" s="34"/>
      <c r="AO1748" s="34"/>
      <c r="AP1748" s="34"/>
      <c r="AQ1748" s="34"/>
      <c r="AR1748" s="34"/>
      <c r="AS1748" s="84"/>
      <c r="AT1748" s="34"/>
    </row>
    <row r="1749" spans="2:46">
      <c r="B1749" s="26">
        <v>39303</v>
      </c>
      <c r="C1749" s="31">
        <v>24.8</v>
      </c>
      <c r="D1749" s="31">
        <v>57.6</v>
      </c>
      <c r="E1749" s="31">
        <v>1.3</v>
      </c>
      <c r="F1749" s="31">
        <v>131.9</v>
      </c>
      <c r="G1749" s="31">
        <v>25.8</v>
      </c>
      <c r="H1749" s="31">
        <v>0</v>
      </c>
      <c r="I1749" s="31">
        <v>5.26</v>
      </c>
      <c r="J1749" s="192"/>
      <c r="K1749" s="26">
        <v>39303</v>
      </c>
      <c r="L1749" s="44"/>
      <c r="M1749" s="44"/>
      <c r="N1749" s="44"/>
      <c r="O1749" s="44"/>
      <c r="P1749" s="44"/>
      <c r="Q1749" s="44"/>
      <c r="R1749" s="44"/>
      <c r="S1749" s="193"/>
      <c r="T1749" s="26">
        <v>39303</v>
      </c>
      <c r="U1749" s="17">
        <v>24.5</v>
      </c>
      <c r="V1749" s="17">
        <v>62.7</v>
      </c>
      <c r="W1749" s="17">
        <v>1.5</v>
      </c>
      <c r="X1749" s="17">
        <v>168.4</v>
      </c>
      <c r="Y1749" s="17">
        <v>25.1</v>
      </c>
      <c r="Z1749" s="17">
        <v>0</v>
      </c>
      <c r="AA1749" s="17">
        <v>5.21</v>
      </c>
      <c r="AC1749" s="26">
        <v>39303</v>
      </c>
      <c r="AD1749" s="17">
        <v>25</v>
      </c>
      <c r="AE1749" s="17">
        <v>55.8</v>
      </c>
      <c r="AF1749" s="17">
        <v>1.3</v>
      </c>
      <c r="AG1749" s="17">
        <v>134.30000000000001</v>
      </c>
      <c r="AH1749" s="17">
        <v>24.8</v>
      </c>
      <c r="AI1749" s="17">
        <v>0</v>
      </c>
      <c r="AJ1749" s="17">
        <v>5.36</v>
      </c>
      <c r="AL1749" s="34"/>
      <c r="AM1749" s="34"/>
      <c r="AN1749" s="34"/>
      <c r="AO1749" s="34"/>
      <c r="AP1749" s="34"/>
      <c r="AQ1749" s="34"/>
      <c r="AR1749" s="34"/>
      <c r="AS1749" s="84"/>
      <c r="AT1749" s="34"/>
    </row>
    <row r="1750" spans="2:46">
      <c r="B1750" s="26">
        <v>39304</v>
      </c>
      <c r="C1750" s="31">
        <v>26.7</v>
      </c>
      <c r="D1750" s="31">
        <v>53.5</v>
      </c>
      <c r="E1750" s="31">
        <v>1</v>
      </c>
      <c r="F1750" s="31">
        <v>139.19999999999999</v>
      </c>
      <c r="G1750" s="31">
        <v>20.8</v>
      </c>
      <c r="H1750" s="31">
        <v>0</v>
      </c>
      <c r="I1750" s="31">
        <v>5.0199999999999996</v>
      </c>
      <c r="J1750" s="192"/>
      <c r="K1750" s="26">
        <v>39304</v>
      </c>
      <c r="L1750" s="44"/>
      <c r="M1750" s="44"/>
      <c r="N1750" s="44"/>
      <c r="O1750" s="44"/>
      <c r="P1750" s="44"/>
      <c r="Q1750" s="44"/>
      <c r="R1750" s="44"/>
      <c r="S1750" s="193"/>
      <c r="T1750" s="26">
        <v>39304</v>
      </c>
      <c r="U1750" s="17">
        <v>26.3</v>
      </c>
      <c r="V1750" s="17">
        <v>55</v>
      </c>
      <c r="W1750" s="17">
        <v>1.4</v>
      </c>
      <c r="X1750" s="17">
        <v>168.4</v>
      </c>
      <c r="Y1750" s="17">
        <v>20.5</v>
      </c>
      <c r="Z1750" s="17">
        <v>0</v>
      </c>
      <c r="AA1750" s="17">
        <v>5.28</v>
      </c>
      <c r="AC1750" s="26">
        <v>39304</v>
      </c>
      <c r="AD1750" s="17">
        <v>27.3</v>
      </c>
      <c r="AE1750" s="17">
        <v>51.3</v>
      </c>
      <c r="AF1750" s="17">
        <v>0.9</v>
      </c>
      <c r="AG1750" s="17">
        <v>194.3</v>
      </c>
      <c r="AH1750" s="17">
        <v>18.100000000000001</v>
      </c>
      <c r="AI1750" s="17">
        <v>0</v>
      </c>
      <c r="AJ1750" s="17">
        <v>4.49</v>
      </c>
      <c r="AL1750" s="34"/>
      <c r="AM1750" s="34"/>
      <c r="AN1750" s="34"/>
      <c r="AO1750" s="34"/>
      <c r="AP1750" s="34"/>
      <c r="AQ1750" s="34"/>
      <c r="AR1750" s="34"/>
      <c r="AS1750" s="84"/>
      <c r="AT1750" s="34"/>
    </row>
    <row r="1751" spans="2:46">
      <c r="B1751" s="26">
        <v>39305</v>
      </c>
      <c r="C1751" s="31">
        <v>28.6</v>
      </c>
      <c r="D1751" s="31">
        <v>40.799999999999997</v>
      </c>
      <c r="E1751" s="31">
        <v>1.1000000000000001</v>
      </c>
      <c r="F1751" s="31">
        <v>98.8</v>
      </c>
      <c r="G1751" s="31">
        <v>25.4</v>
      </c>
      <c r="H1751" s="31">
        <v>0</v>
      </c>
      <c r="I1751" s="31">
        <v>5.95</v>
      </c>
      <c r="J1751" s="192"/>
      <c r="K1751" s="26">
        <v>39305</v>
      </c>
      <c r="L1751" s="44"/>
      <c r="M1751" s="44"/>
      <c r="N1751" s="44"/>
      <c r="O1751" s="44"/>
      <c r="P1751" s="44"/>
      <c r="Q1751" s="44"/>
      <c r="R1751" s="44"/>
      <c r="S1751" s="193"/>
      <c r="T1751" s="26">
        <v>39305</v>
      </c>
      <c r="U1751" s="17">
        <v>28.5</v>
      </c>
      <c r="V1751" s="17">
        <v>42.4</v>
      </c>
      <c r="W1751" s="17">
        <v>1.6</v>
      </c>
      <c r="X1751" s="17">
        <v>281</v>
      </c>
      <c r="Y1751" s="17">
        <v>26.3</v>
      </c>
      <c r="Z1751" s="17">
        <v>0</v>
      </c>
      <c r="AA1751" s="17">
        <v>6.89</v>
      </c>
      <c r="AC1751" s="26">
        <v>39305</v>
      </c>
      <c r="AD1751" s="17">
        <v>29.1</v>
      </c>
      <c r="AE1751" s="17">
        <v>39.700000000000003</v>
      </c>
      <c r="AF1751" s="17">
        <v>1.4</v>
      </c>
      <c r="AG1751" s="17">
        <v>10.3</v>
      </c>
      <c r="AH1751" s="17">
        <v>25.8</v>
      </c>
      <c r="AI1751" s="17">
        <v>0</v>
      </c>
      <c r="AJ1751" s="17">
        <v>6.51</v>
      </c>
      <c r="AL1751" s="34"/>
      <c r="AM1751" s="34"/>
      <c r="AN1751" s="34"/>
      <c r="AO1751" s="34"/>
      <c r="AP1751" s="34"/>
      <c r="AQ1751" s="34"/>
      <c r="AR1751" s="34"/>
      <c r="AS1751" s="84"/>
      <c r="AT1751" s="34"/>
    </row>
    <row r="1752" spans="2:46">
      <c r="B1752" s="26">
        <v>39306</v>
      </c>
      <c r="C1752" s="31">
        <v>28.3</v>
      </c>
      <c r="D1752" s="31">
        <v>32.1</v>
      </c>
      <c r="E1752" s="31">
        <v>1.2</v>
      </c>
      <c r="F1752" s="31">
        <v>342.5</v>
      </c>
      <c r="G1752" s="31">
        <v>28.5</v>
      </c>
      <c r="H1752" s="31">
        <v>0</v>
      </c>
      <c r="I1752" s="31">
        <v>6.51</v>
      </c>
      <c r="J1752" s="192"/>
      <c r="K1752" s="26">
        <v>39306</v>
      </c>
      <c r="L1752" s="44"/>
      <c r="M1752" s="44"/>
      <c r="N1752" s="44"/>
      <c r="O1752" s="44"/>
      <c r="P1752" s="44"/>
      <c r="Q1752" s="44"/>
      <c r="R1752" s="44"/>
      <c r="S1752" s="193"/>
      <c r="T1752" s="26">
        <v>39306</v>
      </c>
      <c r="U1752" s="17">
        <v>28.6</v>
      </c>
      <c r="V1752" s="17">
        <v>30.4</v>
      </c>
      <c r="W1752" s="17">
        <v>2</v>
      </c>
      <c r="X1752" s="17">
        <v>280.39999999999998</v>
      </c>
      <c r="Y1752" s="17">
        <v>27.8</v>
      </c>
      <c r="Z1752" s="17">
        <v>0</v>
      </c>
      <c r="AA1752" s="17">
        <v>7.65</v>
      </c>
      <c r="AC1752" s="26">
        <v>39306</v>
      </c>
      <c r="AD1752" s="17">
        <v>28.3</v>
      </c>
      <c r="AE1752" s="17">
        <v>32.4</v>
      </c>
      <c r="AF1752" s="17">
        <v>2.2000000000000002</v>
      </c>
      <c r="AG1752" s="17">
        <v>7.7</v>
      </c>
      <c r="AH1752" s="17">
        <v>27.5</v>
      </c>
      <c r="AI1752" s="17">
        <v>0</v>
      </c>
      <c r="AJ1752" s="17">
        <v>7.73</v>
      </c>
      <c r="AL1752" s="34"/>
      <c r="AM1752" s="34"/>
      <c r="AN1752" s="34"/>
      <c r="AO1752" s="34"/>
      <c r="AP1752" s="34"/>
      <c r="AQ1752" s="34"/>
      <c r="AR1752" s="34"/>
      <c r="AS1752" s="84"/>
      <c r="AT1752" s="34"/>
    </row>
    <row r="1753" spans="2:46">
      <c r="B1753" s="26">
        <v>39307</v>
      </c>
      <c r="C1753" s="31">
        <v>26</v>
      </c>
      <c r="D1753" s="31">
        <v>36.4</v>
      </c>
      <c r="E1753" s="31">
        <v>1.2</v>
      </c>
      <c r="F1753" s="31">
        <v>87.5</v>
      </c>
      <c r="G1753" s="31">
        <v>28.3</v>
      </c>
      <c r="H1753" s="31">
        <v>0</v>
      </c>
      <c r="I1753" s="31">
        <v>6.01</v>
      </c>
      <c r="J1753" s="192"/>
      <c r="K1753" s="26">
        <v>39307</v>
      </c>
      <c r="L1753" s="44"/>
      <c r="M1753" s="44"/>
      <c r="N1753" s="44"/>
      <c r="O1753" s="44"/>
      <c r="P1753" s="44"/>
      <c r="Q1753" s="44"/>
      <c r="R1753" s="44"/>
      <c r="S1753" s="193"/>
      <c r="T1753" s="26">
        <v>39307</v>
      </c>
      <c r="U1753" s="17">
        <v>27.1</v>
      </c>
      <c r="V1753" s="17">
        <v>33.200000000000003</v>
      </c>
      <c r="W1753" s="17">
        <v>2</v>
      </c>
      <c r="X1753" s="17">
        <v>243.5</v>
      </c>
      <c r="Y1753" s="17">
        <v>27.8</v>
      </c>
      <c r="Z1753" s="17">
        <v>0</v>
      </c>
      <c r="AA1753" s="17">
        <v>6.89</v>
      </c>
      <c r="AC1753" s="26">
        <v>39307</v>
      </c>
      <c r="AD1753" s="17">
        <v>27.6</v>
      </c>
      <c r="AE1753" s="17">
        <v>30.4</v>
      </c>
      <c r="AF1753" s="17">
        <v>2.1</v>
      </c>
      <c r="AG1753" s="17">
        <v>26.6</v>
      </c>
      <c r="AH1753" s="17">
        <v>27.8</v>
      </c>
      <c r="AI1753" s="17">
        <v>0</v>
      </c>
      <c r="AJ1753" s="17">
        <v>7.57</v>
      </c>
      <c r="AL1753" s="34"/>
      <c r="AM1753" s="34"/>
      <c r="AN1753" s="34"/>
      <c r="AO1753" s="34"/>
      <c r="AP1753" s="34"/>
      <c r="AQ1753" s="34"/>
      <c r="AR1753" s="34"/>
      <c r="AS1753" s="84"/>
      <c r="AT1753" s="34"/>
    </row>
    <row r="1754" spans="2:46">
      <c r="B1754" s="26">
        <v>39308</v>
      </c>
      <c r="C1754" s="31">
        <v>25</v>
      </c>
      <c r="D1754" s="31">
        <v>42.4</v>
      </c>
      <c r="E1754" s="31">
        <v>1.1000000000000001</v>
      </c>
      <c r="F1754" s="31">
        <v>139.1</v>
      </c>
      <c r="G1754" s="31">
        <v>28.7</v>
      </c>
      <c r="H1754" s="31">
        <v>0</v>
      </c>
      <c r="I1754" s="31">
        <v>5.92</v>
      </c>
      <c r="J1754" s="192"/>
      <c r="K1754" s="26">
        <v>39308</v>
      </c>
      <c r="L1754" s="44"/>
      <c r="M1754" s="44"/>
      <c r="N1754" s="44"/>
      <c r="O1754" s="44"/>
      <c r="P1754" s="44"/>
      <c r="Q1754" s="44"/>
      <c r="R1754" s="44"/>
      <c r="S1754" s="193"/>
      <c r="T1754" s="26">
        <v>39308</v>
      </c>
      <c r="U1754" s="17">
        <v>24.8</v>
      </c>
      <c r="V1754" s="17">
        <v>46.1</v>
      </c>
      <c r="W1754" s="17">
        <v>1.4</v>
      </c>
      <c r="X1754" s="17">
        <v>195.4</v>
      </c>
      <c r="Y1754" s="17">
        <v>28.2</v>
      </c>
      <c r="Z1754" s="17">
        <v>0</v>
      </c>
      <c r="AA1754" s="17">
        <v>6.33</v>
      </c>
      <c r="AC1754" s="26">
        <v>39308</v>
      </c>
      <c r="AD1754" s="17">
        <v>26.5</v>
      </c>
      <c r="AE1754" s="17">
        <v>37.1</v>
      </c>
      <c r="AF1754" s="17">
        <v>1.7</v>
      </c>
      <c r="AG1754" s="17">
        <v>50.1</v>
      </c>
      <c r="AH1754" s="17">
        <v>28.3</v>
      </c>
      <c r="AI1754" s="17">
        <v>0</v>
      </c>
      <c r="AJ1754" s="17">
        <v>6.98</v>
      </c>
      <c r="AL1754" s="34"/>
      <c r="AM1754" s="34"/>
      <c r="AN1754" s="34"/>
      <c r="AO1754" s="34"/>
      <c r="AP1754" s="34"/>
      <c r="AQ1754" s="34"/>
      <c r="AR1754" s="34"/>
      <c r="AS1754" s="84"/>
      <c r="AT1754" s="34"/>
    </row>
    <row r="1755" spans="2:46">
      <c r="B1755" s="26">
        <v>39309</v>
      </c>
      <c r="C1755" s="31">
        <v>27.6</v>
      </c>
      <c r="D1755" s="31">
        <v>35.4</v>
      </c>
      <c r="E1755" s="31">
        <v>1.3</v>
      </c>
      <c r="F1755" s="31">
        <v>32.5</v>
      </c>
      <c r="G1755" s="31">
        <v>28.3</v>
      </c>
      <c r="H1755" s="31">
        <v>0</v>
      </c>
      <c r="I1755" s="31">
        <v>6.7</v>
      </c>
      <c r="J1755" s="192"/>
      <c r="K1755" s="26">
        <v>39309</v>
      </c>
      <c r="L1755" s="44"/>
      <c r="M1755" s="44"/>
      <c r="N1755" s="44"/>
      <c r="O1755" s="44"/>
      <c r="P1755" s="44"/>
      <c r="Q1755" s="44"/>
      <c r="R1755" s="44"/>
      <c r="S1755" s="193"/>
      <c r="T1755" s="26">
        <v>39309</v>
      </c>
      <c r="U1755" s="17">
        <v>27.4</v>
      </c>
      <c r="V1755" s="17">
        <v>38.700000000000003</v>
      </c>
      <c r="W1755" s="17">
        <v>1.7</v>
      </c>
      <c r="X1755" s="17">
        <v>275.39999999999998</v>
      </c>
      <c r="Y1755" s="17">
        <v>27.6</v>
      </c>
      <c r="Z1755" s="17">
        <v>0</v>
      </c>
      <c r="AA1755" s="17">
        <v>7.03</v>
      </c>
      <c r="AC1755" s="26">
        <v>39309</v>
      </c>
      <c r="AD1755" s="17">
        <v>27.5</v>
      </c>
      <c r="AE1755" s="17">
        <v>36.299999999999997</v>
      </c>
      <c r="AF1755" s="17">
        <v>1.8</v>
      </c>
      <c r="AG1755" s="17">
        <v>12.4</v>
      </c>
      <c r="AH1755" s="17">
        <v>27.8</v>
      </c>
      <c r="AI1755" s="17">
        <v>0</v>
      </c>
      <c r="AJ1755" s="17">
        <v>7.3</v>
      </c>
      <c r="AL1755" s="34"/>
      <c r="AM1755" s="34"/>
      <c r="AN1755" s="34"/>
      <c r="AO1755" s="34"/>
      <c r="AP1755" s="34"/>
      <c r="AQ1755" s="34"/>
      <c r="AR1755" s="34"/>
      <c r="AS1755" s="84"/>
      <c r="AT1755" s="34"/>
    </row>
    <row r="1756" spans="2:46">
      <c r="B1756" s="26">
        <v>39310</v>
      </c>
      <c r="C1756" s="31">
        <v>29.2</v>
      </c>
      <c r="D1756" s="31">
        <v>39</v>
      </c>
      <c r="E1756" s="31">
        <v>1.2</v>
      </c>
      <c r="F1756" s="31">
        <v>305.7</v>
      </c>
      <c r="G1756" s="31">
        <v>28</v>
      </c>
      <c r="H1756" s="31">
        <v>0</v>
      </c>
      <c r="I1756" s="31">
        <v>6.55</v>
      </c>
      <c r="J1756" s="192"/>
      <c r="K1756" s="26">
        <v>39310</v>
      </c>
      <c r="L1756" s="44"/>
      <c r="M1756" s="44"/>
      <c r="N1756" s="44"/>
      <c r="O1756" s="44"/>
      <c r="P1756" s="44"/>
      <c r="Q1756" s="44"/>
      <c r="R1756" s="44"/>
      <c r="S1756" s="193"/>
      <c r="T1756" s="26">
        <v>39310</v>
      </c>
      <c r="U1756" s="17">
        <v>28.6</v>
      </c>
      <c r="V1756" s="17">
        <v>40</v>
      </c>
      <c r="W1756" s="17">
        <v>2.7</v>
      </c>
      <c r="X1756" s="17">
        <v>281.2</v>
      </c>
      <c r="Y1756" s="17">
        <v>27.4</v>
      </c>
      <c r="Z1756" s="17">
        <v>0</v>
      </c>
      <c r="AA1756" s="17">
        <v>8.44</v>
      </c>
      <c r="AC1756" s="26">
        <v>39310</v>
      </c>
      <c r="AD1756" s="17">
        <v>29.3</v>
      </c>
      <c r="AE1756" s="17">
        <v>38.9</v>
      </c>
      <c r="AF1756" s="17">
        <v>2.5</v>
      </c>
      <c r="AG1756" s="17">
        <v>358.9</v>
      </c>
      <c r="AH1756" s="17">
        <v>27.4</v>
      </c>
      <c r="AI1756" s="17">
        <v>0</v>
      </c>
      <c r="AJ1756" s="17">
        <v>8.0399999999999991</v>
      </c>
      <c r="AL1756" s="34"/>
      <c r="AM1756" s="34"/>
      <c r="AN1756" s="34"/>
      <c r="AO1756" s="34"/>
      <c r="AP1756" s="34"/>
      <c r="AQ1756" s="34"/>
      <c r="AR1756" s="34"/>
      <c r="AS1756" s="84"/>
      <c r="AT1756" s="34"/>
    </row>
    <row r="1757" spans="2:46">
      <c r="B1757" s="26">
        <v>39311</v>
      </c>
      <c r="C1757" s="31">
        <v>25.1</v>
      </c>
      <c r="D1757" s="31">
        <v>63.9</v>
      </c>
      <c r="E1757" s="31">
        <v>1.7</v>
      </c>
      <c r="F1757" s="31">
        <v>162.30000000000001</v>
      </c>
      <c r="G1757" s="31">
        <v>25.4</v>
      </c>
      <c r="H1757" s="31">
        <v>0</v>
      </c>
      <c r="I1757" s="31">
        <v>5.35</v>
      </c>
      <c r="J1757" s="192"/>
      <c r="K1757" s="26">
        <v>39311</v>
      </c>
      <c r="L1757" s="44"/>
      <c r="M1757" s="44"/>
      <c r="N1757" s="44"/>
      <c r="O1757" s="44"/>
      <c r="P1757" s="44"/>
      <c r="Q1757" s="44"/>
      <c r="R1757" s="44"/>
      <c r="S1757" s="193"/>
      <c r="T1757" s="26">
        <v>39311</v>
      </c>
      <c r="U1757" s="17">
        <v>25.1</v>
      </c>
      <c r="V1757" s="17">
        <v>67.400000000000006</v>
      </c>
      <c r="W1757" s="17">
        <v>1.3</v>
      </c>
      <c r="X1757" s="17">
        <v>135.80000000000001</v>
      </c>
      <c r="Y1757" s="17">
        <v>24.5</v>
      </c>
      <c r="Z1757" s="17">
        <v>0</v>
      </c>
      <c r="AA1757" s="17">
        <v>4.92</v>
      </c>
      <c r="AC1757" s="26">
        <v>39311</v>
      </c>
      <c r="AD1757" s="17">
        <v>25.6</v>
      </c>
      <c r="AE1757" s="17">
        <v>64</v>
      </c>
      <c r="AF1757" s="17">
        <v>1.6</v>
      </c>
      <c r="AG1757" s="17">
        <v>160.19999999999999</v>
      </c>
      <c r="AH1757" s="17">
        <v>23.5</v>
      </c>
      <c r="AI1757" s="17">
        <v>0</v>
      </c>
      <c r="AJ1757" s="17">
        <v>5.14</v>
      </c>
      <c r="AL1757" s="34"/>
      <c r="AM1757" s="34"/>
      <c r="AN1757" s="34"/>
      <c r="AO1757" s="34"/>
      <c r="AP1757" s="34"/>
      <c r="AQ1757" s="34"/>
      <c r="AR1757" s="34"/>
      <c r="AS1757" s="84"/>
      <c r="AT1757" s="34"/>
    </row>
    <row r="1758" spans="2:46">
      <c r="B1758" s="26">
        <v>39312</v>
      </c>
      <c r="C1758" s="31">
        <v>26.2</v>
      </c>
      <c r="D1758" s="31">
        <v>62.6</v>
      </c>
      <c r="E1758" s="31">
        <v>1.4</v>
      </c>
      <c r="F1758" s="31">
        <v>154.1</v>
      </c>
      <c r="G1758" s="31">
        <v>24.6</v>
      </c>
      <c r="H1758" s="31">
        <v>0</v>
      </c>
      <c r="I1758" s="31">
        <v>5.4</v>
      </c>
      <c r="J1758" s="192"/>
      <c r="K1758" s="26">
        <v>39312</v>
      </c>
      <c r="L1758" s="44"/>
      <c r="M1758" s="44"/>
      <c r="N1758" s="44"/>
      <c r="O1758" s="44"/>
      <c r="P1758" s="44"/>
      <c r="Q1758" s="44"/>
      <c r="R1758" s="44"/>
      <c r="S1758" s="193"/>
      <c r="T1758" s="26">
        <v>39312</v>
      </c>
      <c r="U1758" s="17">
        <v>25.8</v>
      </c>
      <c r="V1758" s="17">
        <v>63.8</v>
      </c>
      <c r="W1758" s="17">
        <v>1.4</v>
      </c>
      <c r="X1758" s="17">
        <v>146</v>
      </c>
      <c r="Y1758" s="17">
        <v>24.4</v>
      </c>
      <c r="Z1758" s="17">
        <v>0</v>
      </c>
      <c r="AA1758" s="17">
        <v>5.2</v>
      </c>
      <c r="AC1758" s="26">
        <v>39312</v>
      </c>
      <c r="AD1758" s="17">
        <v>26.4</v>
      </c>
      <c r="AE1758" s="17">
        <v>62</v>
      </c>
      <c r="AF1758" s="17">
        <v>1.3</v>
      </c>
      <c r="AG1758" s="17">
        <v>171.4</v>
      </c>
      <c r="AH1758" s="17">
        <v>22.6</v>
      </c>
      <c r="AI1758" s="17">
        <v>0</v>
      </c>
      <c r="AJ1758" s="17">
        <v>5.25</v>
      </c>
      <c r="AL1758" s="34"/>
      <c r="AM1758" s="34"/>
      <c r="AN1758" s="34"/>
      <c r="AO1758" s="34"/>
      <c r="AP1758" s="34"/>
      <c r="AQ1758" s="34"/>
      <c r="AR1758" s="34"/>
      <c r="AS1758" s="84"/>
      <c r="AT1758" s="34"/>
    </row>
    <row r="1759" spans="2:46">
      <c r="B1759" s="26">
        <v>39313</v>
      </c>
      <c r="C1759" s="31">
        <v>24.3</v>
      </c>
      <c r="D1759" s="31">
        <v>67.8</v>
      </c>
      <c r="E1759" s="31">
        <v>1.1000000000000001</v>
      </c>
      <c r="F1759" s="31">
        <v>135.30000000000001</v>
      </c>
      <c r="G1759" s="31">
        <v>26.5</v>
      </c>
      <c r="H1759" s="31">
        <v>0</v>
      </c>
      <c r="I1759" s="31">
        <v>5.14</v>
      </c>
      <c r="J1759" s="192"/>
      <c r="K1759" s="26">
        <v>39313</v>
      </c>
      <c r="L1759" s="44"/>
      <c r="M1759" s="44"/>
      <c r="N1759" s="44"/>
      <c r="O1759" s="44"/>
      <c r="P1759" s="44"/>
      <c r="Q1759" s="44"/>
      <c r="R1759" s="44"/>
      <c r="S1759" s="193"/>
      <c r="T1759" s="26">
        <v>39313</v>
      </c>
      <c r="U1759" s="17">
        <v>23.6</v>
      </c>
      <c r="V1759" s="17">
        <v>71.7</v>
      </c>
      <c r="W1759" s="17">
        <v>1.9</v>
      </c>
      <c r="X1759" s="17">
        <v>137</v>
      </c>
      <c r="Y1759" s="17">
        <v>26.1</v>
      </c>
      <c r="Z1759" s="17">
        <v>0</v>
      </c>
      <c r="AA1759" s="17">
        <v>5.18</v>
      </c>
      <c r="AC1759" s="26">
        <v>39313</v>
      </c>
      <c r="AD1759" s="17">
        <v>25.6</v>
      </c>
      <c r="AE1759" s="17">
        <v>64.3</v>
      </c>
      <c r="AF1759" s="17">
        <v>1.2</v>
      </c>
      <c r="AG1759" s="17">
        <v>190</v>
      </c>
      <c r="AH1759" s="17">
        <v>26.3</v>
      </c>
      <c r="AI1759" s="17">
        <v>0</v>
      </c>
      <c r="AJ1759" s="17">
        <v>5.7</v>
      </c>
      <c r="AL1759" s="34"/>
      <c r="AM1759" s="34"/>
      <c r="AN1759" s="34"/>
      <c r="AO1759" s="34"/>
      <c r="AP1759" s="34"/>
      <c r="AQ1759" s="34"/>
      <c r="AR1759" s="34"/>
      <c r="AS1759" s="84"/>
      <c r="AT1759" s="34"/>
    </row>
    <row r="1760" spans="2:46">
      <c r="B1760" s="26">
        <v>39314</v>
      </c>
      <c r="C1760" s="31">
        <v>24.5</v>
      </c>
      <c r="D1760" s="31">
        <v>68.2</v>
      </c>
      <c r="E1760" s="31">
        <v>1.1000000000000001</v>
      </c>
      <c r="F1760" s="31">
        <v>138.69999999999999</v>
      </c>
      <c r="G1760" s="31">
        <v>21.8</v>
      </c>
      <c r="H1760" s="31">
        <v>0</v>
      </c>
      <c r="I1760" s="31">
        <v>4.57</v>
      </c>
      <c r="J1760" s="192"/>
      <c r="K1760" s="26">
        <v>39314</v>
      </c>
      <c r="L1760" s="44"/>
      <c r="M1760" s="44"/>
      <c r="N1760" s="44"/>
      <c r="O1760" s="44"/>
      <c r="P1760" s="44"/>
      <c r="Q1760" s="44"/>
      <c r="R1760" s="44"/>
      <c r="S1760" s="193"/>
      <c r="T1760" s="26">
        <v>39314</v>
      </c>
      <c r="U1760" s="17">
        <v>24.2</v>
      </c>
      <c r="V1760" s="17">
        <v>70.900000000000006</v>
      </c>
      <c r="W1760" s="17">
        <v>1.5</v>
      </c>
      <c r="X1760" s="17">
        <v>148.5</v>
      </c>
      <c r="Y1760" s="17">
        <v>22.9</v>
      </c>
      <c r="Z1760" s="17">
        <v>0</v>
      </c>
      <c r="AA1760" s="17">
        <v>4.8499999999999996</v>
      </c>
      <c r="AC1760" s="26">
        <v>39314</v>
      </c>
      <c r="AD1760" s="17">
        <v>24.7</v>
      </c>
      <c r="AE1760" s="17">
        <v>67.3</v>
      </c>
      <c r="AF1760" s="17">
        <v>1.1000000000000001</v>
      </c>
      <c r="AG1760" s="17">
        <v>154.5</v>
      </c>
      <c r="AH1760" s="17">
        <v>20.8</v>
      </c>
      <c r="AI1760" s="17">
        <v>0</v>
      </c>
      <c r="AJ1760" s="17">
        <v>4.49</v>
      </c>
      <c r="AL1760" s="34"/>
      <c r="AM1760" s="34"/>
      <c r="AN1760" s="34"/>
      <c r="AO1760" s="34"/>
      <c r="AP1760" s="34"/>
      <c r="AQ1760" s="34"/>
      <c r="AR1760" s="34"/>
      <c r="AS1760" s="84"/>
      <c r="AT1760" s="34"/>
    </row>
    <row r="1761" spans="1:46">
      <c r="B1761" s="26">
        <v>39315</v>
      </c>
      <c r="C1761" s="31">
        <v>27.8</v>
      </c>
      <c r="D1761" s="31">
        <v>45.9</v>
      </c>
      <c r="E1761" s="31">
        <v>1.1000000000000001</v>
      </c>
      <c r="F1761" s="31">
        <v>337.8</v>
      </c>
      <c r="G1761" s="31">
        <v>27</v>
      </c>
      <c r="H1761" s="31">
        <v>0</v>
      </c>
      <c r="I1761" s="31">
        <v>6.16</v>
      </c>
      <c r="J1761" s="192"/>
      <c r="K1761" s="26">
        <v>39315</v>
      </c>
      <c r="L1761" s="44"/>
      <c r="M1761" s="44"/>
      <c r="N1761" s="44"/>
      <c r="O1761" s="44"/>
      <c r="P1761" s="44"/>
      <c r="Q1761" s="44"/>
      <c r="R1761" s="44"/>
      <c r="S1761" s="193"/>
      <c r="T1761" s="26">
        <v>39315</v>
      </c>
      <c r="U1761" s="17">
        <v>26.9</v>
      </c>
      <c r="V1761" s="17">
        <v>54.9</v>
      </c>
      <c r="W1761" s="17">
        <v>1.6</v>
      </c>
      <c r="X1761" s="17">
        <v>199.9</v>
      </c>
      <c r="Y1761" s="17">
        <v>26.4</v>
      </c>
      <c r="Z1761" s="17">
        <v>0</v>
      </c>
      <c r="AA1761" s="17">
        <v>6.55</v>
      </c>
      <c r="AC1761" s="26">
        <v>39315</v>
      </c>
      <c r="AD1761" s="17">
        <v>27.3</v>
      </c>
      <c r="AE1761" s="17">
        <v>45.9</v>
      </c>
      <c r="AF1761" s="17">
        <v>1.7</v>
      </c>
      <c r="AG1761" s="17">
        <v>9.5</v>
      </c>
      <c r="AH1761" s="17">
        <v>26.9</v>
      </c>
      <c r="AI1761" s="17">
        <v>0</v>
      </c>
      <c r="AJ1761" s="17">
        <v>6.95</v>
      </c>
      <c r="AL1761" s="34"/>
      <c r="AM1761" s="34"/>
      <c r="AN1761" s="34"/>
      <c r="AO1761" s="34"/>
      <c r="AP1761" s="34"/>
      <c r="AQ1761" s="34"/>
      <c r="AR1761" s="34"/>
      <c r="AS1761" s="84"/>
      <c r="AT1761" s="34"/>
    </row>
    <row r="1762" spans="1:46">
      <c r="B1762" s="26">
        <v>39316</v>
      </c>
      <c r="C1762" s="31">
        <v>23.2</v>
      </c>
      <c r="D1762" s="31">
        <v>65.8</v>
      </c>
      <c r="E1762" s="31">
        <v>1.6</v>
      </c>
      <c r="F1762" s="31">
        <v>105.9</v>
      </c>
      <c r="G1762" s="31">
        <v>18.899999999999999</v>
      </c>
      <c r="H1762" s="31">
        <v>0</v>
      </c>
      <c r="I1762" s="31">
        <v>4.26</v>
      </c>
      <c r="J1762" s="192"/>
      <c r="K1762" s="26">
        <v>39316</v>
      </c>
      <c r="L1762" s="44"/>
      <c r="M1762" s="44"/>
      <c r="N1762" s="44"/>
      <c r="O1762" s="44"/>
      <c r="P1762" s="44"/>
      <c r="Q1762" s="44"/>
      <c r="R1762" s="44"/>
      <c r="S1762" s="193"/>
      <c r="T1762" s="26">
        <v>39316</v>
      </c>
      <c r="U1762" s="17">
        <v>22.7</v>
      </c>
      <c r="V1762" s="17">
        <v>73.2</v>
      </c>
      <c r="W1762" s="17">
        <v>1.4</v>
      </c>
      <c r="X1762" s="17">
        <v>144.6</v>
      </c>
      <c r="Y1762" s="17">
        <v>12.5</v>
      </c>
      <c r="Z1762" s="17">
        <v>19</v>
      </c>
      <c r="AA1762" s="17">
        <v>3.02</v>
      </c>
      <c r="AC1762" s="26">
        <v>39316</v>
      </c>
      <c r="AD1762" s="17">
        <v>23.6</v>
      </c>
      <c r="AE1762" s="17">
        <v>68.7</v>
      </c>
      <c r="AF1762" s="17">
        <v>1.9</v>
      </c>
      <c r="AG1762" s="17">
        <v>147.1</v>
      </c>
      <c r="AH1762" s="17">
        <v>19.7</v>
      </c>
      <c r="AI1762" s="17">
        <v>0</v>
      </c>
      <c r="AJ1762" s="17">
        <v>4.3499999999999996</v>
      </c>
      <c r="AL1762" s="34"/>
      <c r="AM1762" s="34"/>
      <c r="AN1762" s="34"/>
      <c r="AO1762" s="34"/>
      <c r="AP1762" s="34"/>
      <c r="AQ1762" s="34"/>
      <c r="AR1762" s="34"/>
      <c r="AS1762" s="84"/>
      <c r="AT1762" s="34"/>
    </row>
    <row r="1763" spans="1:46">
      <c r="B1763" s="26">
        <v>39317</v>
      </c>
      <c r="C1763" s="31">
        <v>23.7</v>
      </c>
      <c r="D1763" s="31">
        <v>61.4</v>
      </c>
      <c r="E1763" s="31">
        <v>1.5</v>
      </c>
      <c r="F1763" s="31">
        <v>156.4</v>
      </c>
      <c r="G1763" s="31">
        <v>25.7</v>
      </c>
      <c r="H1763" s="31">
        <v>0</v>
      </c>
      <c r="I1763" s="31">
        <v>5.14</v>
      </c>
      <c r="J1763" s="192"/>
      <c r="K1763" s="26">
        <v>39317</v>
      </c>
      <c r="L1763" s="44"/>
      <c r="M1763" s="44"/>
      <c r="N1763" s="44"/>
      <c r="O1763" s="44"/>
      <c r="P1763" s="44"/>
      <c r="Q1763" s="44"/>
      <c r="R1763" s="44"/>
      <c r="S1763" s="193"/>
      <c r="T1763" s="26">
        <v>39317</v>
      </c>
      <c r="U1763" s="17">
        <v>23.2</v>
      </c>
      <c r="V1763" s="17">
        <v>66.3</v>
      </c>
      <c r="W1763" s="17">
        <v>1.3</v>
      </c>
      <c r="X1763" s="17">
        <v>158.30000000000001</v>
      </c>
      <c r="Y1763" s="17">
        <v>26.5</v>
      </c>
      <c r="Z1763" s="17">
        <v>0</v>
      </c>
      <c r="AA1763" s="17">
        <v>4.96</v>
      </c>
      <c r="AC1763" s="26">
        <v>39317</v>
      </c>
      <c r="AD1763" s="17">
        <v>23.6</v>
      </c>
      <c r="AE1763" s="17">
        <v>61.4</v>
      </c>
      <c r="AF1763" s="17">
        <v>1.5</v>
      </c>
      <c r="AG1763" s="17">
        <v>168.1</v>
      </c>
      <c r="AH1763" s="17">
        <v>25.4</v>
      </c>
      <c r="AI1763" s="17">
        <v>0</v>
      </c>
      <c r="AJ1763" s="17">
        <v>5.23</v>
      </c>
      <c r="AL1763" s="34"/>
      <c r="AM1763" s="34"/>
      <c r="AN1763" s="34"/>
      <c r="AO1763" s="34"/>
      <c r="AP1763" s="34"/>
      <c r="AQ1763" s="34"/>
      <c r="AR1763" s="34"/>
      <c r="AS1763" s="84"/>
      <c r="AT1763" s="34"/>
    </row>
    <row r="1764" spans="1:46">
      <c r="B1764" s="26">
        <v>39318</v>
      </c>
      <c r="C1764" s="31">
        <v>24.5</v>
      </c>
      <c r="D1764" s="31">
        <v>56.2</v>
      </c>
      <c r="E1764" s="31">
        <v>1.1000000000000001</v>
      </c>
      <c r="F1764" s="31">
        <v>185.7</v>
      </c>
      <c r="G1764" s="31">
        <v>22.3</v>
      </c>
      <c r="H1764" s="31">
        <v>0</v>
      </c>
      <c r="I1764" s="31">
        <v>4.93</v>
      </c>
      <c r="J1764" s="192"/>
      <c r="K1764" s="26">
        <v>39318</v>
      </c>
      <c r="L1764" s="44"/>
      <c r="M1764" s="44"/>
      <c r="N1764" s="44"/>
      <c r="O1764" s="44"/>
      <c r="P1764" s="44"/>
      <c r="Q1764" s="44"/>
      <c r="R1764" s="44"/>
      <c r="S1764" s="193"/>
      <c r="T1764" s="26">
        <v>39318</v>
      </c>
      <c r="U1764" s="17">
        <v>23.9</v>
      </c>
      <c r="V1764" s="17">
        <v>58.7</v>
      </c>
      <c r="W1764" s="17">
        <v>1.2</v>
      </c>
      <c r="X1764" s="17">
        <v>216.3</v>
      </c>
      <c r="Y1764" s="17">
        <v>22.2</v>
      </c>
      <c r="Z1764" s="17">
        <v>0</v>
      </c>
      <c r="AA1764" s="17">
        <v>4.74</v>
      </c>
      <c r="AC1764" s="26">
        <v>39318</v>
      </c>
      <c r="AD1764" s="17">
        <v>24.2</v>
      </c>
      <c r="AE1764" s="17">
        <v>56.8</v>
      </c>
      <c r="AF1764" s="17">
        <v>1.4</v>
      </c>
      <c r="AG1764" s="17">
        <v>138.5</v>
      </c>
      <c r="AH1764" s="17">
        <v>21.2</v>
      </c>
      <c r="AI1764" s="17">
        <v>0</v>
      </c>
      <c r="AJ1764" s="17">
        <v>5.26</v>
      </c>
      <c r="AL1764" s="34"/>
      <c r="AM1764" s="34"/>
      <c r="AN1764" s="34"/>
      <c r="AO1764" s="34"/>
      <c r="AP1764" s="34"/>
      <c r="AQ1764" s="34"/>
      <c r="AR1764" s="34"/>
      <c r="AS1764" s="84"/>
      <c r="AT1764" s="34"/>
    </row>
    <row r="1765" spans="1:46">
      <c r="B1765" s="26">
        <v>39319</v>
      </c>
      <c r="C1765" s="31">
        <v>25.6</v>
      </c>
      <c r="D1765" s="31">
        <v>62.1</v>
      </c>
      <c r="E1765" s="31">
        <v>1.2</v>
      </c>
      <c r="F1765" s="31">
        <v>147.6</v>
      </c>
      <c r="G1765" s="31">
        <v>16.2</v>
      </c>
      <c r="H1765" s="31">
        <v>0</v>
      </c>
      <c r="I1765" s="31">
        <v>4.0999999999999996</v>
      </c>
      <c r="J1765" s="192"/>
      <c r="K1765" s="26">
        <v>39319</v>
      </c>
      <c r="L1765" s="44"/>
      <c r="M1765" s="44"/>
      <c r="N1765" s="44"/>
      <c r="O1765" s="44"/>
      <c r="P1765" s="44"/>
      <c r="Q1765" s="44"/>
      <c r="R1765" s="44"/>
      <c r="S1765" s="193"/>
      <c r="T1765" s="26">
        <v>39319</v>
      </c>
      <c r="U1765" s="17">
        <v>25.4</v>
      </c>
      <c r="V1765" s="17">
        <v>63.6</v>
      </c>
      <c r="W1765" s="17">
        <v>1.5</v>
      </c>
      <c r="X1765" s="17">
        <v>194.7</v>
      </c>
      <c r="Y1765" s="17">
        <v>15.9</v>
      </c>
      <c r="Z1765" s="17">
        <v>0</v>
      </c>
      <c r="AA1765" s="17">
        <v>4.1900000000000004</v>
      </c>
      <c r="AC1765" s="26">
        <v>39319</v>
      </c>
      <c r="AD1765" s="17">
        <v>25.5</v>
      </c>
      <c r="AE1765" s="17">
        <v>63.7</v>
      </c>
      <c r="AF1765" s="17">
        <v>1.3</v>
      </c>
      <c r="AG1765" s="17">
        <v>179.2</v>
      </c>
      <c r="AH1765" s="17">
        <v>16.399999999999999</v>
      </c>
      <c r="AI1765" s="17">
        <v>0</v>
      </c>
      <c r="AJ1765" s="17">
        <v>3.98</v>
      </c>
      <c r="AL1765" s="34"/>
      <c r="AM1765" s="34"/>
      <c r="AN1765" s="34"/>
      <c r="AO1765" s="34"/>
      <c r="AP1765" s="34"/>
      <c r="AQ1765" s="34"/>
      <c r="AR1765" s="34"/>
      <c r="AS1765" s="84"/>
      <c r="AT1765" s="34"/>
    </row>
    <row r="1766" spans="1:46">
      <c r="B1766" s="26">
        <v>39320</v>
      </c>
      <c r="C1766" s="31">
        <v>27.3</v>
      </c>
      <c r="D1766" s="31">
        <v>57.9</v>
      </c>
      <c r="E1766" s="31">
        <v>1.1000000000000001</v>
      </c>
      <c r="F1766" s="31">
        <v>133.80000000000001</v>
      </c>
      <c r="G1766" s="31">
        <v>23.3</v>
      </c>
      <c r="H1766" s="31">
        <v>0</v>
      </c>
      <c r="I1766" s="31">
        <v>5.04</v>
      </c>
      <c r="J1766" s="192"/>
      <c r="K1766" s="26">
        <v>39320</v>
      </c>
      <c r="L1766" s="44"/>
      <c r="M1766" s="44"/>
      <c r="N1766" s="44"/>
      <c r="O1766" s="44"/>
      <c r="P1766" s="44"/>
      <c r="Q1766" s="44"/>
      <c r="R1766" s="44"/>
      <c r="S1766" s="193"/>
      <c r="T1766" s="26">
        <v>39320</v>
      </c>
      <c r="U1766" s="17">
        <v>26.8</v>
      </c>
      <c r="V1766" s="17">
        <v>59.1</v>
      </c>
      <c r="W1766" s="17">
        <v>1.3</v>
      </c>
      <c r="X1766" s="17">
        <v>153</v>
      </c>
      <c r="Y1766" s="17">
        <v>23.6</v>
      </c>
      <c r="Z1766" s="17">
        <v>0</v>
      </c>
      <c r="AA1766" s="17">
        <v>5.0999999999999996</v>
      </c>
      <c r="AC1766" s="26">
        <v>39320</v>
      </c>
      <c r="AD1766" s="17">
        <v>27.6</v>
      </c>
      <c r="AE1766" s="17">
        <v>56.1</v>
      </c>
      <c r="AF1766" s="17">
        <v>1.5</v>
      </c>
      <c r="AG1766" s="17">
        <v>173.3</v>
      </c>
      <c r="AH1766" s="17">
        <v>23.2</v>
      </c>
      <c r="AI1766" s="17">
        <v>0</v>
      </c>
      <c r="AJ1766" s="17">
        <v>5.56</v>
      </c>
      <c r="AL1766" s="34"/>
      <c r="AM1766" s="34"/>
      <c r="AN1766" s="34"/>
      <c r="AO1766" s="34"/>
      <c r="AP1766" s="34"/>
      <c r="AQ1766" s="34"/>
      <c r="AR1766" s="34"/>
      <c r="AS1766" s="84"/>
      <c r="AT1766" s="34"/>
    </row>
    <row r="1767" spans="1:46">
      <c r="B1767" s="26">
        <v>39321</v>
      </c>
      <c r="C1767" s="31">
        <v>27.3</v>
      </c>
      <c r="D1767" s="31">
        <v>54.9</v>
      </c>
      <c r="E1767" s="31">
        <v>1.2</v>
      </c>
      <c r="F1767" s="31">
        <v>150.4</v>
      </c>
      <c r="G1767" s="31">
        <v>23</v>
      </c>
      <c r="H1767" s="31">
        <v>0</v>
      </c>
      <c r="I1767" s="31">
        <v>5.21</v>
      </c>
      <c r="J1767" s="192"/>
      <c r="K1767" s="26">
        <v>39321</v>
      </c>
      <c r="L1767" s="44"/>
      <c r="M1767" s="44"/>
      <c r="N1767" s="44"/>
      <c r="O1767" s="44"/>
      <c r="P1767" s="44"/>
      <c r="Q1767" s="44"/>
      <c r="R1767" s="44"/>
      <c r="S1767" s="193"/>
      <c r="T1767" s="26">
        <v>39321</v>
      </c>
      <c r="U1767" s="17">
        <v>26.8</v>
      </c>
      <c r="V1767" s="17">
        <v>57</v>
      </c>
      <c r="W1767" s="17">
        <v>1.1000000000000001</v>
      </c>
      <c r="X1767" s="17">
        <v>180.6</v>
      </c>
      <c r="Y1767" s="17">
        <v>23.4</v>
      </c>
      <c r="Z1767" s="17">
        <v>0</v>
      </c>
      <c r="AA1767" s="17">
        <v>5.04</v>
      </c>
      <c r="AC1767" s="26">
        <v>39321</v>
      </c>
      <c r="AD1767" s="17">
        <v>27.4</v>
      </c>
      <c r="AE1767" s="17">
        <v>52.2</v>
      </c>
      <c r="AF1767" s="17">
        <v>1.4</v>
      </c>
      <c r="AG1767" s="17">
        <v>156.30000000000001</v>
      </c>
      <c r="AH1767" s="17">
        <v>23.6</v>
      </c>
      <c r="AI1767" s="17">
        <v>0</v>
      </c>
      <c r="AJ1767" s="17">
        <v>5.57</v>
      </c>
      <c r="AL1767" s="34"/>
      <c r="AM1767" s="34"/>
      <c r="AN1767" s="34"/>
      <c r="AO1767" s="34"/>
      <c r="AP1767" s="34"/>
      <c r="AQ1767" s="34"/>
      <c r="AR1767" s="34"/>
      <c r="AS1767" s="84"/>
      <c r="AT1767" s="34"/>
    </row>
    <row r="1768" spans="1:46">
      <c r="B1768" s="26">
        <v>39322</v>
      </c>
      <c r="C1768" s="31">
        <v>27.1</v>
      </c>
      <c r="D1768" s="31">
        <v>49</v>
      </c>
      <c r="E1768" s="31">
        <v>1</v>
      </c>
      <c r="F1768" s="31">
        <v>102.3</v>
      </c>
      <c r="G1768" s="31">
        <v>13.7</v>
      </c>
      <c r="H1768" s="31">
        <v>0</v>
      </c>
      <c r="I1768" s="31">
        <v>4</v>
      </c>
      <c r="J1768" s="192"/>
      <c r="K1768" s="26">
        <v>39322</v>
      </c>
      <c r="L1768" s="44"/>
      <c r="M1768" s="44"/>
      <c r="N1768" s="44"/>
      <c r="O1768" s="44"/>
      <c r="P1768" s="44"/>
      <c r="Q1768" s="44"/>
      <c r="R1768" s="44"/>
      <c r="S1768" s="193"/>
      <c r="T1768" s="26">
        <v>39322</v>
      </c>
      <c r="U1768" s="17">
        <v>26.8</v>
      </c>
      <c r="V1768" s="17">
        <v>54</v>
      </c>
      <c r="W1768" s="17">
        <v>1.4</v>
      </c>
      <c r="X1768" s="17">
        <v>182.7</v>
      </c>
      <c r="Y1768" s="17">
        <v>15</v>
      </c>
      <c r="Z1768" s="17">
        <v>0</v>
      </c>
      <c r="AA1768" s="17">
        <v>4.5199999999999996</v>
      </c>
      <c r="AC1768" s="26">
        <v>39322</v>
      </c>
      <c r="AD1768" s="17">
        <v>27.2</v>
      </c>
      <c r="AE1768" s="17">
        <v>47.7</v>
      </c>
      <c r="AF1768" s="17">
        <v>1</v>
      </c>
      <c r="AG1768" s="17">
        <v>166.3</v>
      </c>
      <c r="AH1768" s="17">
        <v>16.399999999999999</v>
      </c>
      <c r="AI1768" s="17">
        <v>0</v>
      </c>
      <c r="AJ1768" s="17">
        <v>4.4400000000000004</v>
      </c>
      <c r="AL1768" s="34"/>
      <c r="AM1768" s="34"/>
      <c r="AN1768" s="34"/>
      <c r="AO1768" s="34"/>
      <c r="AP1768" s="34"/>
      <c r="AQ1768" s="34"/>
      <c r="AR1768" s="34"/>
      <c r="AS1768" s="84"/>
      <c r="AT1768" s="34"/>
    </row>
    <row r="1769" spans="1:46">
      <c r="B1769" s="26">
        <v>39323</v>
      </c>
      <c r="C1769" s="31">
        <v>29.2</v>
      </c>
      <c r="D1769" s="31">
        <v>32.4</v>
      </c>
      <c r="E1769" s="31">
        <v>1.3</v>
      </c>
      <c r="F1769" s="31">
        <v>346.5</v>
      </c>
      <c r="G1769" s="31">
        <v>25.6</v>
      </c>
      <c r="H1769" s="31">
        <v>0</v>
      </c>
      <c r="I1769" s="31">
        <v>6.33</v>
      </c>
      <c r="J1769" s="192"/>
      <c r="K1769" s="26">
        <v>39323</v>
      </c>
      <c r="L1769" s="44"/>
      <c r="M1769" s="44"/>
      <c r="N1769" s="44"/>
      <c r="O1769" s="44"/>
      <c r="P1769" s="44"/>
      <c r="Q1769" s="44"/>
      <c r="R1769" s="44"/>
      <c r="S1769" s="193"/>
      <c r="T1769" s="26">
        <v>39323</v>
      </c>
      <c r="U1769" s="17">
        <v>29</v>
      </c>
      <c r="V1769" s="17">
        <v>33.200000000000003</v>
      </c>
      <c r="W1769" s="17">
        <v>2.1</v>
      </c>
      <c r="X1769" s="17">
        <v>299.89999999999998</v>
      </c>
      <c r="Y1769" s="17">
        <v>23.4</v>
      </c>
      <c r="Z1769" s="17">
        <v>0</v>
      </c>
      <c r="AA1769" s="17">
        <v>7.4</v>
      </c>
      <c r="AC1769" s="26">
        <v>39323</v>
      </c>
      <c r="AD1769" s="17">
        <v>28.8</v>
      </c>
      <c r="AE1769" s="17">
        <v>32.799999999999997</v>
      </c>
      <c r="AF1769" s="17">
        <v>2.6</v>
      </c>
      <c r="AG1769" s="17">
        <v>12</v>
      </c>
      <c r="AH1769" s="17">
        <v>25.8</v>
      </c>
      <c r="AI1769" s="17">
        <v>0</v>
      </c>
      <c r="AJ1769" s="17">
        <v>8.1999999999999993</v>
      </c>
      <c r="AL1769" s="34"/>
      <c r="AM1769" s="34"/>
      <c r="AN1769" s="34"/>
      <c r="AO1769" s="34"/>
      <c r="AP1769" s="34"/>
      <c r="AQ1769" s="34"/>
      <c r="AR1769" s="34"/>
      <c r="AS1769" s="84"/>
      <c r="AT1769" s="34"/>
    </row>
    <row r="1770" spans="1:46">
      <c r="B1770" s="26">
        <v>39324</v>
      </c>
      <c r="C1770" s="31">
        <v>28.7</v>
      </c>
      <c r="D1770" s="31">
        <v>33.200000000000003</v>
      </c>
      <c r="E1770" s="31">
        <v>1.6</v>
      </c>
      <c r="F1770" s="31">
        <v>346.2</v>
      </c>
      <c r="G1770" s="31">
        <v>25.4</v>
      </c>
      <c r="H1770" s="31">
        <v>0</v>
      </c>
      <c r="I1770" s="31">
        <v>6.44</v>
      </c>
      <c r="J1770" s="192"/>
      <c r="K1770" s="26">
        <v>39324</v>
      </c>
      <c r="L1770" s="44"/>
      <c r="M1770" s="44"/>
      <c r="N1770" s="44"/>
      <c r="O1770" s="44"/>
      <c r="P1770" s="44"/>
      <c r="Q1770" s="44"/>
      <c r="R1770" s="44"/>
      <c r="S1770" s="193"/>
      <c r="T1770" s="26">
        <v>39324</v>
      </c>
      <c r="U1770" s="17">
        <v>29</v>
      </c>
      <c r="V1770" s="17">
        <v>31.8</v>
      </c>
      <c r="W1770" s="17">
        <v>3</v>
      </c>
      <c r="X1770" s="17">
        <v>302.7</v>
      </c>
      <c r="Y1770" s="17">
        <v>25.7</v>
      </c>
      <c r="Z1770" s="17">
        <v>0</v>
      </c>
      <c r="AA1770" s="17">
        <v>8.18</v>
      </c>
      <c r="AC1770" s="26">
        <v>39324</v>
      </c>
      <c r="AD1770" s="17">
        <v>28.4</v>
      </c>
      <c r="AE1770" s="17">
        <v>34.200000000000003</v>
      </c>
      <c r="AF1770" s="17">
        <v>2.5</v>
      </c>
      <c r="AG1770" s="17">
        <v>2.1</v>
      </c>
      <c r="AH1770" s="17">
        <v>25.3</v>
      </c>
      <c r="AI1770" s="17">
        <v>0</v>
      </c>
      <c r="AJ1770" s="17">
        <v>7.58</v>
      </c>
      <c r="AL1770" s="34"/>
      <c r="AM1770" s="34"/>
      <c r="AN1770" s="34"/>
      <c r="AO1770" s="34"/>
      <c r="AP1770" s="34"/>
      <c r="AQ1770" s="34"/>
      <c r="AR1770" s="34"/>
      <c r="AS1770" s="84"/>
      <c r="AT1770" s="34"/>
    </row>
    <row r="1771" spans="1:46">
      <c r="B1771" s="26">
        <v>39325</v>
      </c>
      <c r="C1771" s="31">
        <v>25</v>
      </c>
      <c r="D1771" s="31">
        <v>65.099999999999994</v>
      </c>
      <c r="E1771" s="31">
        <v>1.7</v>
      </c>
      <c r="F1771" s="31">
        <v>132.80000000000001</v>
      </c>
      <c r="G1771" s="31">
        <v>19.399999999999999</v>
      </c>
      <c r="H1771" s="31">
        <v>0</v>
      </c>
      <c r="I1771" s="31">
        <v>4.5199999999999996</v>
      </c>
      <c r="J1771" s="192"/>
      <c r="K1771" s="26">
        <v>39325</v>
      </c>
      <c r="L1771" s="44"/>
      <c r="M1771" s="44"/>
      <c r="N1771" s="44"/>
      <c r="O1771" s="44"/>
      <c r="P1771" s="44"/>
      <c r="Q1771" s="44"/>
      <c r="R1771" s="44"/>
      <c r="S1771" s="193"/>
      <c r="T1771" s="26">
        <v>39325</v>
      </c>
      <c r="U1771" s="17">
        <v>25</v>
      </c>
      <c r="V1771" s="17">
        <v>69.5</v>
      </c>
      <c r="W1771" s="17">
        <v>1.6</v>
      </c>
      <c r="X1771" s="17">
        <v>140.80000000000001</v>
      </c>
      <c r="Y1771" s="17">
        <v>23.3</v>
      </c>
      <c r="Z1771" s="17">
        <v>0</v>
      </c>
      <c r="AA1771" s="17">
        <v>4.8</v>
      </c>
      <c r="AC1771" s="26">
        <v>39325</v>
      </c>
      <c r="AD1771" s="17">
        <v>25.4</v>
      </c>
      <c r="AE1771" s="17">
        <v>65.099999999999994</v>
      </c>
      <c r="AF1771" s="17">
        <v>1.8</v>
      </c>
      <c r="AG1771" s="17">
        <v>157.4</v>
      </c>
      <c r="AH1771" s="17">
        <v>21.7</v>
      </c>
      <c r="AI1771" s="17">
        <v>0</v>
      </c>
      <c r="AJ1771" s="17">
        <v>4.91</v>
      </c>
      <c r="AL1771" s="34"/>
      <c r="AM1771" s="34"/>
      <c r="AN1771" s="34"/>
      <c r="AO1771" s="34"/>
      <c r="AP1771" s="34"/>
      <c r="AQ1771" s="34"/>
      <c r="AR1771" s="34"/>
      <c r="AS1771" s="84"/>
      <c r="AT1771" s="34"/>
    </row>
    <row r="1772" spans="1:46" s="52" customFormat="1">
      <c r="A1772" s="34"/>
      <c r="B1772" s="46" t="s">
        <v>72</v>
      </c>
      <c r="C1772" s="49">
        <f>AVERAGE(C1741:C1771)</f>
        <v>26.219354838709684</v>
      </c>
      <c r="D1772" s="49">
        <f t="shared" ref="D1772:I1772" si="56">AVERAGE(D1741:D1771)</f>
        <v>52.732258064516138</v>
      </c>
      <c r="E1772" s="49">
        <f t="shared" si="56"/>
        <v>1.2612903225806453</v>
      </c>
      <c r="F1772" s="49">
        <f t="shared" si="56"/>
        <v>171.45161290322582</v>
      </c>
      <c r="G1772" s="49">
        <f t="shared" si="56"/>
        <v>24.245161290322581</v>
      </c>
      <c r="H1772" s="49">
        <f>SUM(H1741:H1771)</f>
        <v>0</v>
      </c>
      <c r="I1772" s="49">
        <f t="shared" si="56"/>
        <v>5.4454838709677427</v>
      </c>
      <c r="K1772" s="46" t="s">
        <v>72</v>
      </c>
      <c r="L1772" s="44"/>
      <c r="M1772" s="44"/>
      <c r="N1772" s="44"/>
      <c r="O1772" s="44"/>
      <c r="P1772" s="44"/>
      <c r="Q1772" s="44"/>
      <c r="R1772" s="44"/>
      <c r="T1772" s="46" t="s">
        <v>72</v>
      </c>
      <c r="U1772" s="49">
        <f>AVERAGE(U1741:U1771)</f>
        <v>25.967741935483872</v>
      </c>
      <c r="V1772" s="49">
        <f>AVERAGE(V1741:V1771)</f>
        <v>55.377419354838715</v>
      </c>
      <c r="W1772" s="49">
        <f>AVERAGE(W1741:W1771)</f>
        <v>1.6967741935483871</v>
      </c>
      <c r="X1772" s="49">
        <f>AVERAGE(X1741:X1771)</f>
        <v>191.87741935483874</v>
      </c>
      <c r="Y1772" s="49">
        <f>AVERAGE(Y1741:Y1771)</f>
        <v>24.235483870967741</v>
      </c>
      <c r="Z1772" s="49">
        <f>SUM(Z1741:Z1771)</f>
        <v>19</v>
      </c>
      <c r="AA1772" s="49">
        <f>AVERAGE(AA1741:AA1771)</f>
        <v>5.8483870967741955</v>
      </c>
      <c r="AC1772" s="46" t="s">
        <v>72</v>
      </c>
      <c r="AD1772" s="49">
        <f>AVERAGE(AD1741:AD1771)</f>
        <v>26.600000000000005</v>
      </c>
      <c r="AE1772" s="49">
        <f>AVERAGE(AE1741:AE1771)</f>
        <v>50.861290322580636</v>
      </c>
      <c r="AF1772" s="49">
        <f>AVERAGE(AF1741:AF1771)</f>
        <v>1.6064516129032258</v>
      </c>
      <c r="AG1772" s="49">
        <f>AVERAGE(AG1741:AG1771)</f>
        <v>117.68064516129033</v>
      </c>
      <c r="AH1772" s="49">
        <f>AVERAGE(AH1741:AH1771)</f>
        <v>24.080645161290327</v>
      </c>
      <c r="AI1772" s="49">
        <f>SUM(AI1741:AI1771)</f>
        <v>0</v>
      </c>
      <c r="AJ1772" s="49">
        <f>AVERAGE(AJ1741:AJ1771)</f>
        <v>5.9874193548387087</v>
      </c>
      <c r="AL1772" s="80"/>
      <c r="AM1772" s="44"/>
      <c r="AN1772" s="44"/>
      <c r="AO1772" s="44"/>
      <c r="AP1772" s="44"/>
      <c r="AQ1772" s="44"/>
      <c r="AR1772" s="44"/>
      <c r="AS1772" s="44"/>
      <c r="AT1772" s="34"/>
    </row>
    <row r="1773" spans="1:46">
      <c r="B1773" s="26">
        <v>39326</v>
      </c>
      <c r="C1773" s="31">
        <v>24.6</v>
      </c>
      <c r="D1773" s="31">
        <v>66.5</v>
      </c>
      <c r="E1773" s="31">
        <v>1.4</v>
      </c>
      <c r="F1773" s="31">
        <v>170.4</v>
      </c>
      <c r="G1773" s="31">
        <v>20.2</v>
      </c>
      <c r="H1773" s="31">
        <v>0</v>
      </c>
      <c r="I1773" s="31">
        <v>4.33</v>
      </c>
      <c r="J1773" s="192"/>
      <c r="K1773" s="26">
        <v>39326</v>
      </c>
      <c r="L1773" s="44"/>
      <c r="M1773" s="44"/>
      <c r="N1773" s="44"/>
      <c r="O1773" s="44"/>
      <c r="P1773" s="44"/>
      <c r="Q1773" s="44"/>
      <c r="R1773" s="44"/>
      <c r="S1773" s="193"/>
      <c r="T1773" s="26">
        <v>39326</v>
      </c>
      <c r="U1773" s="17">
        <v>24.6</v>
      </c>
      <c r="V1773" s="17">
        <v>65.8</v>
      </c>
      <c r="W1773" s="17">
        <v>1.1000000000000001</v>
      </c>
      <c r="X1773" s="17">
        <v>148.69999999999999</v>
      </c>
      <c r="Y1773" s="17">
        <v>23.9</v>
      </c>
      <c r="Z1773" s="17">
        <v>0</v>
      </c>
      <c r="AA1773" s="17">
        <v>4.59</v>
      </c>
      <c r="AC1773" s="26">
        <v>39326</v>
      </c>
      <c r="AD1773" s="17">
        <v>24.8</v>
      </c>
      <c r="AE1773" s="17">
        <v>63</v>
      </c>
      <c r="AF1773" s="17">
        <v>1.6</v>
      </c>
      <c r="AG1773" s="17">
        <v>165.5</v>
      </c>
      <c r="AH1773" s="17">
        <v>21</v>
      </c>
      <c r="AI1773" s="17">
        <v>0</v>
      </c>
      <c r="AJ1773" s="17">
        <v>4.6399999999999997</v>
      </c>
      <c r="AL1773" s="26">
        <v>39326</v>
      </c>
      <c r="AM1773">
        <v>24.7</v>
      </c>
      <c r="AN1773">
        <v>68.7</v>
      </c>
      <c r="AO1773">
        <v>0.8</v>
      </c>
      <c r="AP1773">
        <v>134.19999999999999</v>
      </c>
      <c r="AQ1773">
        <v>21.6</v>
      </c>
      <c r="AR1773">
        <v>0</v>
      </c>
      <c r="AS1773" s="65">
        <v>4.1900000000000004</v>
      </c>
    </row>
    <row r="1774" spans="1:46">
      <c r="B1774" s="26">
        <v>39327</v>
      </c>
      <c r="C1774" s="31">
        <v>23.9</v>
      </c>
      <c r="D1774" s="31">
        <v>60</v>
      </c>
      <c r="E1774" s="31">
        <v>1.2</v>
      </c>
      <c r="F1774" s="31">
        <v>145.9</v>
      </c>
      <c r="G1774" s="31">
        <v>24.8</v>
      </c>
      <c r="H1774" s="31">
        <v>0</v>
      </c>
      <c r="I1774" s="31">
        <v>4.9400000000000004</v>
      </c>
      <c r="J1774" s="192"/>
      <c r="K1774" s="26">
        <v>39327</v>
      </c>
      <c r="L1774" s="44"/>
      <c r="M1774" s="44"/>
      <c r="N1774" s="44"/>
      <c r="O1774" s="44"/>
      <c r="P1774" s="44"/>
      <c r="Q1774" s="44"/>
      <c r="R1774" s="44"/>
      <c r="S1774" s="193"/>
      <c r="T1774" s="26">
        <v>39327</v>
      </c>
      <c r="U1774" s="17">
        <v>23.6</v>
      </c>
      <c r="V1774" s="17">
        <v>59.3</v>
      </c>
      <c r="W1774" s="17">
        <v>1.2</v>
      </c>
      <c r="X1774" s="17">
        <v>194.9</v>
      </c>
      <c r="Y1774" s="17">
        <v>25.3</v>
      </c>
      <c r="Z1774" s="17">
        <v>0</v>
      </c>
      <c r="AA1774" s="17">
        <v>4.8899999999999997</v>
      </c>
      <c r="AC1774" s="26">
        <v>39327</v>
      </c>
      <c r="AD1774" s="17">
        <v>23.7</v>
      </c>
      <c r="AE1774" s="17">
        <v>57.1</v>
      </c>
      <c r="AF1774" s="17">
        <v>1.3</v>
      </c>
      <c r="AG1774" s="17">
        <v>143.1</v>
      </c>
      <c r="AH1774" s="17">
        <v>25</v>
      </c>
      <c r="AI1774" s="17">
        <v>0</v>
      </c>
      <c r="AJ1774" s="17">
        <v>5.25</v>
      </c>
      <c r="AL1774" s="26">
        <v>39327</v>
      </c>
      <c r="AM1774">
        <v>24.2</v>
      </c>
      <c r="AN1774">
        <v>58.8</v>
      </c>
      <c r="AO1774">
        <v>0.6</v>
      </c>
      <c r="AP1774">
        <v>124.7</v>
      </c>
      <c r="AQ1774">
        <v>22</v>
      </c>
      <c r="AR1774">
        <v>0</v>
      </c>
      <c r="AS1774" s="65">
        <v>4.12</v>
      </c>
    </row>
    <row r="1775" spans="1:46">
      <c r="B1775" s="26">
        <v>39328</v>
      </c>
      <c r="C1775" s="31">
        <v>22.8</v>
      </c>
      <c r="D1775" s="31">
        <v>67</v>
      </c>
      <c r="E1775" s="31">
        <v>1.1000000000000001</v>
      </c>
      <c r="F1775" s="31">
        <v>115</v>
      </c>
      <c r="G1775" s="31">
        <v>24.5</v>
      </c>
      <c r="H1775" s="31">
        <v>0</v>
      </c>
      <c r="I1775" s="31">
        <v>4.54</v>
      </c>
      <c r="J1775" s="192"/>
      <c r="K1775" s="26">
        <v>39328</v>
      </c>
      <c r="L1775" s="44"/>
      <c r="M1775" s="44"/>
      <c r="N1775" s="44"/>
      <c r="O1775" s="44"/>
      <c r="P1775" s="44"/>
      <c r="Q1775" s="44"/>
      <c r="R1775" s="44"/>
      <c r="S1775" s="193"/>
      <c r="T1775" s="26">
        <v>39328</v>
      </c>
      <c r="U1775" s="17">
        <v>22.7</v>
      </c>
      <c r="V1775" s="17">
        <v>65.400000000000006</v>
      </c>
      <c r="W1775" s="17">
        <v>1.5</v>
      </c>
      <c r="X1775" s="17">
        <v>172.2</v>
      </c>
      <c r="Y1775" s="17">
        <v>25</v>
      </c>
      <c r="Z1775" s="17">
        <v>0</v>
      </c>
      <c r="AA1775" s="17">
        <v>4.7</v>
      </c>
      <c r="AC1775" s="26">
        <v>39328</v>
      </c>
      <c r="AD1775" s="17">
        <v>22.7</v>
      </c>
      <c r="AE1775" s="17">
        <v>63.6</v>
      </c>
      <c r="AF1775" s="17">
        <v>1.1000000000000001</v>
      </c>
      <c r="AG1775" s="17">
        <v>122.9</v>
      </c>
      <c r="AH1775" s="17">
        <v>24.6</v>
      </c>
      <c r="AI1775" s="17">
        <v>0</v>
      </c>
      <c r="AJ1775" s="17">
        <v>4.71</v>
      </c>
      <c r="AL1775" s="26">
        <v>39328</v>
      </c>
      <c r="AM1775">
        <v>23.1</v>
      </c>
      <c r="AN1775">
        <v>66.8</v>
      </c>
      <c r="AO1775">
        <v>0.6</v>
      </c>
      <c r="AP1775">
        <v>99.1</v>
      </c>
      <c r="AQ1775">
        <v>22.1</v>
      </c>
      <c r="AR1775">
        <v>0</v>
      </c>
      <c r="AS1775" s="65">
        <v>3.98</v>
      </c>
    </row>
    <row r="1776" spans="1:46">
      <c r="B1776" s="26">
        <v>39329</v>
      </c>
      <c r="C1776" s="31">
        <v>23.1</v>
      </c>
      <c r="D1776" s="31">
        <v>64</v>
      </c>
      <c r="E1776" s="31">
        <v>1.1000000000000001</v>
      </c>
      <c r="F1776" s="31">
        <v>115.8</v>
      </c>
      <c r="G1776" s="31">
        <v>23.6</v>
      </c>
      <c r="H1776" s="31">
        <v>0</v>
      </c>
      <c r="I1776" s="31">
        <v>4.46</v>
      </c>
      <c r="J1776" s="192"/>
      <c r="K1776" s="26">
        <v>39329</v>
      </c>
      <c r="L1776" s="44"/>
      <c r="M1776" s="44"/>
      <c r="N1776" s="44"/>
      <c r="O1776" s="44"/>
      <c r="P1776" s="44"/>
      <c r="Q1776" s="44"/>
      <c r="R1776" s="44"/>
      <c r="S1776" s="193"/>
      <c r="T1776" s="26">
        <v>39329</v>
      </c>
      <c r="U1776" s="17">
        <v>22.4</v>
      </c>
      <c r="V1776" s="17">
        <v>69.599999999999994</v>
      </c>
      <c r="W1776" s="17">
        <v>1.6</v>
      </c>
      <c r="X1776" s="17">
        <v>159.69999999999999</v>
      </c>
      <c r="Y1776" s="17">
        <v>24.2</v>
      </c>
      <c r="Z1776" s="17">
        <v>0</v>
      </c>
      <c r="AA1776" s="17">
        <v>4.51</v>
      </c>
      <c r="AC1776" s="26">
        <v>39329</v>
      </c>
      <c r="AD1776" s="17">
        <v>23.1</v>
      </c>
      <c r="AE1776" s="17">
        <v>59.4</v>
      </c>
      <c r="AF1776" s="17">
        <v>1.2</v>
      </c>
      <c r="AG1776" s="17">
        <v>115.4</v>
      </c>
      <c r="AH1776" s="17">
        <v>23.9</v>
      </c>
      <c r="AI1776" s="17">
        <v>0</v>
      </c>
      <c r="AJ1776" s="17">
        <v>5</v>
      </c>
      <c r="AL1776" s="26">
        <v>39329</v>
      </c>
      <c r="AM1776">
        <v>23.1</v>
      </c>
      <c r="AN1776">
        <v>68.5</v>
      </c>
      <c r="AO1776">
        <v>0.6</v>
      </c>
      <c r="AP1776">
        <v>91.8</v>
      </c>
      <c r="AQ1776">
        <v>21.5</v>
      </c>
      <c r="AR1776">
        <v>0</v>
      </c>
      <c r="AS1776" s="65">
        <v>3.92</v>
      </c>
    </row>
    <row r="1777" spans="2:45">
      <c r="B1777" s="26">
        <v>39330</v>
      </c>
      <c r="C1777" s="31">
        <v>23.6</v>
      </c>
      <c r="D1777" s="31">
        <v>65.7</v>
      </c>
      <c r="E1777" s="31">
        <v>1.5</v>
      </c>
      <c r="F1777" s="31">
        <v>156.69999999999999</v>
      </c>
      <c r="G1777" s="31">
        <v>20.3</v>
      </c>
      <c r="H1777" s="31">
        <v>0</v>
      </c>
      <c r="I1777" s="31">
        <v>4.3</v>
      </c>
      <c r="J1777" s="192"/>
      <c r="K1777" s="26">
        <v>39330</v>
      </c>
      <c r="L1777" s="44"/>
      <c r="M1777" s="44"/>
      <c r="N1777" s="44"/>
      <c r="O1777" s="44"/>
      <c r="P1777" s="44"/>
      <c r="Q1777" s="44"/>
      <c r="R1777" s="44"/>
      <c r="S1777" s="193"/>
      <c r="T1777" s="26">
        <v>39330</v>
      </c>
      <c r="U1777" s="17">
        <v>23.5</v>
      </c>
      <c r="V1777" s="17">
        <v>64.5</v>
      </c>
      <c r="W1777" s="17">
        <v>1.3</v>
      </c>
      <c r="X1777" s="17">
        <v>187.7</v>
      </c>
      <c r="Y1777" s="17">
        <v>22.1</v>
      </c>
      <c r="Z1777" s="17">
        <v>0</v>
      </c>
      <c r="AA1777" s="17">
        <v>4.28</v>
      </c>
      <c r="AC1777" s="26">
        <v>39330</v>
      </c>
      <c r="AD1777" s="17">
        <v>23.6</v>
      </c>
      <c r="AE1777" s="17">
        <v>63.4</v>
      </c>
      <c r="AF1777" s="17">
        <v>1.6</v>
      </c>
      <c r="AG1777" s="17">
        <v>175.4</v>
      </c>
      <c r="AH1777" s="17">
        <v>22.4</v>
      </c>
      <c r="AI1777" s="17">
        <v>0</v>
      </c>
      <c r="AJ1777" s="17">
        <v>4.74</v>
      </c>
      <c r="AL1777" s="26">
        <v>39330</v>
      </c>
      <c r="AM1777">
        <v>23.8</v>
      </c>
      <c r="AN1777">
        <v>66</v>
      </c>
      <c r="AO1777">
        <v>0.8</v>
      </c>
      <c r="AP1777">
        <v>138.69999999999999</v>
      </c>
      <c r="AQ1777">
        <v>19.600000000000001</v>
      </c>
      <c r="AR1777">
        <v>0</v>
      </c>
      <c r="AS1777" s="65">
        <v>3.79</v>
      </c>
    </row>
    <row r="1778" spans="2:45">
      <c r="B1778" s="26">
        <v>39331</v>
      </c>
      <c r="C1778" s="31">
        <v>23.9</v>
      </c>
      <c r="D1778" s="31">
        <v>61.2</v>
      </c>
      <c r="E1778" s="31">
        <v>1.6</v>
      </c>
      <c r="F1778" s="31">
        <v>173.4</v>
      </c>
      <c r="G1778" s="31">
        <v>14.8</v>
      </c>
      <c r="H1778" s="31">
        <v>0</v>
      </c>
      <c r="I1778" s="31">
        <v>3.69</v>
      </c>
      <c r="J1778" s="192"/>
      <c r="K1778" s="26">
        <v>39331</v>
      </c>
      <c r="L1778" s="44"/>
      <c r="M1778" s="44"/>
      <c r="N1778" s="44"/>
      <c r="O1778" s="44"/>
      <c r="P1778" s="44"/>
      <c r="Q1778" s="44"/>
      <c r="R1778" s="44"/>
      <c r="S1778" s="193"/>
      <c r="T1778" s="26">
        <v>39331</v>
      </c>
      <c r="U1778" s="17">
        <v>23.8</v>
      </c>
      <c r="V1778" s="17">
        <v>61.7</v>
      </c>
      <c r="W1778" s="17">
        <v>1.3</v>
      </c>
      <c r="X1778" s="17">
        <v>166.8</v>
      </c>
      <c r="Y1778" s="17">
        <v>17.7</v>
      </c>
      <c r="Z1778" s="17">
        <v>0</v>
      </c>
      <c r="AA1778" s="17">
        <v>3.82</v>
      </c>
      <c r="AC1778" s="26">
        <v>39331</v>
      </c>
      <c r="AD1778" s="17">
        <v>24.2</v>
      </c>
      <c r="AE1778" s="17">
        <v>59.5</v>
      </c>
      <c r="AF1778" s="17">
        <v>2</v>
      </c>
      <c r="AG1778" s="17">
        <v>174.2</v>
      </c>
      <c r="AH1778" s="17">
        <v>14.7</v>
      </c>
      <c r="AI1778" s="17">
        <v>0</v>
      </c>
      <c r="AJ1778" s="17">
        <v>4.1100000000000003</v>
      </c>
      <c r="AL1778" s="26">
        <v>39331</v>
      </c>
      <c r="AM1778">
        <v>24.2</v>
      </c>
      <c r="AN1778">
        <v>62.7</v>
      </c>
      <c r="AO1778">
        <v>0.9</v>
      </c>
      <c r="AP1778">
        <v>149.80000000000001</v>
      </c>
      <c r="AQ1778">
        <v>15.3</v>
      </c>
      <c r="AR1778">
        <v>0</v>
      </c>
      <c r="AS1778" s="65">
        <v>3.33</v>
      </c>
    </row>
    <row r="1779" spans="2:45">
      <c r="B1779" s="26">
        <v>39332</v>
      </c>
      <c r="C1779" s="31">
        <v>23.1</v>
      </c>
      <c r="D1779" s="31">
        <v>51.3</v>
      </c>
      <c r="E1779" s="31">
        <v>1.1000000000000001</v>
      </c>
      <c r="F1779" s="31">
        <v>92.1</v>
      </c>
      <c r="G1779" s="31">
        <v>22.3</v>
      </c>
      <c r="H1779" s="31">
        <v>0</v>
      </c>
      <c r="I1779" s="31">
        <v>4.51</v>
      </c>
      <c r="J1779" s="192"/>
      <c r="K1779" s="26">
        <v>39332</v>
      </c>
      <c r="L1779" s="17">
        <v>22.7</v>
      </c>
      <c r="M1779" s="17">
        <v>53.1</v>
      </c>
      <c r="N1779" s="17">
        <v>0.8</v>
      </c>
      <c r="O1779" s="17">
        <v>148.80000000000001</v>
      </c>
      <c r="P1779" s="17">
        <v>22.9</v>
      </c>
      <c r="Q1779" s="17">
        <v>0</v>
      </c>
      <c r="R1779" s="17">
        <v>4.32</v>
      </c>
      <c r="S1779" s="193"/>
      <c r="T1779" s="26">
        <v>39332</v>
      </c>
      <c r="U1779" s="17">
        <v>22.7</v>
      </c>
      <c r="V1779" s="17">
        <v>53.3</v>
      </c>
      <c r="W1779" s="17">
        <v>1.4</v>
      </c>
      <c r="X1779" s="17">
        <v>205.4</v>
      </c>
      <c r="Y1779" s="17">
        <v>23.1</v>
      </c>
      <c r="Z1779" s="17">
        <v>0</v>
      </c>
      <c r="AA1779" s="17">
        <v>4.78</v>
      </c>
      <c r="AC1779" s="26">
        <v>39332</v>
      </c>
      <c r="AD1779" s="17">
        <v>22.6</v>
      </c>
      <c r="AE1779" s="17">
        <v>49.9</v>
      </c>
      <c r="AF1779" s="17">
        <v>1.1000000000000001</v>
      </c>
      <c r="AG1779" s="17">
        <v>140.5</v>
      </c>
      <c r="AH1779" s="17">
        <v>22.7</v>
      </c>
      <c r="AI1779" s="17">
        <v>0</v>
      </c>
      <c r="AJ1779" s="17">
        <v>4.58</v>
      </c>
      <c r="AL1779" s="26">
        <v>39332</v>
      </c>
      <c r="AM1779">
        <v>23.2</v>
      </c>
      <c r="AN1779">
        <v>52.2</v>
      </c>
      <c r="AO1779">
        <v>0.6</v>
      </c>
      <c r="AP1779">
        <v>138.5</v>
      </c>
      <c r="AQ1779">
        <v>19.5</v>
      </c>
      <c r="AR1779">
        <v>0</v>
      </c>
      <c r="AS1779" s="65">
        <v>3.67</v>
      </c>
    </row>
    <row r="1780" spans="2:45">
      <c r="B1780" s="26">
        <v>39333</v>
      </c>
      <c r="C1780" s="31">
        <v>22.1</v>
      </c>
      <c r="D1780" s="31">
        <v>58.6</v>
      </c>
      <c r="E1780" s="31">
        <v>1.1000000000000001</v>
      </c>
      <c r="F1780" s="31">
        <v>106.7</v>
      </c>
      <c r="G1780" s="31">
        <v>22.8</v>
      </c>
      <c r="H1780" s="31">
        <v>0</v>
      </c>
      <c r="I1780" s="31">
        <v>4.25</v>
      </c>
      <c r="J1780" s="192"/>
      <c r="K1780" s="26">
        <v>39333</v>
      </c>
      <c r="L1780" s="17">
        <v>22</v>
      </c>
      <c r="M1780" s="17">
        <v>57.3</v>
      </c>
      <c r="N1780" s="17">
        <v>1</v>
      </c>
      <c r="O1780" s="17">
        <v>105.4</v>
      </c>
      <c r="P1780" s="17">
        <v>22.9</v>
      </c>
      <c r="Q1780" s="17">
        <v>0</v>
      </c>
      <c r="R1780" s="17">
        <v>4.4000000000000004</v>
      </c>
      <c r="S1780" s="193"/>
      <c r="T1780" s="26">
        <v>39333</v>
      </c>
      <c r="U1780" s="17">
        <v>21.7</v>
      </c>
      <c r="V1780" s="17">
        <v>60.5</v>
      </c>
      <c r="W1780" s="17">
        <v>1.5</v>
      </c>
      <c r="X1780" s="17">
        <v>193.1</v>
      </c>
      <c r="Y1780" s="17">
        <v>23.4</v>
      </c>
      <c r="Z1780" s="17">
        <v>0</v>
      </c>
      <c r="AA1780" s="17">
        <v>4.5</v>
      </c>
      <c r="AC1780" s="26">
        <v>39333</v>
      </c>
      <c r="AD1780" s="17">
        <v>21.8</v>
      </c>
      <c r="AE1780" s="17">
        <v>54.7</v>
      </c>
      <c r="AF1780" s="17">
        <v>1.1000000000000001</v>
      </c>
      <c r="AG1780" s="17">
        <v>115.5</v>
      </c>
      <c r="AH1780" s="17">
        <v>23.4</v>
      </c>
      <c r="AI1780" s="17">
        <v>0</v>
      </c>
      <c r="AJ1780" s="17">
        <v>4.5</v>
      </c>
      <c r="AL1780" s="26">
        <v>39333</v>
      </c>
      <c r="AM1780">
        <v>22.5</v>
      </c>
      <c r="AN1780">
        <v>57.8</v>
      </c>
      <c r="AO1780">
        <v>0.5</v>
      </c>
      <c r="AP1780">
        <v>95.7</v>
      </c>
      <c r="AQ1780">
        <v>19.100000000000001</v>
      </c>
      <c r="AR1780">
        <v>0</v>
      </c>
      <c r="AS1780" s="65">
        <v>3.46</v>
      </c>
    </row>
    <row r="1781" spans="2:45">
      <c r="B1781" s="26">
        <v>39334</v>
      </c>
      <c r="C1781" s="31">
        <v>21.8</v>
      </c>
      <c r="D1781" s="31">
        <v>63.8</v>
      </c>
      <c r="E1781" s="31">
        <v>1</v>
      </c>
      <c r="F1781" s="31">
        <v>85.5</v>
      </c>
      <c r="G1781" s="31">
        <v>15.5</v>
      </c>
      <c r="H1781" s="31">
        <v>0</v>
      </c>
      <c r="I1781" s="31">
        <v>3.37</v>
      </c>
      <c r="J1781" s="192"/>
      <c r="K1781" s="26">
        <v>39334</v>
      </c>
      <c r="L1781" s="17">
        <v>21.3</v>
      </c>
      <c r="M1781" s="17">
        <v>66.5</v>
      </c>
      <c r="N1781" s="17">
        <v>0.7</v>
      </c>
      <c r="O1781" s="17">
        <v>114</v>
      </c>
      <c r="P1781" s="17">
        <v>14.6</v>
      </c>
      <c r="Q1781" s="17">
        <v>0</v>
      </c>
      <c r="R1781" s="17">
        <v>3.1</v>
      </c>
      <c r="S1781" s="193"/>
      <c r="T1781" s="26">
        <v>39334</v>
      </c>
      <c r="U1781" s="17">
        <v>21.4</v>
      </c>
      <c r="V1781" s="17">
        <v>67.5</v>
      </c>
      <c r="W1781" s="17">
        <v>1.3</v>
      </c>
      <c r="X1781" s="17">
        <v>212.6</v>
      </c>
      <c r="Y1781" s="17">
        <v>15.7</v>
      </c>
      <c r="Z1781" s="17">
        <v>0</v>
      </c>
      <c r="AA1781" s="17">
        <v>3.44</v>
      </c>
      <c r="AC1781" s="26">
        <v>39334</v>
      </c>
      <c r="AD1781" s="17">
        <v>21.5</v>
      </c>
      <c r="AE1781" s="17">
        <v>62.3</v>
      </c>
      <c r="AF1781" s="17">
        <v>0.8</v>
      </c>
      <c r="AG1781" s="17">
        <v>156.6</v>
      </c>
      <c r="AH1781" s="17">
        <v>14.9</v>
      </c>
      <c r="AI1781" s="17">
        <v>0</v>
      </c>
      <c r="AJ1781" s="17">
        <v>3.28</v>
      </c>
      <c r="AL1781" s="26">
        <v>39334</v>
      </c>
      <c r="AM1781">
        <v>22</v>
      </c>
      <c r="AN1781">
        <v>66.7</v>
      </c>
      <c r="AO1781">
        <v>0.5</v>
      </c>
      <c r="AP1781">
        <v>81.3</v>
      </c>
      <c r="AQ1781">
        <v>18.8</v>
      </c>
      <c r="AR1781">
        <v>0</v>
      </c>
      <c r="AS1781" s="65">
        <v>3.41</v>
      </c>
    </row>
    <row r="1782" spans="2:45">
      <c r="B1782" s="26">
        <v>39335</v>
      </c>
      <c r="C1782" s="31">
        <v>22.8</v>
      </c>
      <c r="D1782" s="31">
        <v>60.6</v>
      </c>
      <c r="E1782" s="31">
        <v>1.1000000000000001</v>
      </c>
      <c r="F1782" s="31">
        <v>114.4</v>
      </c>
      <c r="G1782" s="31">
        <v>21.5</v>
      </c>
      <c r="H1782" s="31">
        <v>0.8</v>
      </c>
      <c r="I1782" s="31">
        <v>4.3600000000000003</v>
      </c>
      <c r="J1782" s="192"/>
      <c r="K1782" s="26">
        <v>39335</v>
      </c>
      <c r="L1782" s="17">
        <v>22.3</v>
      </c>
      <c r="M1782" s="17">
        <v>64.3</v>
      </c>
      <c r="N1782" s="17">
        <v>0.7</v>
      </c>
      <c r="O1782" s="17">
        <v>81.099999999999994</v>
      </c>
      <c r="P1782" s="17">
        <v>20.9</v>
      </c>
      <c r="Q1782" s="17">
        <v>0.4</v>
      </c>
      <c r="R1782" s="17">
        <v>3.94</v>
      </c>
      <c r="S1782" s="193"/>
      <c r="T1782" s="26">
        <v>39335</v>
      </c>
      <c r="U1782" s="17">
        <v>22.1</v>
      </c>
      <c r="V1782" s="17">
        <v>66.900000000000006</v>
      </c>
      <c r="W1782" s="17">
        <v>1.4</v>
      </c>
      <c r="X1782" s="17">
        <v>176.5</v>
      </c>
      <c r="Y1782" s="17">
        <v>22.2</v>
      </c>
      <c r="Z1782" s="17">
        <v>0.8</v>
      </c>
      <c r="AA1782" s="17">
        <v>4.42</v>
      </c>
      <c r="AC1782" s="26">
        <v>39335</v>
      </c>
      <c r="AD1782" s="17">
        <v>22.3</v>
      </c>
      <c r="AE1782" s="17">
        <v>60.6</v>
      </c>
      <c r="AF1782" s="17">
        <v>1.2</v>
      </c>
      <c r="AG1782" s="17">
        <v>115.8</v>
      </c>
      <c r="AH1782" s="17">
        <v>21.7</v>
      </c>
      <c r="AI1782" s="17">
        <v>0.4</v>
      </c>
      <c r="AJ1782" s="17">
        <v>4.5199999999999996</v>
      </c>
      <c r="AL1782" s="26">
        <v>39335</v>
      </c>
      <c r="AM1782">
        <v>22.7</v>
      </c>
      <c r="AN1782">
        <v>64.5</v>
      </c>
      <c r="AO1782">
        <v>0.5</v>
      </c>
      <c r="AP1782">
        <v>128.19999999999999</v>
      </c>
      <c r="AQ1782">
        <v>16</v>
      </c>
      <c r="AR1782">
        <v>2.8</v>
      </c>
      <c r="AS1782" s="65">
        <v>3.14</v>
      </c>
    </row>
    <row r="1783" spans="2:45">
      <c r="B1783" s="26">
        <v>39336</v>
      </c>
      <c r="C1783" s="31">
        <v>23.3</v>
      </c>
      <c r="D1783" s="31">
        <v>59.5</v>
      </c>
      <c r="E1783" s="31">
        <v>1.1000000000000001</v>
      </c>
      <c r="F1783" s="31">
        <v>87.9</v>
      </c>
      <c r="G1783" s="31">
        <v>15.8</v>
      </c>
      <c r="H1783" s="31">
        <v>0</v>
      </c>
      <c r="I1783" s="31">
        <v>3.81</v>
      </c>
      <c r="J1783" s="192"/>
      <c r="K1783" s="26">
        <v>39336</v>
      </c>
      <c r="L1783" s="17">
        <v>23.4</v>
      </c>
      <c r="M1783" s="17">
        <v>60.9</v>
      </c>
      <c r="N1783" s="17">
        <v>0.8</v>
      </c>
      <c r="O1783" s="17">
        <v>157.1</v>
      </c>
      <c r="P1783" s="17">
        <v>16.600000000000001</v>
      </c>
      <c r="Q1783" s="17">
        <v>0</v>
      </c>
      <c r="R1783" s="17">
        <v>3.59</v>
      </c>
      <c r="S1783" s="193"/>
      <c r="T1783" s="26">
        <v>39336</v>
      </c>
      <c r="U1783" s="17">
        <v>23.4</v>
      </c>
      <c r="V1783" s="17">
        <v>57.2</v>
      </c>
      <c r="W1783" s="17">
        <v>1.5</v>
      </c>
      <c r="X1783" s="17">
        <v>220.9</v>
      </c>
      <c r="Y1783" s="17">
        <v>16.5</v>
      </c>
      <c r="Z1783" s="17">
        <v>0</v>
      </c>
      <c r="AA1783" s="17">
        <v>4.1900000000000004</v>
      </c>
      <c r="AC1783" s="26">
        <v>39336</v>
      </c>
      <c r="AD1783" s="17">
        <v>23.6</v>
      </c>
      <c r="AE1783" s="17">
        <v>60.5</v>
      </c>
      <c r="AF1783" s="17">
        <v>1.5</v>
      </c>
      <c r="AG1783" s="17">
        <v>65.3</v>
      </c>
      <c r="AH1783" s="17">
        <v>16.899999999999999</v>
      </c>
      <c r="AI1783" s="17">
        <v>0</v>
      </c>
      <c r="AJ1783" s="17">
        <v>4.42</v>
      </c>
      <c r="AL1783" s="26">
        <v>39336</v>
      </c>
      <c r="AM1783">
        <v>23.4</v>
      </c>
      <c r="AN1783">
        <v>62</v>
      </c>
      <c r="AO1783">
        <v>0.5</v>
      </c>
      <c r="AP1783">
        <v>45.4</v>
      </c>
      <c r="AQ1783">
        <v>11.4</v>
      </c>
      <c r="AR1783">
        <v>7.8</v>
      </c>
      <c r="AS1783" s="65">
        <v>2.68</v>
      </c>
    </row>
    <row r="1784" spans="2:45">
      <c r="B1784" s="26">
        <v>39337</v>
      </c>
      <c r="C1784" s="31">
        <v>22.5</v>
      </c>
      <c r="D1784" s="31">
        <v>66.400000000000006</v>
      </c>
      <c r="E1784" s="31">
        <v>0.7</v>
      </c>
      <c r="F1784" s="31">
        <v>308.8</v>
      </c>
      <c r="G1784" s="31">
        <v>9.6999999999999993</v>
      </c>
      <c r="H1784" s="31">
        <v>3</v>
      </c>
      <c r="I1784" s="31">
        <v>2.35</v>
      </c>
      <c r="J1784" s="192"/>
      <c r="K1784" s="26">
        <v>39337</v>
      </c>
      <c r="L1784" s="17">
        <v>21.6</v>
      </c>
      <c r="M1784" s="17">
        <v>76</v>
      </c>
      <c r="N1784" s="17">
        <v>0.3</v>
      </c>
      <c r="O1784" s="17">
        <v>234.1</v>
      </c>
      <c r="P1784" s="17">
        <v>6.7</v>
      </c>
      <c r="Q1784" s="17">
        <v>2</v>
      </c>
      <c r="R1784" s="17">
        <v>1.63</v>
      </c>
      <c r="S1784" s="193"/>
      <c r="T1784" s="26">
        <v>39337</v>
      </c>
      <c r="U1784" s="17">
        <v>22.5</v>
      </c>
      <c r="V1784" s="17">
        <v>64.099999999999994</v>
      </c>
      <c r="W1784" s="17">
        <v>1.2</v>
      </c>
      <c r="X1784" s="17">
        <v>280.39999999999998</v>
      </c>
      <c r="Y1784" s="17">
        <v>9</v>
      </c>
      <c r="Z1784" s="17">
        <v>1</v>
      </c>
      <c r="AA1784" s="17">
        <v>2.59</v>
      </c>
      <c r="AC1784" s="26">
        <v>39337</v>
      </c>
      <c r="AD1784" s="17">
        <v>21.5</v>
      </c>
      <c r="AE1784" s="17">
        <v>76.5</v>
      </c>
      <c r="AF1784" s="17">
        <v>0.7</v>
      </c>
      <c r="AG1784" s="17">
        <v>2.1</v>
      </c>
      <c r="AH1784" s="17">
        <v>6.7</v>
      </c>
      <c r="AI1784" s="17">
        <v>2.8</v>
      </c>
      <c r="AJ1784" s="17">
        <v>1.88</v>
      </c>
      <c r="AL1784" s="26">
        <v>39337</v>
      </c>
      <c r="AM1784">
        <v>22.7</v>
      </c>
      <c r="AN1784">
        <v>66</v>
      </c>
      <c r="AO1784">
        <v>0.4</v>
      </c>
      <c r="AP1784">
        <v>272.10000000000002</v>
      </c>
      <c r="AQ1784">
        <v>18.8</v>
      </c>
      <c r="AR1784">
        <v>0.4</v>
      </c>
      <c r="AS1784" s="65">
        <v>3.29</v>
      </c>
    </row>
    <row r="1785" spans="2:45">
      <c r="B1785" s="26">
        <v>39338</v>
      </c>
      <c r="C1785" s="31">
        <v>21</v>
      </c>
      <c r="D1785" s="31">
        <v>80.8</v>
      </c>
      <c r="E1785" s="31">
        <v>0.8</v>
      </c>
      <c r="F1785" s="31">
        <v>31.6</v>
      </c>
      <c r="G1785" s="31">
        <v>7.3</v>
      </c>
      <c r="H1785" s="31">
        <v>6</v>
      </c>
      <c r="I1785" s="31">
        <v>1.96</v>
      </c>
      <c r="J1785" s="192"/>
      <c r="K1785" s="26">
        <v>39338</v>
      </c>
      <c r="L1785" s="17">
        <v>20</v>
      </c>
      <c r="M1785" s="17">
        <v>87.3</v>
      </c>
      <c r="N1785" s="17">
        <v>0.4</v>
      </c>
      <c r="O1785" s="17">
        <v>206</v>
      </c>
      <c r="P1785" s="17">
        <v>7.6</v>
      </c>
      <c r="Q1785" s="17">
        <v>23</v>
      </c>
      <c r="R1785" s="17">
        <v>1.64</v>
      </c>
      <c r="S1785" s="193"/>
      <c r="T1785" s="26">
        <v>39338</v>
      </c>
      <c r="U1785" s="17">
        <v>21.1</v>
      </c>
      <c r="V1785" s="17">
        <v>77.8</v>
      </c>
      <c r="W1785" s="17">
        <v>1.1000000000000001</v>
      </c>
      <c r="X1785" s="17">
        <v>276.89999999999998</v>
      </c>
      <c r="Y1785" s="17">
        <v>7.2</v>
      </c>
      <c r="Z1785" s="17">
        <v>10.6</v>
      </c>
      <c r="AA1785" s="17">
        <v>2.06</v>
      </c>
      <c r="AC1785" s="26">
        <v>39338</v>
      </c>
      <c r="AD1785" s="17">
        <v>19.899999999999999</v>
      </c>
      <c r="AE1785" s="17">
        <v>88.9</v>
      </c>
      <c r="AF1785" s="17">
        <v>0.6</v>
      </c>
      <c r="AG1785" s="17">
        <v>351.2</v>
      </c>
      <c r="AH1785" s="17">
        <v>4.5999999999999996</v>
      </c>
      <c r="AI1785" s="17">
        <v>13.8</v>
      </c>
      <c r="AJ1785" s="17">
        <v>1.34</v>
      </c>
      <c r="AL1785" s="26">
        <v>39338</v>
      </c>
      <c r="AM1785">
        <v>20.9</v>
      </c>
      <c r="AN1785">
        <v>82.2</v>
      </c>
      <c r="AO1785">
        <v>0.4</v>
      </c>
      <c r="AP1785">
        <v>281.60000000000002</v>
      </c>
      <c r="AQ1785">
        <v>13.9</v>
      </c>
      <c r="AR1785">
        <v>16</v>
      </c>
      <c r="AS1785" s="65">
        <v>2.56</v>
      </c>
    </row>
    <row r="1786" spans="2:45">
      <c r="B1786" s="26">
        <v>39339</v>
      </c>
      <c r="C1786" s="31">
        <v>22.4</v>
      </c>
      <c r="D1786" s="31">
        <v>71.7</v>
      </c>
      <c r="E1786" s="31">
        <v>1</v>
      </c>
      <c r="F1786" s="31">
        <v>105.8</v>
      </c>
      <c r="G1786" s="31">
        <v>22.3</v>
      </c>
      <c r="H1786" s="31">
        <v>0.2</v>
      </c>
      <c r="I1786" s="31">
        <v>4.32</v>
      </c>
      <c r="J1786" s="192"/>
      <c r="K1786" s="26">
        <v>39339</v>
      </c>
      <c r="L1786" s="17">
        <v>22.3</v>
      </c>
      <c r="M1786" s="17">
        <v>74.099999999999994</v>
      </c>
      <c r="N1786" s="17">
        <v>0.6</v>
      </c>
      <c r="O1786" s="17">
        <v>177.1</v>
      </c>
      <c r="P1786" s="17">
        <v>20.2</v>
      </c>
      <c r="Q1786" s="17">
        <v>0</v>
      </c>
      <c r="R1786" s="17">
        <v>3.7</v>
      </c>
      <c r="S1786" s="193"/>
      <c r="T1786" s="26">
        <v>39339</v>
      </c>
      <c r="U1786" s="17">
        <v>22.4</v>
      </c>
      <c r="V1786" s="17">
        <v>71.2</v>
      </c>
      <c r="W1786" s="17">
        <v>1.3</v>
      </c>
      <c r="X1786" s="17">
        <v>284.8</v>
      </c>
      <c r="Y1786" s="17">
        <v>21.5</v>
      </c>
      <c r="Z1786" s="17">
        <v>0</v>
      </c>
      <c r="AA1786" s="17">
        <v>4.17</v>
      </c>
      <c r="AC1786" s="26">
        <v>39339</v>
      </c>
      <c r="AD1786" s="17">
        <v>22.3</v>
      </c>
      <c r="AE1786" s="17">
        <v>73.599999999999994</v>
      </c>
      <c r="AF1786" s="17">
        <v>0.7</v>
      </c>
      <c r="AG1786" s="17">
        <v>299.10000000000002</v>
      </c>
      <c r="AH1786" s="17">
        <v>20.3</v>
      </c>
      <c r="AI1786" s="17">
        <v>0</v>
      </c>
      <c r="AJ1786" s="17">
        <v>3.78</v>
      </c>
      <c r="AL1786" s="26">
        <v>39339</v>
      </c>
      <c r="AM1786">
        <v>22.8</v>
      </c>
      <c r="AN1786">
        <v>71.400000000000006</v>
      </c>
      <c r="AO1786">
        <v>0.4</v>
      </c>
      <c r="AP1786">
        <v>127</v>
      </c>
      <c r="AQ1786">
        <v>16.2</v>
      </c>
      <c r="AR1786">
        <v>0.2</v>
      </c>
      <c r="AS1786" s="65">
        <v>3.07</v>
      </c>
    </row>
    <row r="1787" spans="2:45">
      <c r="B1787" s="26">
        <v>39340</v>
      </c>
      <c r="C1787" s="31">
        <v>22.2</v>
      </c>
      <c r="D1787" s="31">
        <v>74.099999999999994</v>
      </c>
      <c r="E1787" s="31">
        <v>1.3</v>
      </c>
      <c r="F1787" s="31">
        <v>138.69999999999999</v>
      </c>
      <c r="G1787" s="31">
        <v>15.7</v>
      </c>
      <c r="H1787" s="31">
        <v>0</v>
      </c>
      <c r="I1787" s="31">
        <v>3.32</v>
      </c>
      <c r="J1787" s="192"/>
      <c r="K1787" s="26">
        <v>39340</v>
      </c>
      <c r="L1787" s="17">
        <v>22.7</v>
      </c>
      <c r="M1787" s="17">
        <v>74.900000000000006</v>
      </c>
      <c r="N1787" s="17">
        <v>0.7</v>
      </c>
      <c r="O1787" s="17">
        <v>127.9</v>
      </c>
      <c r="P1787" s="17">
        <v>19.100000000000001</v>
      </c>
      <c r="Q1787" s="17">
        <v>0.2</v>
      </c>
      <c r="R1787" s="17">
        <v>3.5</v>
      </c>
      <c r="S1787" s="193"/>
      <c r="T1787" s="26">
        <v>39340</v>
      </c>
      <c r="U1787" s="17">
        <v>22.3</v>
      </c>
      <c r="V1787" s="17">
        <v>74.900000000000006</v>
      </c>
      <c r="W1787" s="17">
        <v>1.3</v>
      </c>
      <c r="X1787" s="17">
        <v>167</v>
      </c>
      <c r="Y1787" s="17">
        <v>19.2</v>
      </c>
      <c r="Z1787" s="17">
        <v>0</v>
      </c>
      <c r="AA1787" s="17">
        <v>3.57</v>
      </c>
      <c r="AC1787" s="26">
        <v>39340</v>
      </c>
      <c r="AD1787" s="17">
        <v>22.6</v>
      </c>
      <c r="AE1787" s="17">
        <v>74.400000000000006</v>
      </c>
      <c r="AF1787" s="17">
        <v>1.2</v>
      </c>
      <c r="AG1787" s="17">
        <v>134.19999999999999</v>
      </c>
      <c r="AH1787" s="17">
        <v>19.8</v>
      </c>
      <c r="AI1787" s="17">
        <v>0</v>
      </c>
      <c r="AJ1787" s="17">
        <v>3.79</v>
      </c>
      <c r="AL1787" s="26">
        <v>39340</v>
      </c>
      <c r="AM1787">
        <v>22.4</v>
      </c>
      <c r="AN1787">
        <v>76.8</v>
      </c>
      <c r="AO1787">
        <v>0.7</v>
      </c>
      <c r="AP1787">
        <v>141.69999999999999</v>
      </c>
      <c r="AQ1787">
        <v>16.899999999999999</v>
      </c>
      <c r="AR1787">
        <v>0</v>
      </c>
      <c r="AS1787" s="65">
        <v>3.15</v>
      </c>
    </row>
    <row r="1788" spans="2:45">
      <c r="B1788" s="26">
        <v>39341</v>
      </c>
      <c r="C1788" s="31">
        <v>23.3</v>
      </c>
      <c r="D1788" s="31">
        <v>69</v>
      </c>
      <c r="E1788" s="31">
        <v>1.3</v>
      </c>
      <c r="F1788" s="31">
        <v>85.4</v>
      </c>
      <c r="G1788" s="31">
        <v>19.7</v>
      </c>
      <c r="H1788" s="31">
        <v>0</v>
      </c>
      <c r="I1788" s="31">
        <v>4.04</v>
      </c>
      <c r="J1788" s="192"/>
      <c r="K1788" s="26">
        <v>39341</v>
      </c>
      <c r="L1788" s="17">
        <v>22.9</v>
      </c>
      <c r="M1788" s="17">
        <v>73.599999999999994</v>
      </c>
      <c r="N1788" s="17">
        <v>0.7</v>
      </c>
      <c r="O1788" s="17">
        <v>113.2</v>
      </c>
      <c r="P1788" s="17">
        <v>13.9</v>
      </c>
      <c r="Q1788" s="17">
        <v>0</v>
      </c>
      <c r="R1788" s="17">
        <v>2.94</v>
      </c>
      <c r="S1788" s="193"/>
      <c r="T1788" s="26">
        <v>39341</v>
      </c>
      <c r="U1788" s="17">
        <v>23.1</v>
      </c>
      <c r="V1788" s="17">
        <v>68.8</v>
      </c>
      <c r="W1788" s="17">
        <v>1.2</v>
      </c>
      <c r="X1788" s="17">
        <v>198.8</v>
      </c>
      <c r="Y1788" s="17">
        <v>18.2</v>
      </c>
      <c r="Z1788" s="17">
        <v>0</v>
      </c>
      <c r="AA1788" s="17">
        <v>3.67</v>
      </c>
      <c r="AC1788" s="26">
        <v>39341</v>
      </c>
      <c r="AD1788" s="17">
        <v>23.1</v>
      </c>
      <c r="AE1788" s="17">
        <v>72.900000000000006</v>
      </c>
      <c r="AF1788" s="17">
        <v>1.1000000000000001</v>
      </c>
      <c r="AG1788" s="17">
        <v>152.1</v>
      </c>
      <c r="AH1788" s="17">
        <v>15.4</v>
      </c>
      <c r="AI1788" s="17">
        <v>0</v>
      </c>
      <c r="AJ1788" s="17">
        <v>3.3</v>
      </c>
      <c r="AL1788" s="26">
        <v>39341</v>
      </c>
      <c r="AM1788">
        <v>23.4</v>
      </c>
      <c r="AN1788">
        <v>71</v>
      </c>
      <c r="AO1788">
        <v>0.7</v>
      </c>
      <c r="AP1788">
        <v>81.2</v>
      </c>
      <c r="AQ1788">
        <v>17.3</v>
      </c>
      <c r="AR1788">
        <v>0</v>
      </c>
      <c r="AS1788" s="65">
        <v>3.33</v>
      </c>
    </row>
    <row r="1789" spans="2:45">
      <c r="B1789" s="26">
        <v>39342</v>
      </c>
      <c r="C1789" s="31">
        <v>23.5</v>
      </c>
      <c r="D1789" s="31">
        <v>66.400000000000006</v>
      </c>
      <c r="E1789" s="31">
        <v>0.9</v>
      </c>
      <c r="F1789" s="31">
        <v>94.6</v>
      </c>
      <c r="G1789" s="31">
        <v>20.3</v>
      </c>
      <c r="H1789" s="31">
        <v>0</v>
      </c>
      <c r="I1789" s="31">
        <v>3.88</v>
      </c>
      <c r="J1789" s="192"/>
      <c r="K1789" s="26">
        <v>39342</v>
      </c>
      <c r="L1789" s="17">
        <v>23.6</v>
      </c>
      <c r="M1789" s="17">
        <v>68.3</v>
      </c>
      <c r="N1789" s="17">
        <v>0.7</v>
      </c>
      <c r="O1789" s="17">
        <v>61.4</v>
      </c>
      <c r="P1789" s="17">
        <v>15.9</v>
      </c>
      <c r="Q1789" s="17">
        <v>0</v>
      </c>
      <c r="R1789" s="17">
        <v>3.25</v>
      </c>
      <c r="S1789" s="193"/>
      <c r="T1789" s="26">
        <v>39342</v>
      </c>
      <c r="U1789" s="17">
        <v>23.7</v>
      </c>
      <c r="V1789" s="17">
        <v>65</v>
      </c>
      <c r="W1789" s="17">
        <v>1.5</v>
      </c>
      <c r="X1789" s="17">
        <v>253.2</v>
      </c>
      <c r="Y1789" s="17">
        <v>20.9</v>
      </c>
      <c r="Z1789" s="17">
        <v>0</v>
      </c>
      <c r="AA1789" s="17">
        <v>4.46</v>
      </c>
      <c r="AC1789" s="26">
        <v>39342</v>
      </c>
      <c r="AD1789" s="17">
        <v>24.1</v>
      </c>
      <c r="AE1789" s="17">
        <v>65.599999999999994</v>
      </c>
      <c r="AF1789" s="17">
        <v>1.2</v>
      </c>
      <c r="AG1789" s="17">
        <v>147.4</v>
      </c>
      <c r="AH1789" s="17">
        <v>20.2</v>
      </c>
      <c r="AI1789" s="17">
        <v>0</v>
      </c>
      <c r="AJ1789" s="17">
        <v>4.2300000000000004</v>
      </c>
      <c r="AL1789" s="26">
        <v>39342</v>
      </c>
      <c r="AM1789">
        <v>24.1</v>
      </c>
      <c r="AN1789">
        <v>67.599999999999994</v>
      </c>
      <c r="AO1789">
        <v>0.4</v>
      </c>
      <c r="AP1789">
        <v>107.5</v>
      </c>
      <c r="AQ1789">
        <v>19.100000000000001</v>
      </c>
      <c r="AR1789">
        <v>0</v>
      </c>
      <c r="AS1789" s="65">
        <v>3.45</v>
      </c>
    </row>
    <row r="1790" spans="2:45">
      <c r="B1790" s="26">
        <v>39343</v>
      </c>
      <c r="C1790" s="31">
        <v>22.8</v>
      </c>
      <c r="D1790" s="31">
        <v>56.7</v>
      </c>
      <c r="E1790" s="31">
        <v>1</v>
      </c>
      <c r="F1790" s="31">
        <v>116.6</v>
      </c>
      <c r="G1790" s="31">
        <v>21.9</v>
      </c>
      <c r="H1790" s="31">
        <v>0</v>
      </c>
      <c r="I1790" s="31">
        <v>4.32</v>
      </c>
      <c r="J1790" s="192"/>
      <c r="K1790" s="26">
        <v>39343</v>
      </c>
      <c r="L1790" s="17">
        <v>22.7</v>
      </c>
      <c r="M1790" s="17">
        <v>61</v>
      </c>
      <c r="N1790" s="17">
        <v>0.7</v>
      </c>
      <c r="O1790" s="17">
        <v>193</v>
      </c>
      <c r="P1790" s="17">
        <v>19.100000000000001</v>
      </c>
      <c r="Q1790" s="17">
        <v>0</v>
      </c>
      <c r="R1790" s="17">
        <v>3.65</v>
      </c>
      <c r="S1790" s="193"/>
      <c r="T1790" s="26">
        <v>39343</v>
      </c>
      <c r="U1790" s="17">
        <v>23.2</v>
      </c>
      <c r="V1790" s="17">
        <v>57.5</v>
      </c>
      <c r="W1790" s="17">
        <v>1.8</v>
      </c>
      <c r="X1790" s="17">
        <v>245.3</v>
      </c>
      <c r="Y1790" s="17">
        <v>20.8</v>
      </c>
      <c r="Z1790" s="17">
        <v>0</v>
      </c>
      <c r="AA1790" s="17">
        <v>4.5999999999999996</v>
      </c>
      <c r="AC1790" s="26">
        <v>39343</v>
      </c>
      <c r="AD1790" s="17">
        <v>23.2</v>
      </c>
      <c r="AE1790" s="17">
        <v>57.4</v>
      </c>
      <c r="AF1790" s="17">
        <v>1.1000000000000001</v>
      </c>
      <c r="AG1790" s="17">
        <v>108.2</v>
      </c>
      <c r="AH1790" s="17">
        <v>20.8</v>
      </c>
      <c r="AI1790" s="17">
        <v>0</v>
      </c>
      <c r="AJ1790" s="17">
        <v>4.28</v>
      </c>
      <c r="AL1790" s="26">
        <v>39343</v>
      </c>
      <c r="AM1790">
        <v>23.5</v>
      </c>
      <c r="AN1790">
        <v>58.3</v>
      </c>
      <c r="AO1790">
        <v>0.6</v>
      </c>
      <c r="AP1790">
        <v>224.9</v>
      </c>
      <c r="AQ1790">
        <v>13.3</v>
      </c>
      <c r="AR1790">
        <v>8.1999999999999993</v>
      </c>
      <c r="AS1790" s="65">
        <v>2.96</v>
      </c>
    </row>
    <row r="1791" spans="2:45">
      <c r="B1791" s="26">
        <v>39344</v>
      </c>
      <c r="C1791" s="31">
        <v>22.8</v>
      </c>
      <c r="D1791" s="31">
        <v>68.3</v>
      </c>
      <c r="E1791" s="31">
        <v>1.5</v>
      </c>
      <c r="F1791" s="31">
        <v>133</v>
      </c>
      <c r="G1791" s="31">
        <v>18.8</v>
      </c>
      <c r="H1791" s="31">
        <v>0</v>
      </c>
      <c r="I1791" s="31">
        <v>3.75</v>
      </c>
      <c r="J1791" s="192"/>
      <c r="K1791" s="26">
        <v>39344</v>
      </c>
      <c r="L1791" s="17">
        <v>22.8</v>
      </c>
      <c r="M1791" s="17">
        <v>71.599999999999994</v>
      </c>
      <c r="N1791" s="17">
        <v>0.8</v>
      </c>
      <c r="O1791" s="17">
        <v>134.5</v>
      </c>
      <c r="P1791" s="17">
        <v>17.899999999999999</v>
      </c>
      <c r="Q1791" s="17">
        <v>0</v>
      </c>
      <c r="R1791" s="17">
        <v>3.37</v>
      </c>
      <c r="S1791" s="193"/>
      <c r="T1791" s="26">
        <v>39344</v>
      </c>
      <c r="U1791" s="17">
        <v>22.8</v>
      </c>
      <c r="V1791" s="17">
        <v>72.7</v>
      </c>
      <c r="W1791" s="17">
        <v>1.4</v>
      </c>
      <c r="X1791" s="17">
        <v>140</v>
      </c>
      <c r="Y1791" s="17">
        <v>17.399999999999999</v>
      </c>
      <c r="Z1791" s="17">
        <v>0</v>
      </c>
      <c r="AA1791" s="17">
        <v>3.44</v>
      </c>
      <c r="AC1791" s="26">
        <v>39344</v>
      </c>
      <c r="AD1791" s="17">
        <v>22.5</v>
      </c>
      <c r="AE1791" s="17">
        <v>71.8</v>
      </c>
      <c r="AF1791" s="17">
        <v>1.4</v>
      </c>
      <c r="AG1791" s="17">
        <v>144.30000000000001</v>
      </c>
      <c r="AH1791" s="17">
        <v>16.7</v>
      </c>
      <c r="AI1791" s="17">
        <v>0</v>
      </c>
      <c r="AJ1791" s="17">
        <v>3.47</v>
      </c>
      <c r="AL1791" s="26">
        <v>39344</v>
      </c>
      <c r="AM1791">
        <v>23</v>
      </c>
      <c r="AN1791">
        <v>72.3</v>
      </c>
      <c r="AO1791">
        <v>0.7</v>
      </c>
      <c r="AP1791">
        <v>121.8</v>
      </c>
      <c r="AQ1791">
        <v>20.100000000000001</v>
      </c>
      <c r="AR1791">
        <v>0</v>
      </c>
      <c r="AS1791" s="65">
        <v>3.56</v>
      </c>
    </row>
    <row r="1792" spans="2:45">
      <c r="B1792" s="26">
        <v>39345</v>
      </c>
      <c r="C1792" s="31">
        <v>23.3</v>
      </c>
      <c r="D1792" s="31">
        <v>73.5</v>
      </c>
      <c r="E1792" s="31">
        <v>2</v>
      </c>
      <c r="F1792" s="31">
        <v>148.4</v>
      </c>
      <c r="G1792" s="31">
        <v>8.6999999999999993</v>
      </c>
      <c r="H1792" s="31">
        <v>0.4</v>
      </c>
      <c r="I1792" s="31">
        <v>2.59</v>
      </c>
      <c r="J1792" s="192"/>
      <c r="K1792" s="26">
        <v>39345</v>
      </c>
      <c r="L1792" s="17">
        <v>23.5</v>
      </c>
      <c r="M1792" s="17">
        <v>73.5</v>
      </c>
      <c r="N1792" s="17">
        <v>1.3</v>
      </c>
      <c r="O1792" s="17">
        <v>121.6</v>
      </c>
      <c r="P1792" s="17">
        <v>9</v>
      </c>
      <c r="Q1792" s="17">
        <v>2</v>
      </c>
      <c r="R1792" s="17">
        <v>2.35</v>
      </c>
      <c r="S1792" s="193"/>
      <c r="T1792" s="26">
        <v>39345</v>
      </c>
      <c r="U1792" s="17">
        <v>23.1</v>
      </c>
      <c r="V1792" s="17">
        <v>75.599999999999994</v>
      </c>
      <c r="W1792" s="17">
        <v>1.8</v>
      </c>
      <c r="X1792" s="17">
        <v>131.6</v>
      </c>
      <c r="Y1792" s="17">
        <v>10.4</v>
      </c>
      <c r="Z1792" s="17">
        <v>2.4</v>
      </c>
      <c r="AA1792" s="17">
        <v>2.67</v>
      </c>
      <c r="AC1792" s="26">
        <v>39345</v>
      </c>
      <c r="AD1792" s="17">
        <v>23.4</v>
      </c>
      <c r="AE1792" s="17">
        <v>73.900000000000006</v>
      </c>
      <c r="AF1792" s="17">
        <v>1.9</v>
      </c>
      <c r="AG1792" s="17">
        <v>171</v>
      </c>
      <c r="AH1792" s="17">
        <v>8.1</v>
      </c>
      <c r="AI1792" s="17">
        <v>2.6</v>
      </c>
      <c r="AJ1792" s="17">
        <v>2.4300000000000002</v>
      </c>
      <c r="AL1792" s="26">
        <v>39345</v>
      </c>
      <c r="AM1792">
        <v>23.2</v>
      </c>
      <c r="AN1792">
        <v>78.099999999999994</v>
      </c>
      <c r="AO1792">
        <v>1.2</v>
      </c>
      <c r="AP1792">
        <v>127.9</v>
      </c>
      <c r="AQ1792">
        <v>16.899999999999999</v>
      </c>
      <c r="AR1792">
        <v>7</v>
      </c>
      <c r="AS1792" s="65">
        <v>3.19</v>
      </c>
    </row>
    <row r="1793" spans="1:45">
      <c r="B1793" s="26">
        <v>39346</v>
      </c>
      <c r="C1793" s="31">
        <v>20.8</v>
      </c>
      <c r="D1793" s="31">
        <v>78.2</v>
      </c>
      <c r="E1793" s="31">
        <v>0.9</v>
      </c>
      <c r="F1793" s="31">
        <v>324.2</v>
      </c>
      <c r="G1793" s="31">
        <v>12.2</v>
      </c>
      <c r="H1793" s="31">
        <v>15.4</v>
      </c>
      <c r="I1793" s="31">
        <v>2.63</v>
      </c>
      <c r="J1793" s="192"/>
      <c r="K1793" s="26">
        <v>39346</v>
      </c>
      <c r="L1793" s="17">
        <v>20.100000000000001</v>
      </c>
      <c r="M1793" s="17">
        <v>81.2</v>
      </c>
      <c r="N1793" s="17">
        <v>0.7</v>
      </c>
      <c r="O1793" s="17">
        <v>290.7</v>
      </c>
      <c r="P1793" s="17">
        <v>11.6</v>
      </c>
      <c r="Q1793" s="17">
        <v>34</v>
      </c>
      <c r="R1793" s="17">
        <v>2.37</v>
      </c>
      <c r="S1793" s="193"/>
      <c r="T1793" s="26">
        <v>39346</v>
      </c>
      <c r="U1793" s="17">
        <v>21.1</v>
      </c>
      <c r="V1793" s="17">
        <v>74.099999999999994</v>
      </c>
      <c r="W1793" s="17">
        <v>2</v>
      </c>
      <c r="X1793" s="17">
        <v>275.3</v>
      </c>
      <c r="Y1793" s="17">
        <v>11.8</v>
      </c>
      <c r="Z1793" s="17">
        <v>20.8</v>
      </c>
      <c r="AA1793" s="17">
        <v>3.23</v>
      </c>
      <c r="AC1793" s="26">
        <v>39346</v>
      </c>
      <c r="AD1793" s="17">
        <v>19.7</v>
      </c>
      <c r="AE1793" s="17">
        <v>81.8</v>
      </c>
      <c r="AF1793" s="17">
        <v>1.7</v>
      </c>
      <c r="AG1793" s="17">
        <v>1.6</v>
      </c>
      <c r="AH1793" s="17">
        <v>11</v>
      </c>
      <c r="AI1793" s="17">
        <v>44.4</v>
      </c>
      <c r="AJ1793" s="17">
        <v>2.72</v>
      </c>
      <c r="AL1793" s="26">
        <v>39346</v>
      </c>
      <c r="AM1793">
        <v>21.3</v>
      </c>
      <c r="AN1793">
        <v>77.400000000000006</v>
      </c>
      <c r="AO1793">
        <v>0.6</v>
      </c>
      <c r="AP1793">
        <v>245.4</v>
      </c>
      <c r="AQ1793">
        <v>18.7</v>
      </c>
      <c r="AR1793">
        <v>26</v>
      </c>
      <c r="AS1793" s="65">
        <v>3.24</v>
      </c>
    </row>
    <row r="1794" spans="1:45">
      <c r="B1794" s="26">
        <v>39347</v>
      </c>
      <c r="C1794" s="31">
        <v>22.7</v>
      </c>
      <c r="D1794" s="31">
        <v>67.099999999999994</v>
      </c>
      <c r="E1794" s="31">
        <v>0.9</v>
      </c>
      <c r="F1794" s="31">
        <v>320.5</v>
      </c>
      <c r="G1794" s="31">
        <v>22.1</v>
      </c>
      <c r="H1794" s="31">
        <v>0</v>
      </c>
      <c r="I1794" s="31">
        <v>3.98</v>
      </c>
      <c r="J1794" s="192"/>
      <c r="K1794" s="26">
        <v>39347</v>
      </c>
      <c r="L1794" s="17">
        <v>22</v>
      </c>
      <c r="M1794" s="17">
        <v>67.8</v>
      </c>
      <c r="N1794" s="17">
        <v>0.8</v>
      </c>
      <c r="O1794" s="17">
        <v>276</v>
      </c>
      <c r="P1794" s="17">
        <v>20.9</v>
      </c>
      <c r="Q1794" s="17">
        <v>0</v>
      </c>
      <c r="R1794" s="17">
        <v>3.7</v>
      </c>
      <c r="S1794" s="193"/>
      <c r="T1794" s="26">
        <v>39347</v>
      </c>
      <c r="U1794" s="17">
        <v>22.5</v>
      </c>
      <c r="V1794" s="17">
        <v>65.099999999999994</v>
      </c>
      <c r="W1794" s="17">
        <v>2</v>
      </c>
      <c r="X1794" s="17">
        <v>293</v>
      </c>
      <c r="Y1794" s="17">
        <v>22</v>
      </c>
      <c r="Z1794" s="17">
        <v>0</v>
      </c>
      <c r="AA1794" s="17">
        <v>4.8</v>
      </c>
      <c r="AC1794" s="26">
        <v>39347</v>
      </c>
      <c r="AD1794" s="17">
        <v>21.7</v>
      </c>
      <c r="AE1794" s="17">
        <v>69.2</v>
      </c>
      <c r="AF1794" s="17">
        <v>1.6</v>
      </c>
      <c r="AG1794" s="17">
        <v>9.6999999999999993</v>
      </c>
      <c r="AH1794" s="17">
        <v>21.8</v>
      </c>
      <c r="AI1794" s="17">
        <v>0</v>
      </c>
      <c r="AJ1794" s="17">
        <v>4.29</v>
      </c>
      <c r="AL1794" s="26">
        <v>39347</v>
      </c>
      <c r="AM1794">
        <v>23</v>
      </c>
      <c r="AN1794">
        <v>64.7</v>
      </c>
      <c r="AO1794">
        <v>0.9</v>
      </c>
      <c r="AP1794">
        <v>289.5</v>
      </c>
      <c r="AQ1794">
        <v>20.399999999999999</v>
      </c>
      <c r="AR1794">
        <v>0</v>
      </c>
      <c r="AS1794" s="65">
        <v>3.86</v>
      </c>
    </row>
    <row r="1795" spans="1:45">
      <c r="B1795" s="26">
        <v>39348</v>
      </c>
      <c r="C1795" s="31">
        <v>21.8</v>
      </c>
      <c r="D1795" s="31">
        <v>71.599999999999994</v>
      </c>
      <c r="E1795" s="31">
        <v>0.9</v>
      </c>
      <c r="F1795" s="31">
        <v>120.6</v>
      </c>
      <c r="G1795" s="31">
        <v>20.6</v>
      </c>
      <c r="H1795" s="31">
        <v>0</v>
      </c>
      <c r="I1795" s="31">
        <v>3.58</v>
      </c>
      <c r="J1795" s="192"/>
      <c r="K1795" s="26">
        <v>39348</v>
      </c>
      <c r="L1795" s="17">
        <v>21.4</v>
      </c>
      <c r="M1795" s="17">
        <v>74.3</v>
      </c>
      <c r="N1795" s="17">
        <v>0.8</v>
      </c>
      <c r="O1795" s="17">
        <v>136.4</v>
      </c>
      <c r="P1795" s="17">
        <v>19</v>
      </c>
      <c r="Q1795" s="17">
        <v>0</v>
      </c>
      <c r="R1795" s="17">
        <v>3.37</v>
      </c>
      <c r="S1795" s="193"/>
      <c r="T1795" s="26">
        <v>39348</v>
      </c>
      <c r="U1795" s="17">
        <v>21.7</v>
      </c>
      <c r="V1795" s="17">
        <v>72.099999999999994</v>
      </c>
      <c r="W1795" s="17">
        <v>1.2</v>
      </c>
      <c r="X1795" s="17">
        <v>175.8</v>
      </c>
      <c r="Y1795" s="17">
        <v>20.3</v>
      </c>
      <c r="Z1795" s="17">
        <v>0</v>
      </c>
      <c r="AA1795" s="17">
        <v>3.65</v>
      </c>
      <c r="AC1795" s="26">
        <v>39348</v>
      </c>
      <c r="AD1795" s="17">
        <v>21.4</v>
      </c>
      <c r="AE1795" s="17">
        <v>72.599999999999994</v>
      </c>
      <c r="AF1795" s="17">
        <v>0.9</v>
      </c>
      <c r="AG1795" s="17">
        <v>147.1</v>
      </c>
      <c r="AH1795" s="17">
        <v>19.5</v>
      </c>
      <c r="AI1795" s="17">
        <v>0</v>
      </c>
      <c r="AJ1795" s="17">
        <v>3.48</v>
      </c>
      <c r="AL1795" s="26">
        <v>39348</v>
      </c>
      <c r="AM1795">
        <v>22</v>
      </c>
      <c r="AN1795">
        <v>74.3</v>
      </c>
      <c r="AO1795">
        <v>0.5</v>
      </c>
      <c r="AP1795">
        <v>133.69999999999999</v>
      </c>
      <c r="AQ1795">
        <v>19.899999999999999</v>
      </c>
      <c r="AR1795">
        <v>0</v>
      </c>
      <c r="AS1795" s="65">
        <v>3.3</v>
      </c>
    </row>
    <row r="1796" spans="1:45">
      <c r="B1796" s="26">
        <v>39349</v>
      </c>
      <c r="C1796" s="31">
        <v>21.8</v>
      </c>
      <c r="D1796" s="31">
        <v>68.400000000000006</v>
      </c>
      <c r="E1796" s="31">
        <v>1</v>
      </c>
      <c r="F1796" s="31">
        <v>100</v>
      </c>
      <c r="G1796" s="31">
        <v>21.2</v>
      </c>
      <c r="H1796" s="31">
        <v>0</v>
      </c>
      <c r="I1796" s="31">
        <v>3.66</v>
      </c>
      <c r="J1796" s="192"/>
      <c r="K1796" s="26">
        <v>39349</v>
      </c>
      <c r="L1796" s="17">
        <v>21.5</v>
      </c>
      <c r="M1796" s="17">
        <v>73.599999999999994</v>
      </c>
      <c r="N1796" s="17">
        <v>0.8</v>
      </c>
      <c r="O1796" s="17">
        <v>90.8</v>
      </c>
      <c r="P1796" s="17">
        <v>20.2</v>
      </c>
      <c r="Q1796" s="17">
        <v>0</v>
      </c>
      <c r="R1796" s="17">
        <v>3.52</v>
      </c>
      <c r="S1796" s="193"/>
      <c r="T1796" s="26">
        <v>39349</v>
      </c>
      <c r="U1796" s="17">
        <v>21.5</v>
      </c>
      <c r="V1796" s="17">
        <v>72.5</v>
      </c>
      <c r="W1796" s="17">
        <v>1.5</v>
      </c>
      <c r="X1796" s="17">
        <v>213</v>
      </c>
      <c r="Y1796" s="17">
        <v>21.3</v>
      </c>
      <c r="Z1796" s="17">
        <v>0</v>
      </c>
      <c r="AA1796" s="17">
        <v>3.84</v>
      </c>
      <c r="AC1796" s="26">
        <v>39349</v>
      </c>
      <c r="AD1796" s="17">
        <v>21.6</v>
      </c>
      <c r="AE1796" s="17">
        <v>72.2</v>
      </c>
      <c r="AF1796" s="17">
        <v>0.8</v>
      </c>
      <c r="AG1796" s="17">
        <v>131.1</v>
      </c>
      <c r="AH1796" s="17">
        <v>21</v>
      </c>
      <c r="AI1796" s="17">
        <v>0</v>
      </c>
      <c r="AJ1796" s="17">
        <v>3.62</v>
      </c>
      <c r="AL1796" s="26">
        <v>39349</v>
      </c>
      <c r="AM1796">
        <v>22.2</v>
      </c>
      <c r="AN1796">
        <v>69.400000000000006</v>
      </c>
      <c r="AO1796">
        <v>0.6</v>
      </c>
      <c r="AP1796">
        <v>66.599999999999994</v>
      </c>
      <c r="AQ1796">
        <v>19.7</v>
      </c>
      <c r="AR1796">
        <v>0</v>
      </c>
      <c r="AS1796" s="65">
        <v>3.34</v>
      </c>
    </row>
    <row r="1797" spans="1:45">
      <c r="B1797" s="26">
        <v>39350</v>
      </c>
      <c r="C1797" s="31">
        <v>22.5</v>
      </c>
      <c r="D1797" s="31">
        <v>64</v>
      </c>
      <c r="E1797" s="31">
        <v>0.8</v>
      </c>
      <c r="F1797" s="31">
        <v>112.8</v>
      </c>
      <c r="G1797" s="31">
        <v>21.6</v>
      </c>
      <c r="H1797" s="31">
        <v>0</v>
      </c>
      <c r="I1797" s="31">
        <v>3.76</v>
      </c>
      <c r="J1797" s="192"/>
      <c r="K1797" s="26">
        <v>39350</v>
      </c>
      <c r="L1797" s="17">
        <v>22.2</v>
      </c>
      <c r="M1797" s="17">
        <v>73</v>
      </c>
      <c r="N1797" s="17">
        <v>0.7</v>
      </c>
      <c r="O1797" s="17">
        <v>128.6</v>
      </c>
      <c r="P1797" s="17">
        <v>20.2</v>
      </c>
      <c r="Q1797" s="17">
        <v>0</v>
      </c>
      <c r="R1797" s="17">
        <v>3.58</v>
      </c>
      <c r="S1797" s="193"/>
      <c r="T1797" s="26">
        <v>39350</v>
      </c>
      <c r="U1797" s="17">
        <v>21.9</v>
      </c>
      <c r="V1797" s="17">
        <v>74.099999999999994</v>
      </c>
      <c r="W1797" s="17">
        <v>1.6</v>
      </c>
      <c r="X1797" s="17">
        <v>234.4</v>
      </c>
      <c r="Y1797" s="17">
        <v>21.3</v>
      </c>
      <c r="Z1797" s="17">
        <v>0</v>
      </c>
      <c r="AA1797" s="17">
        <v>4</v>
      </c>
      <c r="AC1797" s="26">
        <v>39350</v>
      </c>
      <c r="AD1797" s="17">
        <v>22.6</v>
      </c>
      <c r="AE1797" s="17">
        <v>69.5</v>
      </c>
      <c r="AF1797" s="17">
        <v>0.8</v>
      </c>
      <c r="AG1797" s="17">
        <v>92.9</v>
      </c>
      <c r="AH1797" s="17">
        <v>20.9</v>
      </c>
      <c r="AI1797" s="17">
        <v>0</v>
      </c>
      <c r="AJ1797" s="17">
        <v>3.85</v>
      </c>
      <c r="AL1797" s="26">
        <v>39350</v>
      </c>
      <c r="AM1797">
        <v>22.9</v>
      </c>
      <c r="AN1797">
        <v>68.5</v>
      </c>
      <c r="AO1797">
        <v>0.5</v>
      </c>
      <c r="AP1797">
        <v>94</v>
      </c>
      <c r="AQ1797">
        <v>19.600000000000001</v>
      </c>
      <c r="AR1797">
        <v>0</v>
      </c>
      <c r="AS1797" s="65">
        <v>3.34</v>
      </c>
    </row>
    <row r="1798" spans="1:45">
      <c r="B1798" s="26">
        <v>39351</v>
      </c>
      <c r="C1798" s="31">
        <v>23.1</v>
      </c>
      <c r="D1798" s="31">
        <v>63.9</v>
      </c>
      <c r="E1798" s="31">
        <v>0.8</v>
      </c>
      <c r="F1798" s="31">
        <v>63.8</v>
      </c>
      <c r="G1798" s="31">
        <v>18.399999999999999</v>
      </c>
      <c r="H1798" s="31">
        <v>0</v>
      </c>
      <c r="I1798" s="31">
        <v>3.86</v>
      </c>
      <c r="J1798" s="192"/>
      <c r="K1798" s="26">
        <v>39351</v>
      </c>
      <c r="L1798" s="17">
        <v>22.7</v>
      </c>
      <c r="M1798" s="17">
        <v>69.8</v>
      </c>
      <c r="N1798" s="17">
        <v>0.9</v>
      </c>
      <c r="O1798" s="17">
        <v>40.700000000000003</v>
      </c>
      <c r="P1798" s="17">
        <v>17.8</v>
      </c>
      <c r="Q1798" s="17">
        <v>0.2</v>
      </c>
      <c r="R1798" s="17">
        <v>3.94</v>
      </c>
      <c r="S1798" s="193"/>
      <c r="T1798" s="26">
        <v>39351</v>
      </c>
      <c r="U1798" s="17">
        <v>22.8</v>
      </c>
      <c r="V1798" s="17">
        <v>70.099999999999994</v>
      </c>
      <c r="W1798" s="17">
        <v>1.5</v>
      </c>
      <c r="X1798" s="17">
        <v>189.6</v>
      </c>
      <c r="Y1798" s="17">
        <v>18.399999999999999</v>
      </c>
      <c r="Z1798" s="17">
        <v>0</v>
      </c>
      <c r="AA1798" s="17">
        <v>4.4800000000000004</v>
      </c>
      <c r="AC1798" s="26">
        <v>39351</v>
      </c>
      <c r="AD1798" s="17">
        <v>23.1</v>
      </c>
      <c r="AE1798" s="17">
        <v>65.5</v>
      </c>
      <c r="AF1798" s="17">
        <v>1.2</v>
      </c>
      <c r="AG1798" s="17">
        <v>39.799999999999997</v>
      </c>
      <c r="AH1798" s="17">
        <v>18.100000000000001</v>
      </c>
      <c r="AI1798" s="17">
        <v>0</v>
      </c>
      <c r="AJ1798" s="17">
        <v>4.17</v>
      </c>
      <c r="AL1798" s="26">
        <v>39351</v>
      </c>
      <c r="AM1798">
        <v>23.6</v>
      </c>
      <c r="AN1798">
        <v>66.3</v>
      </c>
      <c r="AO1798">
        <v>0.7</v>
      </c>
      <c r="AP1798">
        <v>305.39999999999998</v>
      </c>
      <c r="AQ1798">
        <v>5.4</v>
      </c>
      <c r="AR1798">
        <v>0</v>
      </c>
      <c r="AS1798" s="65">
        <v>2.48</v>
      </c>
    </row>
    <row r="1799" spans="1:45">
      <c r="B1799" s="26">
        <v>39352</v>
      </c>
      <c r="C1799" s="31">
        <v>24.6</v>
      </c>
      <c r="D1799" s="31">
        <v>52.5</v>
      </c>
      <c r="E1799" s="31">
        <v>1.3</v>
      </c>
      <c r="F1799" s="31">
        <v>341</v>
      </c>
      <c r="G1799" s="31">
        <v>22.3</v>
      </c>
      <c r="H1799" s="31">
        <v>0</v>
      </c>
      <c r="I1799" s="31">
        <v>4.71</v>
      </c>
      <c r="J1799" s="192"/>
      <c r="K1799" s="26">
        <v>39352</v>
      </c>
      <c r="L1799" s="17">
        <v>23</v>
      </c>
      <c r="M1799" s="17">
        <v>59.8</v>
      </c>
      <c r="N1799" s="17">
        <v>0.7</v>
      </c>
      <c r="O1799" s="17">
        <v>227</v>
      </c>
      <c r="P1799" s="17">
        <v>20.6</v>
      </c>
      <c r="Q1799" s="17">
        <v>0</v>
      </c>
      <c r="R1799" s="17">
        <v>3.82</v>
      </c>
      <c r="S1799" s="193"/>
      <c r="T1799" s="26">
        <v>39352</v>
      </c>
      <c r="U1799" s="17">
        <v>24.4</v>
      </c>
      <c r="V1799" s="17">
        <v>53.2</v>
      </c>
      <c r="W1799" s="17">
        <v>1.8</v>
      </c>
      <c r="X1799" s="17">
        <v>301</v>
      </c>
      <c r="Y1799" s="17">
        <v>22</v>
      </c>
      <c r="Z1799" s="17">
        <v>0</v>
      </c>
      <c r="AA1799" s="17">
        <v>5.3</v>
      </c>
      <c r="AC1799" s="26">
        <v>39352</v>
      </c>
      <c r="AD1799" s="17">
        <v>23.4</v>
      </c>
      <c r="AE1799" s="17">
        <v>58.1</v>
      </c>
      <c r="AF1799" s="17">
        <v>1.5</v>
      </c>
      <c r="AG1799" s="17">
        <v>353.2</v>
      </c>
      <c r="AH1799" s="17">
        <v>21.8</v>
      </c>
      <c r="AI1799" s="17">
        <v>0</v>
      </c>
      <c r="AJ1799" s="17">
        <v>4.8099999999999996</v>
      </c>
      <c r="AL1799" s="26">
        <v>39352</v>
      </c>
      <c r="AM1799">
        <v>24.6</v>
      </c>
      <c r="AN1799">
        <v>56.4</v>
      </c>
      <c r="AO1799">
        <v>0.8</v>
      </c>
      <c r="AP1799">
        <v>303.8</v>
      </c>
      <c r="AQ1799">
        <v>8.1</v>
      </c>
      <c r="AR1799">
        <v>8.1999999999999993</v>
      </c>
      <c r="AS1799" s="65">
        <v>2.7</v>
      </c>
    </row>
    <row r="1800" spans="1:45">
      <c r="B1800" s="26">
        <v>39353</v>
      </c>
      <c r="C1800" s="31">
        <v>22.2</v>
      </c>
      <c r="D1800" s="31">
        <v>71.3</v>
      </c>
      <c r="E1800" s="31">
        <v>1.5</v>
      </c>
      <c r="F1800" s="31">
        <v>130.30000000000001</v>
      </c>
      <c r="G1800" s="31">
        <v>12.3</v>
      </c>
      <c r="H1800" s="31">
        <v>0.8</v>
      </c>
      <c r="I1800" s="31">
        <v>2.96</v>
      </c>
      <c r="J1800" s="192"/>
      <c r="K1800" s="26">
        <v>39353</v>
      </c>
      <c r="L1800" s="17">
        <v>21.8</v>
      </c>
      <c r="M1800" s="17">
        <v>75.400000000000006</v>
      </c>
      <c r="N1800" s="17">
        <v>1</v>
      </c>
      <c r="O1800" s="17">
        <v>112.1</v>
      </c>
      <c r="P1800" s="17">
        <v>10.6</v>
      </c>
      <c r="Q1800" s="17">
        <v>1.2</v>
      </c>
      <c r="R1800" s="17">
        <v>2.4</v>
      </c>
      <c r="S1800" s="193"/>
      <c r="T1800" s="26">
        <v>39353</v>
      </c>
      <c r="U1800" s="17">
        <v>22.1</v>
      </c>
      <c r="V1800" s="17">
        <v>73</v>
      </c>
      <c r="W1800" s="17">
        <v>1.9</v>
      </c>
      <c r="X1800" s="17">
        <v>131.9</v>
      </c>
      <c r="Y1800" s="17">
        <v>11.9</v>
      </c>
      <c r="Z1800" s="17">
        <v>2</v>
      </c>
      <c r="AA1800" s="17">
        <v>2.94</v>
      </c>
      <c r="AC1800" s="26">
        <v>39353</v>
      </c>
      <c r="AD1800" s="17">
        <v>22</v>
      </c>
      <c r="AE1800" s="17">
        <v>74.7</v>
      </c>
      <c r="AF1800" s="17">
        <v>1.6</v>
      </c>
      <c r="AG1800" s="17">
        <v>162.80000000000001</v>
      </c>
      <c r="AH1800" s="17">
        <v>10.7</v>
      </c>
      <c r="AI1800" s="17">
        <v>0.8</v>
      </c>
      <c r="AJ1800" s="17">
        <v>2.75</v>
      </c>
      <c r="AL1800" s="26">
        <v>39353</v>
      </c>
      <c r="AM1800">
        <v>22.3</v>
      </c>
      <c r="AN1800">
        <v>74.8</v>
      </c>
      <c r="AO1800">
        <v>1</v>
      </c>
      <c r="AP1800">
        <v>113.9</v>
      </c>
      <c r="AQ1800">
        <v>10.9</v>
      </c>
      <c r="AR1800">
        <v>1</v>
      </c>
      <c r="AS1800" s="65">
        <v>2.4900000000000002</v>
      </c>
    </row>
    <row r="1801" spans="1:45">
      <c r="B1801" s="26">
        <v>39354</v>
      </c>
      <c r="C1801" s="31">
        <v>22.2</v>
      </c>
      <c r="D1801" s="31">
        <v>60.6</v>
      </c>
      <c r="E1801" s="31">
        <v>0.7</v>
      </c>
      <c r="F1801" s="31">
        <v>297</v>
      </c>
      <c r="G1801" s="31">
        <v>16</v>
      </c>
      <c r="H1801" s="31">
        <v>0</v>
      </c>
      <c r="I1801" s="31">
        <v>3.02</v>
      </c>
      <c r="J1801" s="192"/>
      <c r="K1801" s="26">
        <v>39354</v>
      </c>
      <c r="L1801" s="17">
        <v>21.7</v>
      </c>
      <c r="M1801" s="17">
        <v>64.5</v>
      </c>
      <c r="N1801" s="17">
        <v>0.7</v>
      </c>
      <c r="O1801" s="17">
        <v>193.9</v>
      </c>
      <c r="P1801" s="17">
        <v>15.2</v>
      </c>
      <c r="Q1801" s="17">
        <v>0</v>
      </c>
      <c r="R1801" s="17">
        <v>2.89</v>
      </c>
      <c r="S1801" s="193"/>
      <c r="T1801" s="26">
        <v>39354</v>
      </c>
      <c r="U1801" s="17">
        <v>22.1</v>
      </c>
      <c r="V1801" s="17">
        <v>60.2</v>
      </c>
      <c r="W1801" s="17">
        <v>0.9</v>
      </c>
      <c r="X1801" s="17">
        <v>258.3</v>
      </c>
      <c r="Y1801" s="17">
        <v>13.5</v>
      </c>
      <c r="Z1801" s="17">
        <v>0</v>
      </c>
      <c r="AA1801" s="17">
        <v>2.93</v>
      </c>
      <c r="AC1801" s="26">
        <v>39354</v>
      </c>
      <c r="AD1801" s="17">
        <v>21.4</v>
      </c>
      <c r="AE1801" s="17">
        <v>66.599999999999994</v>
      </c>
      <c r="AF1801" s="17">
        <v>0.8</v>
      </c>
      <c r="AG1801" s="17">
        <v>104.5</v>
      </c>
      <c r="AH1801" s="17">
        <v>12.5</v>
      </c>
      <c r="AI1801" s="17">
        <v>0</v>
      </c>
      <c r="AJ1801" s="17">
        <v>2.59</v>
      </c>
      <c r="AL1801" s="26">
        <v>39354</v>
      </c>
      <c r="AM1801">
        <v>22.3</v>
      </c>
      <c r="AN1801">
        <v>63.9</v>
      </c>
      <c r="AO1801">
        <v>0.4</v>
      </c>
      <c r="AP1801">
        <v>256.10000000000002</v>
      </c>
      <c r="AQ1801">
        <v>16.3</v>
      </c>
      <c r="AR1801">
        <v>6.2</v>
      </c>
      <c r="AS1801" s="65">
        <v>2.79</v>
      </c>
    </row>
    <row r="1802" spans="1:45">
      <c r="B1802" s="26">
        <v>39355</v>
      </c>
      <c r="C1802" s="31">
        <v>21.6</v>
      </c>
      <c r="D1802" s="31">
        <v>57.2</v>
      </c>
      <c r="E1802" s="31">
        <v>1.1000000000000001</v>
      </c>
      <c r="F1802" s="31">
        <v>68.3</v>
      </c>
      <c r="G1802" s="31">
        <v>21.1</v>
      </c>
      <c r="H1802" s="31">
        <v>0</v>
      </c>
      <c r="I1802" s="31">
        <v>3.77</v>
      </c>
      <c r="J1802" s="192"/>
      <c r="K1802" s="26">
        <v>39355</v>
      </c>
      <c r="L1802" s="17">
        <v>20.6</v>
      </c>
      <c r="M1802" s="17">
        <v>65.099999999999994</v>
      </c>
      <c r="N1802" s="17">
        <v>0.8</v>
      </c>
      <c r="O1802" s="17">
        <v>186.2</v>
      </c>
      <c r="P1802" s="17">
        <v>19.899999999999999</v>
      </c>
      <c r="Q1802" s="17">
        <v>0</v>
      </c>
      <c r="R1802" s="17">
        <v>3.39</v>
      </c>
      <c r="S1802" s="193"/>
      <c r="T1802" s="26">
        <v>39355</v>
      </c>
      <c r="U1802" s="17">
        <v>21</v>
      </c>
      <c r="V1802" s="17">
        <v>60.6</v>
      </c>
      <c r="W1802" s="17">
        <v>1.4</v>
      </c>
      <c r="X1802" s="17">
        <v>237</v>
      </c>
      <c r="Y1802" s="17">
        <v>20.9</v>
      </c>
      <c r="Z1802" s="17">
        <v>0</v>
      </c>
      <c r="AA1802" s="17">
        <v>3.89</v>
      </c>
      <c r="AC1802" s="26">
        <v>39355</v>
      </c>
      <c r="AD1802" s="17">
        <v>20.8</v>
      </c>
      <c r="AE1802" s="17">
        <v>65.2</v>
      </c>
      <c r="AF1802" s="17">
        <v>0.9</v>
      </c>
      <c r="AG1802" s="17">
        <v>114.4</v>
      </c>
      <c r="AH1802" s="17">
        <v>20.6</v>
      </c>
      <c r="AI1802" s="17">
        <v>0</v>
      </c>
      <c r="AJ1802" s="17">
        <v>3.56</v>
      </c>
      <c r="AL1802" s="26">
        <v>39355</v>
      </c>
      <c r="AM1802">
        <v>21.7</v>
      </c>
      <c r="AN1802">
        <v>61.4</v>
      </c>
      <c r="AO1802">
        <v>0.5</v>
      </c>
      <c r="AP1802">
        <v>70.400000000000006</v>
      </c>
      <c r="AQ1802">
        <v>14.6</v>
      </c>
      <c r="AR1802">
        <v>8.4</v>
      </c>
      <c r="AS1802" s="65">
        <v>2.64</v>
      </c>
    </row>
    <row r="1803" spans="1:45" s="93" customFormat="1">
      <c r="A1803" s="104"/>
      <c r="B1803" s="46" t="s">
        <v>73</v>
      </c>
      <c r="C1803" s="97">
        <f>AVERAGE(C1773:C1802)</f>
        <v>22.736666666666672</v>
      </c>
      <c r="D1803" s="97">
        <f t="shared" ref="D1803:J1803" si="57">AVERAGE(D1773:D1802)</f>
        <v>65.33</v>
      </c>
      <c r="E1803" s="97">
        <f t="shared" si="57"/>
        <v>1.1233333333333333</v>
      </c>
      <c r="F1803" s="97">
        <f t="shared" si="57"/>
        <v>146.84000000000003</v>
      </c>
      <c r="G1803" s="97">
        <f t="shared" si="57"/>
        <v>18.610000000000003</v>
      </c>
      <c r="H1803" s="97">
        <f>SUM(H1773:H1802)</f>
        <v>26.6</v>
      </c>
      <c r="I1803" s="97">
        <f t="shared" si="57"/>
        <v>3.7673333333333328</v>
      </c>
      <c r="J1803" s="97" t="e">
        <f t="shared" si="57"/>
        <v>#DIV/0!</v>
      </c>
      <c r="K1803" s="46" t="s">
        <v>73</v>
      </c>
      <c r="L1803" s="97">
        <f>AVERAGE(L1773:L1802)</f>
        <v>22.116666666666664</v>
      </c>
      <c r="M1803" s="97">
        <f>AVERAGE(M1773:M1802)</f>
        <v>69.454166666666652</v>
      </c>
      <c r="N1803" s="97">
        <f>AVERAGE(N1773:N1802)</f>
        <v>0.75416666666666676</v>
      </c>
      <c r="O1803" s="97">
        <f>AVERAGE(O1773:O1802)</f>
        <v>152.4</v>
      </c>
      <c r="P1803" s="97">
        <f>AVERAGE(P1773:P1802)</f>
        <v>16.804166666666667</v>
      </c>
      <c r="Q1803" s="97">
        <f>SUM(Q1773:Q1802)</f>
        <v>63</v>
      </c>
      <c r="R1803" s="97">
        <f>AVERAGE(R1773:R1802)</f>
        <v>3.2650000000000001</v>
      </c>
      <c r="S1803" s="97" t="e">
        <f>AVERAGE(S1773:S1802)</f>
        <v>#DIV/0!</v>
      </c>
      <c r="T1803" s="46" t="s">
        <v>73</v>
      </c>
      <c r="U1803" s="97">
        <f>AVERAGE(U1773:U1802)</f>
        <v>22.573333333333334</v>
      </c>
      <c r="V1803" s="97">
        <f>AVERAGE(V1773:V1802)</f>
        <v>66.476666666666645</v>
      </c>
      <c r="W1803" s="97">
        <f>AVERAGE(W1773:W1802)</f>
        <v>1.45</v>
      </c>
      <c r="X1803" s="97">
        <f>AVERAGE(X1773:X1802)</f>
        <v>210.86</v>
      </c>
      <c r="Y1803" s="97">
        <f>AVERAGE(Y1773:Y1802)</f>
        <v>18.903333333333329</v>
      </c>
      <c r="Z1803" s="97">
        <f>SUM(Z1773:Z1802)</f>
        <v>37.6</v>
      </c>
      <c r="AA1803" s="97">
        <f>AVERAGE(AA1773:AA1802)</f>
        <v>3.9470000000000001</v>
      </c>
      <c r="AB1803" s="97" t="e">
        <f>AVERAGE(AB1773:AB1802)</f>
        <v>#DIV/0!</v>
      </c>
      <c r="AC1803" s="46" t="s">
        <v>73</v>
      </c>
      <c r="AD1803" s="97">
        <f>AVERAGE(AD1773:AD1802)</f>
        <v>22.473333333333333</v>
      </c>
      <c r="AE1803" s="97">
        <f>AVERAGE(AE1773:AE1802)</f>
        <v>66.813333333333333</v>
      </c>
      <c r="AF1803" s="97">
        <f>AVERAGE(AF1773:AF1802)</f>
        <v>1.2066666666666666</v>
      </c>
      <c r="AG1803" s="97">
        <f>AVERAGE(AG1773:AG1802)</f>
        <v>138.56333333333333</v>
      </c>
      <c r="AH1803" s="97">
        <f>AVERAGE(AH1773:AH1802)</f>
        <v>18.056666666666665</v>
      </c>
      <c r="AI1803" s="97">
        <f>SUM(AI1773:AI1802)</f>
        <v>64.8</v>
      </c>
      <c r="AJ1803" s="97">
        <f>AVERAGE(AJ1773:AJ1802)</f>
        <v>3.8030000000000013</v>
      </c>
      <c r="AK1803" s="97" t="e">
        <f>AVERAGE(AK1773:AK1802)</f>
        <v>#DIV/0!</v>
      </c>
      <c r="AL1803" s="46" t="s">
        <v>73</v>
      </c>
      <c r="AM1803" s="97">
        <f>AVERAGE(AM1773:AM1802)</f>
        <v>22.959999999999997</v>
      </c>
      <c r="AN1803" s="97">
        <f>AVERAGE(AN1773:AN1802)</f>
        <v>67.183333333333337</v>
      </c>
      <c r="AO1803" s="97">
        <f>AVERAGE(AO1773:AO1802)</f>
        <v>0.63</v>
      </c>
      <c r="AP1803" s="97">
        <f>AVERAGE(AP1773:AP1802)</f>
        <v>153.06333333333333</v>
      </c>
      <c r="AQ1803" s="97">
        <f>AVERAGE(AQ1773:AQ1802)</f>
        <v>17.100000000000001</v>
      </c>
      <c r="AR1803" s="97">
        <f>SUM(AR1773:AR1802)</f>
        <v>92.200000000000017</v>
      </c>
      <c r="AS1803" s="97">
        <f>AVERAGE(AS1773:AS1802)</f>
        <v>3.2810000000000001</v>
      </c>
    </row>
    <row r="1804" spans="1:45">
      <c r="B1804" s="26">
        <v>39356</v>
      </c>
      <c r="C1804" s="31">
        <v>21.3</v>
      </c>
      <c r="D1804" s="31">
        <v>58.7</v>
      </c>
      <c r="E1804" s="31">
        <v>1.1000000000000001</v>
      </c>
      <c r="F1804" s="31">
        <v>81.400000000000006</v>
      </c>
      <c r="G1804" s="31">
        <v>20.8</v>
      </c>
      <c r="H1804" s="31">
        <v>0</v>
      </c>
      <c r="I1804" s="31">
        <v>3.73</v>
      </c>
      <c r="J1804" s="192"/>
      <c r="K1804" s="26">
        <v>39356</v>
      </c>
      <c r="L1804" s="17">
        <v>20.8</v>
      </c>
      <c r="M1804" s="17">
        <v>65.2</v>
      </c>
      <c r="N1804" s="17">
        <v>0.8</v>
      </c>
      <c r="O1804" s="17">
        <v>106.6</v>
      </c>
      <c r="P1804" s="17">
        <v>19.3</v>
      </c>
      <c r="Q1804" s="17">
        <v>0</v>
      </c>
      <c r="R1804" s="17">
        <v>3.42</v>
      </c>
      <c r="S1804" s="193"/>
      <c r="T1804" s="26">
        <v>39356</v>
      </c>
      <c r="U1804" s="17">
        <v>21.1</v>
      </c>
      <c r="V1804" s="17">
        <v>61.1</v>
      </c>
      <c r="W1804" s="17">
        <v>1.3</v>
      </c>
      <c r="X1804" s="17">
        <v>192.5</v>
      </c>
      <c r="Y1804" s="17">
        <v>20.7</v>
      </c>
      <c r="Z1804" s="17">
        <v>0</v>
      </c>
      <c r="AA1804" s="17">
        <v>3.83</v>
      </c>
      <c r="AC1804" s="26">
        <v>39356</v>
      </c>
      <c r="AD1804" s="17">
        <v>20.8</v>
      </c>
      <c r="AE1804" s="17">
        <v>64.099999999999994</v>
      </c>
      <c r="AF1804" s="17">
        <v>1</v>
      </c>
      <c r="AG1804" s="17">
        <v>120.1</v>
      </c>
      <c r="AH1804" s="17">
        <v>20.2</v>
      </c>
      <c r="AI1804" s="17">
        <v>0</v>
      </c>
      <c r="AJ1804" s="17">
        <v>3.64</v>
      </c>
      <c r="AL1804" s="26">
        <v>39356</v>
      </c>
      <c r="AM1804">
        <v>21.6</v>
      </c>
      <c r="AN1804">
        <v>61</v>
      </c>
      <c r="AO1804">
        <v>0.5</v>
      </c>
      <c r="AP1804">
        <v>106.8</v>
      </c>
      <c r="AQ1804">
        <v>14.3</v>
      </c>
      <c r="AR1804">
        <v>0</v>
      </c>
      <c r="AS1804" s="65">
        <v>2.63</v>
      </c>
    </row>
    <row r="1805" spans="1:45">
      <c r="B1805" s="26">
        <v>39357</v>
      </c>
      <c r="C1805" s="31">
        <v>20.2</v>
      </c>
      <c r="D1805" s="31">
        <v>74.2</v>
      </c>
      <c r="E1805" s="31">
        <v>1.5</v>
      </c>
      <c r="F1805" s="31">
        <v>133.9</v>
      </c>
      <c r="G1805" s="31">
        <v>7.3</v>
      </c>
      <c r="H1805" s="31">
        <v>34.799999999999997</v>
      </c>
      <c r="I1805" s="31">
        <v>2.02</v>
      </c>
      <c r="J1805" s="192"/>
      <c r="K1805" s="26">
        <v>39357</v>
      </c>
      <c r="L1805" s="17">
        <v>19.100000000000001</v>
      </c>
      <c r="M1805" s="17">
        <v>78.400000000000006</v>
      </c>
      <c r="N1805" s="17">
        <v>0.8</v>
      </c>
      <c r="O1805" s="17">
        <v>140</v>
      </c>
      <c r="P1805" s="17">
        <v>6.8</v>
      </c>
      <c r="Q1805" s="17">
        <v>26.6</v>
      </c>
      <c r="R1805" s="17">
        <v>1.64</v>
      </c>
      <c r="S1805" s="193"/>
      <c r="T1805" s="26">
        <v>39357</v>
      </c>
      <c r="U1805" s="17">
        <v>20.100000000000001</v>
      </c>
      <c r="V1805" s="17">
        <v>74.5</v>
      </c>
      <c r="W1805" s="17">
        <v>1.7</v>
      </c>
      <c r="X1805" s="17">
        <v>187.7</v>
      </c>
      <c r="Y1805" s="17">
        <v>7.2</v>
      </c>
      <c r="Z1805" s="17">
        <v>13</v>
      </c>
      <c r="AA1805" s="17">
        <v>2.15</v>
      </c>
      <c r="AC1805" s="26">
        <v>39357</v>
      </c>
      <c r="AD1805" s="17">
        <v>19.2</v>
      </c>
      <c r="AE1805" s="17">
        <v>80.400000000000006</v>
      </c>
      <c r="AF1805" s="17">
        <v>1.3</v>
      </c>
      <c r="AG1805" s="17">
        <v>151.80000000000001</v>
      </c>
      <c r="AH1805" s="17">
        <v>7.3</v>
      </c>
      <c r="AI1805" s="17">
        <v>41.2</v>
      </c>
      <c r="AJ1805" s="17">
        <v>1.81</v>
      </c>
      <c r="AL1805" s="26">
        <v>39357</v>
      </c>
      <c r="AM1805">
        <v>20</v>
      </c>
      <c r="AN1805">
        <v>77.3</v>
      </c>
      <c r="AO1805">
        <v>0.7</v>
      </c>
      <c r="AP1805">
        <v>141.6</v>
      </c>
      <c r="AQ1805">
        <v>18.2</v>
      </c>
      <c r="AR1805">
        <v>45</v>
      </c>
      <c r="AS1805" s="65">
        <v>2.82</v>
      </c>
    </row>
    <row r="1806" spans="1:45">
      <c r="B1806" s="26">
        <v>39358</v>
      </c>
      <c r="C1806" s="31">
        <v>19.8</v>
      </c>
      <c r="D1806" s="31">
        <v>70.599999999999994</v>
      </c>
      <c r="E1806" s="31">
        <v>0.7</v>
      </c>
      <c r="F1806" s="31">
        <v>173.1</v>
      </c>
      <c r="G1806" s="31">
        <v>16.2</v>
      </c>
      <c r="H1806" s="31">
        <v>0</v>
      </c>
      <c r="I1806" s="31">
        <v>2.81</v>
      </c>
      <c r="J1806" s="192"/>
      <c r="K1806" s="26">
        <v>39358</v>
      </c>
      <c r="L1806" s="17">
        <v>19.100000000000001</v>
      </c>
      <c r="M1806" s="17">
        <v>74</v>
      </c>
      <c r="N1806" s="17">
        <v>0.7</v>
      </c>
      <c r="O1806" s="17">
        <v>199.2</v>
      </c>
      <c r="P1806" s="17">
        <v>15.9</v>
      </c>
      <c r="Q1806" s="17">
        <v>0</v>
      </c>
      <c r="R1806" s="17">
        <v>2.7</v>
      </c>
      <c r="S1806" s="193"/>
      <c r="T1806" s="26">
        <v>39358</v>
      </c>
      <c r="U1806" s="17">
        <v>20</v>
      </c>
      <c r="V1806" s="17">
        <v>67.5</v>
      </c>
      <c r="W1806" s="17">
        <v>1</v>
      </c>
      <c r="X1806" s="17">
        <v>257.89999999999998</v>
      </c>
      <c r="Y1806" s="17">
        <v>14.2</v>
      </c>
      <c r="Z1806" s="17">
        <v>0</v>
      </c>
      <c r="AA1806" s="17">
        <v>2.86</v>
      </c>
      <c r="AC1806" s="26">
        <v>39358</v>
      </c>
      <c r="AD1806" s="17">
        <v>19.5</v>
      </c>
      <c r="AE1806" s="17">
        <v>75.7</v>
      </c>
      <c r="AF1806" s="17">
        <v>0.8</v>
      </c>
      <c r="AG1806" s="17">
        <v>113.5</v>
      </c>
      <c r="AH1806" s="17">
        <v>15.4</v>
      </c>
      <c r="AI1806" s="17">
        <v>0.8</v>
      </c>
      <c r="AJ1806" s="17">
        <v>2.74</v>
      </c>
      <c r="AL1806" s="26">
        <v>39358</v>
      </c>
      <c r="AM1806">
        <v>20.3</v>
      </c>
      <c r="AN1806">
        <v>69.599999999999994</v>
      </c>
      <c r="AO1806">
        <v>0.2</v>
      </c>
      <c r="AP1806">
        <v>205.7</v>
      </c>
      <c r="AQ1806">
        <v>18.2</v>
      </c>
      <c r="AR1806">
        <v>5.6</v>
      </c>
      <c r="AS1806" s="65">
        <v>2.6</v>
      </c>
    </row>
    <row r="1807" spans="1:45">
      <c r="B1807" s="26">
        <v>39359</v>
      </c>
      <c r="C1807" s="31">
        <v>18.899999999999999</v>
      </c>
      <c r="D1807" s="31">
        <v>71.2</v>
      </c>
      <c r="E1807" s="31">
        <v>0.7</v>
      </c>
      <c r="F1807" s="31">
        <v>203.5</v>
      </c>
      <c r="G1807" s="31">
        <v>16.3</v>
      </c>
      <c r="H1807" s="31">
        <v>0</v>
      </c>
      <c r="I1807" s="31">
        <v>2.73</v>
      </c>
      <c r="J1807" s="192"/>
      <c r="K1807" s="26">
        <v>39359</v>
      </c>
      <c r="L1807" s="17">
        <v>18.2</v>
      </c>
      <c r="M1807" s="17">
        <v>75.099999999999994</v>
      </c>
      <c r="N1807" s="17">
        <v>0.5</v>
      </c>
      <c r="O1807" s="17">
        <v>216.3</v>
      </c>
      <c r="P1807" s="17">
        <v>13.7</v>
      </c>
      <c r="Q1807" s="17">
        <v>0</v>
      </c>
      <c r="R1807" s="17">
        <v>2.27</v>
      </c>
      <c r="S1807" s="193"/>
      <c r="T1807" s="26">
        <v>39359</v>
      </c>
      <c r="U1807" s="17">
        <v>19.3</v>
      </c>
      <c r="V1807" s="17">
        <v>67</v>
      </c>
      <c r="W1807" s="17">
        <v>1.5</v>
      </c>
      <c r="X1807" s="17">
        <v>289.39999999999998</v>
      </c>
      <c r="Y1807" s="17">
        <v>18.5</v>
      </c>
      <c r="Z1807" s="17">
        <v>0</v>
      </c>
      <c r="AA1807" s="17">
        <v>3.44</v>
      </c>
      <c r="AC1807" s="26">
        <v>39359</v>
      </c>
      <c r="AD1807" s="17">
        <v>18.399999999999999</v>
      </c>
      <c r="AE1807" s="17">
        <v>78</v>
      </c>
      <c r="AF1807" s="17">
        <v>1</v>
      </c>
      <c r="AG1807" s="17">
        <v>9.5</v>
      </c>
      <c r="AH1807" s="17">
        <v>15.5</v>
      </c>
      <c r="AI1807" s="17">
        <v>1.6</v>
      </c>
      <c r="AJ1807" s="17">
        <v>2.76</v>
      </c>
      <c r="AL1807" s="26">
        <v>39359</v>
      </c>
      <c r="AM1807">
        <v>19.399999999999999</v>
      </c>
      <c r="AN1807">
        <v>70.900000000000006</v>
      </c>
      <c r="AO1807">
        <v>0.4</v>
      </c>
      <c r="AP1807">
        <v>277.60000000000002</v>
      </c>
      <c r="AQ1807">
        <v>18.3</v>
      </c>
      <c r="AR1807">
        <v>7.6</v>
      </c>
      <c r="AS1807" s="65">
        <v>2.7</v>
      </c>
    </row>
    <row r="1808" spans="1:45">
      <c r="B1808" s="26">
        <v>39360</v>
      </c>
      <c r="C1808" s="31">
        <v>19.899999999999999</v>
      </c>
      <c r="D1808" s="31">
        <v>68.2</v>
      </c>
      <c r="E1808" s="31">
        <v>0.8</v>
      </c>
      <c r="F1808" s="31">
        <v>73</v>
      </c>
      <c r="G1808" s="31">
        <v>20.2</v>
      </c>
      <c r="H1808" s="31">
        <v>0</v>
      </c>
      <c r="I1808" s="31">
        <v>3.2</v>
      </c>
      <c r="J1808" s="192"/>
      <c r="K1808" s="26">
        <v>39360</v>
      </c>
      <c r="L1808" s="17">
        <v>19.7</v>
      </c>
      <c r="M1808" s="17">
        <v>70.2</v>
      </c>
      <c r="N1808" s="17">
        <v>0.5</v>
      </c>
      <c r="O1808" s="17">
        <v>210.3</v>
      </c>
      <c r="P1808" s="17">
        <v>19.2</v>
      </c>
      <c r="Q1808" s="17">
        <v>0.2</v>
      </c>
      <c r="R1808" s="17">
        <v>2.93</v>
      </c>
      <c r="S1808" s="193"/>
      <c r="T1808" s="26">
        <v>39360</v>
      </c>
      <c r="U1808" s="17">
        <v>20.100000000000001</v>
      </c>
      <c r="V1808" s="17">
        <v>66.5</v>
      </c>
      <c r="W1808" s="17">
        <v>1.3</v>
      </c>
      <c r="X1808" s="17">
        <v>283.7</v>
      </c>
      <c r="Y1808" s="17">
        <v>20.3</v>
      </c>
      <c r="Z1808" s="17">
        <v>0</v>
      </c>
      <c r="AA1808" s="17">
        <v>3.64</v>
      </c>
      <c r="AC1808" s="26">
        <v>39360</v>
      </c>
      <c r="AD1808" s="17">
        <v>20</v>
      </c>
      <c r="AE1808" s="17">
        <v>71.2</v>
      </c>
      <c r="AF1808" s="17">
        <v>1</v>
      </c>
      <c r="AG1808" s="17">
        <v>348.4</v>
      </c>
      <c r="AH1808" s="17">
        <v>18.100000000000001</v>
      </c>
      <c r="AI1808" s="17">
        <v>0</v>
      </c>
      <c r="AJ1808" s="17">
        <v>3.23</v>
      </c>
      <c r="AL1808" s="26">
        <v>39360</v>
      </c>
      <c r="AM1808">
        <v>20.8</v>
      </c>
      <c r="AN1808">
        <v>66.099999999999994</v>
      </c>
      <c r="AO1808">
        <v>0.5</v>
      </c>
      <c r="AP1808">
        <v>315.7</v>
      </c>
      <c r="AQ1808">
        <v>17.899999999999999</v>
      </c>
      <c r="AR1808">
        <v>0</v>
      </c>
      <c r="AS1808" s="65">
        <v>2.87</v>
      </c>
    </row>
    <row r="1809" spans="2:45">
      <c r="B1809" s="26">
        <v>39361</v>
      </c>
      <c r="C1809" s="31">
        <v>20.3</v>
      </c>
      <c r="D1809" s="31">
        <v>64.3</v>
      </c>
      <c r="E1809" s="31">
        <v>0.8</v>
      </c>
      <c r="F1809" s="31">
        <v>74.5</v>
      </c>
      <c r="G1809" s="31">
        <v>18.600000000000001</v>
      </c>
      <c r="H1809" s="31">
        <v>0.2</v>
      </c>
      <c r="I1809" s="31">
        <v>3.18</v>
      </c>
      <c r="J1809" s="192"/>
      <c r="K1809" s="26">
        <v>39361</v>
      </c>
      <c r="L1809" s="17">
        <v>20.399999999999999</v>
      </c>
      <c r="M1809" s="17">
        <v>66.7</v>
      </c>
      <c r="N1809" s="17">
        <v>0.5</v>
      </c>
      <c r="O1809" s="17">
        <v>200</v>
      </c>
      <c r="P1809" s="17">
        <v>17.8</v>
      </c>
      <c r="Q1809" s="17">
        <v>0</v>
      </c>
      <c r="R1809" s="17">
        <v>2.88</v>
      </c>
      <c r="S1809" s="193"/>
      <c r="T1809" s="26">
        <v>39361</v>
      </c>
      <c r="U1809" s="17">
        <v>20.7</v>
      </c>
      <c r="V1809" s="17">
        <v>64.2</v>
      </c>
      <c r="W1809" s="17">
        <v>1.3</v>
      </c>
      <c r="X1809" s="17">
        <v>271.2</v>
      </c>
      <c r="Y1809" s="17">
        <v>19.7</v>
      </c>
      <c r="Z1809" s="17">
        <v>0</v>
      </c>
      <c r="AA1809" s="17">
        <v>3.76</v>
      </c>
      <c r="AC1809" s="26">
        <v>39361</v>
      </c>
      <c r="AD1809" s="17">
        <v>20.8</v>
      </c>
      <c r="AE1809" s="17">
        <v>65.599999999999994</v>
      </c>
      <c r="AF1809" s="17">
        <v>1.1000000000000001</v>
      </c>
      <c r="AG1809" s="17">
        <v>359</v>
      </c>
      <c r="AH1809" s="17">
        <v>18.399999999999999</v>
      </c>
      <c r="AI1809" s="17">
        <v>0</v>
      </c>
      <c r="AJ1809" s="17">
        <v>3.6</v>
      </c>
      <c r="AL1809" s="26">
        <v>39361</v>
      </c>
      <c r="AM1809">
        <v>21.3</v>
      </c>
      <c r="AN1809">
        <v>63.5</v>
      </c>
      <c r="AO1809">
        <v>0.4</v>
      </c>
      <c r="AP1809">
        <v>331.7</v>
      </c>
      <c r="AQ1809">
        <v>17.3</v>
      </c>
      <c r="AR1809">
        <v>9.4</v>
      </c>
      <c r="AS1809" s="65">
        <v>2.73</v>
      </c>
    </row>
    <row r="1810" spans="2:45">
      <c r="B1810" s="26">
        <v>39362</v>
      </c>
      <c r="C1810" s="31">
        <v>20.2</v>
      </c>
      <c r="D1810" s="31">
        <v>68.8</v>
      </c>
      <c r="E1810" s="31">
        <v>0.8</v>
      </c>
      <c r="F1810" s="31">
        <v>98.9</v>
      </c>
      <c r="G1810" s="31">
        <v>18.399999999999999</v>
      </c>
      <c r="H1810" s="31">
        <v>0</v>
      </c>
      <c r="I1810" s="31">
        <v>3.05</v>
      </c>
      <c r="J1810" s="192"/>
      <c r="K1810" s="26">
        <v>39362</v>
      </c>
      <c r="L1810" s="17">
        <v>19.8</v>
      </c>
      <c r="M1810" s="17">
        <v>73.900000000000006</v>
      </c>
      <c r="N1810" s="17">
        <v>0.6</v>
      </c>
      <c r="O1810" s="17">
        <v>181.3</v>
      </c>
      <c r="P1810" s="17">
        <v>17.399999999999999</v>
      </c>
      <c r="Q1810" s="17">
        <v>0</v>
      </c>
      <c r="R1810" s="17">
        <v>2.85</v>
      </c>
      <c r="S1810" s="193"/>
      <c r="T1810" s="26">
        <v>39362</v>
      </c>
      <c r="U1810" s="17">
        <v>19.7</v>
      </c>
      <c r="V1810" s="17">
        <v>73.2</v>
      </c>
      <c r="W1810" s="17">
        <v>1.3</v>
      </c>
      <c r="X1810" s="17">
        <v>218.7</v>
      </c>
      <c r="Y1810" s="17">
        <v>18.3</v>
      </c>
      <c r="Z1810" s="17">
        <v>0</v>
      </c>
      <c r="AA1810" s="17">
        <v>3.28</v>
      </c>
      <c r="AC1810" s="26">
        <v>39362</v>
      </c>
      <c r="AD1810" s="17">
        <v>20.3</v>
      </c>
      <c r="AE1810" s="17">
        <v>71.900000000000006</v>
      </c>
      <c r="AF1810" s="17">
        <v>0.7</v>
      </c>
      <c r="AG1810" s="17">
        <v>44.5</v>
      </c>
      <c r="AH1810" s="17">
        <v>17.399999999999999</v>
      </c>
      <c r="AI1810" s="17">
        <v>0</v>
      </c>
      <c r="AJ1810" s="17">
        <v>2.95</v>
      </c>
      <c r="AL1810" s="26">
        <v>39362</v>
      </c>
      <c r="AM1810">
        <v>20.6</v>
      </c>
      <c r="AN1810">
        <v>71.3</v>
      </c>
      <c r="AO1810">
        <v>0.5</v>
      </c>
      <c r="AP1810">
        <v>53.8</v>
      </c>
      <c r="AQ1810">
        <v>16.7</v>
      </c>
      <c r="AR1810">
        <v>9.6</v>
      </c>
      <c r="AS1810" s="65">
        <v>2.68</v>
      </c>
    </row>
    <row r="1811" spans="2:45">
      <c r="B1811" s="26">
        <v>39363</v>
      </c>
      <c r="C1811" s="31">
        <v>20.7</v>
      </c>
      <c r="D1811" s="31">
        <v>71.5</v>
      </c>
      <c r="E1811" s="31">
        <v>0.8</v>
      </c>
      <c r="F1811" s="31">
        <v>116.3</v>
      </c>
      <c r="G1811" s="31">
        <v>16.600000000000001</v>
      </c>
      <c r="H1811" s="31">
        <v>0</v>
      </c>
      <c r="I1811" s="31">
        <v>2.89</v>
      </c>
      <c r="J1811" s="192"/>
      <c r="K1811" s="26">
        <v>39363</v>
      </c>
      <c r="L1811" s="17">
        <v>20.100000000000001</v>
      </c>
      <c r="M1811" s="17">
        <v>74.599999999999994</v>
      </c>
      <c r="N1811" s="17">
        <v>0.7</v>
      </c>
      <c r="O1811" s="17">
        <v>118.4</v>
      </c>
      <c r="P1811" s="17">
        <v>16.100000000000001</v>
      </c>
      <c r="Q1811" s="17">
        <v>0</v>
      </c>
      <c r="R1811" s="17">
        <v>2.82</v>
      </c>
      <c r="S1811" s="193"/>
      <c r="T1811" s="26">
        <v>39363</v>
      </c>
      <c r="U1811" s="17">
        <v>20.3</v>
      </c>
      <c r="V1811" s="17">
        <v>77.599999999999994</v>
      </c>
      <c r="W1811" s="17">
        <v>1.2</v>
      </c>
      <c r="X1811" s="17">
        <v>203.7</v>
      </c>
      <c r="Y1811" s="17">
        <v>17.3</v>
      </c>
      <c r="Z1811" s="17">
        <v>0</v>
      </c>
      <c r="AA1811" s="17">
        <v>3.06</v>
      </c>
      <c r="AC1811" s="26">
        <v>39363</v>
      </c>
      <c r="AD1811" s="17">
        <v>20.8</v>
      </c>
      <c r="AE1811" s="17">
        <v>70</v>
      </c>
      <c r="AF1811" s="17">
        <v>0.8</v>
      </c>
      <c r="AG1811" s="17">
        <v>145.9</v>
      </c>
      <c r="AH1811" s="17">
        <v>16.399999999999999</v>
      </c>
      <c r="AI1811" s="17">
        <v>0.2</v>
      </c>
      <c r="AJ1811" s="17">
        <v>2.97</v>
      </c>
      <c r="AL1811" s="26">
        <v>39363</v>
      </c>
      <c r="AM1811">
        <v>21</v>
      </c>
      <c r="AN1811">
        <v>75.3</v>
      </c>
      <c r="AO1811">
        <v>0.4</v>
      </c>
      <c r="AP1811">
        <v>103.5</v>
      </c>
      <c r="AQ1811">
        <v>15.7</v>
      </c>
      <c r="AR1811">
        <v>0</v>
      </c>
      <c r="AS1811" s="65">
        <v>2.5299999999999998</v>
      </c>
    </row>
    <row r="1812" spans="2:45">
      <c r="B1812" s="26">
        <v>39364</v>
      </c>
      <c r="C1812" s="31">
        <v>20.9</v>
      </c>
      <c r="D1812" s="31">
        <v>72.099999999999994</v>
      </c>
      <c r="E1812" s="31">
        <v>1.2</v>
      </c>
      <c r="F1812" s="31">
        <v>109.3</v>
      </c>
      <c r="G1812" s="31">
        <v>19.2</v>
      </c>
      <c r="H1812" s="31">
        <v>0</v>
      </c>
      <c r="I1812" s="31">
        <v>3.27</v>
      </c>
      <c r="J1812" s="192"/>
      <c r="K1812" s="26">
        <v>39364</v>
      </c>
      <c r="L1812" s="17">
        <v>20.3</v>
      </c>
      <c r="M1812" s="17">
        <v>72.099999999999994</v>
      </c>
      <c r="N1812" s="17">
        <v>0.6</v>
      </c>
      <c r="O1812" s="17">
        <v>159.30000000000001</v>
      </c>
      <c r="P1812" s="17">
        <v>18.3</v>
      </c>
      <c r="Q1812" s="17">
        <v>0.2</v>
      </c>
      <c r="R1812" s="17">
        <v>2.82</v>
      </c>
      <c r="S1812" s="193"/>
      <c r="T1812" s="26">
        <v>39364</v>
      </c>
      <c r="U1812" s="17">
        <v>20.8</v>
      </c>
      <c r="V1812" s="17">
        <v>74</v>
      </c>
      <c r="W1812" s="17">
        <v>1.3</v>
      </c>
      <c r="X1812" s="17">
        <v>222.3</v>
      </c>
      <c r="Y1812" s="17">
        <v>19.399999999999999</v>
      </c>
      <c r="Z1812" s="17">
        <v>0</v>
      </c>
      <c r="AA1812" s="17">
        <v>3.19</v>
      </c>
      <c r="AC1812" s="26">
        <v>39364</v>
      </c>
      <c r="AD1812" s="17">
        <v>20.5</v>
      </c>
      <c r="AE1812" s="17">
        <v>72.599999999999994</v>
      </c>
      <c r="AF1812" s="17">
        <v>1</v>
      </c>
      <c r="AG1812" s="17">
        <v>137.30000000000001</v>
      </c>
      <c r="AH1812" s="17">
        <v>19.2</v>
      </c>
      <c r="AI1812" s="17">
        <v>0</v>
      </c>
      <c r="AJ1812" s="17">
        <v>3.19</v>
      </c>
      <c r="AL1812" s="26">
        <v>39364</v>
      </c>
      <c r="AM1812">
        <v>21.1</v>
      </c>
      <c r="AN1812">
        <v>73.900000000000006</v>
      </c>
      <c r="AO1812">
        <v>0.6</v>
      </c>
      <c r="AP1812">
        <v>147.6</v>
      </c>
      <c r="AQ1812">
        <v>17.600000000000001</v>
      </c>
      <c r="AR1812">
        <v>8.8000000000000007</v>
      </c>
      <c r="AS1812" s="65">
        <v>2.76</v>
      </c>
    </row>
    <row r="1813" spans="2:45">
      <c r="B1813" s="26">
        <v>39365</v>
      </c>
      <c r="C1813" s="31">
        <v>21.1</v>
      </c>
      <c r="D1813" s="31">
        <v>70.5</v>
      </c>
      <c r="E1813" s="31">
        <v>0.9</v>
      </c>
      <c r="F1813" s="31">
        <v>86.7</v>
      </c>
      <c r="G1813" s="31">
        <v>17.7</v>
      </c>
      <c r="H1813" s="31">
        <v>0</v>
      </c>
      <c r="I1813" s="31">
        <v>2.99</v>
      </c>
      <c r="J1813" s="192"/>
      <c r="K1813" s="26">
        <v>39365</v>
      </c>
      <c r="L1813" s="17">
        <v>20.100000000000001</v>
      </c>
      <c r="M1813" s="17">
        <v>73.5</v>
      </c>
      <c r="N1813" s="17">
        <v>0.6</v>
      </c>
      <c r="O1813" s="17">
        <v>168.3</v>
      </c>
      <c r="P1813" s="17">
        <v>17.100000000000001</v>
      </c>
      <c r="Q1813" s="17">
        <v>0</v>
      </c>
      <c r="R1813" s="17">
        <v>2.73</v>
      </c>
      <c r="S1813" s="193"/>
      <c r="T1813" s="26">
        <v>39365</v>
      </c>
      <c r="U1813" s="17">
        <v>21</v>
      </c>
      <c r="V1813" s="17">
        <v>71.400000000000006</v>
      </c>
      <c r="W1813" s="17">
        <v>1.3</v>
      </c>
      <c r="X1813" s="17">
        <v>246.6</v>
      </c>
      <c r="Y1813" s="17">
        <v>18.8</v>
      </c>
      <c r="Z1813" s="17">
        <v>0</v>
      </c>
      <c r="AA1813" s="17">
        <v>3.22</v>
      </c>
      <c r="AC1813" s="26">
        <v>39365</v>
      </c>
      <c r="AD1813" s="17">
        <v>20.399999999999999</v>
      </c>
      <c r="AE1813" s="17">
        <v>74.7</v>
      </c>
      <c r="AF1813" s="17">
        <v>0.7</v>
      </c>
      <c r="AG1813" s="17">
        <v>158.9</v>
      </c>
      <c r="AH1813" s="17">
        <v>17.899999999999999</v>
      </c>
      <c r="AI1813" s="17">
        <v>0</v>
      </c>
      <c r="AJ1813" s="17">
        <v>2.88</v>
      </c>
      <c r="AL1813" s="26">
        <v>39365</v>
      </c>
      <c r="AM1813">
        <v>21.5</v>
      </c>
      <c r="AN1813">
        <v>70.8</v>
      </c>
      <c r="AO1813">
        <v>0.4</v>
      </c>
      <c r="AP1813">
        <v>123.1</v>
      </c>
      <c r="AQ1813">
        <v>16.7</v>
      </c>
      <c r="AR1813">
        <v>0</v>
      </c>
      <c r="AS1813" s="65">
        <v>2.59</v>
      </c>
    </row>
    <row r="1814" spans="2:45">
      <c r="B1814" s="26">
        <v>39366</v>
      </c>
      <c r="C1814" s="31">
        <v>19.600000000000001</v>
      </c>
      <c r="D1814" s="31">
        <v>72.599999999999994</v>
      </c>
      <c r="E1814" s="31">
        <v>1.3</v>
      </c>
      <c r="F1814" s="31">
        <v>119.7</v>
      </c>
      <c r="G1814" s="31">
        <v>17.3</v>
      </c>
      <c r="H1814" s="31">
        <v>0</v>
      </c>
      <c r="I1814" s="31">
        <v>2.99</v>
      </c>
      <c r="J1814" s="192"/>
      <c r="K1814" s="26">
        <v>39366</v>
      </c>
      <c r="L1814" s="17">
        <v>18.600000000000001</v>
      </c>
      <c r="M1814" s="17">
        <v>77.8</v>
      </c>
      <c r="N1814" s="17">
        <v>0.7</v>
      </c>
      <c r="O1814" s="17">
        <v>97.9</v>
      </c>
      <c r="P1814" s="17">
        <v>14.4</v>
      </c>
      <c r="Q1814" s="17">
        <v>0</v>
      </c>
      <c r="R1814" s="17">
        <v>2.38</v>
      </c>
      <c r="S1814" s="193"/>
      <c r="T1814" s="26">
        <v>39366</v>
      </c>
      <c r="U1814" s="17">
        <v>19.7</v>
      </c>
      <c r="V1814" s="17">
        <v>73.400000000000006</v>
      </c>
      <c r="W1814" s="17">
        <v>1.4</v>
      </c>
      <c r="X1814" s="17">
        <v>172</v>
      </c>
      <c r="Y1814" s="17">
        <v>17.600000000000001</v>
      </c>
      <c r="Z1814" s="17">
        <v>2.6</v>
      </c>
      <c r="AA1814" s="17">
        <v>3.02</v>
      </c>
      <c r="AC1814" s="26">
        <v>39366</v>
      </c>
      <c r="AD1814" s="17">
        <v>18.899999999999999</v>
      </c>
      <c r="AE1814" s="17">
        <v>76.599999999999994</v>
      </c>
      <c r="AF1814" s="17">
        <v>1.3</v>
      </c>
      <c r="AG1814" s="17">
        <v>109.5</v>
      </c>
      <c r="AH1814" s="17">
        <v>17.100000000000001</v>
      </c>
      <c r="AI1814" s="17">
        <v>0</v>
      </c>
      <c r="AJ1814" s="17">
        <v>2.89</v>
      </c>
      <c r="AL1814" s="26">
        <v>39366</v>
      </c>
      <c r="AM1814">
        <v>19.7</v>
      </c>
      <c r="AN1814">
        <v>76.400000000000006</v>
      </c>
      <c r="AO1814">
        <v>0.7</v>
      </c>
      <c r="AP1814">
        <v>118</v>
      </c>
      <c r="AQ1814">
        <v>14.6</v>
      </c>
      <c r="AR1814">
        <v>7.8</v>
      </c>
      <c r="AS1814" s="65">
        <v>2.4300000000000002</v>
      </c>
    </row>
    <row r="1815" spans="2:45">
      <c r="B1815" s="26">
        <v>39367</v>
      </c>
      <c r="C1815" s="31">
        <v>19</v>
      </c>
      <c r="D1815" s="31">
        <v>68.400000000000006</v>
      </c>
      <c r="E1815" s="31">
        <v>1</v>
      </c>
      <c r="F1815" s="31">
        <v>80.8</v>
      </c>
      <c r="G1815" s="31">
        <v>19.2</v>
      </c>
      <c r="H1815" s="31">
        <v>0</v>
      </c>
      <c r="I1815" s="31">
        <v>2.92</v>
      </c>
      <c r="J1815" s="192"/>
      <c r="K1815" s="26">
        <v>39367</v>
      </c>
      <c r="L1815" s="17">
        <v>17.8</v>
      </c>
      <c r="M1815" s="17">
        <v>73.5</v>
      </c>
      <c r="N1815" s="17">
        <v>0.7</v>
      </c>
      <c r="O1815" s="17">
        <v>202.2</v>
      </c>
      <c r="P1815" s="17">
        <v>17.100000000000001</v>
      </c>
      <c r="Q1815" s="17">
        <v>0</v>
      </c>
      <c r="R1815" s="17">
        <v>2.58</v>
      </c>
      <c r="S1815" s="193"/>
      <c r="T1815" s="26">
        <v>39367</v>
      </c>
      <c r="U1815" s="17">
        <v>18.5</v>
      </c>
      <c r="V1815" s="17">
        <v>72.099999999999994</v>
      </c>
      <c r="W1815" s="17">
        <v>1.1000000000000001</v>
      </c>
      <c r="X1815" s="17">
        <v>186.8</v>
      </c>
      <c r="Y1815" s="17">
        <v>19.100000000000001</v>
      </c>
      <c r="Z1815" s="17">
        <v>2</v>
      </c>
      <c r="AA1815" s="17">
        <v>2.82</v>
      </c>
      <c r="AC1815" s="26">
        <v>39367</v>
      </c>
      <c r="AD1815" s="17">
        <v>18.5</v>
      </c>
      <c r="AE1815" s="17">
        <v>71</v>
      </c>
      <c r="AF1815" s="17">
        <v>1</v>
      </c>
      <c r="AG1815" s="17">
        <v>54.2</v>
      </c>
      <c r="AH1815" s="17">
        <v>18.2</v>
      </c>
      <c r="AI1815" s="17">
        <v>0</v>
      </c>
      <c r="AJ1815" s="17">
        <v>2.97</v>
      </c>
      <c r="AL1815" s="26">
        <v>39367</v>
      </c>
      <c r="AM1815">
        <v>19.2</v>
      </c>
      <c r="AN1815">
        <v>70.900000000000006</v>
      </c>
      <c r="AO1815">
        <v>0.4</v>
      </c>
      <c r="AP1815">
        <v>114.1</v>
      </c>
      <c r="AQ1815">
        <v>16.8</v>
      </c>
      <c r="AR1815">
        <v>0</v>
      </c>
      <c r="AS1815" s="65">
        <v>2.39</v>
      </c>
    </row>
    <row r="1816" spans="2:45">
      <c r="B1816" s="26">
        <v>39368</v>
      </c>
      <c r="C1816" s="31">
        <v>19.3</v>
      </c>
      <c r="D1816" s="31">
        <v>70</v>
      </c>
      <c r="E1816" s="31">
        <v>1.3</v>
      </c>
      <c r="F1816" s="31">
        <v>138.1</v>
      </c>
      <c r="G1816" s="31">
        <v>17.899999999999999</v>
      </c>
      <c r="H1816" s="31">
        <v>0</v>
      </c>
      <c r="I1816" s="31">
        <v>2.9</v>
      </c>
      <c r="J1816" s="192"/>
      <c r="K1816" s="26">
        <v>39368</v>
      </c>
      <c r="L1816" s="17">
        <v>18.600000000000001</v>
      </c>
      <c r="M1816" s="17">
        <v>72.900000000000006</v>
      </c>
      <c r="N1816" s="17">
        <v>0.7</v>
      </c>
      <c r="O1816" s="17">
        <v>140.30000000000001</v>
      </c>
      <c r="P1816" s="17">
        <v>16.899999999999999</v>
      </c>
      <c r="Q1816" s="17">
        <v>0</v>
      </c>
      <c r="R1816" s="17">
        <v>2.5299999999999998</v>
      </c>
      <c r="S1816" s="193"/>
      <c r="T1816" s="26">
        <v>39368</v>
      </c>
      <c r="U1816" s="17">
        <v>19</v>
      </c>
      <c r="V1816" s="17">
        <v>70.5</v>
      </c>
      <c r="W1816" s="17">
        <v>1.6</v>
      </c>
      <c r="X1816" s="17">
        <v>156.5</v>
      </c>
      <c r="Y1816" s="17">
        <v>18.399999999999999</v>
      </c>
      <c r="Z1816" s="17">
        <v>0</v>
      </c>
      <c r="AA1816" s="17">
        <v>3</v>
      </c>
      <c r="AC1816" s="26">
        <v>39368</v>
      </c>
      <c r="AD1816" s="17">
        <v>18.5</v>
      </c>
      <c r="AE1816" s="17">
        <v>74.599999999999994</v>
      </c>
      <c r="AF1816" s="17">
        <v>1</v>
      </c>
      <c r="AG1816" s="17">
        <v>176.8</v>
      </c>
      <c r="AH1816" s="17">
        <v>15.5</v>
      </c>
      <c r="AI1816" s="17">
        <v>0</v>
      </c>
      <c r="AJ1816" s="17">
        <v>2.54</v>
      </c>
      <c r="AL1816" s="26">
        <v>39368</v>
      </c>
      <c r="AM1816">
        <v>19.3</v>
      </c>
      <c r="AN1816">
        <v>71.5</v>
      </c>
      <c r="AO1816">
        <v>0.7</v>
      </c>
      <c r="AP1816">
        <v>133.80000000000001</v>
      </c>
      <c r="AQ1816">
        <v>13.2</v>
      </c>
      <c r="AR1816">
        <v>8.1999999999999993</v>
      </c>
      <c r="AS1816" s="65">
        <v>2.2200000000000002</v>
      </c>
    </row>
    <row r="1817" spans="2:45">
      <c r="B1817" s="26">
        <v>39369</v>
      </c>
      <c r="C1817" s="31">
        <v>19.8</v>
      </c>
      <c r="D1817" s="31">
        <v>74.2</v>
      </c>
      <c r="E1817" s="31">
        <v>0.9</v>
      </c>
      <c r="F1817" s="31">
        <v>110.1</v>
      </c>
      <c r="G1817" s="31">
        <v>7.7</v>
      </c>
      <c r="H1817" s="31">
        <v>0.8</v>
      </c>
      <c r="I1817" s="31">
        <v>1.87</v>
      </c>
      <c r="J1817" s="192"/>
      <c r="K1817" s="26">
        <v>39369</v>
      </c>
      <c r="L1817" s="17">
        <v>19.399999999999999</v>
      </c>
      <c r="M1817" s="17">
        <v>75.8</v>
      </c>
      <c r="N1817" s="17">
        <v>0.6</v>
      </c>
      <c r="O1817" s="17">
        <v>161.1</v>
      </c>
      <c r="P1817" s="17">
        <v>7.8</v>
      </c>
      <c r="Q1817" s="17">
        <v>0.6</v>
      </c>
      <c r="R1817" s="17">
        <v>1.67</v>
      </c>
      <c r="S1817" s="193"/>
      <c r="T1817" s="26">
        <v>39369</v>
      </c>
      <c r="U1817" s="17">
        <v>20.2</v>
      </c>
      <c r="V1817" s="17">
        <v>73.400000000000006</v>
      </c>
      <c r="W1817" s="17">
        <v>0.9</v>
      </c>
      <c r="X1817" s="17">
        <v>145.5</v>
      </c>
      <c r="Y1817" s="17">
        <v>8</v>
      </c>
      <c r="Z1817" s="17">
        <v>0.2</v>
      </c>
      <c r="AA1817" s="17">
        <v>1.76</v>
      </c>
      <c r="AC1817" s="26">
        <v>39369</v>
      </c>
      <c r="AD1817" s="17">
        <v>19.5</v>
      </c>
      <c r="AE1817" s="17">
        <v>77.2</v>
      </c>
      <c r="AF1817" s="17">
        <v>0.8</v>
      </c>
      <c r="AG1817" s="17">
        <v>179.5</v>
      </c>
      <c r="AH1817" s="17">
        <v>7.8</v>
      </c>
      <c r="AI1817" s="17">
        <v>0.2</v>
      </c>
      <c r="AJ1817" s="17">
        <v>1.8</v>
      </c>
      <c r="AL1817" s="26">
        <v>39369</v>
      </c>
      <c r="AM1817">
        <v>19.899999999999999</v>
      </c>
      <c r="AN1817">
        <v>77.7</v>
      </c>
      <c r="AO1817">
        <v>0.4</v>
      </c>
      <c r="AP1817">
        <v>129.80000000000001</v>
      </c>
      <c r="AQ1817">
        <v>16.7</v>
      </c>
      <c r="AR1817">
        <v>7.6</v>
      </c>
      <c r="AS1817" s="65">
        <v>2.4</v>
      </c>
    </row>
    <row r="1818" spans="2:45">
      <c r="B1818" s="26">
        <v>39370</v>
      </c>
      <c r="C1818" s="31">
        <v>20.7</v>
      </c>
      <c r="D1818" s="31">
        <v>70.5</v>
      </c>
      <c r="E1818" s="31">
        <v>1.4</v>
      </c>
      <c r="F1818" s="31">
        <v>159.5</v>
      </c>
      <c r="G1818" s="31">
        <v>12.3</v>
      </c>
      <c r="H1818" s="31">
        <v>0.2</v>
      </c>
      <c r="I1818" s="31">
        <v>2.57</v>
      </c>
      <c r="J1818" s="192"/>
      <c r="K1818" s="26">
        <v>39370</v>
      </c>
      <c r="L1818" s="17">
        <v>20.5</v>
      </c>
      <c r="M1818" s="17">
        <v>70</v>
      </c>
      <c r="N1818" s="17">
        <v>0.8</v>
      </c>
      <c r="O1818" s="17">
        <v>134.5</v>
      </c>
      <c r="P1818" s="17">
        <v>13.5</v>
      </c>
      <c r="Q1818" s="17">
        <v>0.2</v>
      </c>
      <c r="R1818" s="17">
        <v>2.3199999999999998</v>
      </c>
      <c r="S1818" s="193"/>
      <c r="T1818" s="26">
        <v>39370</v>
      </c>
      <c r="U1818" s="17">
        <v>20.8</v>
      </c>
      <c r="V1818" s="17">
        <v>69.400000000000006</v>
      </c>
      <c r="W1818" s="17">
        <v>1.2</v>
      </c>
      <c r="X1818" s="17">
        <v>142.4</v>
      </c>
      <c r="Y1818" s="17">
        <v>12.4</v>
      </c>
      <c r="Z1818" s="17">
        <v>0</v>
      </c>
      <c r="AA1818" s="17">
        <v>2.4300000000000002</v>
      </c>
      <c r="AC1818" s="26">
        <v>39370</v>
      </c>
      <c r="AD1818" s="17">
        <v>20.5</v>
      </c>
      <c r="AE1818" s="17">
        <v>70.2</v>
      </c>
      <c r="AF1818" s="17">
        <v>1.2</v>
      </c>
      <c r="AG1818" s="17">
        <v>166.6</v>
      </c>
      <c r="AH1818" s="17">
        <v>14.5</v>
      </c>
      <c r="AI1818" s="17">
        <v>0.4</v>
      </c>
      <c r="AJ1818" s="17">
        <v>2.65</v>
      </c>
      <c r="AL1818" s="26">
        <v>39370</v>
      </c>
      <c r="AM1818">
        <v>20.8</v>
      </c>
      <c r="AN1818">
        <v>72.099999999999994</v>
      </c>
      <c r="AO1818">
        <v>0.7</v>
      </c>
      <c r="AP1818">
        <v>129</v>
      </c>
      <c r="AQ1818">
        <v>16.2</v>
      </c>
      <c r="AR1818">
        <v>0</v>
      </c>
      <c r="AS1818" s="65">
        <v>2.5299999999999998</v>
      </c>
    </row>
    <row r="1819" spans="2:45">
      <c r="B1819" s="26">
        <v>39371</v>
      </c>
      <c r="C1819" s="31">
        <v>20.8</v>
      </c>
      <c r="D1819" s="31">
        <v>66.7</v>
      </c>
      <c r="E1819" s="31">
        <v>1</v>
      </c>
      <c r="F1819" s="31">
        <v>74.900000000000006</v>
      </c>
      <c r="G1819" s="31">
        <v>15.5</v>
      </c>
      <c r="H1819" s="31">
        <v>0</v>
      </c>
      <c r="I1819" s="31">
        <v>2.9</v>
      </c>
      <c r="J1819" s="192"/>
      <c r="K1819" s="26">
        <v>39371</v>
      </c>
      <c r="L1819" s="17">
        <v>20.2</v>
      </c>
      <c r="M1819" s="17">
        <v>69.400000000000006</v>
      </c>
      <c r="N1819" s="17">
        <v>0.6</v>
      </c>
      <c r="O1819" s="17">
        <v>177.3</v>
      </c>
      <c r="P1819" s="17">
        <v>15.1</v>
      </c>
      <c r="Q1819" s="17">
        <v>0.2</v>
      </c>
      <c r="R1819" s="17">
        <v>2.4900000000000002</v>
      </c>
      <c r="S1819" s="193"/>
      <c r="T1819" s="26">
        <v>39371</v>
      </c>
      <c r="U1819" s="17">
        <v>21.1</v>
      </c>
      <c r="V1819" s="17">
        <v>65.099999999999994</v>
      </c>
      <c r="W1819" s="17">
        <v>1.3</v>
      </c>
      <c r="X1819" s="17">
        <v>197.3</v>
      </c>
      <c r="Y1819" s="17">
        <v>17.8</v>
      </c>
      <c r="Z1819" s="17">
        <v>0.2</v>
      </c>
      <c r="AA1819" s="17">
        <v>3.3</v>
      </c>
      <c r="AC1819" s="26">
        <v>39371</v>
      </c>
      <c r="AD1819" s="17">
        <v>20.399999999999999</v>
      </c>
      <c r="AE1819" s="17">
        <v>70.3</v>
      </c>
      <c r="AF1819" s="17">
        <v>1</v>
      </c>
      <c r="AG1819" s="17">
        <v>131</v>
      </c>
      <c r="AH1819" s="17">
        <v>14.8</v>
      </c>
      <c r="AI1819" s="17">
        <v>0</v>
      </c>
      <c r="AJ1819" s="17">
        <v>2.75</v>
      </c>
      <c r="AL1819" s="26">
        <v>39371</v>
      </c>
      <c r="AM1819">
        <v>21</v>
      </c>
      <c r="AN1819">
        <v>68</v>
      </c>
      <c r="AO1819">
        <v>0.5</v>
      </c>
      <c r="AP1819">
        <v>152.80000000000001</v>
      </c>
      <c r="AQ1819">
        <v>14.4</v>
      </c>
      <c r="AR1819">
        <v>8</v>
      </c>
      <c r="AS1819" s="65">
        <v>2.35</v>
      </c>
    </row>
    <row r="1820" spans="2:45">
      <c r="B1820" s="26">
        <v>39372</v>
      </c>
      <c r="C1820" s="31">
        <v>20.3</v>
      </c>
      <c r="D1820" s="31">
        <v>70.400000000000006</v>
      </c>
      <c r="E1820" s="31">
        <v>1</v>
      </c>
      <c r="F1820" s="31">
        <v>98.3</v>
      </c>
      <c r="G1820" s="31">
        <v>16.899999999999999</v>
      </c>
      <c r="H1820" s="31">
        <v>0</v>
      </c>
      <c r="I1820" s="31">
        <v>2.72</v>
      </c>
      <c r="J1820" s="192"/>
      <c r="K1820" s="26">
        <v>39372</v>
      </c>
      <c r="L1820" s="17">
        <v>19</v>
      </c>
      <c r="M1820" s="17">
        <v>74.8</v>
      </c>
      <c r="N1820" s="17">
        <v>0.7</v>
      </c>
      <c r="O1820" s="17">
        <v>166.8</v>
      </c>
      <c r="P1820" s="17">
        <v>13.6</v>
      </c>
      <c r="Q1820" s="17">
        <v>0</v>
      </c>
      <c r="R1820" s="17">
        <v>2.2799999999999998</v>
      </c>
      <c r="S1820" s="193"/>
      <c r="T1820" s="26">
        <v>39372</v>
      </c>
      <c r="U1820" s="17">
        <v>19.8</v>
      </c>
      <c r="V1820" s="17">
        <v>71.099999999999994</v>
      </c>
      <c r="W1820" s="17">
        <v>1.3</v>
      </c>
      <c r="X1820" s="17">
        <v>231.8</v>
      </c>
      <c r="Y1820" s="17">
        <v>17.399999999999999</v>
      </c>
      <c r="Z1820" s="17">
        <v>0</v>
      </c>
      <c r="AA1820" s="17">
        <v>2.81</v>
      </c>
      <c r="AC1820" s="26">
        <v>39372</v>
      </c>
      <c r="AD1820" s="17">
        <v>19.600000000000001</v>
      </c>
      <c r="AE1820" s="17">
        <v>74.400000000000006</v>
      </c>
      <c r="AF1820" s="17">
        <v>0.7</v>
      </c>
      <c r="AG1820" s="17">
        <v>147.1</v>
      </c>
      <c r="AH1820" s="17">
        <v>16.899999999999999</v>
      </c>
      <c r="AI1820" s="17">
        <v>0</v>
      </c>
      <c r="AJ1820" s="17">
        <v>2.58</v>
      </c>
      <c r="AL1820" s="26">
        <v>39372</v>
      </c>
      <c r="AM1820">
        <v>20.3</v>
      </c>
      <c r="AN1820">
        <v>71.900000000000006</v>
      </c>
      <c r="AO1820">
        <v>0.5</v>
      </c>
      <c r="AP1820">
        <v>132</v>
      </c>
      <c r="AQ1820">
        <v>16.2</v>
      </c>
      <c r="AR1820">
        <v>0</v>
      </c>
      <c r="AS1820" s="65">
        <v>2.41</v>
      </c>
    </row>
    <row r="1821" spans="2:45">
      <c r="B1821" s="26">
        <v>39373</v>
      </c>
      <c r="C1821" s="31">
        <v>19.100000000000001</v>
      </c>
      <c r="D1821" s="31">
        <v>70.5</v>
      </c>
      <c r="E1821" s="31">
        <v>0.9</v>
      </c>
      <c r="F1821" s="31">
        <v>87.3</v>
      </c>
      <c r="G1821" s="31">
        <v>15.7</v>
      </c>
      <c r="H1821" s="31">
        <v>0.4</v>
      </c>
      <c r="I1821" s="31">
        <v>2.62</v>
      </c>
      <c r="J1821" s="192"/>
      <c r="K1821" s="26">
        <v>39373</v>
      </c>
      <c r="L1821" s="17">
        <v>18.5</v>
      </c>
      <c r="M1821" s="17">
        <v>73.7</v>
      </c>
      <c r="N1821" s="17">
        <v>0.6</v>
      </c>
      <c r="O1821" s="17">
        <v>165.6</v>
      </c>
      <c r="P1821" s="17">
        <v>15.4</v>
      </c>
      <c r="Q1821" s="17">
        <v>1.4</v>
      </c>
      <c r="R1821" s="17">
        <v>2.4</v>
      </c>
      <c r="S1821" s="193"/>
      <c r="T1821" s="26">
        <v>39373</v>
      </c>
      <c r="U1821" s="17">
        <v>19.100000000000001</v>
      </c>
      <c r="V1821" s="17">
        <v>72</v>
      </c>
      <c r="W1821" s="17">
        <v>1.5</v>
      </c>
      <c r="X1821" s="17">
        <v>198.6</v>
      </c>
      <c r="Y1821" s="17">
        <v>15.7</v>
      </c>
      <c r="Z1821" s="17">
        <v>4.4000000000000004</v>
      </c>
      <c r="AA1821" s="17">
        <v>2.9</v>
      </c>
      <c r="AC1821" s="26">
        <v>39373</v>
      </c>
      <c r="AD1821" s="17">
        <v>18.899999999999999</v>
      </c>
      <c r="AE1821" s="17">
        <v>71.099999999999994</v>
      </c>
      <c r="AF1821" s="17">
        <v>0.7</v>
      </c>
      <c r="AG1821" s="17">
        <v>80.2</v>
      </c>
      <c r="AH1821" s="17">
        <v>16.600000000000001</v>
      </c>
      <c r="AI1821" s="17">
        <v>0.2</v>
      </c>
      <c r="AJ1821" s="17">
        <v>2.63</v>
      </c>
      <c r="AL1821" s="26">
        <v>39373</v>
      </c>
      <c r="AM1821">
        <v>19.5</v>
      </c>
      <c r="AN1821">
        <v>72.2</v>
      </c>
      <c r="AO1821">
        <v>0.5</v>
      </c>
      <c r="AP1821">
        <v>354.8</v>
      </c>
      <c r="AQ1821">
        <v>15.7</v>
      </c>
      <c r="AR1821">
        <v>0</v>
      </c>
      <c r="AS1821" s="65">
        <v>2.35</v>
      </c>
    </row>
    <row r="1822" spans="2:45">
      <c r="B1822" s="26">
        <v>39374</v>
      </c>
      <c r="C1822" s="31">
        <v>19.8</v>
      </c>
      <c r="D1822" s="31">
        <v>70.3</v>
      </c>
      <c r="E1822" s="31">
        <v>1.2</v>
      </c>
      <c r="F1822" s="31">
        <v>111.5</v>
      </c>
      <c r="G1822" s="31">
        <v>13.6</v>
      </c>
      <c r="H1822" s="31">
        <v>0</v>
      </c>
      <c r="I1822" s="31">
        <v>2.5</v>
      </c>
      <c r="J1822" s="192"/>
      <c r="K1822" s="26">
        <v>39374</v>
      </c>
      <c r="L1822" s="17">
        <v>19</v>
      </c>
      <c r="M1822" s="17">
        <v>76.900000000000006</v>
      </c>
      <c r="N1822" s="17">
        <v>0.7</v>
      </c>
      <c r="O1822" s="17">
        <v>162.80000000000001</v>
      </c>
      <c r="P1822" s="17">
        <v>13.2</v>
      </c>
      <c r="Q1822" s="17">
        <v>2.4</v>
      </c>
      <c r="R1822" s="17">
        <v>2.12</v>
      </c>
      <c r="S1822" s="193"/>
      <c r="T1822" s="26">
        <v>39374</v>
      </c>
      <c r="U1822" s="17">
        <v>19.899999999999999</v>
      </c>
      <c r="V1822" s="17">
        <v>72.5</v>
      </c>
      <c r="W1822" s="17">
        <v>1.8</v>
      </c>
      <c r="X1822" s="17">
        <v>146.1</v>
      </c>
      <c r="Y1822" s="17">
        <v>12.4</v>
      </c>
      <c r="Z1822" s="17">
        <v>0</v>
      </c>
      <c r="AA1822" s="17">
        <v>2.56</v>
      </c>
      <c r="AC1822" s="26">
        <v>39374</v>
      </c>
      <c r="AD1822" s="17">
        <v>19.5</v>
      </c>
      <c r="AE1822" s="17">
        <v>73.7</v>
      </c>
      <c r="AF1822" s="17">
        <v>1.1000000000000001</v>
      </c>
      <c r="AG1822" s="17">
        <v>162.69999999999999</v>
      </c>
      <c r="AH1822" s="17">
        <v>13.2</v>
      </c>
      <c r="AI1822" s="17">
        <v>0.2</v>
      </c>
      <c r="AJ1822" s="17">
        <v>2.42</v>
      </c>
      <c r="AL1822" s="26">
        <v>39374</v>
      </c>
      <c r="AM1822">
        <v>19.600000000000001</v>
      </c>
      <c r="AN1822">
        <v>73.3</v>
      </c>
      <c r="AO1822">
        <v>0.6</v>
      </c>
      <c r="AP1822">
        <v>131.30000000000001</v>
      </c>
      <c r="AQ1822">
        <v>13.2</v>
      </c>
      <c r="AR1822">
        <v>8</v>
      </c>
      <c r="AS1822" s="65">
        <v>2.1</v>
      </c>
    </row>
    <row r="1823" spans="2:45">
      <c r="B1823" s="26">
        <v>39375</v>
      </c>
      <c r="C1823" s="31">
        <v>19.100000000000001</v>
      </c>
      <c r="D1823" s="31">
        <v>69.900000000000006</v>
      </c>
      <c r="E1823" s="31">
        <v>1.1000000000000001</v>
      </c>
      <c r="F1823" s="31">
        <v>44.7</v>
      </c>
      <c r="G1823" s="31">
        <v>13.1</v>
      </c>
      <c r="H1823" s="31">
        <v>0</v>
      </c>
      <c r="I1823" s="31">
        <v>2.36</v>
      </c>
      <c r="J1823" s="192"/>
      <c r="K1823" s="26">
        <v>39375</v>
      </c>
      <c r="L1823" s="17">
        <v>18.3</v>
      </c>
      <c r="M1823" s="17">
        <v>76.7</v>
      </c>
      <c r="N1823" s="17">
        <v>0.5</v>
      </c>
      <c r="O1823" s="17">
        <v>163.6</v>
      </c>
      <c r="P1823" s="17">
        <v>12.6</v>
      </c>
      <c r="Q1823" s="17">
        <v>0</v>
      </c>
      <c r="R1823" s="17">
        <v>1.95</v>
      </c>
      <c r="S1823" s="193"/>
      <c r="T1823" s="26">
        <v>39375</v>
      </c>
      <c r="U1823" s="17">
        <v>19.100000000000001</v>
      </c>
      <c r="V1823" s="17">
        <v>71.400000000000006</v>
      </c>
      <c r="W1823" s="17">
        <v>1.2</v>
      </c>
      <c r="X1823" s="17">
        <v>212.5</v>
      </c>
      <c r="Y1823" s="17">
        <v>16.5</v>
      </c>
      <c r="Z1823" s="17">
        <v>0</v>
      </c>
      <c r="AA1823" s="17">
        <v>2.62</v>
      </c>
      <c r="AC1823" s="26">
        <v>39375</v>
      </c>
      <c r="AD1823" s="17">
        <v>18.7</v>
      </c>
      <c r="AE1823" s="17">
        <v>75.7</v>
      </c>
      <c r="AF1823" s="17">
        <v>0.8</v>
      </c>
      <c r="AG1823" s="17">
        <v>71.3</v>
      </c>
      <c r="AH1823" s="17">
        <v>16.399999999999999</v>
      </c>
      <c r="AI1823" s="17">
        <v>0</v>
      </c>
      <c r="AJ1823" s="17">
        <v>2.44</v>
      </c>
      <c r="AL1823" s="26">
        <v>39375</v>
      </c>
      <c r="AM1823">
        <v>19.5</v>
      </c>
      <c r="AN1823">
        <v>71.2</v>
      </c>
      <c r="AO1823">
        <v>0.5</v>
      </c>
      <c r="AP1823">
        <v>101.4</v>
      </c>
      <c r="AQ1823">
        <v>4.8</v>
      </c>
      <c r="AR1823">
        <v>0</v>
      </c>
      <c r="AS1823" s="65">
        <v>1.36</v>
      </c>
    </row>
    <row r="1824" spans="2:45">
      <c r="B1824" s="26">
        <v>39376</v>
      </c>
      <c r="C1824" s="31">
        <v>17.5</v>
      </c>
      <c r="D1824" s="31">
        <v>74.8</v>
      </c>
      <c r="E1824" s="31">
        <v>1</v>
      </c>
      <c r="F1824" s="31">
        <v>65.400000000000006</v>
      </c>
      <c r="G1824" s="31">
        <v>16.899999999999999</v>
      </c>
      <c r="H1824" s="31">
        <v>0.2</v>
      </c>
      <c r="I1824" s="31">
        <v>2.5099999999999998</v>
      </c>
      <c r="J1824" s="192"/>
      <c r="K1824" s="26">
        <v>39376</v>
      </c>
      <c r="L1824" s="17">
        <v>16.600000000000001</v>
      </c>
      <c r="M1824" s="17">
        <v>78.400000000000006</v>
      </c>
      <c r="N1824" s="17">
        <v>0.5</v>
      </c>
      <c r="O1824" s="17">
        <v>162.9</v>
      </c>
      <c r="P1824" s="17">
        <v>15.2</v>
      </c>
      <c r="Q1824" s="17">
        <v>0.2</v>
      </c>
      <c r="R1824" s="17">
        <v>2.09</v>
      </c>
      <c r="S1824" s="193"/>
      <c r="T1824" s="26">
        <v>39376</v>
      </c>
      <c r="U1824" s="17">
        <v>17.3</v>
      </c>
      <c r="V1824" s="17">
        <v>74.400000000000006</v>
      </c>
      <c r="W1824" s="17">
        <v>1.4</v>
      </c>
      <c r="X1824" s="17">
        <v>240.3</v>
      </c>
      <c r="Y1824" s="17">
        <v>17.5</v>
      </c>
      <c r="Z1824" s="17">
        <v>0</v>
      </c>
      <c r="AA1824" s="17">
        <v>2.65</v>
      </c>
      <c r="AC1824" s="26">
        <v>39376</v>
      </c>
      <c r="AD1824" s="17">
        <v>16.8</v>
      </c>
      <c r="AE1824" s="17">
        <v>77</v>
      </c>
      <c r="AF1824" s="17">
        <v>0.9</v>
      </c>
      <c r="AG1824" s="17">
        <v>76.400000000000006</v>
      </c>
      <c r="AH1824" s="17">
        <v>15.1</v>
      </c>
      <c r="AI1824" s="17">
        <v>0.2</v>
      </c>
      <c r="AJ1824" s="17">
        <v>2.35</v>
      </c>
      <c r="AL1824" s="26">
        <v>39376</v>
      </c>
      <c r="AM1824">
        <v>17.3</v>
      </c>
      <c r="AN1824">
        <v>76.5</v>
      </c>
      <c r="AO1824">
        <v>0.5</v>
      </c>
      <c r="AP1824">
        <v>347.3</v>
      </c>
      <c r="AQ1824">
        <v>9</v>
      </c>
      <c r="AR1824">
        <v>7.6</v>
      </c>
      <c r="AS1824" s="65">
        <v>1.6</v>
      </c>
    </row>
    <row r="1825" spans="1:45">
      <c r="B1825" s="26">
        <v>39377</v>
      </c>
      <c r="C1825" s="31">
        <v>20</v>
      </c>
      <c r="D1825" s="31">
        <v>55.1</v>
      </c>
      <c r="E1825" s="31">
        <v>1.1000000000000001</v>
      </c>
      <c r="F1825" s="31">
        <v>350.8</v>
      </c>
      <c r="G1825" s="31">
        <v>16.8</v>
      </c>
      <c r="H1825" s="31">
        <v>0</v>
      </c>
      <c r="I1825" s="31">
        <v>3.14</v>
      </c>
      <c r="J1825" s="192"/>
      <c r="K1825" s="26">
        <v>39377</v>
      </c>
      <c r="L1825" s="17">
        <v>18.600000000000001</v>
      </c>
      <c r="M1825" s="17">
        <v>63.2</v>
      </c>
      <c r="N1825" s="17">
        <v>0.8</v>
      </c>
      <c r="O1825" s="17">
        <v>238.5</v>
      </c>
      <c r="P1825" s="17">
        <v>15.8</v>
      </c>
      <c r="Q1825" s="17">
        <v>0.2</v>
      </c>
      <c r="R1825" s="17">
        <v>2.7</v>
      </c>
      <c r="S1825" s="193"/>
      <c r="T1825" s="26">
        <v>39377</v>
      </c>
      <c r="U1825" s="17">
        <v>20.3</v>
      </c>
      <c r="V1825" s="17">
        <v>54.2</v>
      </c>
      <c r="W1825" s="17">
        <v>2.5</v>
      </c>
      <c r="X1825" s="17">
        <v>304.2</v>
      </c>
      <c r="Y1825" s="17">
        <v>17.3</v>
      </c>
      <c r="Z1825" s="17">
        <v>0</v>
      </c>
      <c r="AA1825" s="17">
        <v>4.6900000000000004</v>
      </c>
      <c r="AC1825" s="26">
        <v>39377</v>
      </c>
      <c r="AD1825" s="17">
        <v>19.100000000000001</v>
      </c>
      <c r="AE1825" s="17">
        <v>60.7</v>
      </c>
      <c r="AF1825" s="17">
        <v>1.6</v>
      </c>
      <c r="AG1825" s="17">
        <v>12.2</v>
      </c>
      <c r="AH1825" s="17">
        <v>16.7</v>
      </c>
      <c r="AI1825" s="17">
        <v>0.2</v>
      </c>
      <c r="AJ1825" s="17">
        <v>3.55</v>
      </c>
      <c r="AL1825" s="26">
        <v>39377</v>
      </c>
      <c r="AM1825">
        <v>20.5</v>
      </c>
      <c r="AN1825">
        <v>55.9</v>
      </c>
      <c r="AO1825">
        <v>1.2</v>
      </c>
      <c r="AP1825">
        <v>296.8</v>
      </c>
      <c r="AQ1825">
        <v>9</v>
      </c>
      <c r="AR1825">
        <v>0</v>
      </c>
      <c r="AS1825" s="65">
        <v>2.87</v>
      </c>
    </row>
    <row r="1826" spans="1:45">
      <c r="B1826" s="26">
        <v>39378</v>
      </c>
      <c r="C1826" s="31">
        <v>21.4</v>
      </c>
      <c r="D1826" s="31">
        <v>39.4</v>
      </c>
      <c r="E1826" s="31">
        <v>1.8</v>
      </c>
      <c r="F1826" s="31">
        <v>335.2</v>
      </c>
      <c r="G1826" s="31">
        <v>16</v>
      </c>
      <c r="H1826" s="31">
        <v>0</v>
      </c>
      <c r="I1826" s="31">
        <v>3.72</v>
      </c>
      <c r="J1826" s="192"/>
      <c r="K1826" s="26">
        <v>39378</v>
      </c>
      <c r="L1826" s="17">
        <v>18.7</v>
      </c>
      <c r="M1826" s="17">
        <v>54.3</v>
      </c>
      <c r="N1826" s="17">
        <v>1.1000000000000001</v>
      </c>
      <c r="O1826" s="17">
        <v>267.8</v>
      </c>
      <c r="P1826" s="17">
        <v>14.4</v>
      </c>
      <c r="Q1826" s="17">
        <v>0</v>
      </c>
      <c r="R1826" s="17">
        <v>2.68</v>
      </c>
      <c r="S1826" s="193"/>
      <c r="T1826" s="26">
        <v>39378</v>
      </c>
      <c r="U1826" s="17">
        <v>22.2</v>
      </c>
      <c r="V1826" s="17">
        <v>38.4</v>
      </c>
      <c r="W1826" s="17">
        <v>3.2</v>
      </c>
      <c r="X1826" s="17">
        <v>304.7</v>
      </c>
      <c r="Y1826" s="17">
        <v>13.2</v>
      </c>
      <c r="Z1826" s="17">
        <v>0.2</v>
      </c>
      <c r="AA1826" s="17">
        <v>5.08</v>
      </c>
      <c r="AC1826" s="26">
        <v>39378</v>
      </c>
      <c r="AD1826" s="17">
        <v>19.399999999999999</v>
      </c>
      <c r="AE1826" s="17">
        <v>50.2</v>
      </c>
      <c r="AF1826" s="17">
        <v>2.1</v>
      </c>
      <c r="AG1826" s="17">
        <v>2.4</v>
      </c>
      <c r="AH1826" s="17">
        <v>14.9</v>
      </c>
      <c r="AI1826" s="17">
        <v>0</v>
      </c>
      <c r="AJ1826" s="17">
        <v>3.49</v>
      </c>
      <c r="AL1826" s="26">
        <v>39378</v>
      </c>
      <c r="AM1826">
        <v>20.399999999999999</v>
      </c>
      <c r="AN1826">
        <v>46.1</v>
      </c>
      <c r="AO1826">
        <v>1.4</v>
      </c>
      <c r="AP1826">
        <v>283</v>
      </c>
      <c r="AQ1826">
        <v>16.3</v>
      </c>
      <c r="AR1826">
        <v>0</v>
      </c>
      <c r="AS1826" s="65">
        <v>3.27</v>
      </c>
    </row>
    <row r="1827" spans="1:45">
      <c r="B1827" s="26">
        <v>39379</v>
      </c>
      <c r="C1827" s="31">
        <v>16.600000000000001</v>
      </c>
      <c r="D1827" s="31">
        <v>71.3</v>
      </c>
      <c r="E1827" s="31">
        <v>0.8</v>
      </c>
      <c r="F1827" s="31">
        <v>266</v>
      </c>
      <c r="G1827" s="31">
        <v>6.4</v>
      </c>
      <c r="H1827" s="31">
        <v>11</v>
      </c>
      <c r="I1827" s="31">
        <v>1.51</v>
      </c>
      <c r="J1827" s="192"/>
      <c r="K1827" s="26">
        <v>39379</v>
      </c>
      <c r="L1827" s="17">
        <v>14.7</v>
      </c>
      <c r="M1827" s="17">
        <v>79.099999999999994</v>
      </c>
      <c r="N1827" s="17">
        <v>0.5</v>
      </c>
      <c r="O1827" s="17">
        <v>213.6</v>
      </c>
      <c r="P1827" s="17">
        <v>6.6</v>
      </c>
      <c r="Q1827" s="17">
        <v>18.8</v>
      </c>
      <c r="R1827" s="17">
        <v>1.23</v>
      </c>
      <c r="S1827" s="193"/>
      <c r="T1827" s="26">
        <v>39379</v>
      </c>
      <c r="U1827" s="17">
        <v>16.600000000000001</v>
      </c>
      <c r="V1827" s="17">
        <v>68.099999999999994</v>
      </c>
      <c r="W1827" s="17">
        <v>2.2999999999999998</v>
      </c>
      <c r="X1827" s="17">
        <v>294.5</v>
      </c>
      <c r="Y1827" s="17">
        <v>7.1</v>
      </c>
      <c r="Z1827" s="17">
        <v>18.600000000000001</v>
      </c>
      <c r="AA1827" s="17">
        <v>2.27</v>
      </c>
      <c r="AC1827" s="26">
        <v>39379</v>
      </c>
      <c r="AD1827" s="17">
        <v>15.7</v>
      </c>
      <c r="AE1827" s="17">
        <v>77.599999999999994</v>
      </c>
      <c r="AF1827" s="17">
        <v>1.1000000000000001</v>
      </c>
      <c r="AG1827" s="17">
        <v>357.1</v>
      </c>
      <c r="AH1827" s="17">
        <v>5.9</v>
      </c>
      <c r="AI1827" s="17">
        <v>11</v>
      </c>
      <c r="AJ1827" s="17">
        <v>1.52</v>
      </c>
      <c r="AL1827" s="26">
        <v>39379</v>
      </c>
      <c r="AM1827">
        <v>16.3</v>
      </c>
      <c r="AN1827">
        <v>73.3</v>
      </c>
      <c r="AO1827">
        <v>0.4</v>
      </c>
      <c r="AP1827">
        <v>255.9</v>
      </c>
      <c r="AQ1827">
        <v>16.100000000000001</v>
      </c>
      <c r="AR1827">
        <v>25.2</v>
      </c>
      <c r="AS1827" s="65">
        <v>1.93</v>
      </c>
    </row>
    <row r="1828" spans="1:45">
      <c r="B1828" s="26">
        <v>39380</v>
      </c>
      <c r="C1828" s="31">
        <v>18</v>
      </c>
      <c r="D1828" s="31">
        <v>65.599999999999994</v>
      </c>
      <c r="E1828" s="31">
        <v>1.3</v>
      </c>
      <c r="F1828" s="31">
        <v>340.8</v>
      </c>
      <c r="G1828" s="31">
        <v>16.3</v>
      </c>
      <c r="H1828" s="31">
        <v>0</v>
      </c>
      <c r="I1828" s="31">
        <v>2.69</v>
      </c>
      <c r="J1828" s="192"/>
      <c r="K1828" s="26">
        <v>39380</v>
      </c>
      <c r="L1828" s="17">
        <v>16.5</v>
      </c>
      <c r="M1828" s="17">
        <v>72.5</v>
      </c>
      <c r="N1828" s="17">
        <v>0.8</v>
      </c>
      <c r="O1828" s="17">
        <v>320.39999999999998</v>
      </c>
      <c r="P1828" s="17">
        <v>15.5</v>
      </c>
      <c r="Q1828" s="17">
        <v>0.2</v>
      </c>
      <c r="R1828" s="17">
        <v>2.0699999999999998</v>
      </c>
      <c r="S1828" s="193"/>
      <c r="T1828" s="26">
        <v>39380</v>
      </c>
      <c r="U1828" s="17">
        <v>17.899999999999999</v>
      </c>
      <c r="V1828" s="17">
        <v>63.3</v>
      </c>
      <c r="W1828" s="17">
        <v>3</v>
      </c>
      <c r="X1828" s="17">
        <v>283.7</v>
      </c>
      <c r="Y1828" s="17">
        <v>17.7</v>
      </c>
      <c r="Z1828" s="17">
        <v>0</v>
      </c>
      <c r="AA1828" s="17">
        <v>3.45</v>
      </c>
      <c r="AC1828" s="26">
        <v>39380</v>
      </c>
      <c r="AD1828" s="17">
        <v>16.7</v>
      </c>
      <c r="AE1828" s="17">
        <v>70.7</v>
      </c>
      <c r="AF1828" s="17">
        <v>1.7</v>
      </c>
      <c r="AG1828" s="17">
        <v>2.1</v>
      </c>
      <c r="AH1828" s="17">
        <v>16.5</v>
      </c>
      <c r="AI1828" s="17">
        <v>0</v>
      </c>
      <c r="AJ1828" s="17">
        <v>2.5499999999999998</v>
      </c>
      <c r="AL1828" s="26">
        <v>39380</v>
      </c>
      <c r="AM1828">
        <v>18.100000000000001</v>
      </c>
      <c r="AN1828">
        <v>66.599999999999994</v>
      </c>
      <c r="AO1828">
        <v>0.6</v>
      </c>
      <c r="AP1828">
        <v>277.3</v>
      </c>
      <c r="AQ1828">
        <v>15.7</v>
      </c>
      <c r="AR1828">
        <v>0</v>
      </c>
      <c r="AS1828" s="65">
        <v>2.14</v>
      </c>
    </row>
    <row r="1829" spans="1:45">
      <c r="B1829" s="26">
        <v>39381</v>
      </c>
      <c r="C1829" s="31">
        <v>16.7</v>
      </c>
      <c r="D1829" s="31">
        <v>75</v>
      </c>
      <c r="E1829" s="31">
        <v>0.8</v>
      </c>
      <c r="F1829" s="31">
        <v>66.900000000000006</v>
      </c>
      <c r="G1829" s="31">
        <v>13</v>
      </c>
      <c r="H1829" s="31">
        <v>0</v>
      </c>
      <c r="I1829" s="31">
        <v>2.12</v>
      </c>
      <c r="J1829" s="192"/>
      <c r="K1829" s="26">
        <v>39381</v>
      </c>
      <c r="L1829" s="17">
        <v>16.2</v>
      </c>
      <c r="M1829" s="17">
        <v>76.8</v>
      </c>
      <c r="N1829" s="17">
        <v>0.7</v>
      </c>
      <c r="O1829" s="17">
        <v>188.1</v>
      </c>
      <c r="P1829" s="17">
        <v>15.9</v>
      </c>
      <c r="Q1829" s="17">
        <v>0</v>
      </c>
      <c r="R1829" s="17">
        <v>2.17</v>
      </c>
      <c r="S1829" s="193"/>
      <c r="T1829" s="26">
        <v>39381</v>
      </c>
      <c r="U1829" s="17">
        <v>16.600000000000001</v>
      </c>
      <c r="V1829" s="17">
        <v>74.900000000000006</v>
      </c>
      <c r="W1829" s="17">
        <v>1.4</v>
      </c>
      <c r="X1829" s="17">
        <v>254.6</v>
      </c>
      <c r="Y1829" s="17">
        <v>17.100000000000001</v>
      </c>
      <c r="Z1829" s="17">
        <v>0</v>
      </c>
      <c r="AA1829" s="17">
        <v>2.52</v>
      </c>
      <c r="AC1829" s="26">
        <v>39381</v>
      </c>
      <c r="AD1829" s="17">
        <v>16.8</v>
      </c>
      <c r="AE1829" s="17">
        <v>74.2</v>
      </c>
      <c r="AF1829" s="17">
        <v>0.9</v>
      </c>
      <c r="AG1829" s="17">
        <v>14.4</v>
      </c>
      <c r="AH1829" s="17">
        <v>16.399999999999999</v>
      </c>
      <c r="AI1829" s="17">
        <v>0.2</v>
      </c>
      <c r="AJ1829" s="17">
        <v>2.38</v>
      </c>
      <c r="AL1829" s="26">
        <v>39381</v>
      </c>
      <c r="AM1829">
        <v>17</v>
      </c>
      <c r="AN1829">
        <v>75.2</v>
      </c>
      <c r="AO1829">
        <v>0.4</v>
      </c>
      <c r="AP1829">
        <v>287.2</v>
      </c>
      <c r="AQ1829">
        <v>15.1</v>
      </c>
      <c r="AR1829">
        <v>8.4</v>
      </c>
      <c r="AS1829" s="65">
        <v>1.91</v>
      </c>
    </row>
    <row r="1830" spans="1:45">
      <c r="B1830" s="26">
        <v>39382</v>
      </c>
      <c r="C1830" s="31">
        <v>16.899999999999999</v>
      </c>
      <c r="D1830" s="31">
        <v>73</v>
      </c>
      <c r="E1830" s="31">
        <v>1.2</v>
      </c>
      <c r="F1830" s="31">
        <v>72.8</v>
      </c>
      <c r="G1830" s="31">
        <v>8.5</v>
      </c>
      <c r="H1830" s="31">
        <v>0</v>
      </c>
      <c r="I1830" s="31">
        <v>1.75</v>
      </c>
      <c r="J1830" s="192"/>
      <c r="K1830" s="26">
        <v>39382</v>
      </c>
      <c r="L1830" s="17">
        <v>15.8</v>
      </c>
      <c r="M1830" s="17">
        <v>81.2</v>
      </c>
      <c r="N1830" s="17">
        <v>0.7</v>
      </c>
      <c r="O1830" s="17">
        <v>144.1</v>
      </c>
      <c r="P1830" s="17">
        <v>5.8</v>
      </c>
      <c r="Q1830" s="17">
        <v>0.2</v>
      </c>
      <c r="R1830" s="17">
        <v>1.19</v>
      </c>
      <c r="S1830" s="193"/>
      <c r="T1830" s="26">
        <v>39382</v>
      </c>
      <c r="U1830" s="17">
        <v>17.3</v>
      </c>
      <c r="V1830" s="17">
        <v>71.8</v>
      </c>
      <c r="W1830" s="17">
        <v>2.1</v>
      </c>
      <c r="X1830" s="17">
        <v>149.69999999999999</v>
      </c>
      <c r="Y1830" s="17">
        <v>7.6</v>
      </c>
      <c r="Z1830" s="17">
        <v>0</v>
      </c>
      <c r="AA1830" s="17">
        <v>2</v>
      </c>
      <c r="AC1830" s="26">
        <v>39382</v>
      </c>
      <c r="AD1830" s="17">
        <v>16.399999999999999</v>
      </c>
      <c r="AE1830" s="17">
        <v>78.3</v>
      </c>
      <c r="AF1830" s="17">
        <v>1.4</v>
      </c>
      <c r="AG1830" s="17">
        <v>109.1</v>
      </c>
      <c r="AH1830" s="17">
        <v>8</v>
      </c>
      <c r="AI1830" s="17">
        <v>0</v>
      </c>
      <c r="AJ1830" s="17">
        <v>1.66</v>
      </c>
      <c r="AL1830" s="26">
        <v>39382</v>
      </c>
      <c r="AM1830">
        <v>17.2</v>
      </c>
      <c r="AN1830">
        <v>75.3</v>
      </c>
      <c r="AO1830">
        <v>0.7</v>
      </c>
      <c r="AP1830">
        <v>60.5</v>
      </c>
      <c r="AQ1830">
        <v>15.1</v>
      </c>
      <c r="AR1830">
        <v>0</v>
      </c>
      <c r="AS1830" s="65">
        <v>1.98</v>
      </c>
    </row>
    <row r="1831" spans="1:45">
      <c r="B1831" s="26">
        <v>39383</v>
      </c>
      <c r="C1831" s="31">
        <v>17.3</v>
      </c>
      <c r="D1831" s="31">
        <v>61.5</v>
      </c>
      <c r="E1831" s="31">
        <v>1.1000000000000001</v>
      </c>
      <c r="F1831" s="31">
        <v>31.5</v>
      </c>
      <c r="G1831" s="31">
        <v>16.3</v>
      </c>
      <c r="H1831" s="31">
        <v>0</v>
      </c>
      <c r="I1831" s="31">
        <v>2.64</v>
      </c>
      <c r="J1831" s="192"/>
      <c r="K1831" s="26">
        <v>39383</v>
      </c>
      <c r="L1831" s="17">
        <v>16.5</v>
      </c>
      <c r="M1831" s="17">
        <v>70.8</v>
      </c>
      <c r="N1831" s="17">
        <v>0.5</v>
      </c>
      <c r="O1831" s="17">
        <v>215.1</v>
      </c>
      <c r="P1831" s="17">
        <v>15.5</v>
      </c>
      <c r="Q1831" s="17">
        <v>0</v>
      </c>
      <c r="R1831" s="17">
        <v>2.02</v>
      </c>
      <c r="S1831" s="193"/>
      <c r="T1831" s="26">
        <v>39383</v>
      </c>
      <c r="U1831" s="17">
        <v>17.5</v>
      </c>
      <c r="V1831" s="17">
        <v>62</v>
      </c>
      <c r="W1831" s="17">
        <v>1.7</v>
      </c>
      <c r="X1831" s="17">
        <v>270.3</v>
      </c>
      <c r="Y1831" s="17">
        <v>16.600000000000001</v>
      </c>
      <c r="Z1831" s="17">
        <v>0</v>
      </c>
      <c r="AA1831" s="17">
        <v>3.11</v>
      </c>
      <c r="AC1831" s="26">
        <v>39383</v>
      </c>
      <c r="AD1831" s="17">
        <v>16.7</v>
      </c>
      <c r="AE1831" s="17">
        <v>69.3</v>
      </c>
      <c r="AF1831" s="17">
        <v>1.4</v>
      </c>
      <c r="AG1831" s="17">
        <v>8.3000000000000007</v>
      </c>
      <c r="AH1831" s="17">
        <v>16.100000000000001</v>
      </c>
      <c r="AI1831" s="17">
        <v>0</v>
      </c>
      <c r="AJ1831" s="17">
        <v>2.92</v>
      </c>
      <c r="AL1831" s="26">
        <v>39383</v>
      </c>
      <c r="AM1831">
        <v>17.899999999999999</v>
      </c>
      <c r="AN1831">
        <v>62</v>
      </c>
      <c r="AO1831">
        <v>0.5</v>
      </c>
      <c r="AP1831">
        <v>299.39999999999998</v>
      </c>
      <c r="AQ1831">
        <v>13.6</v>
      </c>
      <c r="AR1831">
        <v>0</v>
      </c>
      <c r="AS1831" s="65">
        <v>1.95</v>
      </c>
    </row>
    <row r="1832" spans="1:45">
      <c r="B1832" s="26">
        <v>39384</v>
      </c>
      <c r="C1832" s="31">
        <v>18.7</v>
      </c>
      <c r="D1832" s="31">
        <v>53</v>
      </c>
      <c r="E1832" s="31">
        <v>1.3</v>
      </c>
      <c r="F1832" s="31">
        <v>343.1</v>
      </c>
      <c r="G1832" s="31">
        <v>16.399999999999999</v>
      </c>
      <c r="H1832" s="31">
        <v>0.2</v>
      </c>
      <c r="I1832" s="31">
        <v>2.82</v>
      </c>
      <c r="J1832" s="192"/>
      <c r="K1832" s="26">
        <v>39384</v>
      </c>
      <c r="L1832" s="17">
        <v>17.5</v>
      </c>
      <c r="M1832" s="17">
        <v>59.8</v>
      </c>
      <c r="N1832" s="17">
        <v>0.8</v>
      </c>
      <c r="O1832" s="17">
        <v>254.7</v>
      </c>
      <c r="P1832" s="17">
        <v>15.3</v>
      </c>
      <c r="Q1832" s="17">
        <v>0</v>
      </c>
      <c r="R1832" s="17">
        <v>2.2599999999999998</v>
      </c>
      <c r="S1832" s="193"/>
      <c r="T1832" s="26">
        <v>39384</v>
      </c>
      <c r="U1832" s="17">
        <v>19.100000000000001</v>
      </c>
      <c r="V1832" s="17">
        <v>48.9</v>
      </c>
      <c r="W1832" s="17">
        <v>3.4</v>
      </c>
      <c r="X1832" s="17">
        <v>299.5</v>
      </c>
      <c r="Y1832" s="17">
        <v>16.8</v>
      </c>
      <c r="Z1832" s="17">
        <v>0</v>
      </c>
      <c r="AA1832" s="17">
        <v>4.49</v>
      </c>
      <c r="AC1832" s="26">
        <v>39384</v>
      </c>
      <c r="AD1832" s="17">
        <v>17.8</v>
      </c>
      <c r="AE1832" s="17">
        <v>57.5</v>
      </c>
      <c r="AF1832" s="17">
        <v>2.2000000000000002</v>
      </c>
      <c r="AG1832" s="17">
        <v>4.5999999999999996</v>
      </c>
      <c r="AH1832" s="17">
        <v>16.100000000000001</v>
      </c>
      <c r="AI1832" s="17">
        <v>0</v>
      </c>
      <c r="AJ1832" s="17">
        <v>3.29</v>
      </c>
      <c r="AL1832" s="26">
        <v>39384</v>
      </c>
      <c r="AM1832">
        <v>19.7</v>
      </c>
      <c r="AN1832">
        <v>51.6</v>
      </c>
      <c r="AO1832">
        <v>1.1000000000000001</v>
      </c>
      <c r="AP1832">
        <v>276.10000000000002</v>
      </c>
      <c r="AQ1832">
        <v>14.3</v>
      </c>
      <c r="AR1832">
        <v>0</v>
      </c>
      <c r="AS1832" s="65">
        <v>2.61</v>
      </c>
    </row>
    <row r="1833" spans="1:45">
      <c r="B1833" s="26">
        <v>39385</v>
      </c>
      <c r="C1833" s="31">
        <v>18.5</v>
      </c>
      <c r="D1833" s="31">
        <v>44.8</v>
      </c>
      <c r="E1833" s="31">
        <v>2</v>
      </c>
      <c r="F1833" s="31">
        <v>359.1</v>
      </c>
      <c r="G1833" s="31">
        <v>16.5</v>
      </c>
      <c r="H1833" s="31">
        <v>0</v>
      </c>
      <c r="I1833" s="31">
        <v>3.64</v>
      </c>
      <c r="J1833" s="192"/>
      <c r="K1833" s="26">
        <v>39385</v>
      </c>
      <c r="L1833" s="17">
        <v>17.399999999999999</v>
      </c>
      <c r="M1833" s="17">
        <v>51.2</v>
      </c>
      <c r="N1833" s="17">
        <v>0.8</v>
      </c>
      <c r="O1833" s="17">
        <v>236</v>
      </c>
      <c r="P1833" s="17">
        <v>15.2</v>
      </c>
      <c r="Q1833" s="17">
        <v>0</v>
      </c>
      <c r="R1833" s="17">
        <v>2.2599999999999998</v>
      </c>
      <c r="S1833" s="193"/>
      <c r="T1833" s="26">
        <v>39385</v>
      </c>
      <c r="U1833" s="17">
        <v>19.100000000000001</v>
      </c>
      <c r="V1833" s="17">
        <v>40.200000000000003</v>
      </c>
      <c r="W1833" s="17">
        <v>3.4</v>
      </c>
      <c r="X1833" s="17">
        <v>301.8</v>
      </c>
      <c r="Y1833" s="17">
        <v>16.7</v>
      </c>
      <c r="Z1833" s="17">
        <v>0</v>
      </c>
      <c r="AA1833" s="17">
        <v>4.8</v>
      </c>
      <c r="AC1833" s="26">
        <v>39385</v>
      </c>
      <c r="AD1833" s="17">
        <v>17.8</v>
      </c>
      <c r="AE1833" s="17">
        <v>47.5</v>
      </c>
      <c r="AF1833" s="17">
        <v>2.2000000000000002</v>
      </c>
      <c r="AG1833" s="17">
        <v>3.7</v>
      </c>
      <c r="AH1833" s="17">
        <v>15.9</v>
      </c>
      <c r="AI1833" s="17">
        <v>0</v>
      </c>
      <c r="AJ1833" s="17">
        <v>3.46</v>
      </c>
      <c r="AL1833" s="26">
        <v>39385</v>
      </c>
      <c r="AM1833">
        <v>20.7</v>
      </c>
      <c r="AN1833">
        <v>42.4</v>
      </c>
      <c r="AO1833">
        <v>1.1000000000000001</v>
      </c>
      <c r="AP1833">
        <v>282.39999999999998</v>
      </c>
      <c r="AQ1833">
        <v>14.4</v>
      </c>
      <c r="AR1833">
        <v>0</v>
      </c>
      <c r="AS1833" s="65">
        <v>2.87</v>
      </c>
    </row>
    <row r="1834" spans="1:45">
      <c r="B1834" s="26">
        <v>39386</v>
      </c>
      <c r="C1834" s="31">
        <v>16.7</v>
      </c>
      <c r="D1834" s="31">
        <v>41.3</v>
      </c>
      <c r="E1834" s="31">
        <v>2.1</v>
      </c>
      <c r="F1834" s="31">
        <v>27.6</v>
      </c>
      <c r="G1834" s="31">
        <v>12.5</v>
      </c>
      <c r="H1834" s="31">
        <v>0</v>
      </c>
      <c r="I1834" s="31">
        <v>3.16</v>
      </c>
      <c r="J1834" s="192"/>
      <c r="K1834" s="26">
        <v>39386</v>
      </c>
      <c r="L1834" s="17">
        <v>15.1</v>
      </c>
      <c r="M1834" s="17">
        <v>53.5</v>
      </c>
      <c r="N1834" s="17">
        <v>0.7</v>
      </c>
      <c r="O1834" s="17">
        <v>220.5</v>
      </c>
      <c r="P1834" s="17">
        <v>13.2</v>
      </c>
      <c r="Q1834" s="17">
        <v>0</v>
      </c>
      <c r="R1834" s="17">
        <v>1.91</v>
      </c>
      <c r="S1834" s="193"/>
      <c r="T1834" s="26">
        <v>39386</v>
      </c>
      <c r="U1834" s="17">
        <v>16.399999999999999</v>
      </c>
      <c r="V1834" s="17">
        <v>43.2</v>
      </c>
      <c r="W1834" s="17">
        <v>2.6</v>
      </c>
      <c r="X1834" s="17">
        <v>259.10000000000002</v>
      </c>
      <c r="Y1834" s="17">
        <v>11.9</v>
      </c>
      <c r="Z1834" s="17">
        <v>0</v>
      </c>
      <c r="AA1834" s="17">
        <v>3.27</v>
      </c>
      <c r="AC1834" s="26">
        <v>39386</v>
      </c>
      <c r="AD1834" s="17">
        <v>15.3</v>
      </c>
      <c r="AE1834" s="17">
        <v>50.6</v>
      </c>
      <c r="AF1834" s="17">
        <v>2.2999999999999998</v>
      </c>
      <c r="AG1834" s="17">
        <v>12.2</v>
      </c>
      <c r="AH1834" s="17">
        <v>12.8</v>
      </c>
      <c r="AI1834" s="17">
        <v>0</v>
      </c>
      <c r="AJ1834" s="17">
        <v>3.01</v>
      </c>
      <c r="AL1834" s="26">
        <v>39386</v>
      </c>
      <c r="AM1834">
        <v>17.7</v>
      </c>
      <c r="AN1834">
        <v>42.6</v>
      </c>
      <c r="AO1834">
        <v>1</v>
      </c>
      <c r="AP1834">
        <v>305.39999999999998</v>
      </c>
      <c r="AQ1834">
        <v>14.1</v>
      </c>
      <c r="AR1834">
        <v>0</v>
      </c>
      <c r="AS1834" s="65">
        <v>2.35</v>
      </c>
    </row>
    <row r="1835" spans="1:45" s="99" customFormat="1">
      <c r="A1835" s="101"/>
      <c r="B1835" s="46" t="s">
        <v>74</v>
      </c>
      <c r="C1835" s="97">
        <f>AVERAGE(C1804:C1834)</f>
        <v>19.325806451612909</v>
      </c>
      <c r="D1835" s="97">
        <f t="shared" ref="D1835:I1835" si="58">AVERAGE(D1804:D1834)</f>
        <v>66.07741935483871</v>
      </c>
      <c r="E1835" s="97">
        <f t="shared" si="58"/>
        <v>1.1258064516129036</v>
      </c>
      <c r="F1835" s="97">
        <f t="shared" si="58"/>
        <v>143.05483870967745</v>
      </c>
      <c r="G1835" s="97">
        <f t="shared" si="58"/>
        <v>15.358064516129032</v>
      </c>
      <c r="H1835" s="97">
        <f>SUM(H1804:H1834)</f>
        <v>47.800000000000004</v>
      </c>
      <c r="I1835" s="97">
        <f t="shared" si="58"/>
        <v>2.7716129032258063</v>
      </c>
      <c r="J1835" s="93"/>
      <c r="K1835" s="46" t="s">
        <v>74</v>
      </c>
      <c r="L1835" s="97">
        <f>AVERAGE(L1804:L1834)</f>
        <v>18.42258064516129</v>
      </c>
      <c r="M1835" s="97">
        <f>AVERAGE(M1804:M1834)</f>
        <v>71.161290322580641</v>
      </c>
      <c r="N1835" s="97">
        <f>AVERAGE(N1804:N1834)</f>
        <v>0.67096774193548381</v>
      </c>
      <c r="O1835" s="97">
        <f>AVERAGE(O1804:O1834)</f>
        <v>184.95161290322582</v>
      </c>
      <c r="P1835" s="97">
        <f>AVERAGE(P1804:P1834)</f>
        <v>14.503225806451612</v>
      </c>
      <c r="Q1835" s="97">
        <f>SUM(Q1804:Q1834)</f>
        <v>51.400000000000006</v>
      </c>
      <c r="R1835" s="97">
        <f>AVERAGE(R1804:R1834)</f>
        <v>2.334193548387097</v>
      </c>
      <c r="S1835" s="93"/>
      <c r="T1835" s="46" t="s">
        <v>74</v>
      </c>
      <c r="U1835" s="97">
        <f>AVERAGE(U1804:U1834)</f>
        <v>19.374193548387101</v>
      </c>
      <c r="V1835" s="97">
        <f>AVERAGE(V1804:V1834)</f>
        <v>66.041935483870972</v>
      </c>
      <c r="W1835" s="97">
        <f>AVERAGE(W1804:W1834)</f>
        <v>1.7258064516129032</v>
      </c>
      <c r="X1835" s="97">
        <f>AVERAGE(X1804:X1834)</f>
        <v>229.85806451612908</v>
      </c>
      <c r="Y1835" s="97">
        <f>AVERAGE(Y1804:Y1834)</f>
        <v>15.780645161290321</v>
      </c>
      <c r="Z1835" s="97">
        <f>SUM(Z1804:Z1834)</f>
        <v>41.2</v>
      </c>
      <c r="AA1835" s="97">
        <f>AVERAGE(AA1804:AA1834)</f>
        <v>3.1606451612903217</v>
      </c>
      <c r="AC1835" s="46" t="s">
        <v>74</v>
      </c>
      <c r="AD1835" s="97">
        <f>AVERAGE(AD1804:AD1834)</f>
        <v>18.78064516129032</v>
      </c>
      <c r="AE1835" s="97">
        <f>AVERAGE(AE1804:AE1834)</f>
        <v>70.08387096774193</v>
      </c>
      <c r="AF1835" s="97">
        <f>AVERAGE(AF1804:AF1834)</f>
        <v>1.1870967741935483</v>
      </c>
      <c r="AG1835" s="97">
        <f>AVERAGE(AG1804:AG1834)</f>
        <v>111.94516129032256</v>
      </c>
      <c r="AH1835" s="97">
        <f>AVERAGE(AH1804:AH1834)</f>
        <v>15.2</v>
      </c>
      <c r="AI1835" s="97">
        <f>SUM(AI1804:AI1834)</f>
        <v>56.40000000000002</v>
      </c>
      <c r="AJ1835" s="97">
        <f>AVERAGE(AJ1804:AJ1834)</f>
        <v>2.7619354838709671</v>
      </c>
      <c r="AL1835" s="46" t="s">
        <v>74</v>
      </c>
      <c r="AM1835" s="97">
        <f>AVERAGE(AM1804:AM1834)</f>
        <v>19.651612903225811</v>
      </c>
      <c r="AN1835" s="97">
        <f>AVERAGE(AN1804:AN1834)</f>
        <v>67.496774193548376</v>
      </c>
      <c r="AO1835" s="97">
        <f>AVERAGE(AO1804:AO1834)</f>
        <v>0.61290322580645162</v>
      </c>
      <c r="AP1835" s="97">
        <f>AVERAGE(AP1804:AP1834)</f>
        <v>202.43225806451611</v>
      </c>
      <c r="AQ1835" s="97">
        <f>AVERAGE(AQ1804:AQ1834)</f>
        <v>15.012903225806452</v>
      </c>
      <c r="AR1835" s="97">
        <f>SUM(AR1804:AR1834)</f>
        <v>166.79999999999998</v>
      </c>
      <c r="AS1835" s="97">
        <f>AVERAGE(AS1804:AS1834)</f>
        <v>2.4170967741935487</v>
      </c>
    </row>
    <row r="1836" spans="1:45">
      <c r="B1836" s="26">
        <v>39387</v>
      </c>
      <c r="C1836" s="31">
        <v>15.1</v>
      </c>
      <c r="D1836" s="31">
        <v>63.3</v>
      </c>
      <c r="E1836" s="31">
        <v>1.3</v>
      </c>
      <c r="F1836" s="31">
        <v>76.5</v>
      </c>
      <c r="G1836" s="31">
        <v>16.3</v>
      </c>
      <c r="H1836" s="31">
        <v>0</v>
      </c>
      <c r="I1836" s="31">
        <v>2.2999999999999998</v>
      </c>
      <c r="J1836" s="192"/>
      <c r="K1836" s="26">
        <v>39387</v>
      </c>
      <c r="L1836" s="17">
        <v>13.8</v>
      </c>
      <c r="M1836" s="17">
        <v>73</v>
      </c>
      <c r="N1836" s="17">
        <v>0.6</v>
      </c>
      <c r="O1836" s="17">
        <v>177.4</v>
      </c>
      <c r="P1836" s="17">
        <v>15.1</v>
      </c>
      <c r="Q1836" s="17">
        <v>0</v>
      </c>
      <c r="R1836" s="17">
        <v>1.74</v>
      </c>
      <c r="S1836" s="193"/>
      <c r="T1836" s="26">
        <v>39387</v>
      </c>
      <c r="U1836" s="17">
        <v>15.3</v>
      </c>
      <c r="V1836" s="17">
        <v>62.8</v>
      </c>
      <c r="W1836" s="17">
        <v>2.1</v>
      </c>
      <c r="X1836" s="17">
        <v>223.5</v>
      </c>
      <c r="Y1836" s="17">
        <v>15.6</v>
      </c>
      <c r="Z1836" s="17">
        <v>0</v>
      </c>
      <c r="AA1836" s="17">
        <v>2.62</v>
      </c>
      <c r="AC1836" s="26">
        <v>39387</v>
      </c>
      <c r="AD1836" s="17">
        <v>13.5</v>
      </c>
      <c r="AE1836" s="17">
        <v>72.099999999999994</v>
      </c>
      <c r="AF1836" s="17">
        <v>1</v>
      </c>
      <c r="AG1836" s="17">
        <v>80.599999999999994</v>
      </c>
      <c r="AH1836" s="17">
        <v>14.5</v>
      </c>
      <c r="AI1836" s="17">
        <v>0</v>
      </c>
      <c r="AJ1836" s="17">
        <v>1.96</v>
      </c>
      <c r="AL1836" s="26">
        <v>39387</v>
      </c>
      <c r="AM1836">
        <v>17.399999999999999</v>
      </c>
      <c r="AN1836">
        <v>64.3</v>
      </c>
      <c r="AO1836">
        <v>0.6</v>
      </c>
      <c r="AP1836">
        <v>32.4</v>
      </c>
      <c r="AQ1836">
        <v>11.4</v>
      </c>
      <c r="AR1836">
        <v>0</v>
      </c>
      <c r="AS1836" s="65">
        <v>1.78</v>
      </c>
    </row>
    <row r="1837" spans="1:45">
      <c r="B1837" s="26">
        <v>39388</v>
      </c>
      <c r="C1837" s="31">
        <v>15.5</v>
      </c>
      <c r="D1837" s="31">
        <v>66.3</v>
      </c>
      <c r="E1837" s="31">
        <v>1.4</v>
      </c>
      <c r="F1837" s="31">
        <v>81</v>
      </c>
      <c r="G1837" s="31">
        <v>12.8</v>
      </c>
      <c r="H1837" s="31">
        <v>0</v>
      </c>
      <c r="I1837" s="31">
        <v>2.2400000000000002</v>
      </c>
      <c r="J1837" s="192"/>
      <c r="K1837" s="26">
        <v>39388</v>
      </c>
      <c r="L1837" s="17">
        <v>14.8</v>
      </c>
      <c r="M1837" s="17">
        <v>74.8</v>
      </c>
      <c r="N1837" s="17">
        <v>0.7</v>
      </c>
      <c r="O1837" s="17">
        <v>163.6</v>
      </c>
      <c r="P1837" s="17">
        <v>13.8</v>
      </c>
      <c r="Q1837" s="17">
        <v>0</v>
      </c>
      <c r="R1837" s="17">
        <v>1.77</v>
      </c>
      <c r="S1837" s="193"/>
      <c r="T1837" s="26">
        <v>39388</v>
      </c>
      <c r="U1837" s="17">
        <v>16</v>
      </c>
      <c r="V1837" s="17">
        <v>67.5</v>
      </c>
      <c r="W1837" s="17">
        <v>2.1</v>
      </c>
      <c r="X1837" s="17">
        <v>165.1</v>
      </c>
      <c r="Y1837" s="17">
        <v>13.6</v>
      </c>
      <c r="Z1837" s="17">
        <v>0</v>
      </c>
      <c r="AA1837" s="17">
        <v>2.42</v>
      </c>
      <c r="AC1837" s="26">
        <v>39388</v>
      </c>
      <c r="AD1837" s="17">
        <v>14.4</v>
      </c>
      <c r="AE1837" s="17">
        <v>76.2</v>
      </c>
      <c r="AF1837" s="17">
        <v>1</v>
      </c>
      <c r="AG1837" s="17">
        <v>89.2</v>
      </c>
      <c r="AH1837" s="17">
        <v>12</v>
      </c>
      <c r="AI1837" s="17">
        <v>0</v>
      </c>
      <c r="AJ1837" s="17">
        <v>1.83</v>
      </c>
      <c r="AL1837" s="26">
        <v>39388</v>
      </c>
      <c r="AM1837">
        <v>14.5</v>
      </c>
      <c r="AN1837">
        <v>68.3</v>
      </c>
      <c r="AO1837">
        <v>0.7</v>
      </c>
      <c r="AP1837">
        <v>69.099999999999994</v>
      </c>
      <c r="AQ1837">
        <v>14.5</v>
      </c>
      <c r="AR1837">
        <v>0</v>
      </c>
      <c r="AS1837" s="65">
        <v>1.74</v>
      </c>
    </row>
    <row r="1838" spans="1:45">
      <c r="B1838" s="26">
        <v>39389</v>
      </c>
      <c r="C1838" s="31">
        <v>17.899999999999999</v>
      </c>
      <c r="D1838" s="31">
        <v>62.5</v>
      </c>
      <c r="E1838" s="31">
        <v>1.8</v>
      </c>
      <c r="F1838" s="31">
        <v>114.7</v>
      </c>
      <c r="G1838" s="31">
        <v>14.3</v>
      </c>
      <c r="H1838" s="31">
        <v>0</v>
      </c>
      <c r="I1838" s="31">
        <v>2.5099999999999998</v>
      </c>
      <c r="J1838" s="192"/>
      <c r="K1838" s="26">
        <v>39389</v>
      </c>
      <c r="L1838" s="17">
        <v>16.899999999999999</v>
      </c>
      <c r="M1838" s="17">
        <v>72</v>
      </c>
      <c r="N1838" s="17">
        <v>1</v>
      </c>
      <c r="O1838" s="17">
        <v>127.8</v>
      </c>
      <c r="P1838" s="17">
        <v>13.9</v>
      </c>
      <c r="Q1838" s="17">
        <v>0.4</v>
      </c>
      <c r="R1838" s="17">
        <v>1.96</v>
      </c>
      <c r="S1838" s="193"/>
      <c r="T1838" s="26">
        <v>39389</v>
      </c>
      <c r="U1838" s="17">
        <v>18.5</v>
      </c>
      <c r="V1838" s="17">
        <v>61.5</v>
      </c>
      <c r="W1838" s="17">
        <v>2.4</v>
      </c>
      <c r="X1838" s="17">
        <v>119.6</v>
      </c>
      <c r="Y1838" s="17">
        <v>13.8</v>
      </c>
      <c r="Z1838" s="17">
        <v>0</v>
      </c>
      <c r="AA1838" s="17">
        <v>2.76</v>
      </c>
      <c r="AC1838" s="26">
        <v>39389</v>
      </c>
      <c r="AD1838" s="17">
        <v>16.100000000000001</v>
      </c>
      <c r="AE1838" s="17">
        <v>73.8</v>
      </c>
      <c r="AF1838" s="17">
        <v>1.3</v>
      </c>
      <c r="AG1838" s="17">
        <v>170.8</v>
      </c>
      <c r="AH1838" s="17">
        <v>10.6</v>
      </c>
      <c r="AI1838" s="17">
        <v>0.4</v>
      </c>
      <c r="AJ1838" s="17">
        <v>1.85</v>
      </c>
      <c r="AL1838" s="26">
        <v>39389</v>
      </c>
      <c r="AM1838">
        <v>13.6</v>
      </c>
      <c r="AN1838">
        <v>66.2</v>
      </c>
      <c r="AO1838">
        <v>1</v>
      </c>
      <c r="AP1838">
        <v>112</v>
      </c>
      <c r="AQ1838">
        <v>14.6</v>
      </c>
      <c r="AR1838">
        <v>0</v>
      </c>
      <c r="AS1838" s="65">
        <v>1.79</v>
      </c>
    </row>
    <row r="1839" spans="1:45">
      <c r="B1839" s="26">
        <v>39390</v>
      </c>
      <c r="C1839" s="31">
        <v>16.600000000000001</v>
      </c>
      <c r="D1839" s="31">
        <v>67.7</v>
      </c>
      <c r="E1839" s="31">
        <v>1.4</v>
      </c>
      <c r="F1839" s="31">
        <v>75.3</v>
      </c>
      <c r="G1839" s="31">
        <v>14.5</v>
      </c>
      <c r="H1839" s="31">
        <v>0</v>
      </c>
      <c r="I1839" s="31">
        <v>2.2200000000000002</v>
      </c>
      <c r="J1839" s="192"/>
      <c r="K1839" s="26">
        <v>39390</v>
      </c>
      <c r="L1839" s="17">
        <v>16.2</v>
      </c>
      <c r="M1839" s="17">
        <v>71.5</v>
      </c>
      <c r="N1839" s="17">
        <v>0.7</v>
      </c>
      <c r="O1839" s="17">
        <v>152.5</v>
      </c>
      <c r="P1839" s="17">
        <v>14</v>
      </c>
      <c r="Q1839" s="17">
        <v>0</v>
      </c>
      <c r="R1839" s="17">
        <v>1.79</v>
      </c>
      <c r="S1839" s="193"/>
      <c r="T1839" s="26">
        <v>39390</v>
      </c>
      <c r="U1839" s="17">
        <v>17.3</v>
      </c>
      <c r="V1839" s="17">
        <v>66</v>
      </c>
      <c r="W1839" s="17">
        <v>1.4</v>
      </c>
      <c r="X1839" s="17">
        <v>149.1</v>
      </c>
      <c r="Y1839" s="17">
        <v>13.6</v>
      </c>
      <c r="Z1839" s="17">
        <v>0</v>
      </c>
      <c r="AA1839" s="17">
        <v>2.14</v>
      </c>
      <c r="AC1839" s="26">
        <v>39390</v>
      </c>
      <c r="AD1839" s="17">
        <v>16.100000000000001</v>
      </c>
      <c r="AE1839" s="17">
        <v>72.7</v>
      </c>
      <c r="AF1839" s="17">
        <v>1</v>
      </c>
      <c r="AG1839" s="17">
        <v>162.80000000000001</v>
      </c>
      <c r="AH1839" s="17">
        <v>13.6</v>
      </c>
      <c r="AI1839" s="17">
        <v>0</v>
      </c>
      <c r="AJ1839" s="17">
        <v>1.92</v>
      </c>
      <c r="AL1839" s="26">
        <v>39390</v>
      </c>
      <c r="AM1839">
        <v>9.6999999999999993</v>
      </c>
      <c r="AN1839">
        <v>68.099999999999994</v>
      </c>
      <c r="AO1839">
        <v>0.6</v>
      </c>
      <c r="AP1839">
        <v>64.5</v>
      </c>
      <c r="AQ1839">
        <v>13.3</v>
      </c>
      <c r="AR1839">
        <v>0</v>
      </c>
      <c r="AS1839" s="65">
        <v>1.36</v>
      </c>
    </row>
    <row r="1840" spans="1:45">
      <c r="B1840" s="26">
        <v>39391</v>
      </c>
      <c r="C1840" s="31">
        <v>15.9</v>
      </c>
      <c r="D1840" s="31">
        <v>73.099999999999994</v>
      </c>
      <c r="E1840" s="31">
        <v>0.9</v>
      </c>
      <c r="F1840" s="31">
        <v>67.2</v>
      </c>
      <c r="G1840" s="31">
        <v>15.3</v>
      </c>
      <c r="H1840" s="31">
        <v>0</v>
      </c>
      <c r="I1840" s="31">
        <v>2</v>
      </c>
      <c r="J1840" s="192"/>
      <c r="K1840" s="26">
        <v>39391</v>
      </c>
      <c r="L1840" s="17">
        <v>14.9</v>
      </c>
      <c r="M1840" s="17">
        <v>73.599999999999994</v>
      </c>
      <c r="N1840" s="17">
        <v>0.5</v>
      </c>
      <c r="O1840" s="17">
        <v>172.5</v>
      </c>
      <c r="P1840" s="17">
        <v>14.3</v>
      </c>
      <c r="Q1840" s="17">
        <v>0</v>
      </c>
      <c r="R1840" s="17">
        <v>1.7</v>
      </c>
      <c r="S1840" s="193"/>
      <c r="T1840" s="26">
        <v>39391</v>
      </c>
      <c r="U1840" s="17">
        <v>15.5</v>
      </c>
      <c r="V1840" s="17">
        <v>72.099999999999994</v>
      </c>
      <c r="W1840" s="17">
        <v>1.4</v>
      </c>
      <c r="X1840" s="17">
        <v>259.2</v>
      </c>
      <c r="Y1840" s="17">
        <v>15.7</v>
      </c>
      <c r="Z1840" s="17">
        <v>0</v>
      </c>
      <c r="AA1840" s="17">
        <v>2.17</v>
      </c>
      <c r="AC1840" s="26">
        <v>39391</v>
      </c>
      <c r="AD1840" s="17">
        <v>14.7</v>
      </c>
      <c r="AE1840" s="17">
        <v>75.3</v>
      </c>
      <c r="AF1840" s="17">
        <v>0.7</v>
      </c>
      <c r="AG1840" s="17">
        <v>121.5</v>
      </c>
      <c r="AH1840" s="17">
        <v>15</v>
      </c>
      <c r="AI1840" s="17">
        <v>0</v>
      </c>
      <c r="AJ1840" s="17">
        <v>1.92</v>
      </c>
      <c r="AL1840" s="26">
        <v>39391</v>
      </c>
      <c r="AM1840">
        <v>8.6999999999999993</v>
      </c>
      <c r="AN1840">
        <v>71.599999999999994</v>
      </c>
      <c r="AO1840">
        <v>0.4</v>
      </c>
      <c r="AP1840">
        <v>193.3</v>
      </c>
      <c r="AQ1840">
        <v>13.3</v>
      </c>
      <c r="AR1840">
        <v>0</v>
      </c>
      <c r="AS1840" s="65">
        <v>1.22</v>
      </c>
    </row>
    <row r="1841" spans="2:45">
      <c r="B1841" s="26">
        <v>39392</v>
      </c>
      <c r="C1841" s="31">
        <v>15.8</v>
      </c>
      <c r="D1841" s="31">
        <v>74.2</v>
      </c>
      <c r="E1841" s="31">
        <v>0.8</v>
      </c>
      <c r="F1841" s="31">
        <v>117.9</v>
      </c>
      <c r="G1841" s="31">
        <v>13.7</v>
      </c>
      <c r="H1841" s="31">
        <v>0</v>
      </c>
      <c r="I1841" s="31">
        <v>1.79</v>
      </c>
      <c r="J1841" s="192"/>
      <c r="K1841" s="26">
        <v>39392</v>
      </c>
      <c r="L1841" s="17">
        <v>14.1</v>
      </c>
      <c r="M1841" s="17">
        <v>77.400000000000006</v>
      </c>
      <c r="N1841" s="17">
        <v>0.5</v>
      </c>
      <c r="O1841" s="17">
        <v>172.6</v>
      </c>
      <c r="P1841" s="17">
        <v>13.5</v>
      </c>
      <c r="Q1841" s="17">
        <v>0</v>
      </c>
      <c r="R1841" s="17">
        <v>1.57</v>
      </c>
      <c r="S1841" s="193"/>
      <c r="T1841" s="26">
        <v>39392</v>
      </c>
      <c r="U1841" s="17">
        <v>15.4</v>
      </c>
      <c r="V1841" s="17">
        <v>72.3</v>
      </c>
      <c r="W1841" s="17">
        <v>1.6</v>
      </c>
      <c r="X1841" s="17">
        <v>269.89999999999998</v>
      </c>
      <c r="Y1841" s="17">
        <v>14.2</v>
      </c>
      <c r="Z1841" s="17">
        <v>0</v>
      </c>
      <c r="AA1841" s="17">
        <v>2.0499999999999998</v>
      </c>
      <c r="AC1841" s="26">
        <v>39392</v>
      </c>
      <c r="AD1841" s="17">
        <v>13.9</v>
      </c>
      <c r="AE1841" s="17">
        <v>80.2</v>
      </c>
      <c r="AF1841" s="17">
        <v>0.7</v>
      </c>
      <c r="AG1841" s="17">
        <v>104.4</v>
      </c>
      <c r="AH1841" s="17">
        <v>13.9</v>
      </c>
      <c r="AI1841" s="17">
        <v>0</v>
      </c>
      <c r="AJ1841" s="17">
        <v>1.69</v>
      </c>
      <c r="AL1841" s="26">
        <v>39392</v>
      </c>
      <c r="AM1841">
        <v>8.1</v>
      </c>
      <c r="AN1841">
        <v>73.8</v>
      </c>
      <c r="AO1841">
        <v>0.5</v>
      </c>
      <c r="AP1841">
        <v>239.4</v>
      </c>
      <c r="AQ1841">
        <v>13.9</v>
      </c>
      <c r="AR1841">
        <v>0</v>
      </c>
      <c r="AS1841" s="65">
        <v>1.23</v>
      </c>
    </row>
    <row r="1842" spans="2:45">
      <c r="B1842" s="26">
        <v>39393</v>
      </c>
      <c r="C1842" s="31">
        <v>16.8</v>
      </c>
      <c r="D1842" s="31">
        <v>72.400000000000006</v>
      </c>
      <c r="E1842" s="31">
        <v>1</v>
      </c>
      <c r="F1842" s="31">
        <v>143.80000000000001</v>
      </c>
      <c r="G1842" s="31">
        <v>10.4</v>
      </c>
      <c r="H1842" s="31">
        <v>0</v>
      </c>
      <c r="I1842" s="31">
        <v>1.71</v>
      </c>
      <c r="J1842" s="192"/>
      <c r="K1842" s="26">
        <v>39393</v>
      </c>
      <c r="L1842" s="17">
        <v>14.3</v>
      </c>
      <c r="M1842" s="17">
        <v>81.900000000000006</v>
      </c>
      <c r="N1842" s="17">
        <v>0.4</v>
      </c>
      <c r="O1842" s="17">
        <v>169.3</v>
      </c>
      <c r="P1842" s="17">
        <v>5.8</v>
      </c>
      <c r="Q1842" s="17">
        <v>0</v>
      </c>
      <c r="R1842" s="17">
        <v>1.06</v>
      </c>
      <c r="S1842" s="193"/>
      <c r="T1842" s="26">
        <v>39393</v>
      </c>
      <c r="U1842" s="17">
        <v>16.3</v>
      </c>
      <c r="V1842" s="17">
        <v>72.3</v>
      </c>
      <c r="W1842" s="17">
        <v>1.6</v>
      </c>
      <c r="X1842" s="17">
        <v>187.2</v>
      </c>
      <c r="Y1842" s="17">
        <v>9.3000000000000007</v>
      </c>
      <c r="Z1842" s="17">
        <v>0</v>
      </c>
      <c r="AA1842" s="17">
        <v>1.86</v>
      </c>
      <c r="AC1842" s="26">
        <v>39393</v>
      </c>
      <c r="AD1842" s="17">
        <v>14.3</v>
      </c>
      <c r="AE1842" s="17">
        <v>82.4</v>
      </c>
      <c r="AF1842" s="17">
        <v>0.7</v>
      </c>
      <c r="AG1842" s="17">
        <v>164.1</v>
      </c>
      <c r="AH1842" s="17">
        <v>5.9</v>
      </c>
      <c r="AI1842" s="17">
        <v>0</v>
      </c>
      <c r="AJ1842" s="17">
        <v>1.2</v>
      </c>
      <c r="AL1842" s="26">
        <v>39393</v>
      </c>
      <c r="AM1842">
        <v>9.3000000000000007</v>
      </c>
      <c r="AN1842">
        <v>74.3</v>
      </c>
      <c r="AO1842">
        <v>0.5</v>
      </c>
      <c r="AP1842">
        <v>174.1</v>
      </c>
      <c r="AQ1842">
        <v>12.3</v>
      </c>
      <c r="AR1842">
        <v>0</v>
      </c>
      <c r="AS1842" s="65">
        <v>1.2</v>
      </c>
    </row>
    <row r="1843" spans="2:45">
      <c r="B1843" s="26">
        <v>39394</v>
      </c>
      <c r="C1843" s="31">
        <v>16.3</v>
      </c>
      <c r="D1843" s="31">
        <v>73.900000000000006</v>
      </c>
      <c r="E1843" s="31">
        <v>0.8</v>
      </c>
      <c r="F1843" s="31">
        <v>60.7</v>
      </c>
      <c r="G1843" s="31">
        <v>13.5</v>
      </c>
      <c r="H1843" s="31">
        <v>0</v>
      </c>
      <c r="I1843" s="31">
        <v>1.87</v>
      </c>
      <c r="J1843" s="192"/>
      <c r="K1843" s="26">
        <v>39394</v>
      </c>
      <c r="L1843" s="17">
        <v>15.2</v>
      </c>
      <c r="M1843" s="17">
        <v>77.5</v>
      </c>
      <c r="N1843" s="17">
        <v>0.4</v>
      </c>
      <c r="O1843" s="17">
        <v>194.2</v>
      </c>
      <c r="P1843" s="17">
        <v>12.5</v>
      </c>
      <c r="Q1843" s="17">
        <v>0.2</v>
      </c>
      <c r="R1843" s="17">
        <v>1.55</v>
      </c>
      <c r="S1843" s="193"/>
      <c r="T1843" s="26">
        <v>39394</v>
      </c>
      <c r="U1843" s="17">
        <v>15.7</v>
      </c>
      <c r="V1843" s="17">
        <v>73.7</v>
      </c>
      <c r="W1843" s="17">
        <v>1.3</v>
      </c>
      <c r="X1843" s="17">
        <v>271.39999999999998</v>
      </c>
      <c r="Y1843" s="17">
        <v>13.7</v>
      </c>
      <c r="Z1843" s="17">
        <v>0</v>
      </c>
      <c r="AA1843" s="17">
        <v>2.06</v>
      </c>
      <c r="AC1843" s="26">
        <v>39394</v>
      </c>
      <c r="AD1843" s="17">
        <v>15</v>
      </c>
      <c r="AE1843" s="17">
        <v>78.2</v>
      </c>
      <c r="AF1843" s="17">
        <v>0.5</v>
      </c>
      <c r="AG1843" s="17">
        <v>44.6</v>
      </c>
      <c r="AH1843" s="17">
        <v>13.3</v>
      </c>
      <c r="AI1843" s="17">
        <v>0</v>
      </c>
      <c r="AJ1843" s="17">
        <v>1.63</v>
      </c>
      <c r="AL1843" s="26">
        <v>39394</v>
      </c>
      <c r="AM1843">
        <v>15.7</v>
      </c>
      <c r="AN1843">
        <v>74.099999999999994</v>
      </c>
      <c r="AO1843">
        <v>0.4</v>
      </c>
      <c r="AP1843">
        <v>284.8</v>
      </c>
      <c r="AQ1843">
        <v>11.4</v>
      </c>
      <c r="AR1843">
        <v>2.4</v>
      </c>
      <c r="AS1843" s="65">
        <v>1.43</v>
      </c>
    </row>
    <row r="1844" spans="2:45">
      <c r="B1844" s="26">
        <v>39395</v>
      </c>
      <c r="C1844" s="31">
        <v>14.6</v>
      </c>
      <c r="D1844" s="31">
        <v>78.5</v>
      </c>
      <c r="E1844" s="31">
        <v>0.7</v>
      </c>
      <c r="F1844" s="31">
        <v>64.099999999999994</v>
      </c>
      <c r="G1844" s="31">
        <v>9.1999999999999993</v>
      </c>
      <c r="H1844" s="31">
        <v>0.2</v>
      </c>
      <c r="I1844" s="31">
        <v>1.39</v>
      </c>
      <c r="J1844" s="192"/>
      <c r="K1844" s="26">
        <v>39395</v>
      </c>
      <c r="L1844" s="17">
        <v>14.1</v>
      </c>
      <c r="M1844" s="17">
        <v>79.8</v>
      </c>
      <c r="N1844" s="17">
        <v>0.5</v>
      </c>
      <c r="O1844" s="17">
        <v>122.7</v>
      </c>
      <c r="P1844" s="17">
        <v>8.8000000000000007</v>
      </c>
      <c r="Q1844" s="17">
        <v>0</v>
      </c>
      <c r="R1844" s="17">
        <v>1.26</v>
      </c>
      <c r="S1844" s="193"/>
      <c r="T1844" s="26">
        <v>39395</v>
      </c>
      <c r="U1844" s="17">
        <v>14.8</v>
      </c>
      <c r="V1844" s="17">
        <v>77.599999999999994</v>
      </c>
      <c r="W1844" s="17">
        <v>1.2</v>
      </c>
      <c r="X1844" s="17">
        <v>248.8</v>
      </c>
      <c r="Y1844" s="17">
        <v>9.8000000000000007</v>
      </c>
      <c r="Z1844" s="17">
        <v>0</v>
      </c>
      <c r="AA1844" s="17">
        <v>1.56</v>
      </c>
      <c r="AC1844" s="26">
        <v>39395</v>
      </c>
      <c r="AD1844" s="17">
        <v>13.7</v>
      </c>
      <c r="AE1844" s="17">
        <v>81</v>
      </c>
      <c r="AF1844" s="17">
        <v>0.6</v>
      </c>
      <c r="AG1844" s="17">
        <v>177.7</v>
      </c>
      <c r="AH1844" s="17">
        <v>9.1999999999999993</v>
      </c>
      <c r="AI1844" s="17">
        <v>0.2</v>
      </c>
      <c r="AJ1844" s="17">
        <v>1.34</v>
      </c>
      <c r="AL1844" s="26">
        <v>39395</v>
      </c>
      <c r="AM1844">
        <v>13.7</v>
      </c>
      <c r="AN1844">
        <v>78.2</v>
      </c>
      <c r="AO1844">
        <v>0.4</v>
      </c>
      <c r="AP1844">
        <v>325.7</v>
      </c>
      <c r="AQ1844">
        <v>14.3</v>
      </c>
      <c r="AR1844">
        <v>3.2</v>
      </c>
      <c r="AS1844" s="65">
        <v>1.36</v>
      </c>
    </row>
    <row r="1845" spans="2:45">
      <c r="B1845" s="26">
        <v>39396</v>
      </c>
      <c r="C1845" s="31">
        <v>17.2</v>
      </c>
      <c r="D1845" s="31">
        <v>72.900000000000006</v>
      </c>
      <c r="E1845" s="31">
        <v>1</v>
      </c>
      <c r="F1845" s="31">
        <v>149.80000000000001</v>
      </c>
      <c r="G1845" s="31">
        <v>12.3</v>
      </c>
      <c r="H1845" s="31">
        <v>0</v>
      </c>
      <c r="I1845" s="31">
        <v>1.79</v>
      </c>
      <c r="J1845" s="192"/>
      <c r="K1845" s="26">
        <v>39396</v>
      </c>
      <c r="L1845" s="17">
        <v>15.4</v>
      </c>
      <c r="M1845" s="17">
        <v>77.8</v>
      </c>
      <c r="N1845" s="17">
        <v>0.6</v>
      </c>
      <c r="O1845" s="17">
        <v>160.6</v>
      </c>
      <c r="P1845" s="17">
        <v>11.9</v>
      </c>
      <c r="Q1845" s="17">
        <v>0</v>
      </c>
      <c r="R1845" s="17">
        <v>1.5</v>
      </c>
      <c r="S1845" s="193"/>
      <c r="T1845" s="26">
        <v>39396</v>
      </c>
      <c r="U1845" s="17">
        <v>16.7</v>
      </c>
      <c r="V1845" s="17">
        <v>73.400000000000006</v>
      </c>
      <c r="W1845" s="17">
        <v>1.3</v>
      </c>
      <c r="X1845" s="17">
        <v>251.7</v>
      </c>
      <c r="Y1845" s="17">
        <v>13.4</v>
      </c>
      <c r="Z1845" s="17">
        <v>0</v>
      </c>
      <c r="AA1845" s="17">
        <v>1.94</v>
      </c>
      <c r="AC1845" s="26">
        <v>39396</v>
      </c>
      <c r="AD1845" s="17">
        <v>15.6</v>
      </c>
      <c r="AE1845" s="17">
        <v>78.7</v>
      </c>
      <c r="AF1845" s="17">
        <v>0.9</v>
      </c>
      <c r="AG1845" s="17">
        <v>167.8</v>
      </c>
      <c r="AH1845" s="17">
        <v>11.8</v>
      </c>
      <c r="AI1845" s="17">
        <v>0.2</v>
      </c>
      <c r="AJ1845" s="17">
        <v>1.63</v>
      </c>
      <c r="AL1845" s="26">
        <v>39396</v>
      </c>
      <c r="AM1845">
        <v>15.8</v>
      </c>
      <c r="AN1845">
        <v>72.8</v>
      </c>
      <c r="AO1845">
        <v>0.5</v>
      </c>
      <c r="AP1845">
        <v>186</v>
      </c>
      <c r="AQ1845">
        <v>14.1</v>
      </c>
      <c r="AR1845">
        <v>0</v>
      </c>
      <c r="AS1845" s="65">
        <v>1.54</v>
      </c>
    </row>
    <row r="1846" spans="2:45">
      <c r="B1846" s="26">
        <v>39397</v>
      </c>
      <c r="C1846" s="31">
        <v>16.100000000000001</v>
      </c>
      <c r="D1846" s="31">
        <v>72.099999999999994</v>
      </c>
      <c r="E1846" s="31">
        <v>0.8</v>
      </c>
      <c r="F1846" s="31">
        <v>151.69999999999999</v>
      </c>
      <c r="G1846" s="31">
        <v>11.4</v>
      </c>
      <c r="H1846" s="31">
        <v>0</v>
      </c>
      <c r="I1846" s="31">
        <v>1.59</v>
      </c>
      <c r="J1846" s="192"/>
      <c r="K1846" s="26">
        <v>39397</v>
      </c>
      <c r="L1846" s="17">
        <v>14.1</v>
      </c>
      <c r="M1846" s="17">
        <v>79.2</v>
      </c>
      <c r="N1846" s="17">
        <v>0.4</v>
      </c>
      <c r="O1846" s="17">
        <v>186.1</v>
      </c>
      <c r="P1846" s="17">
        <v>9.5</v>
      </c>
      <c r="Q1846" s="17">
        <v>0.2</v>
      </c>
      <c r="R1846" s="17">
        <v>1.27</v>
      </c>
      <c r="S1846" s="193"/>
      <c r="T1846" s="26">
        <v>39397</v>
      </c>
      <c r="U1846" s="17">
        <v>15</v>
      </c>
      <c r="V1846" s="17">
        <v>74.400000000000006</v>
      </c>
      <c r="W1846" s="17">
        <v>1.2</v>
      </c>
      <c r="X1846" s="17">
        <v>262.89999999999998</v>
      </c>
      <c r="Y1846" s="17">
        <v>11.9</v>
      </c>
      <c r="Z1846" s="17">
        <v>0</v>
      </c>
      <c r="AA1846" s="17">
        <v>1.8</v>
      </c>
      <c r="AC1846" s="26">
        <v>39397</v>
      </c>
      <c r="AD1846" s="17">
        <v>14.1</v>
      </c>
      <c r="AE1846" s="17">
        <v>78.8</v>
      </c>
      <c r="AF1846" s="17">
        <v>0.6</v>
      </c>
      <c r="AG1846" s="17">
        <v>112</v>
      </c>
      <c r="AH1846" s="17">
        <v>10.1</v>
      </c>
      <c r="AI1846" s="17">
        <v>0</v>
      </c>
      <c r="AJ1846" s="17">
        <v>1.42</v>
      </c>
      <c r="AL1846" s="26">
        <v>39397</v>
      </c>
      <c r="AM1846">
        <v>15.2</v>
      </c>
      <c r="AN1846">
        <v>72.900000000000006</v>
      </c>
      <c r="AO1846">
        <v>0.4</v>
      </c>
      <c r="AP1846">
        <v>228</v>
      </c>
      <c r="AQ1846">
        <v>14.3</v>
      </c>
      <c r="AR1846">
        <v>0</v>
      </c>
      <c r="AS1846" s="65">
        <v>1.46</v>
      </c>
    </row>
    <row r="1847" spans="2:45">
      <c r="B1847" s="26">
        <v>39398</v>
      </c>
      <c r="C1847" s="31">
        <v>14.8</v>
      </c>
      <c r="D1847" s="31">
        <v>76.400000000000006</v>
      </c>
      <c r="E1847" s="31">
        <v>0.5</v>
      </c>
      <c r="F1847" s="31">
        <v>54.7</v>
      </c>
      <c r="G1847" s="31">
        <v>10.5</v>
      </c>
      <c r="H1847" s="31">
        <v>0</v>
      </c>
      <c r="I1847" s="31">
        <v>1.38</v>
      </c>
      <c r="J1847" s="192"/>
      <c r="K1847" s="26">
        <v>39398</v>
      </c>
      <c r="L1847" s="17">
        <v>14</v>
      </c>
      <c r="M1847" s="17">
        <v>77.7</v>
      </c>
      <c r="N1847" s="17">
        <v>0.4</v>
      </c>
      <c r="O1847" s="17">
        <v>188.2</v>
      </c>
      <c r="P1847" s="17">
        <v>11.2</v>
      </c>
      <c r="Q1847" s="17">
        <v>0</v>
      </c>
      <c r="R1847" s="17">
        <v>1.38</v>
      </c>
      <c r="S1847" s="193"/>
      <c r="T1847" s="26">
        <v>39398</v>
      </c>
      <c r="U1847" s="17">
        <v>14.4</v>
      </c>
      <c r="V1847" s="17">
        <v>76.8</v>
      </c>
      <c r="W1847" s="17">
        <v>1.3</v>
      </c>
      <c r="X1847" s="17">
        <v>273</v>
      </c>
      <c r="Y1847" s="17">
        <v>11.6</v>
      </c>
      <c r="Z1847" s="17">
        <v>0</v>
      </c>
      <c r="AA1847" s="17">
        <v>1.75</v>
      </c>
      <c r="AC1847" s="26">
        <v>39398</v>
      </c>
      <c r="AD1847" s="17">
        <v>14.3</v>
      </c>
      <c r="AE1847" s="17">
        <v>76.7</v>
      </c>
      <c r="AF1847" s="17">
        <v>0.5</v>
      </c>
      <c r="AG1847" s="17">
        <v>45.2</v>
      </c>
      <c r="AH1847" s="17">
        <v>10.6</v>
      </c>
      <c r="AI1847" s="17">
        <v>0</v>
      </c>
      <c r="AJ1847" s="17">
        <v>1.46</v>
      </c>
      <c r="AL1847" s="26">
        <v>39398</v>
      </c>
      <c r="AM1847">
        <v>14.6</v>
      </c>
      <c r="AN1847">
        <v>75.900000000000006</v>
      </c>
      <c r="AO1847">
        <v>0.3</v>
      </c>
      <c r="AP1847">
        <v>304.10000000000002</v>
      </c>
      <c r="AQ1847">
        <v>14</v>
      </c>
      <c r="AR1847">
        <v>0</v>
      </c>
      <c r="AS1847" s="65">
        <v>1.38</v>
      </c>
    </row>
    <row r="1848" spans="2:45">
      <c r="B1848" s="26">
        <v>39399</v>
      </c>
      <c r="C1848" s="31">
        <v>15</v>
      </c>
      <c r="D1848" s="31">
        <v>74.099999999999994</v>
      </c>
      <c r="E1848" s="31">
        <v>0.8</v>
      </c>
      <c r="F1848" s="31">
        <v>83.7</v>
      </c>
      <c r="G1848" s="31">
        <v>11.4</v>
      </c>
      <c r="H1848" s="31">
        <v>0</v>
      </c>
      <c r="I1848" s="31">
        <v>1.53</v>
      </c>
      <c r="J1848" s="192"/>
      <c r="K1848" s="26">
        <v>39399</v>
      </c>
      <c r="L1848" s="17">
        <v>13.7</v>
      </c>
      <c r="M1848" s="17">
        <v>78.8</v>
      </c>
      <c r="N1848" s="17">
        <v>0.4</v>
      </c>
      <c r="O1848" s="17">
        <v>119.5</v>
      </c>
      <c r="P1848" s="17">
        <v>11</v>
      </c>
      <c r="Q1848" s="17">
        <v>0</v>
      </c>
      <c r="R1848" s="17">
        <v>1.27</v>
      </c>
      <c r="S1848" s="193"/>
      <c r="T1848" s="26">
        <v>39399</v>
      </c>
      <c r="U1848" s="17">
        <v>14.7</v>
      </c>
      <c r="V1848" s="17">
        <v>75.400000000000006</v>
      </c>
      <c r="W1848" s="17">
        <v>1.3</v>
      </c>
      <c r="X1848" s="17">
        <v>263.2</v>
      </c>
      <c r="Y1848" s="17">
        <v>12.4</v>
      </c>
      <c r="Z1848" s="17">
        <v>0</v>
      </c>
      <c r="AA1848" s="17">
        <v>1.74</v>
      </c>
      <c r="AC1848" s="26">
        <v>39399</v>
      </c>
      <c r="AD1848" s="17">
        <v>13.2</v>
      </c>
      <c r="AE1848" s="17">
        <v>77.8</v>
      </c>
      <c r="AF1848" s="17">
        <v>0.7</v>
      </c>
      <c r="AG1848" s="17">
        <v>62.7</v>
      </c>
      <c r="AH1848" s="17">
        <v>11.4</v>
      </c>
      <c r="AI1848" s="17">
        <v>0</v>
      </c>
      <c r="AJ1848" s="17">
        <v>1.46</v>
      </c>
      <c r="AL1848" s="26">
        <v>39399</v>
      </c>
      <c r="AM1848">
        <v>14.5</v>
      </c>
      <c r="AN1848">
        <v>74.400000000000006</v>
      </c>
      <c r="AO1848">
        <v>0.3</v>
      </c>
      <c r="AP1848">
        <v>194.6</v>
      </c>
      <c r="AQ1848">
        <v>12.7</v>
      </c>
      <c r="AR1848">
        <v>0</v>
      </c>
      <c r="AS1848" s="65">
        <v>1.28</v>
      </c>
    </row>
    <row r="1849" spans="2:45">
      <c r="B1849" s="26">
        <v>39400</v>
      </c>
      <c r="C1849" s="31">
        <v>16.600000000000001</v>
      </c>
      <c r="D1849" s="31">
        <v>54.3</v>
      </c>
      <c r="E1849" s="31">
        <v>0.9</v>
      </c>
      <c r="F1849" s="31">
        <v>343.4</v>
      </c>
      <c r="G1849" s="31">
        <v>13.7</v>
      </c>
      <c r="H1849" s="31">
        <v>0.2</v>
      </c>
      <c r="I1849" s="31">
        <v>2.0699999999999998</v>
      </c>
      <c r="J1849" s="192"/>
      <c r="K1849" s="26">
        <v>39400</v>
      </c>
      <c r="L1849" s="17">
        <v>15.7</v>
      </c>
      <c r="M1849" s="17">
        <v>57.7</v>
      </c>
      <c r="N1849" s="17">
        <v>0.6</v>
      </c>
      <c r="O1849" s="17">
        <v>270.7</v>
      </c>
      <c r="P1849" s="17">
        <v>12.5</v>
      </c>
      <c r="Q1849" s="17">
        <v>0.2</v>
      </c>
      <c r="R1849" s="17">
        <v>1.65</v>
      </c>
      <c r="S1849" s="193"/>
      <c r="T1849" s="26">
        <v>39400</v>
      </c>
      <c r="U1849" s="17">
        <v>17</v>
      </c>
      <c r="V1849" s="17">
        <v>50.9</v>
      </c>
      <c r="W1849" s="17">
        <v>2.7</v>
      </c>
      <c r="X1849" s="17">
        <v>292.5</v>
      </c>
      <c r="Y1849" s="17">
        <v>14.2</v>
      </c>
      <c r="Z1849" s="17">
        <v>0</v>
      </c>
      <c r="AA1849" s="17">
        <v>3.68</v>
      </c>
      <c r="AC1849" s="26">
        <v>39400</v>
      </c>
      <c r="AD1849" s="17">
        <v>16.2</v>
      </c>
      <c r="AE1849" s="17">
        <v>55</v>
      </c>
      <c r="AF1849" s="17">
        <v>1.8</v>
      </c>
      <c r="AG1849" s="17">
        <v>9.8000000000000007</v>
      </c>
      <c r="AH1849" s="17">
        <v>13.6</v>
      </c>
      <c r="AI1849" s="17">
        <v>0</v>
      </c>
      <c r="AJ1849" s="17">
        <v>2.78</v>
      </c>
      <c r="AL1849" s="26">
        <v>39400</v>
      </c>
      <c r="AM1849">
        <v>16</v>
      </c>
      <c r="AN1849">
        <v>56.2</v>
      </c>
      <c r="AO1849">
        <v>0.7</v>
      </c>
      <c r="AP1849">
        <v>279.89999999999998</v>
      </c>
      <c r="AQ1849">
        <v>11.7</v>
      </c>
      <c r="AR1849">
        <v>11.8</v>
      </c>
      <c r="AS1849" s="65">
        <v>1.71</v>
      </c>
    </row>
    <row r="1850" spans="2:45">
      <c r="B1850" s="26">
        <v>39401</v>
      </c>
      <c r="C1850" s="31">
        <v>14.6</v>
      </c>
      <c r="D1850" s="31">
        <v>58.5</v>
      </c>
      <c r="E1850" s="31">
        <v>0.9</v>
      </c>
      <c r="F1850" s="31">
        <v>87.6</v>
      </c>
      <c r="G1850" s="31">
        <v>13.5</v>
      </c>
      <c r="H1850" s="31">
        <v>0</v>
      </c>
      <c r="I1850" s="31">
        <v>1.92</v>
      </c>
      <c r="J1850" s="192"/>
      <c r="K1850" s="26">
        <v>39401</v>
      </c>
      <c r="L1850" s="17">
        <v>14.2</v>
      </c>
      <c r="M1850" s="17">
        <v>58.3</v>
      </c>
      <c r="N1850" s="17">
        <v>0.6</v>
      </c>
      <c r="O1850" s="17">
        <v>220.2</v>
      </c>
      <c r="P1850" s="17">
        <v>12.5</v>
      </c>
      <c r="Q1850" s="17">
        <v>0</v>
      </c>
      <c r="R1850" s="17">
        <v>1.61</v>
      </c>
      <c r="S1850" s="193"/>
      <c r="T1850" s="26">
        <v>39401</v>
      </c>
      <c r="U1850" s="17">
        <v>15.4</v>
      </c>
      <c r="V1850" s="17">
        <v>55.7</v>
      </c>
      <c r="W1850" s="17">
        <v>2.1</v>
      </c>
      <c r="X1850" s="17">
        <v>279.2</v>
      </c>
      <c r="Y1850" s="17">
        <v>13.8</v>
      </c>
      <c r="Z1850" s="17">
        <v>0</v>
      </c>
      <c r="AA1850" s="17">
        <v>2.73</v>
      </c>
      <c r="AC1850" s="26">
        <v>39401</v>
      </c>
      <c r="AD1850" s="17">
        <v>14.3</v>
      </c>
      <c r="AE1850" s="17">
        <v>52.9</v>
      </c>
      <c r="AF1850" s="17">
        <v>1.4</v>
      </c>
      <c r="AG1850" s="17">
        <v>7.4</v>
      </c>
      <c r="AH1850" s="17">
        <v>13.6</v>
      </c>
      <c r="AI1850" s="17">
        <v>0</v>
      </c>
      <c r="AJ1850" s="17">
        <v>2.44</v>
      </c>
      <c r="AL1850" s="26">
        <v>39401</v>
      </c>
      <c r="AM1850">
        <v>16.2</v>
      </c>
      <c r="AN1850">
        <v>53.6</v>
      </c>
      <c r="AO1850">
        <v>0.5</v>
      </c>
      <c r="AP1850">
        <v>272.5</v>
      </c>
      <c r="AQ1850">
        <v>11.1</v>
      </c>
      <c r="AR1850">
        <v>0</v>
      </c>
      <c r="AS1850" s="65">
        <v>1.53</v>
      </c>
    </row>
    <row r="1851" spans="2:45">
      <c r="B1851" s="26">
        <v>39402</v>
      </c>
      <c r="C1851" s="31">
        <v>12.4</v>
      </c>
      <c r="D1851" s="31">
        <v>63.4</v>
      </c>
      <c r="E1851" s="31">
        <v>1</v>
      </c>
      <c r="F1851" s="31">
        <v>82.8</v>
      </c>
      <c r="G1851" s="31">
        <v>12.2</v>
      </c>
      <c r="H1851" s="31">
        <v>0</v>
      </c>
      <c r="I1851" s="31">
        <v>1.71</v>
      </c>
      <c r="J1851" s="192"/>
      <c r="K1851" s="26">
        <v>39402</v>
      </c>
      <c r="L1851" s="17">
        <v>12.1</v>
      </c>
      <c r="M1851" s="17">
        <v>66.8</v>
      </c>
      <c r="N1851" s="17">
        <v>0.5</v>
      </c>
      <c r="O1851" s="17">
        <v>175.1</v>
      </c>
      <c r="P1851" s="17">
        <v>11.3</v>
      </c>
      <c r="Q1851" s="17">
        <v>0</v>
      </c>
      <c r="R1851" s="17">
        <v>1.28</v>
      </c>
      <c r="S1851" s="193"/>
      <c r="T1851" s="26">
        <v>39402</v>
      </c>
      <c r="U1851" s="17">
        <v>12.5</v>
      </c>
      <c r="V1851" s="17">
        <v>60.9</v>
      </c>
      <c r="W1851" s="17">
        <v>1.5</v>
      </c>
      <c r="X1851" s="17">
        <v>268.5</v>
      </c>
      <c r="Y1851" s="17">
        <v>10.4</v>
      </c>
      <c r="Z1851" s="17">
        <v>0</v>
      </c>
      <c r="AA1851" s="17">
        <v>1.96</v>
      </c>
      <c r="AC1851" s="26">
        <v>39402</v>
      </c>
      <c r="AD1851" s="17">
        <v>12.3</v>
      </c>
      <c r="AE1851" s="17">
        <v>61.9</v>
      </c>
      <c r="AF1851" s="17">
        <v>1.2</v>
      </c>
      <c r="AG1851" s="17">
        <v>44.9</v>
      </c>
      <c r="AH1851" s="17">
        <v>10.5</v>
      </c>
      <c r="AI1851" s="17">
        <v>0</v>
      </c>
      <c r="AJ1851" s="17">
        <v>1.77</v>
      </c>
      <c r="AL1851" s="26">
        <v>39402</v>
      </c>
      <c r="AM1851">
        <v>12.6</v>
      </c>
      <c r="AN1851">
        <v>58.2</v>
      </c>
      <c r="AO1851">
        <v>0.4</v>
      </c>
      <c r="AP1851">
        <v>261.39999999999998</v>
      </c>
      <c r="AQ1851">
        <v>12.7</v>
      </c>
      <c r="AR1851">
        <v>0</v>
      </c>
      <c r="AS1851" s="65">
        <v>1.19</v>
      </c>
    </row>
    <row r="1852" spans="2:45">
      <c r="B1852" s="26">
        <v>39403</v>
      </c>
      <c r="C1852" s="31">
        <v>13.4</v>
      </c>
      <c r="D1852" s="31">
        <v>67.900000000000006</v>
      </c>
      <c r="E1852" s="31">
        <v>0.8</v>
      </c>
      <c r="F1852" s="31">
        <v>64.099999999999994</v>
      </c>
      <c r="G1852" s="31">
        <v>11.5</v>
      </c>
      <c r="H1852" s="31">
        <v>0</v>
      </c>
      <c r="I1852" s="31">
        <v>1.39</v>
      </c>
      <c r="J1852" s="192"/>
      <c r="K1852" s="26">
        <v>39403</v>
      </c>
      <c r="L1852" s="17">
        <v>12.2</v>
      </c>
      <c r="M1852" s="17">
        <v>76.900000000000006</v>
      </c>
      <c r="N1852" s="17">
        <v>0.3</v>
      </c>
      <c r="O1852" s="17">
        <v>159.6</v>
      </c>
      <c r="P1852" s="17">
        <v>8.8000000000000007</v>
      </c>
      <c r="Q1852" s="17">
        <v>0</v>
      </c>
      <c r="R1852" s="17">
        <v>1</v>
      </c>
      <c r="S1852" s="193"/>
      <c r="T1852" s="26">
        <v>39403</v>
      </c>
      <c r="U1852" s="17">
        <v>13.3</v>
      </c>
      <c r="V1852" s="17">
        <v>67.900000000000006</v>
      </c>
      <c r="W1852" s="17">
        <v>1.1000000000000001</v>
      </c>
      <c r="X1852" s="17">
        <v>242.1</v>
      </c>
      <c r="Y1852" s="17">
        <v>10.1</v>
      </c>
      <c r="Z1852" s="17">
        <v>0</v>
      </c>
      <c r="AA1852" s="17">
        <v>1.49</v>
      </c>
      <c r="AC1852" s="26">
        <v>39403</v>
      </c>
      <c r="AD1852" s="17">
        <v>12.2</v>
      </c>
      <c r="AE1852" s="17">
        <v>75.7</v>
      </c>
      <c r="AF1852" s="17">
        <v>0.8</v>
      </c>
      <c r="AG1852" s="17">
        <v>97.5</v>
      </c>
      <c r="AH1852" s="17">
        <v>10</v>
      </c>
      <c r="AI1852" s="17">
        <v>0</v>
      </c>
      <c r="AJ1852" s="17">
        <v>1.3</v>
      </c>
      <c r="AL1852" s="26">
        <v>39403</v>
      </c>
      <c r="AM1852">
        <v>11.6</v>
      </c>
      <c r="AN1852">
        <v>69.8</v>
      </c>
      <c r="AO1852">
        <v>0.3</v>
      </c>
      <c r="AP1852">
        <v>171.9</v>
      </c>
      <c r="AQ1852">
        <v>8.1</v>
      </c>
      <c r="AR1852">
        <v>0</v>
      </c>
      <c r="AS1852" s="65">
        <v>0.94</v>
      </c>
    </row>
    <row r="1853" spans="2:45">
      <c r="B1853" s="26">
        <v>39404</v>
      </c>
      <c r="C1853" s="31">
        <v>13.5</v>
      </c>
      <c r="D1853" s="31">
        <v>70.3</v>
      </c>
      <c r="E1853" s="31">
        <v>0.6</v>
      </c>
      <c r="F1853" s="31">
        <v>53.7</v>
      </c>
      <c r="G1853" s="31">
        <v>11.1</v>
      </c>
      <c r="H1853" s="31">
        <v>0</v>
      </c>
      <c r="I1853" s="31">
        <v>1.38</v>
      </c>
      <c r="J1853" s="192"/>
      <c r="K1853" s="26">
        <v>39404</v>
      </c>
      <c r="L1853" s="17">
        <v>12.9</v>
      </c>
      <c r="M1853" s="17">
        <v>76.8</v>
      </c>
      <c r="N1853" s="17">
        <v>0.4</v>
      </c>
      <c r="O1853" s="17">
        <v>203.9</v>
      </c>
      <c r="P1853" s="17">
        <v>9.8000000000000007</v>
      </c>
      <c r="Q1853" s="17">
        <v>0</v>
      </c>
      <c r="R1853" s="17">
        <v>1.1599999999999999</v>
      </c>
      <c r="S1853" s="193"/>
      <c r="T1853" s="26">
        <v>39404</v>
      </c>
      <c r="U1853" s="17">
        <v>13.5</v>
      </c>
      <c r="V1853" s="17">
        <v>71.400000000000006</v>
      </c>
      <c r="W1853" s="17">
        <v>1.2</v>
      </c>
      <c r="X1853" s="17">
        <v>269.60000000000002</v>
      </c>
      <c r="Y1853" s="17">
        <v>11</v>
      </c>
      <c r="Z1853" s="17">
        <v>0</v>
      </c>
      <c r="AA1853" s="17">
        <v>1.59</v>
      </c>
      <c r="AC1853" s="26">
        <v>39404</v>
      </c>
      <c r="AD1853" s="17">
        <v>12.9</v>
      </c>
      <c r="AE1853" s="17">
        <v>75.900000000000006</v>
      </c>
      <c r="AF1853" s="17">
        <v>0.6</v>
      </c>
      <c r="AG1853" s="17">
        <v>49.4</v>
      </c>
      <c r="AH1853" s="17">
        <v>11</v>
      </c>
      <c r="AI1853" s="17">
        <v>0</v>
      </c>
      <c r="AJ1853" s="17">
        <v>1.36</v>
      </c>
      <c r="AL1853" s="26">
        <v>39404</v>
      </c>
      <c r="AM1853">
        <v>12.4</v>
      </c>
      <c r="AN1853">
        <v>70.400000000000006</v>
      </c>
      <c r="AO1853">
        <v>0.3</v>
      </c>
      <c r="AP1853">
        <v>311.3</v>
      </c>
      <c r="AQ1853">
        <v>9.5</v>
      </c>
      <c r="AR1853">
        <v>0</v>
      </c>
      <c r="AS1853" s="65">
        <v>1.01</v>
      </c>
    </row>
    <row r="1854" spans="2:45">
      <c r="B1854" s="26">
        <v>39405</v>
      </c>
      <c r="C1854" s="31">
        <v>14</v>
      </c>
      <c r="D1854" s="31">
        <v>64.8</v>
      </c>
      <c r="E1854" s="31">
        <v>0.9</v>
      </c>
      <c r="F1854" s="31">
        <v>79.099999999999994</v>
      </c>
      <c r="G1854" s="31">
        <v>8.6</v>
      </c>
      <c r="H1854" s="31">
        <v>0</v>
      </c>
      <c r="I1854" s="31">
        <v>1.52</v>
      </c>
      <c r="J1854" s="192"/>
      <c r="K1854" s="26">
        <v>39405</v>
      </c>
      <c r="L1854" s="17">
        <v>14.7</v>
      </c>
      <c r="M1854" s="17">
        <v>65.3</v>
      </c>
      <c r="N1854" s="17">
        <v>0.8</v>
      </c>
      <c r="O1854" s="17">
        <v>168.4</v>
      </c>
      <c r="P1854" s="17">
        <v>8</v>
      </c>
      <c r="Q1854" s="17">
        <v>0</v>
      </c>
      <c r="R1854" s="17">
        <v>1.53</v>
      </c>
      <c r="S1854" s="193"/>
      <c r="T1854" s="26">
        <v>39405</v>
      </c>
      <c r="U1854" s="17">
        <v>14.6</v>
      </c>
      <c r="V1854" s="17">
        <v>67.599999999999994</v>
      </c>
      <c r="W1854" s="17">
        <v>1.6</v>
      </c>
      <c r="X1854" s="17">
        <v>199.1</v>
      </c>
      <c r="Y1854" s="17">
        <v>9.6999999999999993</v>
      </c>
      <c r="Z1854" s="17">
        <v>0</v>
      </c>
      <c r="AA1854" s="17">
        <v>1.95</v>
      </c>
      <c r="AC1854" s="26">
        <v>39405</v>
      </c>
      <c r="AD1854" s="17">
        <v>15</v>
      </c>
      <c r="AE1854" s="17">
        <v>59.3</v>
      </c>
      <c r="AF1854" s="17">
        <v>1.3</v>
      </c>
      <c r="AG1854" s="17">
        <v>0.1</v>
      </c>
      <c r="AH1854" s="17">
        <v>8</v>
      </c>
      <c r="AI1854" s="17">
        <v>0</v>
      </c>
      <c r="AJ1854" s="17">
        <v>2.04</v>
      </c>
      <c r="AL1854" s="26">
        <v>39405</v>
      </c>
      <c r="AM1854">
        <v>10.5</v>
      </c>
      <c r="AN1854">
        <v>60.9</v>
      </c>
      <c r="AO1854">
        <v>0.7</v>
      </c>
      <c r="AP1854">
        <v>323</v>
      </c>
      <c r="AQ1854">
        <v>8.6999999999999993</v>
      </c>
      <c r="AR1854">
        <v>0</v>
      </c>
      <c r="AS1854" s="65">
        <v>1.22</v>
      </c>
    </row>
    <row r="1855" spans="2:45">
      <c r="B1855" s="26">
        <v>39406</v>
      </c>
      <c r="C1855" s="31">
        <v>16.600000000000001</v>
      </c>
      <c r="D1855" s="31">
        <v>68.2</v>
      </c>
      <c r="E1855" s="31">
        <v>1.8</v>
      </c>
      <c r="F1855" s="31">
        <v>155.5</v>
      </c>
      <c r="G1855" s="31">
        <v>4.8</v>
      </c>
      <c r="H1855" s="31">
        <v>4.5999999999999996</v>
      </c>
      <c r="I1855" s="31">
        <v>2.12</v>
      </c>
      <c r="J1855" s="192"/>
      <c r="K1855" s="26">
        <v>39406</v>
      </c>
      <c r="L1855" s="17">
        <v>15.6</v>
      </c>
      <c r="M1855" s="17">
        <v>77.900000000000006</v>
      </c>
      <c r="N1855" s="17">
        <v>1.3</v>
      </c>
      <c r="O1855" s="17">
        <v>181.2</v>
      </c>
      <c r="P1855" s="17">
        <v>5.0999999999999996</v>
      </c>
      <c r="Q1855" s="17">
        <v>3.4</v>
      </c>
      <c r="R1855" s="17">
        <v>1.45</v>
      </c>
      <c r="S1855" s="193"/>
      <c r="T1855" s="26">
        <v>39406</v>
      </c>
      <c r="U1855" s="17">
        <v>16.2</v>
      </c>
      <c r="V1855" s="17">
        <v>73.099999999999994</v>
      </c>
      <c r="W1855" s="17">
        <v>1.3</v>
      </c>
      <c r="X1855" s="17">
        <v>201.6</v>
      </c>
      <c r="Y1855" s="17">
        <v>4.9000000000000004</v>
      </c>
      <c r="Z1855" s="17">
        <v>5.2</v>
      </c>
      <c r="AA1855" s="17">
        <v>1.5</v>
      </c>
      <c r="AC1855" s="26">
        <v>39406</v>
      </c>
      <c r="AD1855" s="17">
        <v>15.3</v>
      </c>
      <c r="AE1855" s="17">
        <v>77.900000000000006</v>
      </c>
      <c r="AF1855" s="17">
        <v>1.6</v>
      </c>
      <c r="AG1855" s="17">
        <v>172.1</v>
      </c>
      <c r="AH1855" s="17">
        <v>4.0999999999999996</v>
      </c>
      <c r="AI1855" s="17">
        <v>7</v>
      </c>
      <c r="AJ1855" s="17">
        <v>1.55</v>
      </c>
      <c r="AL1855" s="26">
        <v>39406</v>
      </c>
      <c r="AM1855">
        <v>11.7</v>
      </c>
      <c r="AN1855">
        <v>70.400000000000006</v>
      </c>
      <c r="AO1855">
        <v>1.1000000000000001</v>
      </c>
      <c r="AP1855">
        <v>190.7</v>
      </c>
      <c r="AQ1855">
        <v>11</v>
      </c>
      <c r="AR1855">
        <v>7.2</v>
      </c>
      <c r="AS1855" s="65">
        <v>1.61</v>
      </c>
    </row>
    <row r="1856" spans="2:45">
      <c r="B1856" s="26">
        <v>39407</v>
      </c>
      <c r="C1856" s="31">
        <v>16.399999999999999</v>
      </c>
      <c r="D1856" s="31">
        <v>83.8</v>
      </c>
      <c r="E1856" s="31">
        <v>0.8</v>
      </c>
      <c r="F1856" s="31">
        <v>28.4</v>
      </c>
      <c r="G1856" s="31">
        <v>3.1</v>
      </c>
      <c r="H1856" s="31">
        <v>4.4000000000000004</v>
      </c>
      <c r="I1856" s="31">
        <v>0.97</v>
      </c>
      <c r="J1856" s="192"/>
      <c r="K1856" s="26">
        <v>39407</v>
      </c>
      <c r="L1856" s="17">
        <v>15.9</v>
      </c>
      <c r="M1856" s="17">
        <v>87.2</v>
      </c>
      <c r="N1856" s="17">
        <v>0.5</v>
      </c>
      <c r="O1856" s="17">
        <v>200.1</v>
      </c>
      <c r="P1856" s="17">
        <v>3.8</v>
      </c>
      <c r="Q1856" s="17">
        <v>2.6</v>
      </c>
      <c r="R1856" s="17">
        <v>0.84</v>
      </c>
      <c r="S1856" s="193"/>
      <c r="T1856" s="26">
        <v>39407</v>
      </c>
      <c r="U1856" s="17">
        <v>16.7</v>
      </c>
      <c r="V1856" s="17">
        <v>81.5</v>
      </c>
      <c r="W1856" s="17">
        <v>0.9</v>
      </c>
      <c r="X1856" s="17">
        <v>260.8</v>
      </c>
      <c r="Y1856" s="17">
        <v>4.0999999999999996</v>
      </c>
      <c r="Z1856" s="17">
        <v>7.6</v>
      </c>
      <c r="AA1856" s="17">
        <v>1.1000000000000001</v>
      </c>
      <c r="AC1856" s="26">
        <v>39407</v>
      </c>
      <c r="AD1856" s="17">
        <v>15.9</v>
      </c>
      <c r="AE1856" s="17">
        <v>86.6</v>
      </c>
      <c r="AF1856" s="17">
        <v>0.9</v>
      </c>
      <c r="AG1856" s="17">
        <v>42.6</v>
      </c>
      <c r="AH1856" s="17">
        <v>3.4</v>
      </c>
      <c r="AI1856" s="17">
        <v>2.6</v>
      </c>
      <c r="AJ1856" s="17">
        <v>0.94</v>
      </c>
      <c r="AL1856" s="26">
        <v>39407</v>
      </c>
      <c r="AM1856">
        <v>14.4</v>
      </c>
      <c r="AN1856">
        <v>83.9</v>
      </c>
      <c r="AO1856">
        <v>0.3</v>
      </c>
      <c r="AP1856">
        <v>90.9</v>
      </c>
      <c r="AQ1856">
        <v>5.5</v>
      </c>
      <c r="AR1856">
        <v>11.6</v>
      </c>
      <c r="AS1856" s="65">
        <v>0.86</v>
      </c>
    </row>
    <row r="1857" spans="1:45">
      <c r="B1857" s="26">
        <v>39408</v>
      </c>
      <c r="C1857" s="31">
        <v>13.5</v>
      </c>
      <c r="D1857" s="31">
        <v>74.3</v>
      </c>
      <c r="E1857" s="31">
        <v>0.9</v>
      </c>
      <c r="F1857" s="31">
        <v>327.8</v>
      </c>
      <c r="G1857" s="31">
        <v>6.6</v>
      </c>
      <c r="H1857" s="31">
        <v>0.6</v>
      </c>
      <c r="I1857" s="31">
        <v>1.3</v>
      </c>
      <c r="J1857" s="192"/>
      <c r="K1857" s="26">
        <v>39408</v>
      </c>
      <c r="L1857" s="17">
        <v>12.7</v>
      </c>
      <c r="M1857" s="17">
        <v>80.599999999999994</v>
      </c>
      <c r="N1857" s="17">
        <v>0.4</v>
      </c>
      <c r="O1857" s="17">
        <v>241.8</v>
      </c>
      <c r="P1857" s="17">
        <v>7</v>
      </c>
      <c r="Q1857" s="17">
        <v>2.6</v>
      </c>
      <c r="R1857" s="17">
        <v>0.95</v>
      </c>
      <c r="S1857" s="193"/>
      <c r="T1857" s="26">
        <v>39408</v>
      </c>
      <c r="U1857" s="17">
        <v>13.6</v>
      </c>
      <c r="V1857" s="17">
        <v>73.3</v>
      </c>
      <c r="W1857" s="17">
        <v>2.1</v>
      </c>
      <c r="X1857" s="17">
        <v>299.10000000000002</v>
      </c>
      <c r="Y1857" s="17">
        <v>6.5</v>
      </c>
      <c r="Z1857" s="17">
        <v>1.4</v>
      </c>
      <c r="AA1857" s="17">
        <v>1.78</v>
      </c>
      <c r="AC1857" s="26">
        <v>39408</v>
      </c>
      <c r="AD1857" s="17">
        <v>12.9</v>
      </c>
      <c r="AE1857" s="17">
        <v>79.3</v>
      </c>
      <c r="AF1857" s="17">
        <v>1.3</v>
      </c>
      <c r="AG1857" s="17">
        <v>0.7</v>
      </c>
      <c r="AH1857" s="17">
        <v>5.8</v>
      </c>
      <c r="AI1857" s="17">
        <v>1.4</v>
      </c>
      <c r="AJ1857" s="17">
        <v>1.29</v>
      </c>
      <c r="AL1857" s="26">
        <v>39408</v>
      </c>
      <c r="AM1857">
        <v>11.9</v>
      </c>
      <c r="AN1857">
        <v>73.099999999999994</v>
      </c>
      <c r="AO1857">
        <v>0.6</v>
      </c>
      <c r="AP1857">
        <v>297.5</v>
      </c>
      <c r="AQ1857">
        <v>10.1</v>
      </c>
      <c r="AR1857">
        <v>1</v>
      </c>
      <c r="AS1857" s="65">
        <v>1.1599999999999999</v>
      </c>
    </row>
    <row r="1858" spans="1:45">
      <c r="B1858" s="26">
        <v>39409</v>
      </c>
      <c r="C1858" s="31">
        <v>12.7</v>
      </c>
      <c r="D1858" s="31">
        <v>63.6</v>
      </c>
      <c r="E1858" s="31">
        <v>1.2</v>
      </c>
      <c r="F1858" s="31">
        <v>335</v>
      </c>
      <c r="G1858" s="31">
        <v>10.4</v>
      </c>
      <c r="H1858" s="31">
        <v>0</v>
      </c>
      <c r="I1858" s="31">
        <v>1.52</v>
      </c>
      <c r="J1858" s="192"/>
      <c r="K1858" s="26">
        <v>39409</v>
      </c>
      <c r="L1858" s="17">
        <v>11.5</v>
      </c>
      <c r="M1858" s="17">
        <v>72.3</v>
      </c>
      <c r="N1858" s="17">
        <v>0.6</v>
      </c>
      <c r="O1858" s="17">
        <v>237.1</v>
      </c>
      <c r="P1858" s="17">
        <v>9.4</v>
      </c>
      <c r="Q1858" s="17">
        <v>0</v>
      </c>
      <c r="R1858" s="17">
        <v>1.1000000000000001</v>
      </c>
      <c r="S1858" s="193"/>
      <c r="T1858" s="26">
        <v>39409</v>
      </c>
      <c r="U1858" s="17">
        <v>12.9</v>
      </c>
      <c r="V1858" s="17">
        <v>61.3</v>
      </c>
      <c r="W1858" s="17">
        <v>2.4</v>
      </c>
      <c r="X1858" s="17">
        <v>296.8</v>
      </c>
      <c r="Y1858" s="17">
        <v>10.199999999999999</v>
      </c>
      <c r="Z1858" s="17">
        <v>0</v>
      </c>
      <c r="AA1858" s="17">
        <v>2.17</v>
      </c>
      <c r="AC1858" s="26">
        <v>39409</v>
      </c>
      <c r="AD1858" s="17">
        <v>11.6</v>
      </c>
      <c r="AE1858" s="17">
        <v>72.400000000000006</v>
      </c>
      <c r="AF1858" s="17">
        <v>1.4</v>
      </c>
      <c r="AG1858" s="17">
        <v>12.3</v>
      </c>
      <c r="AH1858" s="17">
        <v>10</v>
      </c>
      <c r="AI1858" s="17">
        <v>0</v>
      </c>
      <c r="AJ1858" s="17">
        <v>1.47</v>
      </c>
      <c r="AL1858" s="26">
        <v>39409</v>
      </c>
      <c r="AM1858">
        <v>12.6</v>
      </c>
      <c r="AN1858">
        <v>63.1</v>
      </c>
      <c r="AO1858">
        <v>0.7</v>
      </c>
      <c r="AP1858">
        <v>283.89999999999998</v>
      </c>
      <c r="AQ1858">
        <v>12.2</v>
      </c>
      <c r="AR1858">
        <v>0</v>
      </c>
      <c r="AS1858" s="65">
        <v>1.29</v>
      </c>
    </row>
    <row r="1859" spans="1:45">
      <c r="B1859" s="26">
        <v>39410</v>
      </c>
      <c r="C1859" s="31">
        <v>9.3000000000000007</v>
      </c>
      <c r="D1859" s="31">
        <v>88.6</v>
      </c>
      <c r="E1859" s="31">
        <v>0.5</v>
      </c>
      <c r="F1859" s="31">
        <v>33.200000000000003</v>
      </c>
      <c r="G1859" s="31">
        <v>2</v>
      </c>
      <c r="H1859" s="31">
        <v>4.2</v>
      </c>
      <c r="I1859" s="31">
        <v>0.6</v>
      </c>
      <c r="J1859" s="192"/>
      <c r="K1859" s="26">
        <v>39410</v>
      </c>
      <c r="L1859" s="17">
        <v>9.1999999999999993</v>
      </c>
      <c r="M1859" s="17">
        <v>88.8</v>
      </c>
      <c r="N1859" s="17">
        <v>0.4</v>
      </c>
      <c r="O1859" s="17">
        <v>210.7</v>
      </c>
      <c r="P1859" s="17">
        <v>2.1</v>
      </c>
      <c r="Q1859" s="17">
        <v>6.6</v>
      </c>
      <c r="R1859" s="17">
        <v>0.59</v>
      </c>
      <c r="S1859" s="193"/>
      <c r="T1859" s="26">
        <v>39410</v>
      </c>
      <c r="U1859" s="17">
        <v>10.199999999999999</v>
      </c>
      <c r="V1859" s="17">
        <v>79.5</v>
      </c>
      <c r="W1859" s="17">
        <v>2.2999999999999998</v>
      </c>
      <c r="X1859" s="17">
        <v>299.39999999999998</v>
      </c>
      <c r="Y1859" s="17">
        <v>1.9</v>
      </c>
      <c r="Z1859" s="17">
        <v>5.8</v>
      </c>
      <c r="AA1859" s="17">
        <v>1.22</v>
      </c>
      <c r="AC1859" s="26">
        <v>39410</v>
      </c>
      <c r="AD1859" s="17">
        <v>9.6999999999999993</v>
      </c>
      <c r="AE1859" s="17">
        <v>87.4</v>
      </c>
      <c r="AF1859" s="17">
        <v>1.4</v>
      </c>
      <c r="AG1859" s="17">
        <v>4.8</v>
      </c>
      <c r="AH1859" s="17">
        <v>2.1</v>
      </c>
      <c r="AI1859" s="17">
        <v>4.4000000000000004</v>
      </c>
      <c r="AJ1859" s="17">
        <v>0.75</v>
      </c>
      <c r="AL1859" s="26">
        <v>39410</v>
      </c>
      <c r="AM1859">
        <v>9.9</v>
      </c>
      <c r="AN1859">
        <v>83.4</v>
      </c>
      <c r="AO1859">
        <v>0.3</v>
      </c>
      <c r="AP1859">
        <v>280.89999999999998</v>
      </c>
      <c r="AQ1859">
        <v>12</v>
      </c>
      <c r="AR1859">
        <v>7</v>
      </c>
      <c r="AS1859" s="65">
        <v>0.87</v>
      </c>
    </row>
    <row r="1860" spans="1:45">
      <c r="B1860" s="26">
        <v>39411</v>
      </c>
      <c r="C1860" s="31">
        <v>11.4</v>
      </c>
      <c r="D1860" s="31">
        <v>75.599999999999994</v>
      </c>
      <c r="E1860" s="31">
        <v>0.9</v>
      </c>
      <c r="F1860" s="31">
        <v>18.3</v>
      </c>
      <c r="G1860" s="31">
        <v>11.3</v>
      </c>
      <c r="H1860" s="31">
        <v>0.2</v>
      </c>
      <c r="I1860" s="31">
        <v>1.49</v>
      </c>
      <c r="J1860" s="192"/>
      <c r="K1860" s="26">
        <v>39411</v>
      </c>
      <c r="L1860" s="17">
        <v>11.7</v>
      </c>
      <c r="M1860" s="17">
        <v>74.5</v>
      </c>
      <c r="N1860" s="17">
        <v>0.5</v>
      </c>
      <c r="O1860" s="17">
        <v>218.7</v>
      </c>
      <c r="P1860" s="17">
        <v>11.2</v>
      </c>
      <c r="Q1860" s="17">
        <v>0</v>
      </c>
      <c r="R1860" s="17">
        <v>1.18</v>
      </c>
      <c r="S1860" s="193"/>
      <c r="T1860" s="26">
        <v>39411</v>
      </c>
      <c r="U1860" s="17">
        <v>13.1</v>
      </c>
      <c r="V1860" s="17">
        <v>63.7</v>
      </c>
      <c r="W1860" s="17">
        <v>2.4</v>
      </c>
      <c r="X1860" s="17">
        <v>282.10000000000002</v>
      </c>
      <c r="Y1860" s="17">
        <v>13.1</v>
      </c>
      <c r="Z1860" s="17">
        <v>0</v>
      </c>
      <c r="AA1860" s="17">
        <v>2.5</v>
      </c>
      <c r="AC1860" s="26">
        <v>39411</v>
      </c>
      <c r="AD1860" s="17">
        <v>11.9</v>
      </c>
      <c r="AE1860" s="17">
        <v>72.2</v>
      </c>
      <c r="AF1860" s="17">
        <v>1.5</v>
      </c>
      <c r="AG1860" s="17">
        <v>10.6</v>
      </c>
      <c r="AH1860" s="17">
        <v>11.4</v>
      </c>
      <c r="AI1860" s="17">
        <v>0</v>
      </c>
      <c r="AJ1860" s="17">
        <v>1.93</v>
      </c>
      <c r="AL1860" s="26">
        <v>39411</v>
      </c>
      <c r="AM1860">
        <v>12.5</v>
      </c>
      <c r="AN1860">
        <v>69.400000000000006</v>
      </c>
      <c r="AO1860">
        <v>0.6</v>
      </c>
      <c r="AP1860">
        <v>260.5</v>
      </c>
      <c r="AQ1860">
        <v>10.7</v>
      </c>
      <c r="AR1860">
        <v>0</v>
      </c>
      <c r="AS1860" s="65">
        <v>1.3</v>
      </c>
    </row>
    <row r="1861" spans="1:45">
      <c r="B1861" s="26">
        <v>39412</v>
      </c>
      <c r="C1861" s="31">
        <v>10.9</v>
      </c>
      <c r="D1861" s="31">
        <v>66.599999999999994</v>
      </c>
      <c r="E1861" s="31">
        <v>0.8</v>
      </c>
      <c r="F1861" s="31">
        <v>25.9</v>
      </c>
      <c r="G1861" s="31">
        <v>12.5</v>
      </c>
      <c r="H1861" s="31">
        <v>0.2</v>
      </c>
      <c r="I1861" s="31">
        <v>1.43</v>
      </c>
      <c r="J1861" s="192"/>
      <c r="K1861" s="26">
        <v>39412</v>
      </c>
      <c r="L1861" s="17">
        <v>10.9</v>
      </c>
      <c r="M1861" s="17">
        <v>66.3</v>
      </c>
      <c r="N1861" s="17">
        <v>0.5</v>
      </c>
      <c r="O1861" s="17">
        <v>221.9</v>
      </c>
      <c r="P1861" s="17">
        <v>11.5</v>
      </c>
      <c r="Q1861" s="17">
        <v>0</v>
      </c>
      <c r="R1861" s="17">
        <v>1.1399999999999999</v>
      </c>
      <c r="S1861" s="193"/>
      <c r="T1861" s="26">
        <v>39412</v>
      </c>
      <c r="U1861" s="17">
        <v>12.9</v>
      </c>
      <c r="V1861" s="17">
        <v>51.4</v>
      </c>
      <c r="W1861" s="17">
        <v>2.1</v>
      </c>
      <c r="X1861" s="17">
        <v>283.39999999999998</v>
      </c>
      <c r="Y1861" s="17">
        <v>13.3</v>
      </c>
      <c r="Z1861" s="17">
        <v>0</v>
      </c>
      <c r="AA1861" s="17">
        <v>2.48</v>
      </c>
      <c r="AC1861" s="26">
        <v>39412</v>
      </c>
      <c r="AD1861" s="17">
        <v>11.1</v>
      </c>
      <c r="AE1861" s="17">
        <v>62</v>
      </c>
      <c r="AF1861" s="17">
        <v>1.5</v>
      </c>
      <c r="AG1861" s="17">
        <v>11.3</v>
      </c>
      <c r="AH1861" s="17">
        <v>12.5</v>
      </c>
      <c r="AI1861" s="17">
        <v>0</v>
      </c>
      <c r="AJ1861" s="17">
        <v>1.93</v>
      </c>
      <c r="AL1861" s="26">
        <v>39412</v>
      </c>
      <c r="AM1861">
        <v>12.5</v>
      </c>
      <c r="AN1861">
        <v>56.7</v>
      </c>
      <c r="AO1861">
        <v>0.5</v>
      </c>
      <c r="AP1861">
        <v>247.6</v>
      </c>
      <c r="AQ1861">
        <v>3.7</v>
      </c>
      <c r="AR1861">
        <v>0</v>
      </c>
      <c r="AS1861" s="65">
        <v>1.1599999999999999</v>
      </c>
    </row>
    <row r="1862" spans="1:45">
      <c r="B1862" s="26">
        <v>39413</v>
      </c>
      <c r="C1862" s="31">
        <v>10.9</v>
      </c>
      <c r="D1862" s="31">
        <v>74.400000000000006</v>
      </c>
      <c r="E1862" s="31">
        <v>0.8</v>
      </c>
      <c r="F1862" s="31">
        <v>70.8</v>
      </c>
      <c r="G1862" s="31">
        <v>12.3</v>
      </c>
      <c r="H1862" s="31">
        <v>0</v>
      </c>
      <c r="I1862" s="31">
        <v>1.3</v>
      </c>
      <c r="J1862" s="192"/>
      <c r="K1862" s="26">
        <v>39413</v>
      </c>
      <c r="L1862" s="17">
        <v>10.5</v>
      </c>
      <c r="M1862" s="17">
        <v>75.3</v>
      </c>
      <c r="N1862" s="17">
        <v>0.4</v>
      </c>
      <c r="O1862" s="17">
        <v>205.2</v>
      </c>
      <c r="P1862" s="17">
        <v>11.1</v>
      </c>
      <c r="Q1862" s="17">
        <v>0</v>
      </c>
      <c r="R1862" s="17">
        <v>1</v>
      </c>
      <c r="S1862" s="193"/>
      <c r="T1862" s="26">
        <v>39413</v>
      </c>
      <c r="U1862" s="17">
        <v>10.9</v>
      </c>
      <c r="V1862" s="17">
        <v>72.2</v>
      </c>
      <c r="W1862" s="17">
        <v>1.6</v>
      </c>
      <c r="X1862" s="17">
        <v>272.2</v>
      </c>
      <c r="Y1862" s="17">
        <v>12.1</v>
      </c>
      <c r="Z1862" s="17">
        <v>0</v>
      </c>
      <c r="AA1862" s="17">
        <v>1.69</v>
      </c>
      <c r="AC1862" s="26">
        <v>39413</v>
      </c>
      <c r="AD1862" s="17">
        <v>10.7</v>
      </c>
      <c r="AE1862" s="17">
        <v>72.7</v>
      </c>
      <c r="AF1862" s="17">
        <v>1.2</v>
      </c>
      <c r="AG1862" s="17">
        <v>12.7</v>
      </c>
      <c r="AH1862" s="17">
        <v>11.7</v>
      </c>
      <c r="AI1862" s="17">
        <v>0</v>
      </c>
      <c r="AJ1862" s="17">
        <v>1.59</v>
      </c>
      <c r="AL1862" s="26">
        <v>39413</v>
      </c>
      <c r="AM1862">
        <v>11.4</v>
      </c>
      <c r="AN1862">
        <v>69.099999999999994</v>
      </c>
      <c r="AO1862">
        <v>0.5</v>
      </c>
      <c r="AP1862">
        <v>318.39999999999998</v>
      </c>
      <c r="AQ1862">
        <v>10.1</v>
      </c>
      <c r="AR1862">
        <v>0</v>
      </c>
      <c r="AS1862" s="65">
        <v>1.07</v>
      </c>
    </row>
    <row r="1863" spans="1:45">
      <c r="B1863" s="26">
        <v>39414</v>
      </c>
      <c r="C1863" s="31">
        <v>12.5</v>
      </c>
      <c r="D1863" s="31">
        <v>70.599999999999994</v>
      </c>
      <c r="E1863" s="31">
        <v>0.7</v>
      </c>
      <c r="F1863" s="31">
        <v>352.8</v>
      </c>
      <c r="G1863" s="31">
        <v>11.2</v>
      </c>
      <c r="H1863" s="31">
        <v>0</v>
      </c>
      <c r="I1863" s="31">
        <v>1.28</v>
      </c>
      <c r="J1863" s="192"/>
      <c r="K1863" s="26">
        <v>39414</v>
      </c>
      <c r="L1863" s="17">
        <v>11.7</v>
      </c>
      <c r="M1863" s="17">
        <v>76.5</v>
      </c>
      <c r="N1863" s="17">
        <v>0.3</v>
      </c>
      <c r="O1863" s="17">
        <v>221.8</v>
      </c>
      <c r="P1863" s="17">
        <v>10.1</v>
      </c>
      <c r="Q1863" s="17">
        <v>0.2</v>
      </c>
      <c r="R1863" s="17">
        <v>0.93</v>
      </c>
      <c r="S1863" s="193"/>
      <c r="T1863" s="26">
        <v>39414</v>
      </c>
      <c r="U1863" s="17">
        <v>12.8</v>
      </c>
      <c r="V1863" s="17">
        <v>69.2</v>
      </c>
      <c r="W1863" s="17">
        <v>1.6</v>
      </c>
      <c r="X1863" s="17">
        <v>292</v>
      </c>
      <c r="Y1863" s="17">
        <v>11.5</v>
      </c>
      <c r="Z1863" s="17">
        <v>0</v>
      </c>
      <c r="AA1863" s="17">
        <v>1.89</v>
      </c>
      <c r="AC1863" s="26">
        <v>39414</v>
      </c>
      <c r="AD1863" s="17">
        <v>11.3</v>
      </c>
      <c r="AE1863" s="17">
        <v>77.2</v>
      </c>
      <c r="AF1863" s="17">
        <v>1</v>
      </c>
      <c r="AG1863" s="17">
        <v>14</v>
      </c>
      <c r="AH1863" s="17">
        <v>10.4</v>
      </c>
      <c r="AI1863" s="17">
        <v>0</v>
      </c>
      <c r="AJ1863" s="17">
        <v>1.43</v>
      </c>
      <c r="AL1863" s="26">
        <v>39414</v>
      </c>
      <c r="AM1863">
        <v>11.2</v>
      </c>
      <c r="AN1863">
        <v>70</v>
      </c>
      <c r="AO1863">
        <v>0.4</v>
      </c>
      <c r="AP1863">
        <v>287.5</v>
      </c>
      <c r="AQ1863">
        <v>8.5</v>
      </c>
      <c r="AR1863">
        <v>11.6</v>
      </c>
      <c r="AS1863" s="65">
        <v>0.98</v>
      </c>
    </row>
    <row r="1864" spans="1:45">
      <c r="B1864" s="26">
        <v>39415</v>
      </c>
      <c r="C1864" s="31">
        <v>11.8</v>
      </c>
      <c r="D1864" s="31">
        <v>65.900000000000006</v>
      </c>
      <c r="E1864" s="31">
        <v>0.9</v>
      </c>
      <c r="F1864" s="31">
        <v>6.9</v>
      </c>
      <c r="G1864" s="31">
        <v>12.4</v>
      </c>
      <c r="H1864" s="31">
        <v>0</v>
      </c>
      <c r="I1864" s="31">
        <v>1.56</v>
      </c>
      <c r="J1864" s="192"/>
      <c r="K1864" s="26">
        <v>39415</v>
      </c>
      <c r="L1864" s="17">
        <v>11.3</v>
      </c>
      <c r="M1864" s="17">
        <v>68.7</v>
      </c>
      <c r="N1864" s="17">
        <v>0.7</v>
      </c>
      <c r="O1864" s="17">
        <v>215.7</v>
      </c>
      <c r="P1864" s="17">
        <v>11.2</v>
      </c>
      <c r="Q1864" s="17">
        <v>0</v>
      </c>
      <c r="R1864" s="17">
        <v>1.29</v>
      </c>
      <c r="S1864" s="193"/>
      <c r="T1864" s="26">
        <v>39415</v>
      </c>
      <c r="U1864" s="17">
        <v>13</v>
      </c>
      <c r="V1864" s="17">
        <v>59</v>
      </c>
      <c r="W1864" s="17">
        <v>2.4</v>
      </c>
      <c r="X1864" s="17">
        <v>297.7</v>
      </c>
      <c r="Y1864" s="17">
        <v>13.2</v>
      </c>
      <c r="Z1864" s="17">
        <v>0</v>
      </c>
      <c r="AA1864" s="17">
        <v>2.68</v>
      </c>
      <c r="AC1864" s="26">
        <v>39415</v>
      </c>
      <c r="AD1864" s="17">
        <v>11.7</v>
      </c>
      <c r="AE1864" s="17">
        <v>68.5</v>
      </c>
      <c r="AF1864" s="17">
        <v>1.4</v>
      </c>
      <c r="AG1864" s="17">
        <v>2.5</v>
      </c>
      <c r="AH1864" s="17">
        <v>12.1</v>
      </c>
      <c r="AI1864" s="17">
        <v>0.2</v>
      </c>
      <c r="AJ1864" s="17">
        <v>1.79</v>
      </c>
      <c r="AL1864" s="26">
        <v>39415</v>
      </c>
      <c r="AM1864">
        <v>12.3</v>
      </c>
      <c r="AN1864">
        <v>61.1</v>
      </c>
      <c r="AO1864">
        <v>0.6</v>
      </c>
      <c r="AP1864">
        <v>280.5</v>
      </c>
      <c r="AQ1864">
        <v>2.2000000000000002</v>
      </c>
      <c r="AR1864">
        <v>0</v>
      </c>
      <c r="AS1864" s="65">
        <v>1.28</v>
      </c>
    </row>
    <row r="1865" spans="1:45">
      <c r="B1865" s="26">
        <v>39416</v>
      </c>
      <c r="C1865" s="31">
        <v>11.2</v>
      </c>
      <c r="D1865" s="31">
        <v>72.599999999999994</v>
      </c>
      <c r="E1865" s="31">
        <v>0.7</v>
      </c>
      <c r="F1865" s="31">
        <v>39.200000000000003</v>
      </c>
      <c r="G1865" s="31">
        <v>11.8</v>
      </c>
      <c r="H1865" s="31">
        <v>0</v>
      </c>
      <c r="I1865" s="31">
        <v>1.18</v>
      </c>
      <c r="J1865" s="192"/>
      <c r="K1865" s="26">
        <v>39416</v>
      </c>
      <c r="L1865" s="17">
        <v>10.9</v>
      </c>
      <c r="M1865" s="17">
        <v>76.8</v>
      </c>
      <c r="N1865" s="17">
        <v>0.4</v>
      </c>
      <c r="O1865" s="17">
        <v>203.1</v>
      </c>
      <c r="P1865" s="17">
        <v>10.199999999999999</v>
      </c>
      <c r="Q1865" s="17">
        <v>0.2</v>
      </c>
      <c r="R1865" s="17">
        <v>0.96</v>
      </c>
      <c r="S1865" s="193"/>
      <c r="T1865" s="26">
        <v>39416</v>
      </c>
      <c r="U1865" s="17">
        <v>11.6</v>
      </c>
      <c r="V1865" s="17">
        <v>72.599999999999994</v>
      </c>
      <c r="W1865" s="17">
        <v>1.5</v>
      </c>
      <c r="X1865" s="17">
        <v>280.8</v>
      </c>
      <c r="Y1865" s="17">
        <v>12.5</v>
      </c>
      <c r="Z1865" s="17">
        <v>0</v>
      </c>
      <c r="AA1865" s="17">
        <v>1.61</v>
      </c>
      <c r="AC1865" s="26">
        <v>39416</v>
      </c>
      <c r="AD1865" s="17">
        <v>11</v>
      </c>
      <c r="AE1865" s="17">
        <v>75.7</v>
      </c>
      <c r="AF1865" s="17">
        <v>1.1000000000000001</v>
      </c>
      <c r="AG1865" s="17">
        <v>34.9</v>
      </c>
      <c r="AH1865" s="17">
        <v>11.5</v>
      </c>
      <c r="AI1865" s="17">
        <v>0</v>
      </c>
      <c r="AJ1865" s="17">
        <v>1.45</v>
      </c>
      <c r="AL1865" s="26">
        <v>39416</v>
      </c>
      <c r="AM1865">
        <v>12.1</v>
      </c>
      <c r="AN1865">
        <v>70.900000000000006</v>
      </c>
      <c r="AO1865">
        <v>0.5</v>
      </c>
      <c r="AP1865">
        <v>312.2</v>
      </c>
      <c r="AQ1865">
        <v>10.199999999999999</v>
      </c>
      <c r="AR1865">
        <v>0</v>
      </c>
      <c r="AS1865" s="65">
        <v>1.05</v>
      </c>
    </row>
    <row r="1866" spans="1:45" s="100" customFormat="1">
      <c r="A1866" s="102"/>
      <c r="B1866" s="46" t="s">
        <v>75</v>
      </c>
      <c r="C1866" s="97">
        <f>AVERAGE(C1836:C1865)</f>
        <v>14.309999999999997</v>
      </c>
      <c r="D1866" s="97">
        <f t="shared" ref="D1866:I1866" si="59">AVERAGE(D1836:D1865)</f>
        <v>70.359999999999985</v>
      </c>
      <c r="E1866" s="97">
        <f t="shared" si="59"/>
        <v>0.94333333333333336</v>
      </c>
      <c r="F1866" s="97">
        <f t="shared" si="59"/>
        <v>111.52000000000002</v>
      </c>
      <c r="G1866" s="97">
        <f t="shared" si="59"/>
        <v>11.153333333333332</v>
      </c>
      <c r="H1866" s="97">
        <f>SUM(H1836:H1865)</f>
        <v>14.599999999999998</v>
      </c>
      <c r="I1866" s="97">
        <f t="shared" si="59"/>
        <v>1.6353333333333337</v>
      </c>
      <c r="J1866" s="97" t="e">
        <f>AVERAGE(J1836:J1865)</f>
        <v>#DIV/0!</v>
      </c>
      <c r="K1866" s="46" t="s">
        <v>75</v>
      </c>
      <c r="L1866" s="97">
        <f>AVERAGE(L1836:L1865)</f>
        <v>13.506666666666662</v>
      </c>
      <c r="M1866" s="97">
        <f>AVERAGE(M1836:M1865)</f>
        <v>74.723333333333329</v>
      </c>
      <c r="N1866" s="97">
        <f>AVERAGE(N1836:N1865)</f>
        <v>0.54333333333333345</v>
      </c>
      <c r="O1866" s="97">
        <f>AVERAGE(O1836:O1865)</f>
        <v>188.73999999999995</v>
      </c>
      <c r="P1866" s="97">
        <f>AVERAGE(P1836:P1865)</f>
        <v>10.363333333333335</v>
      </c>
      <c r="Q1866" s="97">
        <f>SUM(Q1836:Q1865)</f>
        <v>16.599999999999998</v>
      </c>
      <c r="R1866" s="97">
        <f>AVERAGE(R1836:R1865)</f>
        <v>1.3160000000000001</v>
      </c>
      <c r="S1866" s="97" t="e">
        <f>AVERAGE(S1836:S1865)</f>
        <v>#DIV/0!</v>
      </c>
      <c r="T1866" s="46" t="s">
        <v>75</v>
      </c>
      <c r="U1866" s="97">
        <f>AVERAGE(U1836:U1865)</f>
        <v>14.526666666666667</v>
      </c>
      <c r="V1866" s="97">
        <f>AVERAGE(V1836:V1865)</f>
        <v>68.566666666666663</v>
      </c>
      <c r="W1866" s="97">
        <f>AVERAGE(W1836:W1865)</f>
        <v>1.7</v>
      </c>
      <c r="X1866" s="97">
        <f>AVERAGE(X1836:X1865)</f>
        <v>252.05000000000004</v>
      </c>
      <c r="Y1866" s="97">
        <f>AVERAGE(Y1836:Y1865)</f>
        <v>11.370000000000001</v>
      </c>
      <c r="Z1866" s="97">
        <f>SUM(Z1836:Z1865)</f>
        <v>20</v>
      </c>
      <c r="AA1866" s="97">
        <f>AVERAGE(AA1836:AA1865)</f>
        <v>2.0296666666666665</v>
      </c>
      <c r="AB1866" s="97" t="e">
        <f>AVERAGE(AB1836:AB1865)</f>
        <v>#DIV/0!</v>
      </c>
      <c r="AC1866" s="46" t="s">
        <v>75</v>
      </c>
      <c r="AD1866" s="97">
        <f>AVERAGE(AD1836:AD1865)</f>
        <v>13.496666666666664</v>
      </c>
      <c r="AE1866" s="97">
        <f>AVERAGE(AE1836:AE1865)</f>
        <v>73.883333333333354</v>
      </c>
      <c r="AF1866" s="97">
        <f>AVERAGE(AF1836:AF1865)</f>
        <v>1.0533333333333332</v>
      </c>
      <c r="AG1866" s="97">
        <f>AVERAGE(AG1836:AG1865)</f>
        <v>67.7</v>
      </c>
      <c r="AH1866" s="97">
        <f>AVERAGE(AH1836:AH1865)</f>
        <v>10.453333333333331</v>
      </c>
      <c r="AI1866" s="97">
        <f>SUM(AI1836:AI1865)</f>
        <v>16.400000000000002</v>
      </c>
      <c r="AJ1866" s="97">
        <f>AVERAGE(AJ1836:AJ1865)</f>
        <v>1.6373333333333335</v>
      </c>
      <c r="AK1866" s="97" t="e">
        <f>AVERAGE(AK1836:AK1865)</f>
        <v>#DIV/0!</v>
      </c>
      <c r="AL1866" s="46" t="s">
        <v>75</v>
      </c>
      <c r="AM1866" s="97">
        <f>AVERAGE(AM1836:AM1865)</f>
        <v>12.75333333333333</v>
      </c>
      <c r="AN1866" s="97">
        <f>AVERAGE(AN1836:AN1865)</f>
        <v>69.170000000000016</v>
      </c>
      <c r="AO1866" s="97">
        <f>AVERAGE(AO1836:AO1865)</f>
        <v>0.52</v>
      </c>
      <c r="AP1866" s="97">
        <f>AVERAGE(AP1836:AP1865)</f>
        <v>229.28666666666666</v>
      </c>
      <c r="AQ1866" s="97">
        <f>AVERAGE(AQ1836:AQ1865)</f>
        <v>11.069999999999997</v>
      </c>
      <c r="AR1866" s="97">
        <f>SUM(AR1836:AR1865)</f>
        <v>55.8</v>
      </c>
      <c r="AS1866" s="97">
        <f>AVERAGE(AS1836:AS1865)</f>
        <v>1.2999999999999998</v>
      </c>
    </row>
    <row r="1867" spans="1:45">
      <c r="B1867" s="26">
        <v>39417</v>
      </c>
      <c r="C1867" s="31">
        <v>12.6</v>
      </c>
      <c r="D1867" s="31">
        <v>66.7</v>
      </c>
      <c r="E1867" s="31">
        <v>1</v>
      </c>
      <c r="F1867" s="31">
        <v>346.7</v>
      </c>
      <c r="G1867" s="31">
        <v>11.9</v>
      </c>
      <c r="H1867" s="31">
        <v>0.2</v>
      </c>
      <c r="I1867" s="31">
        <v>1.47</v>
      </c>
      <c r="J1867" s="192"/>
      <c r="K1867" s="26">
        <v>39417</v>
      </c>
      <c r="L1867" s="17">
        <v>11.8</v>
      </c>
      <c r="M1867" s="17">
        <v>73.2</v>
      </c>
      <c r="N1867" s="17">
        <v>0.7</v>
      </c>
      <c r="O1867" s="17">
        <v>240</v>
      </c>
      <c r="P1867" s="17">
        <v>10.7</v>
      </c>
      <c r="Q1867" s="17">
        <v>0.2</v>
      </c>
      <c r="R1867" s="17">
        <v>1.18</v>
      </c>
      <c r="S1867" s="193"/>
      <c r="T1867" s="26">
        <v>39417</v>
      </c>
      <c r="U1867" s="17">
        <v>12.8</v>
      </c>
      <c r="V1867" s="17">
        <v>64.900000000000006</v>
      </c>
      <c r="W1867" s="17">
        <v>2.6</v>
      </c>
      <c r="X1867" s="17">
        <v>301.3</v>
      </c>
      <c r="Y1867" s="17">
        <v>12.4</v>
      </c>
      <c r="Z1867" s="17">
        <v>0</v>
      </c>
      <c r="AA1867" s="17">
        <v>2.46</v>
      </c>
      <c r="AC1867" s="26">
        <v>39417</v>
      </c>
      <c r="AD1867" s="17">
        <v>12.4</v>
      </c>
      <c r="AE1867" s="17">
        <v>70.5</v>
      </c>
      <c r="AF1867" s="17">
        <v>1.9</v>
      </c>
      <c r="AG1867" s="17">
        <v>7.1</v>
      </c>
      <c r="AH1867" s="17">
        <v>11.7</v>
      </c>
      <c r="AI1867" s="17">
        <v>0</v>
      </c>
      <c r="AJ1867" s="17">
        <v>1.89</v>
      </c>
      <c r="AL1867" s="26">
        <v>39417</v>
      </c>
      <c r="AM1867">
        <v>13</v>
      </c>
      <c r="AN1867">
        <v>66.599999999999994</v>
      </c>
      <c r="AO1867">
        <v>0.9</v>
      </c>
      <c r="AP1867">
        <v>300.10000000000002</v>
      </c>
      <c r="AQ1867">
        <v>11.5</v>
      </c>
      <c r="AR1867">
        <v>0</v>
      </c>
      <c r="AS1867" s="65">
        <v>1.39</v>
      </c>
    </row>
    <row r="1868" spans="1:45">
      <c r="B1868" s="26">
        <v>39418</v>
      </c>
      <c r="C1868" s="31">
        <v>13.8</v>
      </c>
      <c r="D1868" s="31">
        <v>61.3</v>
      </c>
      <c r="E1868" s="31">
        <v>0.7</v>
      </c>
      <c r="F1868" s="31">
        <v>293</v>
      </c>
      <c r="G1868" s="31">
        <v>11.9</v>
      </c>
      <c r="H1868" s="31">
        <v>0</v>
      </c>
      <c r="I1868" s="31">
        <v>1.34</v>
      </c>
      <c r="J1868" s="192"/>
      <c r="K1868" s="26">
        <v>39418</v>
      </c>
      <c r="L1868" s="17">
        <v>13.2</v>
      </c>
      <c r="M1868" s="17">
        <v>66.5</v>
      </c>
      <c r="N1868" s="17">
        <v>0.5</v>
      </c>
      <c r="O1868" s="17">
        <v>201</v>
      </c>
      <c r="P1868" s="17">
        <v>10.5</v>
      </c>
      <c r="Q1868" s="17">
        <v>0</v>
      </c>
      <c r="R1868" s="17">
        <v>1.1499999999999999</v>
      </c>
      <c r="S1868" s="193"/>
      <c r="T1868" s="26">
        <v>39418</v>
      </c>
      <c r="U1868" s="17">
        <v>14.3</v>
      </c>
      <c r="V1868" s="17">
        <v>58.7</v>
      </c>
      <c r="W1868" s="17">
        <v>2</v>
      </c>
      <c r="X1868" s="17">
        <v>276</v>
      </c>
      <c r="Y1868" s="17">
        <v>12.5</v>
      </c>
      <c r="Z1868" s="17">
        <v>0</v>
      </c>
      <c r="AA1868" s="17">
        <v>2.2400000000000002</v>
      </c>
      <c r="AC1868" s="26">
        <v>39418</v>
      </c>
      <c r="AD1868" s="17">
        <v>13.4</v>
      </c>
      <c r="AE1868" s="17">
        <v>63.4</v>
      </c>
      <c r="AF1868" s="17">
        <v>1.2</v>
      </c>
      <c r="AG1868" s="17">
        <v>25.5</v>
      </c>
      <c r="AH1868" s="17">
        <v>11.6</v>
      </c>
      <c r="AI1868" s="17">
        <v>0</v>
      </c>
      <c r="AJ1868" s="17">
        <v>1.75</v>
      </c>
      <c r="AL1868" s="26">
        <v>39418</v>
      </c>
      <c r="AM1868">
        <v>14.7</v>
      </c>
      <c r="AN1868">
        <v>59</v>
      </c>
      <c r="AO1868">
        <v>0.6</v>
      </c>
      <c r="AP1868">
        <v>263.89999999999998</v>
      </c>
      <c r="AQ1868">
        <v>9.3000000000000007</v>
      </c>
      <c r="AR1868">
        <v>0</v>
      </c>
      <c r="AS1868" s="65">
        <v>1.27</v>
      </c>
    </row>
    <row r="1869" spans="1:45">
      <c r="B1869" s="26">
        <v>39419</v>
      </c>
      <c r="C1869" s="31">
        <v>13.2</v>
      </c>
      <c r="D1869" s="31">
        <v>63</v>
      </c>
      <c r="E1869" s="31">
        <v>1.4</v>
      </c>
      <c r="F1869" s="31">
        <v>325.5</v>
      </c>
      <c r="G1869" s="31">
        <v>11.5</v>
      </c>
      <c r="H1869" s="31">
        <v>0</v>
      </c>
      <c r="I1869" s="31">
        <v>1.75</v>
      </c>
      <c r="J1869" s="192"/>
      <c r="K1869" s="26">
        <v>39419</v>
      </c>
      <c r="L1869" s="17">
        <v>12.3</v>
      </c>
      <c r="M1869" s="17">
        <v>68.3</v>
      </c>
      <c r="N1869" s="17">
        <v>0.9</v>
      </c>
      <c r="O1869" s="17">
        <v>290.7</v>
      </c>
      <c r="P1869" s="17">
        <v>10.1</v>
      </c>
      <c r="Q1869" s="17">
        <v>0</v>
      </c>
      <c r="R1869" s="17">
        <v>1.31</v>
      </c>
      <c r="S1869" s="193"/>
      <c r="T1869" s="26">
        <v>39419</v>
      </c>
      <c r="U1869" s="17">
        <v>13.9</v>
      </c>
      <c r="V1869" s="17">
        <v>58.2</v>
      </c>
      <c r="W1869" s="17">
        <v>4.5999999999999996</v>
      </c>
      <c r="X1869" s="17">
        <v>295.39999999999998</v>
      </c>
      <c r="Y1869" s="17">
        <v>12.2</v>
      </c>
      <c r="Z1869" s="17">
        <v>0</v>
      </c>
      <c r="AA1869" s="17">
        <v>3.2</v>
      </c>
      <c r="AC1869" s="26">
        <v>39419</v>
      </c>
      <c r="AD1869" s="17">
        <v>12.6</v>
      </c>
      <c r="AE1869" s="17">
        <v>66.8</v>
      </c>
      <c r="AF1869" s="17">
        <v>2.2999999999999998</v>
      </c>
      <c r="AG1869" s="17">
        <v>359.9</v>
      </c>
      <c r="AH1869" s="17">
        <v>11.5</v>
      </c>
      <c r="AI1869" s="17">
        <v>0</v>
      </c>
      <c r="AJ1869" s="17">
        <v>2.06</v>
      </c>
      <c r="AL1869" s="26">
        <v>39419</v>
      </c>
      <c r="AM1869">
        <v>13.7</v>
      </c>
      <c r="AN1869">
        <v>62.7</v>
      </c>
      <c r="AO1869">
        <v>1.1000000000000001</v>
      </c>
      <c r="AP1869">
        <v>266.2</v>
      </c>
      <c r="AQ1869">
        <v>5.3</v>
      </c>
      <c r="AR1869">
        <v>0</v>
      </c>
      <c r="AS1869" s="65">
        <v>1.5</v>
      </c>
    </row>
    <row r="1870" spans="1:45">
      <c r="B1870" s="26">
        <v>39420</v>
      </c>
      <c r="C1870" s="31">
        <v>13.4</v>
      </c>
      <c r="D1870" s="31">
        <v>69.099999999999994</v>
      </c>
      <c r="E1870" s="31">
        <v>1</v>
      </c>
      <c r="F1870" s="31">
        <v>43.2</v>
      </c>
      <c r="G1870" s="31">
        <v>12</v>
      </c>
      <c r="H1870" s="31">
        <v>0</v>
      </c>
      <c r="I1870" s="31">
        <v>1.64</v>
      </c>
      <c r="J1870" s="192"/>
      <c r="K1870" s="26">
        <v>39420</v>
      </c>
      <c r="L1870" s="17">
        <v>13.3</v>
      </c>
      <c r="M1870" s="17">
        <v>70.3</v>
      </c>
      <c r="N1870" s="17">
        <v>0.6</v>
      </c>
      <c r="O1870" s="17">
        <v>205.7</v>
      </c>
      <c r="P1870" s="17">
        <v>11</v>
      </c>
      <c r="Q1870" s="17">
        <v>0</v>
      </c>
      <c r="R1870" s="17">
        <v>1.3</v>
      </c>
      <c r="S1870" s="193"/>
      <c r="T1870" s="26">
        <v>39420</v>
      </c>
      <c r="U1870" s="17">
        <v>14.3</v>
      </c>
      <c r="V1870" s="17">
        <v>64.3</v>
      </c>
      <c r="W1870" s="17">
        <v>2.4</v>
      </c>
      <c r="X1870" s="17">
        <v>283.7</v>
      </c>
      <c r="Y1870" s="17">
        <v>12.5</v>
      </c>
      <c r="Z1870" s="17">
        <v>0</v>
      </c>
      <c r="AA1870" s="17">
        <v>2.62</v>
      </c>
      <c r="AC1870" s="26">
        <v>39420</v>
      </c>
      <c r="AD1870" s="17">
        <v>13.4</v>
      </c>
      <c r="AE1870" s="17">
        <v>68.599999999999994</v>
      </c>
      <c r="AF1870" s="17">
        <v>1.4</v>
      </c>
      <c r="AG1870" s="17">
        <v>13.3</v>
      </c>
      <c r="AH1870" s="17">
        <v>12</v>
      </c>
      <c r="AI1870" s="17">
        <v>0</v>
      </c>
      <c r="AJ1870" s="17">
        <v>2</v>
      </c>
      <c r="AL1870" s="26">
        <v>39420</v>
      </c>
      <c r="AM1870">
        <v>14.5</v>
      </c>
      <c r="AN1870">
        <v>66.400000000000006</v>
      </c>
      <c r="AO1870">
        <v>0.9</v>
      </c>
      <c r="AP1870">
        <v>276.5</v>
      </c>
      <c r="AQ1870">
        <v>11.7</v>
      </c>
      <c r="AR1870">
        <v>0</v>
      </c>
      <c r="AS1870" s="65">
        <v>1.54</v>
      </c>
    </row>
    <row r="1871" spans="1:45">
      <c r="B1871" s="26">
        <v>39421</v>
      </c>
      <c r="C1871" s="31">
        <v>12</v>
      </c>
      <c r="D1871" s="31">
        <v>72.8</v>
      </c>
      <c r="E1871" s="31">
        <v>0.8</v>
      </c>
      <c r="F1871" s="31">
        <v>353.1</v>
      </c>
      <c r="G1871" s="31">
        <v>11.9</v>
      </c>
      <c r="H1871" s="31">
        <v>0.2</v>
      </c>
      <c r="I1871" s="31">
        <v>1.64</v>
      </c>
      <c r="J1871" s="192"/>
      <c r="K1871" s="26">
        <v>39421</v>
      </c>
      <c r="L1871" s="17">
        <v>12.1</v>
      </c>
      <c r="M1871" s="17">
        <v>69.3</v>
      </c>
      <c r="N1871" s="17">
        <v>0.4</v>
      </c>
      <c r="O1871" s="17">
        <v>219</v>
      </c>
      <c r="P1871" s="17">
        <v>11</v>
      </c>
      <c r="Q1871" s="17">
        <v>0.2</v>
      </c>
      <c r="R1871" s="17">
        <v>1.1000000000000001</v>
      </c>
      <c r="S1871" s="193"/>
      <c r="T1871" s="26">
        <v>39421</v>
      </c>
      <c r="U1871" s="17">
        <v>13.2</v>
      </c>
      <c r="V1871" s="17">
        <v>66.7</v>
      </c>
      <c r="W1871" s="17">
        <v>1.8</v>
      </c>
      <c r="X1871" s="17">
        <v>288.10000000000002</v>
      </c>
      <c r="Y1871" s="17">
        <v>12.5</v>
      </c>
      <c r="Z1871" s="17">
        <v>0</v>
      </c>
      <c r="AA1871" s="17">
        <v>2.4</v>
      </c>
      <c r="AC1871" s="26">
        <v>39421</v>
      </c>
      <c r="AD1871" s="17">
        <v>12.6</v>
      </c>
      <c r="AE1871" s="17">
        <v>66.2</v>
      </c>
      <c r="AF1871" s="17">
        <v>1.1000000000000001</v>
      </c>
      <c r="AG1871" s="17">
        <v>19.100000000000001</v>
      </c>
      <c r="AH1871" s="17">
        <v>11.7</v>
      </c>
      <c r="AI1871" s="17">
        <v>0.2</v>
      </c>
      <c r="AJ1871" s="17">
        <v>1.8</v>
      </c>
      <c r="AL1871" s="26">
        <v>39421</v>
      </c>
      <c r="AM1871">
        <v>10.6</v>
      </c>
      <c r="AN1871">
        <v>68.3</v>
      </c>
      <c r="AO1871">
        <v>0.5</v>
      </c>
      <c r="AP1871">
        <v>261.8</v>
      </c>
      <c r="AQ1871">
        <v>11.9</v>
      </c>
      <c r="AR1871">
        <v>14.8</v>
      </c>
      <c r="AS1871" s="65">
        <v>1.1499999999999999</v>
      </c>
    </row>
    <row r="1872" spans="1:45">
      <c r="B1872" s="26">
        <v>39422</v>
      </c>
      <c r="C1872" s="31">
        <v>11.9</v>
      </c>
      <c r="D1872" s="31">
        <v>74.400000000000006</v>
      </c>
      <c r="E1872" s="31">
        <v>0.8</v>
      </c>
      <c r="F1872" s="31">
        <v>55.4</v>
      </c>
      <c r="G1872" s="31">
        <v>11.6</v>
      </c>
      <c r="H1872" s="31">
        <v>0.2</v>
      </c>
      <c r="I1872" s="31">
        <v>1.39</v>
      </c>
      <c r="J1872" s="192"/>
      <c r="K1872" s="26">
        <v>39422</v>
      </c>
      <c r="L1872" s="17">
        <v>12.9</v>
      </c>
      <c r="M1872" s="17">
        <v>68.8</v>
      </c>
      <c r="N1872" s="17">
        <v>0.7</v>
      </c>
      <c r="O1872" s="17">
        <v>197.7</v>
      </c>
      <c r="P1872" s="17">
        <v>10.8</v>
      </c>
      <c r="Q1872" s="17">
        <v>0</v>
      </c>
      <c r="R1872" s="17">
        <v>1.38</v>
      </c>
      <c r="S1872" s="193"/>
      <c r="T1872" s="26">
        <v>39422</v>
      </c>
      <c r="U1872" s="17">
        <v>13.4</v>
      </c>
      <c r="V1872" s="17">
        <v>68.3</v>
      </c>
      <c r="W1872" s="17">
        <v>1.7</v>
      </c>
      <c r="X1872" s="17">
        <v>297.10000000000002</v>
      </c>
      <c r="Y1872" s="17">
        <v>12.6</v>
      </c>
      <c r="Z1872" s="17">
        <v>0</v>
      </c>
      <c r="AA1872" s="17">
        <v>2.0299999999999998</v>
      </c>
      <c r="AC1872" s="26">
        <v>39422</v>
      </c>
      <c r="AD1872" s="17">
        <v>13.6</v>
      </c>
      <c r="AE1872" s="17">
        <v>64.7</v>
      </c>
      <c r="AF1872" s="17">
        <v>1.2</v>
      </c>
      <c r="AG1872" s="17">
        <v>27.8</v>
      </c>
      <c r="AH1872" s="17">
        <v>11.7</v>
      </c>
      <c r="AI1872" s="17">
        <v>0</v>
      </c>
      <c r="AJ1872" s="17">
        <v>1.82</v>
      </c>
      <c r="AL1872" s="26">
        <v>39422</v>
      </c>
      <c r="AM1872">
        <v>13.7</v>
      </c>
      <c r="AN1872">
        <v>65.7</v>
      </c>
      <c r="AO1872">
        <v>0.4</v>
      </c>
      <c r="AP1872">
        <v>273.5</v>
      </c>
      <c r="AQ1872">
        <v>11.6</v>
      </c>
      <c r="AR1872">
        <v>0</v>
      </c>
      <c r="AS1872" s="65">
        <v>1.04</v>
      </c>
    </row>
    <row r="1873" spans="2:45">
      <c r="B1873" s="26">
        <v>39423</v>
      </c>
      <c r="C1873" s="31">
        <v>14.3</v>
      </c>
      <c r="D1873" s="31">
        <v>64.400000000000006</v>
      </c>
      <c r="E1873" s="31">
        <v>1.8</v>
      </c>
      <c r="F1873" s="31">
        <v>348</v>
      </c>
      <c r="G1873" s="31">
        <v>11.6</v>
      </c>
      <c r="H1873" s="31">
        <v>0</v>
      </c>
      <c r="I1873" s="31">
        <v>2.06</v>
      </c>
      <c r="J1873" s="192"/>
      <c r="K1873" s="26">
        <v>39423</v>
      </c>
      <c r="L1873" s="17">
        <v>14.7</v>
      </c>
      <c r="M1873" s="17">
        <v>62.6</v>
      </c>
      <c r="N1873" s="17">
        <v>1.2</v>
      </c>
      <c r="O1873" s="17">
        <v>285.5</v>
      </c>
      <c r="P1873" s="17">
        <v>10.6</v>
      </c>
      <c r="Q1873" s="17">
        <v>0</v>
      </c>
      <c r="R1873" s="17">
        <v>1.59</v>
      </c>
      <c r="S1873" s="193"/>
      <c r="T1873" s="26">
        <v>39423</v>
      </c>
      <c r="U1873" s="17">
        <v>15.6</v>
      </c>
      <c r="V1873" s="17">
        <v>56.6</v>
      </c>
      <c r="W1873" s="17">
        <v>4.2</v>
      </c>
      <c r="X1873" s="17">
        <v>299.10000000000002</v>
      </c>
      <c r="Y1873" s="17">
        <v>12.3</v>
      </c>
      <c r="Z1873" s="17">
        <v>0</v>
      </c>
      <c r="AA1873" s="17">
        <v>3.15</v>
      </c>
      <c r="AC1873" s="26">
        <v>39423</v>
      </c>
      <c r="AD1873" s="17">
        <v>14.7</v>
      </c>
      <c r="AE1873" s="17">
        <v>63.8</v>
      </c>
      <c r="AF1873" s="17">
        <v>2.4</v>
      </c>
      <c r="AG1873" s="17">
        <v>357.5</v>
      </c>
      <c r="AH1873" s="17">
        <v>11.6</v>
      </c>
      <c r="AI1873" s="17">
        <v>0</v>
      </c>
      <c r="AJ1873" s="17">
        <v>2.11</v>
      </c>
      <c r="AL1873" s="26">
        <v>39423</v>
      </c>
      <c r="AM1873">
        <v>16.8</v>
      </c>
      <c r="AN1873">
        <v>59.8</v>
      </c>
      <c r="AO1873">
        <v>1.3</v>
      </c>
      <c r="AP1873">
        <v>278.89999999999998</v>
      </c>
      <c r="AQ1873">
        <v>9.9</v>
      </c>
      <c r="AR1873">
        <v>0</v>
      </c>
      <c r="AS1873" s="65">
        <v>1.79</v>
      </c>
    </row>
    <row r="1874" spans="2:45">
      <c r="B1874" s="26">
        <v>39424</v>
      </c>
      <c r="C1874" s="31">
        <v>15.5</v>
      </c>
      <c r="D1874" s="31">
        <v>55.5</v>
      </c>
      <c r="E1874" s="31">
        <v>1.4</v>
      </c>
      <c r="F1874" s="31">
        <v>312.10000000000002</v>
      </c>
      <c r="G1874" s="31">
        <v>12</v>
      </c>
      <c r="H1874" s="31">
        <v>0</v>
      </c>
      <c r="I1874" s="31">
        <v>1.88</v>
      </c>
      <c r="J1874" s="192"/>
      <c r="K1874" s="26">
        <v>39424</v>
      </c>
      <c r="L1874" s="17">
        <v>14.6</v>
      </c>
      <c r="M1874" s="17">
        <v>65.5</v>
      </c>
      <c r="N1874" s="17">
        <v>1.5</v>
      </c>
      <c r="O1874" s="17">
        <v>339.9</v>
      </c>
      <c r="P1874" s="17">
        <v>10.5</v>
      </c>
      <c r="Q1874" s="17">
        <v>0</v>
      </c>
      <c r="R1874" s="17">
        <v>1.51</v>
      </c>
      <c r="S1874" s="193"/>
      <c r="T1874" s="26">
        <v>39424</v>
      </c>
      <c r="U1874" s="17">
        <v>15.9</v>
      </c>
      <c r="V1874" s="17">
        <v>54.4</v>
      </c>
      <c r="W1874" s="17">
        <v>5.7</v>
      </c>
      <c r="X1874" s="17">
        <v>291.39999999999998</v>
      </c>
      <c r="Y1874" s="17">
        <v>12.6</v>
      </c>
      <c r="Z1874" s="17">
        <v>0</v>
      </c>
      <c r="AA1874" s="17">
        <v>3.97</v>
      </c>
      <c r="AC1874" s="26">
        <v>39424</v>
      </c>
      <c r="AD1874" s="17">
        <v>14.5</v>
      </c>
      <c r="AE1874" s="17">
        <v>65.7</v>
      </c>
      <c r="AF1874" s="17">
        <v>3.3</v>
      </c>
      <c r="AG1874" s="17">
        <v>8.3000000000000007</v>
      </c>
      <c r="AH1874" s="17">
        <v>11.6</v>
      </c>
      <c r="AI1874" s="17">
        <v>0</v>
      </c>
      <c r="AJ1874" s="17">
        <v>2.2599999999999998</v>
      </c>
      <c r="AL1874" s="26">
        <v>39424</v>
      </c>
      <c r="AM1874">
        <v>16.600000000000001</v>
      </c>
      <c r="AN1874">
        <v>60.2</v>
      </c>
      <c r="AO1874">
        <v>1.5</v>
      </c>
      <c r="AP1874">
        <v>262.10000000000002</v>
      </c>
      <c r="AQ1874">
        <v>10.7</v>
      </c>
      <c r="AR1874">
        <v>0</v>
      </c>
      <c r="AS1874" s="65">
        <v>2</v>
      </c>
    </row>
    <row r="1875" spans="2:45">
      <c r="B1875" s="26">
        <v>39425</v>
      </c>
      <c r="C1875" s="31">
        <v>16.7</v>
      </c>
      <c r="D1875" s="31">
        <v>56.7</v>
      </c>
      <c r="E1875" s="31">
        <v>2.2999999999999998</v>
      </c>
      <c r="F1875" s="31">
        <v>325.2</v>
      </c>
      <c r="G1875" s="31">
        <v>11.8</v>
      </c>
      <c r="H1875" s="31">
        <v>0</v>
      </c>
      <c r="I1875" s="31">
        <v>2.44</v>
      </c>
      <c r="J1875" s="192"/>
      <c r="K1875" s="26">
        <v>39425</v>
      </c>
      <c r="L1875" s="17">
        <v>16.100000000000001</v>
      </c>
      <c r="M1875" s="17">
        <v>60.8</v>
      </c>
      <c r="N1875" s="17">
        <v>1.3</v>
      </c>
      <c r="O1875" s="17">
        <v>324.60000000000002</v>
      </c>
      <c r="P1875" s="17">
        <v>11</v>
      </c>
      <c r="Q1875" s="17">
        <v>0</v>
      </c>
      <c r="R1875" s="17">
        <v>1.67</v>
      </c>
      <c r="S1875" s="193"/>
      <c r="T1875" s="26">
        <v>39425</v>
      </c>
      <c r="U1875" s="17">
        <v>17.5</v>
      </c>
      <c r="V1875" s="17">
        <v>50.5</v>
      </c>
      <c r="W1875" s="17">
        <v>5.4</v>
      </c>
      <c r="X1875" s="17">
        <v>302.2</v>
      </c>
      <c r="Y1875" s="17">
        <v>12.4</v>
      </c>
      <c r="Z1875" s="17">
        <v>0</v>
      </c>
      <c r="AA1875" s="17">
        <v>4.25</v>
      </c>
      <c r="AC1875" s="26">
        <v>39425</v>
      </c>
      <c r="AD1875" s="17">
        <v>16.3</v>
      </c>
      <c r="AE1875" s="17">
        <v>60</v>
      </c>
      <c r="AF1875" s="17">
        <v>3.5</v>
      </c>
      <c r="AG1875" s="17">
        <v>359.3</v>
      </c>
      <c r="AH1875" s="17">
        <v>10.5</v>
      </c>
      <c r="AI1875" s="17">
        <v>0</v>
      </c>
      <c r="AJ1875" s="17">
        <v>2.89</v>
      </c>
      <c r="AL1875" s="26">
        <v>39425</v>
      </c>
      <c r="AM1875">
        <v>20.7</v>
      </c>
      <c r="AN1875">
        <v>56.4</v>
      </c>
      <c r="AO1875">
        <v>1.5</v>
      </c>
      <c r="AP1875">
        <v>268.3</v>
      </c>
      <c r="AQ1875">
        <v>11.5</v>
      </c>
      <c r="AR1875">
        <v>0</v>
      </c>
      <c r="AS1875" s="65">
        <v>2.1800000000000002</v>
      </c>
    </row>
    <row r="1876" spans="2:45">
      <c r="B1876" s="26">
        <v>39426</v>
      </c>
      <c r="C1876" s="31">
        <v>13.8</v>
      </c>
      <c r="D1876" s="31">
        <v>55.3</v>
      </c>
      <c r="E1876" s="31">
        <v>1.3</v>
      </c>
      <c r="F1876" s="31">
        <v>322.10000000000002</v>
      </c>
      <c r="G1876" s="31">
        <v>12.4</v>
      </c>
      <c r="H1876" s="31">
        <v>0</v>
      </c>
      <c r="I1876" s="31">
        <v>1.78</v>
      </c>
      <c r="J1876" s="192"/>
      <c r="K1876" s="26">
        <v>39426</v>
      </c>
      <c r="L1876" s="17">
        <v>13.1</v>
      </c>
      <c r="M1876" s="17">
        <v>58.5</v>
      </c>
      <c r="N1876" s="17">
        <v>1.1000000000000001</v>
      </c>
      <c r="O1876" s="17">
        <v>333.2</v>
      </c>
      <c r="P1876" s="17">
        <v>11</v>
      </c>
      <c r="Q1876" s="17">
        <v>0</v>
      </c>
      <c r="R1876" s="17">
        <v>1.43</v>
      </c>
      <c r="S1876" s="193"/>
      <c r="T1876" s="26">
        <v>39426</v>
      </c>
      <c r="U1876" s="17">
        <v>14.3</v>
      </c>
      <c r="V1876" s="17">
        <v>50.5</v>
      </c>
      <c r="W1876" s="17">
        <v>4</v>
      </c>
      <c r="X1876" s="17">
        <v>291.39999999999998</v>
      </c>
      <c r="Y1876" s="17">
        <v>12.9</v>
      </c>
      <c r="Z1876" s="17">
        <v>0</v>
      </c>
      <c r="AA1876" s="17">
        <v>3.37</v>
      </c>
      <c r="AC1876" s="26">
        <v>39426</v>
      </c>
      <c r="AD1876" s="17">
        <v>13.2</v>
      </c>
      <c r="AE1876" s="17">
        <v>57.8</v>
      </c>
      <c r="AF1876" s="17">
        <v>2.4</v>
      </c>
      <c r="AG1876" s="17">
        <v>360</v>
      </c>
      <c r="AH1876" s="17">
        <v>12</v>
      </c>
      <c r="AI1876" s="17">
        <v>0</v>
      </c>
      <c r="AJ1876" s="17">
        <v>2.2799999999999998</v>
      </c>
      <c r="AL1876" s="26">
        <v>39426</v>
      </c>
      <c r="AM1876">
        <v>18.3</v>
      </c>
      <c r="AN1876">
        <v>55.9</v>
      </c>
      <c r="AO1876">
        <v>1.4</v>
      </c>
      <c r="AP1876">
        <v>261.10000000000002</v>
      </c>
      <c r="AQ1876">
        <v>5.3</v>
      </c>
      <c r="AR1876">
        <v>0</v>
      </c>
      <c r="AS1876" s="65">
        <v>2.16</v>
      </c>
    </row>
    <row r="1877" spans="2:45">
      <c r="B1877" s="26">
        <v>39427</v>
      </c>
      <c r="C1877" s="31">
        <v>10.6</v>
      </c>
      <c r="D1877" s="31">
        <v>73.3</v>
      </c>
      <c r="E1877" s="31">
        <v>0.9</v>
      </c>
      <c r="F1877" s="31">
        <v>56.6</v>
      </c>
      <c r="G1877" s="31">
        <v>11.9</v>
      </c>
      <c r="H1877" s="31">
        <v>0</v>
      </c>
      <c r="I1877" s="31">
        <v>1.25</v>
      </c>
      <c r="J1877" s="192"/>
      <c r="K1877" s="26">
        <v>39427</v>
      </c>
      <c r="L1877" s="17">
        <v>10.1</v>
      </c>
      <c r="M1877" s="17">
        <v>72.8</v>
      </c>
      <c r="N1877" s="17">
        <v>0.5</v>
      </c>
      <c r="O1877" s="17">
        <v>192.6</v>
      </c>
      <c r="P1877" s="17">
        <v>10.4</v>
      </c>
      <c r="Q1877" s="17">
        <v>0</v>
      </c>
      <c r="R1877" s="17">
        <v>0.98</v>
      </c>
      <c r="S1877" s="193"/>
      <c r="T1877" s="26">
        <v>39427</v>
      </c>
      <c r="U1877" s="17">
        <v>11</v>
      </c>
      <c r="V1877" s="17">
        <v>68.5</v>
      </c>
      <c r="W1877" s="17">
        <v>1.7</v>
      </c>
      <c r="X1877" s="17">
        <v>280.10000000000002</v>
      </c>
      <c r="Y1877" s="17">
        <v>12.2</v>
      </c>
      <c r="Z1877" s="17">
        <v>0</v>
      </c>
      <c r="AA1877" s="17">
        <v>1.63</v>
      </c>
      <c r="AC1877" s="26">
        <v>39427</v>
      </c>
      <c r="AD1877" s="17">
        <v>10.7</v>
      </c>
      <c r="AE1877" s="17">
        <v>71.3</v>
      </c>
      <c r="AF1877" s="17">
        <v>1.2</v>
      </c>
      <c r="AG1877" s="17">
        <v>16.2</v>
      </c>
      <c r="AH1877" s="17">
        <v>11.2</v>
      </c>
      <c r="AI1877" s="17">
        <v>0</v>
      </c>
      <c r="AJ1877" s="17">
        <v>1.51</v>
      </c>
      <c r="AL1877" s="26">
        <v>39427</v>
      </c>
      <c r="AM1877">
        <v>13.6</v>
      </c>
      <c r="AN1877">
        <v>68.2</v>
      </c>
      <c r="AO1877">
        <v>0.5</v>
      </c>
      <c r="AP1877">
        <v>278.3</v>
      </c>
      <c r="AQ1877">
        <v>7.9</v>
      </c>
      <c r="AR1877">
        <v>0</v>
      </c>
      <c r="AS1877" s="65">
        <v>0.97</v>
      </c>
    </row>
    <row r="1878" spans="2:45">
      <c r="B1878" s="26">
        <v>39428</v>
      </c>
      <c r="C1878" s="31">
        <v>11</v>
      </c>
      <c r="D1878" s="31">
        <v>73.7</v>
      </c>
      <c r="E1878" s="31">
        <v>0.8</v>
      </c>
      <c r="F1878" s="31">
        <v>32.200000000000003</v>
      </c>
      <c r="G1878" s="31">
        <v>11.7</v>
      </c>
      <c r="H1878" s="31">
        <v>0</v>
      </c>
      <c r="I1878" s="31">
        <v>1.1499999999999999</v>
      </c>
      <c r="J1878" s="192"/>
      <c r="K1878" s="26">
        <v>39428</v>
      </c>
      <c r="L1878" s="17">
        <v>9.6999999999999993</v>
      </c>
      <c r="M1878" s="17">
        <v>78.8</v>
      </c>
      <c r="N1878" s="17">
        <v>0.4</v>
      </c>
      <c r="O1878" s="17">
        <v>174.6</v>
      </c>
      <c r="P1878" s="17">
        <v>9.6999999999999993</v>
      </c>
      <c r="Q1878" s="17">
        <v>0.2</v>
      </c>
      <c r="R1878" s="17">
        <v>0.86</v>
      </c>
      <c r="S1878" s="193"/>
      <c r="T1878" s="26">
        <v>39428</v>
      </c>
      <c r="U1878" s="17">
        <v>10.7</v>
      </c>
      <c r="V1878" s="17">
        <v>72.7</v>
      </c>
      <c r="W1878" s="17">
        <v>1.4</v>
      </c>
      <c r="X1878" s="17">
        <v>263.3</v>
      </c>
      <c r="Y1878" s="17">
        <v>11.3</v>
      </c>
      <c r="Z1878" s="17">
        <v>0</v>
      </c>
      <c r="AA1878" s="17">
        <v>1.44</v>
      </c>
      <c r="AC1878" s="26">
        <v>39428</v>
      </c>
      <c r="AD1878" s="17">
        <v>9.6</v>
      </c>
      <c r="AE1878" s="17">
        <v>77.7</v>
      </c>
      <c r="AF1878" s="17">
        <v>0.6</v>
      </c>
      <c r="AG1878" s="17">
        <v>128.69999999999999</v>
      </c>
      <c r="AH1878" s="17">
        <v>11.2</v>
      </c>
      <c r="AI1878" s="17">
        <v>0</v>
      </c>
      <c r="AJ1878" s="17">
        <v>1.02</v>
      </c>
      <c r="AL1878" s="26">
        <v>39428</v>
      </c>
      <c r="AM1878">
        <v>7.9</v>
      </c>
      <c r="AN1878">
        <v>74.8</v>
      </c>
      <c r="AO1878">
        <v>0.3</v>
      </c>
      <c r="AP1878">
        <v>288.8</v>
      </c>
      <c r="AQ1878">
        <v>9.1999999999999993</v>
      </c>
      <c r="AR1878">
        <v>13.6</v>
      </c>
      <c r="AS1878" s="65">
        <v>0.7</v>
      </c>
    </row>
    <row r="1879" spans="2:45">
      <c r="B1879" s="26">
        <v>39429</v>
      </c>
      <c r="C1879" s="31">
        <v>12.8</v>
      </c>
      <c r="D1879" s="31">
        <v>68</v>
      </c>
      <c r="E1879" s="31">
        <v>1</v>
      </c>
      <c r="F1879" s="31">
        <v>115.3</v>
      </c>
      <c r="G1879" s="31">
        <v>11.5</v>
      </c>
      <c r="H1879" s="31">
        <v>0</v>
      </c>
      <c r="I1879" s="31">
        <v>1.23</v>
      </c>
      <c r="J1879" s="192"/>
      <c r="K1879" s="26">
        <v>39429</v>
      </c>
      <c r="L1879" s="17">
        <v>11.2</v>
      </c>
      <c r="M1879" s="17">
        <v>76.7</v>
      </c>
      <c r="N1879" s="17">
        <v>0.4</v>
      </c>
      <c r="O1879" s="17">
        <v>182.7</v>
      </c>
      <c r="P1879" s="17">
        <v>9.4</v>
      </c>
      <c r="Q1879" s="17">
        <v>0</v>
      </c>
      <c r="R1879" s="17">
        <v>0.85</v>
      </c>
      <c r="S1879" s="193"/>
      <c r="T1879" s="26">
        <v>39429</v>
      </c>
      <c r="U1879" s="17">
        <v>12.4</v>
      </c>
      <c r="V1879" s="17">
        <v>68.8</v>
      </c>
      <c r="W1879" s="17">
        <v>1.1000000000000001</v>
      </c>
      <c r="X1879" s="17">
        <v>237.2</v>
      </c>
      <c r="Y1879" s="17">
        <v>11.8</v>
      </c>
      <c r="Z1879" s="17">
        <v>0</v>
      </c>
      <c r="AA1879" s="17">
        <v>1.23</v>
      </c>
      <c r="AC1879" s="26">
        <v>39429</v>
      </c>
      <c r="AD1879" s="17">
        <v>11.4</v>
      </c>
      <c r="AE1879" s="17">
        <v>76.3</v>
      </c>
      <c r="AF1879" s="17">
        <v>0.7</v>
      </c>
      <c r="AG1879" s="17">
        <v>169.2</v>
      </c>
      <c r="AH1879" s="17">
        <v>10.6</v>
      </c>
      <c r="AI1879" s="17">
        <v>0</v>
      </c>
      <c r="AJ1879" s="17">
        <v>1.03</v>
      </c>
      <c r="AL1879" s="26">
        <v>39429</v>
      </c>
      <c r="AM1879">
        <v>11.5</v>
      </c>
      <c r="AN1879">
        <v>70.5</v>
      </c>
      <c r="AO1879">
        <v>0.4</v>
      </c>
      <c r="AP1879">
        <v>198</v>
      </c>
      <c r="AQ1879">
        <v>7.1</v>
      </c>
      <c r="AR1879">
        <v>0</v>
      </c>
      <c r="AS1879" s="65">
        <v>0.82</v>
      </c>
    </row>
    <row r="1880" spans="2:45">
      <c r="B1880" s="26">
        <v>39430</v>
      </c>
      <c r="C1880" s="31">
        <v>13.8</v>
      </c>
      <c r="D1880" s="31">
        <v>63.7</v>
      </c>
      <c r="E1880" s="31">
        <v>1.5</v>
      </c>
      <c r="F1880" s="31">
        <v>116.8</v>
      </c>
      <c r="G1880" s="31">
        <v>7.1</v>
      </c>
      <c r="H1880" s="31">
        <v>0.2</v>
      </c>
      <c r="I1880" s="31">
        <v>1.51</v>
      </c>
      <c r="J1880" s="192"/>
      <c r="K1880" s="26">
        <v>39430</v>
      </c>
      <c r="L1880" s="17">
        <v>12.3</v>
      </c>
      <c r="M1880" s="17">
        <v>75.400000000000006</v>
      </c>
      <c r="N1880" s="17">
        <v>0.8</v>
      </c>
      <c r="O1880" s="17">
        <v>150.5</v>
      </c>
      <c r="P1880" s="17">
        <v>4.5999999999999996</v>
      </c>
      <c r="Q1880" s="17">
        <v>0.8</v>
      </c>
      <c r="R1880" s="17">
        <v>0.96</v>
      </c>
      <c r="S1880" s="193"/>
      <c r="T1880" s="26">
        <v>39430</v>
      </c>
      <c r="U1880" s="17">
        <v>14.1</v>
      </c>
      <c r="V1880" s="17">
        <v>63.4</v>
      </c>
      <c r="W1880" s="17">
        <v>2.4</v>
      </c>
      <c r="X1880" s="17">
        <v>122.2</v>
      </c>
      <c r="Y1880" s="17">
        <v>4.5999999999999996</v>
      </c>
      <c r="Z1880" s="17">
        <v>0.4</v>
      </c>
      <c r="AA1880" s="17">
        <v>1.77</v>
      </c>
      <c r="AC1880" s="26">
        <v>39430</v>
      </c>
      <c r="AD1880" s="17">
        <v>12.1</v>
      </c>
      <c r="AE1880" s="17">
        <v>75.7</v>
      </c>
      <c r="AF1880" s="17">
        <v>1.2</v>
      </c>
      <c r="AG1880" s="17">
        <v>164.5</v>
      </c>
      <c r="AH1880" s="17">
        <v>4.8</v>
      </c>
      <c r="AI1880" s="17">
        <v>0.2</v>
      </c>
      <c r="AJ1880" s="17">
        <v>1.2</v>
      </c>
      <c r="AL1880" s="26">
        <v>39430</v>
      </c>
      <c r="AM1880">
        <v>13.4</v>
      </c>
      <c r="AN1880">
        <v>68.099999999999994</v>
      </c>
      <c r="AO1880">
        <v>0.8</v>
      </c>
      <c r="AP1880">
        <v>107.7</v>
      </c>
      <c r="AQ1880">
        <v>8</v>
      </c>
      <c r="AR1880">
        <v>0.8</v>
      </c>
      <c r="AS1880" s="65">
        <v>1.08</v>
      </c>
    </row>
    <row r="1881" spans="2:45">
      <c r="B1881" s="26">
        <v>39431</v>
      </c>
      <c r="C1881" s="31">
        <v>10.5</v>
      </c>
      <c r="D1881" s="31">
        <v>60.4</v>
      </c>
      <c r="E1881" s="31">
        <v>0.9</v>
      </c>
      <c r="F1881" s="31">
        <v>17.600000000000001</v>
      </c>
      <c r="G1881" s="31">
        <v>11.8</v>
      </c>
      <c r="H1881" s="31">
        <v>0</v>
      </c>
      <c r="I1881" s="31">
        <v>1.32</v>
      </c>
      <c r="J1881" s="192"/>
      <c r="K1881" s="26">
        <v>39431</v>
      </c>
      <c r="L1881" s="17">
        <v>10.199999999999999</v>
      </c>
      <c r="M1881" s="17">
        <v>65.099999999999994</v>
      </c>
      <c r="N1881" s="17">
        <v>0.4</v>
      </c>
      <c r="O1881" s="17">
        <v>240.3</v>
      </c>
      <c r="P1881" s="17">
        <v>10.5</v>
      </c>
      <c r="Q1881" s="17">
        <v>0</v>
      </c>
      <c r="R1881" s="17">
        <v>0.85</v>
      </c>
      <c r="S1881" s="193"/>
      <c r="T1881" s="26">
        <v>39431</v>
      </c>
      <c r="U1881" s="17">
        <v>11.5</v>
      </c>
      <c r="V1881" s="17">
        <v>55.4</v>
      </c>
      <c r="W1881" s="17">
        <v>1.7</v>
      </c>
      <c r="X1881" s="17">
        <v>277</v>
      </c>
      <c r="Y1881" s="17">
        <v>12</v>
      </c>
      <c r="Z1881" s="17">
        <v>0</v>
      </c>
      <c r="AA1881" s="17">
        <v>1.8</v>
      </c>
      <c r="AC1881" s="26">
        <v>39431</v>
      </c>
      <c r="AD1881" s="17">
        <v>10</v>
      </c>
      <c r="AE1881" s="17">
        <v>63.5</v>
      </c>
      <c r="AF1881" s="17">
        <v>1.3</v>
      </c>
      <c r="AG1881" s="17">
        <v>3.4</v>
      </c>
      <c r="AH1881" s="17">
        <v>11.5</v>
      </c>
      <c r="AI1881" s="17">
        <v>0</v>
      </c>
      <c r="AJ1881" s="17">
        <v>1.52</v>
      </c>
      <c r="AL1881" s="26">
        <v>39431</v>
      </c>
      <c r="AM1881">
        <v>11</v>
      </c>
      <c r="AN1881">
        <v>57.6</v>
      </c>
      <c r="AO1881">
        <v>0.3</v>
      </c>
      <c r="AP1881">
        <v>293.60000000000002</v>
      </c>
      <c r="AQ1881">
        <v>10.9</v>
      </c>
      <c r="AR1881">
        <v>0</v>
      </c>
      <c r="AS1881" s="65">
        <v>0.76</v>
      </c>
    </row>
    <row r="1882" spans="2:45">
      <c r="B1882" s="26">
        <v>39432</v>
      </c>
      <c r="C1882" s="31">
        <v>8.5</v>
      </c>
      <c r="D1882" s="31">
        <v>68.400000000000006</v>
      </c>
      <c r="E1882" s="31">
        <v>1.3</v>
      </c>
      <c r="F1882" s="31">
        <v>102</v>
      </c>
      <c r="G1882" s="31">
        <v>4.7</v>
      </c>
      <c r="H1882" s="31">
        <v>1.2</v>
      </c>
      <c r="I1882" s="31">
        <v>1.19</v>
      </c>
      <c r="J1882" s="192"/>
      <c r="K1882" s="26">
        <v>39432</v>
      </c>
      <c r="L1882" s="17">
        <v>7.6</v>
      </c>
      <c r="M1882" s="17">
        <v>75.8</v>
      </c>
      <c r="N1882" s="17">
        <v>0.8</v>
      </c>
      <c r="O1882" s="17">
        <v>168.3</v>
      </c>
      <c r="P1882" s="17">
        <v>4.5999999999999996</v>
      </c>
      <c r="Q1882" s="17">
        <v>11.2</v>
      </c>
      <c r="R1882" s="17">
        <v>0.89</v>
      </c>
      <c r="S1882" s="193"/>
      <c r="T1882" s="26">
        <v>39432</v>
      </c>
      <c r="U1882" s="17">
        <v>8.9</v>
      </c>
      <c r="V1882" s="17">
        <v>63.7</v>
      </c>
      <c r="W1882" s="17">
        <v>2.7</v>
      </c>
      <c r="X1882" s="17">
        <v>201.2</v>
      </c>
      <c r="Y1882" s="17">
        <v>2.7</v>
      </c>
      <c r="Z1882" s="17">
        <v>0</v>
      </c>
      <c r="AA1882" s="17">
        <v>1.76</v>
      </c>
      <c r="AC1882" s="26">
        <v>39432</v>
      </c>
      <c r="AD1882" s="17">
        <v>7.5</v>
      </c>
      <c r="AE1882" s="17">
        <v>77.099999999999994</v>
      </c>
      <c r="AF1882" s="17">
        <v>1.3</v>
      </c>
      <c r="AG1882" s="17">
        <v>88.3</v>
      </c>
      <c r="AH1882" s="17">
        <v>4.5</v>
      </c>
      <c r="AI1882" s="17">
        <v>10.4</v>
      </c>
      <c r="AJ1882" s="17">
        <v>1.04</v>
      </c>
      <c r="AL1882" s="26">
        <v>39432</v>
      </c>
      <c r="AM1882">
        <v>8.3000000000000007</v>
      </c>
      <c r="AN1882">
        <v>64.7</v>
      </c>
      <c r="AO1882">
        <v>0.9</v>
      </c>
      <c r="AP1882">
        <v>65.2</v>
      </c>
      <c r="AQ1882">
        <v>2.2999999999999998</v>
      </c>
      <c r="AR1882">
        <v>1.2</v>
      </c>
      <c r="AS1882" s="65">
        <v>1.03</v>
      </c>
    </row>
    <row r="1883" spans="2:45">
      <c r="B1883" s="26">
        <v>39433</v>
      </c>
      <c r="C1883" s="31">
        <v>9</v>
      </c>
      <c r="D1883" s="31">
        <v>80.099999999999994</v>
      </c>
      <c r="E1883" s="31">
        <v>0.5</v>
      </c>
      <c r="F1883" s="31">
        <v>77.8</v>
      </c>
      <c r="G1883" s="31">
        <v>3.1</v>
      </c>
      <c r="H1883" s="31">
        <v>2.2000000000000002</v>
      </c>
      <c r="I1883" s="31">
        <v>0.77</v>
      </c>
      <c r="J1883" s="192"/>
      <c r="K1883" s="26">
        <v>39433</v>
      </c>
      <c r="L1883" s="17">
        <v>8</v>
      </c>
      <c r="M1883" s="17">
        <v>91.2</v>
      </c>
      <c r="N1883" s="17">
        <v>0.1</v>
      </c>
      <c r="O1883" s="17">
        <v>238.1</v>
      </c>
      <c r="P1883" s="17">
        <v>2.1</v>
      </c>
      <c r="Q1883" s="17">
        <v>6.2</v>
      </c>
      <c r="R1883" s="17">
        <v>0.5</v>
      </c>
      <c r="S1883" s="193"/>
      <c r="T1883" s="26">
        <v>39433</v>
      </c>
      <c r="U1883" s="17">
        <v>9.6</v>
      </c>
      <c r="V1883" s="17">
        <v>78.099999999999994</v>
      </c>
      <c r="W1883" s="17">
        <v>1.5</v>
      </c>
      <c r="X1883" s="17">
        <v>295.60000000000002</v>
      </c>
      <c r="Y1883" s="17">
        <v>2.5</v>
      </c>
      <c r="Z1883" s="17">
        <v>6.6</v>
      </c>
      <c r="AA1883" s="17">
        <v>1.21</v>
      </c>
      <c r="AC1883" s="26">
        <v>39433</v>
      </c>
      <c r="AD1883" s="17">
        <v>8.4</v>
      </c>
      <c r="AE1883" s="17">
        <v>90.9</v>
      </c>
      <c r="AF1883" s="17">
        <v>0.4</v>
      </c>
      <c r="AG1883" s="17">
        <v>30.9</v>
      </c>
      <c r="AH1883" s="17">
        <v>2.4</v>
      </c>
      <c r="AI1883" s="17">
        <v>3.2</v>
      </c>
      <c r="AJ1883" s="17">
        <v>0.55000000000000004</v>
      </c>
      <c r="AL1883" s="26">
        <v>39433</v>
      </c>
      <c r="AM1883">
        <v>10.7</v>
      </c>
      <c r="AN1883">
        <v>83.2</v>
      </c>
      <c r="AO1883">
        <v>0.2</v>
      </c>
      <c r="AP1883">
        <v>282.89999999999998</v>
      </c>
      <c r="AQ1883">
        <v>8.9</v>
      </c>
      <c r="AR1883">
        <v>3.6</v>
      </c>
      <c r="AS1883" s="65">
        <v>0.68</v>
      </c>
    </row>
    <row r="1884" spans="2:45">
      <c r="B1884" s="26">
        <v>39434</v>
      </c>
      <c r="C1884" s="31">
        <v>12.1</v>
      </c>
      <c r="D1884" s="31">
        <v>69.599999999999994</v>
      </c>
      <c r="E1884" s="31">
        <v>1.5</v>
      </c>
      <c r="F1884" s="31">
        <v>113.2</v>
      </c>
      <c r="G1884" s="31">
        <v>5.6</v>
      </c>
      <c r="H1884" s="31">
        <v>3.2</v>
      </c>
      <c r="I1884" s="31">
        <v>1.26</v>
      </c>
      <c r="J1884" s="192"/>
      <c r="K1884" s="26">
        <v>39434</v>
      </c>
      <c r="L1884" s="17">
        <v>11.1</v>
      </c>
      <c r="M1884" s="17">
        <v>77.5</v>
      </c>
      <c r="N1884" s="17">
        <v>1.1000000000000001</v>
      </c>
      <c r="O1884" s="17">
        <v>130.6</v>
      </c>
      <c r="P1884" s="17">
        <v>3.4</v>
      </c>
      <c r="Q1884" s="17">
        <v>6.8</v>
      </c>
      <c r="R1884" s="17">
        <v>1.07</v>
      </c>
      <c r="S1884" s="193"/>
      <c r="T1884" s="26">
        <v>39434</v>
      </c>
      <c r="U1884" s="17">
        <v>12.7</v>
      </c>
      <c r="V1884" s="17">
        <v>66.3</v>
      </c>
      <c r="W1884" s="17">
        <v>3.2</v>
      </c>
      <c r="X1884" s="17">
        <v>122.1</v>
      </c>
      <c r="Y1884" s="17">
        <v>4.4000000000000004</v>
      </c>
      <c r="Z1884" s="17">
        <v>10.6</v>
      </c>
      <c r="AA1884" s="17">
        <v>2.02</v>
      </c>
      <c r="AC1884" s="26">
        <v>39434</v>
      </c>
      <c r="AD1884" s="17">
        <v>11.2</v>
      </c>
      <c r="AE1884" s="17">
        <v>78.2</v>
      </c>
      <c r="AF1884" s="17">
        <v>1.3</v>
      </c>
      <c r="AG1884" s="17">
        <v>169.1</v>
      </c>
      <c r="AH1884" s="17">
        <v>3.5</v>
      </c>
      <c r="AI1884" s="17">
        <v>3.6</v>
      </c>
      <c r="AJ1884" s="17">
        <v>1.1000000000000001</v>
      </c>
      <c r="AL1884" s="26">
        <v>39434</v>
      </c>
      <c r="AM1884">
        <v>14.2</v>
      </c>
      <c r="AN1884">
        <v>73.599999999999994</v>
      </c>
      <c r="AO1884">
        <v>0.9</v>
      </c>
      <c r="AP1884">
        <v>108.1</v>
      </c>
      <c r="AQ1884">
        <v>2.7</v>
      </c>
      <c r="AR1884">
        <v>7.8</v>
      </c>
      <c r="AS1884" s="65">
        <v>1.03</v>
      </c>
    </row>
    <row r="1885" spans="2:45">
      <c r="B1885" s="26">
        <v>39435</v>
      </c>
      <c r="C1885" s="31">
        <v>13.8</v>
      </c>
      <c r="D1885" s="31">
        <v>61.4</v>
      </c>
      <c r="E1885" s="31">
        <v>1.3</v>
      </c>
      <c r="F1885" s="31">
        <v>116.5</v>
      </c>
      <c r="G1885" s="31">
        <v>6.5</v>
      </c>
      <c r="H1885" s="31">
        <v>0</v>
      </c>
      <c r="I1885" s="31">
        <v>1.53</v>
      </c>
      <c r="J1885" s="192"/>
      <c r="K1885" s="26">
        <v>39435</v>
      </c>
      <c r="L1885" s="17">
        <v>14.5</v>
      </c>
      <c r="M1885" s="17">
        <v>61.4</v>
      </c>
      <c r="N1885" s="17">
        <v>1.2</v>
      </c>
      <c r="O1885" s="17">
        <v>149.80000000000001</v>
      </c>
      <c r="P1885" s="17">
        <v>5.5</v>
      </c>
      <c r="Q1885" s="17">
        <v>0</v>
      </c>
      <c r="R1885" s="17">
        <v>1.41</v>
      </c>
      <c r="S1885" s="193"/>
      <c r="T1885" s="26">
        <v>39435</v>
      </c>
      <c r="U1885" s="17">
        <v>15.3</v>
      </c>
      <c r="V1885" s="17">
        <v>56.8</v>
      </c>
      <c r="W1885" s="17">
        <v>3.2</v>
      </c>
      <c r="X1885" s="17">
        <v>126</v>
      </c>
      <c r="Y1885" s="17">
        <v>6.6</v>
      </c>
      <c r="Z1885" s="17">
        <v>0</v>
      </c>
      <c r="AA1885" s="17">
        <v>2.65</v>
      </c>
      <c r="AC1885" s="26">
        <v>39435</v>
      </c>
      <c r="AD1885" s="17">
        <v>13.7</v>
      </c>
      <c r="AE1885" s="17">
        <v>63.8</v>
      </c>
      <c r="AF1885" s="17">
        <v>1.3</v>
      </c>
      <c r="AG1885" s="17">
        <v>186.2</v>
      </c>
      <c r="AH1885" s="17">
        <v>5.6</v>
      </c>
      <c r="AI1885" s="17">
        <v>0</v>
      </c>
      <c r="AJ1885" s="17">
        <v>1.36</v>
      </c>
      <c r="AL1885" s="26">
        <v>39435</v>
      </c>
      <c r="AM1885">
        <v>15.7</v>
      </c>
      <c r="AN1885">
        <v>61.3</v>
      </c>
      <c r="AO1885">
        <v>0.8</v>
      </c>
      <c r="AP1885">
        <v>131.1</v>
      </c>
      <c r="AQ1885">
        <v>6.8</v>
      </c>
      <c r="AR1885">
        <v>0.2</v>
      </c>
      <c r="AS1885" s="65">
        <v>1.1399999999999999</v>
      </c>
    </row>
    <row r="1886" spans="2:45">
      <c r="B1886" s="26">
        <v>39436</v>
      </c>
      <c r="C1886" s="31"/>
      <c r="D1886" s="31"/>
      <c r="E1886" s="31"/>
      <c r="F1886" s="31"/>
      <c r="G1886" s="31"/>
      <c r="H1886" s="31"/>
      <c r="I1886" s="31"/>
      <c r="J1886" s="192"/>
      <c r="K1886" s="26">
        <v>39436</v>
      </c>
      <c r="L1886" s="17"/>
      <c r="M1886" s="17"/>
      <c r="N1886" s="17"/>
      <c r="O1886" s="17"/>
      <c r="P1886" s="17"/>
      <c r="Q1886" s="17"/>
      <c r="R1886" s="17"/>
      <c r="S1886" s="193"/>
      <c r="T1886" s="26">
        <v>39436</v>
      </c>
      <c r="U1886" s="17"/>
      <c r="V1886" s="17"/>
      <c r="W1886" s="17"/>
      <c r="X1886" s="17"/>
      <c r="Y1886" s="17"/>
      <c r="Z1886" s="17"/>
      <c r="AA1886" s="17"/>
      <c r="AC1886" s="26">
        <v>39436</v>
      </c>
      <c r="AD1886" s="17"/>
      <c r="AE1886" s="17"/>
      <c r="AF1886" s="17"/>
      <c r="AG1886" s="17"/>
      <c r="AH1886" s="17"/>
      <c r="AI1886" s="17"/>
      <c r="AJ1886" s="17"/>
      <c r="AL1886" s="26">
        <v>39436</v>
      </c>
      <c r="AS1886" s="65"/>
    </row>
    <row r="1887" spans="2:45">
      <c r="B1887" s="26">
        <v>39437</v>
      </c>
      <c r="C1887" s="31">
        <v>12.8</v>
      </c>
      <c r="D1887" s="31">
        <v>67.7</v>
      </c>
      <c r="E1887" s="31">
        <v>1.1000000000000001</v>
      </c>
      <c r="F1887" s="31">
        <v>68.599999999999994</v>
      </c>
      <c r="G1887" s="31">
        <v>2.7</v>
      </c>
      <c r="H1887" s="31">
        <v>1.6</v>
      </c>
      <c r="I1887" s="31">
        <v>1.1299999999999999</v>
      </c>
      <c r="J1887" s="192"/>
      <c r="K1887" s="26">
        <v>39437</v>
      </c>
      <c r="L1887" s="17">
        <v>11.2</v>
      </c>
      <c r="M1887" s="17">
        <v>81.2</v>
      </c>
      <c r="N1887" s="17">
        <v>0.5</v>
      </c>
      <c r="O1887" s="17">
        <v>167</v>
      </c>
      <c r="P1887" s="17">
        <v>2</v>
      </c>
      <c r="Q1887" s="17">
        <v>6.6</v>
      </c>
      <c r="R1887" s="17">
        <v>0.68</v>
      </c>
      <c r="S1887" s="193"/>
      <c r="T1887" s="26">
        <v>39437</v>
      </c>
      <c r="U1887" s="17">
        <v>12.7</v>
      </c>
      <c r="V1887" s="17">
        <v>70.8</v>
      </c>
      <c r="W1887" s="17">
        <v>1.8</v>
      </c>
      <c r="X1887" s="17">
        <v>212</v>
      </c>
      <c r="Y1887" s="17">
        <v>2.8</v>
      </c>
      <c r="Z1887" s="17">
        <v>9.4</v>
      </c>
      <c r="AA1887" s="17">
        <v>1.35</v>
      </c>
      <c r="AC1887" s="26">
        <v>39437</v>
      </c>
      <c r="AD1887" s="17">
        <v>11</v>
      </c>
      <c r="AE1887" s="17">
        <v>83.6</v>
      </c>
      <c r="AF1887" s="17">
        <v>0.7</v>
      </c>
      <c r="AG1887" s="17">
        <v>19</v>
      </c>
      <c r="AH1887" s="17">
        <v>2.2999999999999998</v>
      </c>
      <c r="AI1887" s="17">
        <v>8.8000000000000007</v>
      </c>
      <c r="AJ1887" s="17">
        <v>0.73</v>
      </c>
      <c r="AL1887" s="26">
        <v>39437</v>
      </c>
      <c r="AM1887">
        <v>9.8000000000000007</v>
      </c>
      <c r="AN1887">
        <v>74.2</v>
      </c>
      <c r="AO1887">
        <v>0.5</v>
      </c>
      <c r="AP1887">
        <v>22.8</v>
      </c>
      <c r="AQ1887">
        <v>1.1000000000000001</v>
      </c>
      <c r="AR1887">
        <v>7.6</v>
      </c>
      <c r="AS1887" s="65">
        <v>0.76</v>
      </c>
    </row>
    <row r="1888" spans="2:45">
      <c r="B1888" s="26">
        <v>39438</v>
      </c>
      <c r="C1888" s="31">
        <v>11.8</v>
      </c>
      <c r="D1888" s="31">
        <v>86.8</v>
      </c>
      <c r="E1888" s="31">
        <v>0.4</v>
      </c>
      <c r="F1888" s="31">
        <v>205.2</v>
      </c>
      <c r="G1888" s="31">
        <v>1.6</v>
      </c>
      <c r="H1888" s="31">
        <v>14.6</v>
      </c>
      <c r="I1888" s="31">
        <v>0.68</v>
      </c>
      <c r="J1888" s="192"/>
      <c r="K1888" s="26">
        <v>39438</v>
      </c>
      <c r="L1888" s="17">
        <v>10.8</v>
      </c>
      <c r="M1888" s="17">
        <v>92</v>
      </c>
      <c r="N1888" s="17">
        <v>0.2</v>
      </c>
      <c r="O1888" s="17">
        <v>242.6</v>
      </c>
      <c r="P1888" s="17">
        <v>1.6</v>
      </c>
      <c r="Q1888" s="17">
        <v>47.2</v>
      </c>
      <c r="R1888" s="17">
        <v>0.53</v>
      </c>
      <c r="S1888" s="193"/>
      <c r="T1888" s="26">
        <v>39438</v>
      </c>
      <c r="U1888" s="17">
        <v>12.2</v>
      </c>
      <c r="V1888" s="17">
        <v>81.400000000000006</v>
      </c>
      <c r="W1888" s="17">
        <v>1.5</v>
      </c>
      <c r="X1888" s="17">
        <v>271.8</v>
      </c>
      <c r="Y1888" s="17">
        <v>1</v>
      </c>
      <c r="Z1888" s="17">
        <v>33.799999999999997</v>
      </c>
      <c r="AA1888" s="17">
        <v>1.02</v>
      </c>
      <c r="AC1888" s="26">
        <v>39438</v>
      </c>
      <c r="AD1888" s="17">
        <v>11.2</v>
      </c>
      <c r="AE1888" s="17">
        <v>92.1</v>
      </c>
      <c r="AF1888" s="17">
        <v>0.3</v>
      </c>
      <c r="AG1888" s="17">
        <v>342.3</v>
      </c>
      <c r="AH1888" s="17">
        <v>1.4</v>
      </c>
      <c r="AI1888" s="17">
        <v>29.4</v>
      </c>
      <c r="AJ1888" s="17">
        <v>0.54</v>
      </c>
      <c r="AL1888" s="26">
        <v>39438</v>
      </c>
      <c r="AM1888">
        <v>11.7</v>
      </c>
      <c r="AN1888">
        <v>87.6</v>
      </c>
      <c r="AO1888">
        <v>0.2</v>
      </c>
      <c r="AP1888">
        <v>205.3</v>
      </c>
      <c r="AQ1888">
        <v>6.1</v>
      </c>
      <c r="AR1888">
        <v>32</v>
      </c>
      <c r="AS1888" s="65">
        <v>0.67</v>
      </c>
    </row>
    <row r="1889" spans="1:45">
      <c r="B1889" s="26">
        <v>39439</v>
      </c>
      <c r="C1889" s="31">
        <v>13</v>
      </c>
      <c r="D1889" s="31">
        <v>83.3</v>
      </c>
      <c r="E1889" s="31">
        <v>0.8</v>
      </c>
      <c r="F1889" s="31">
        <v>70.8</v>
      </c>
      <c r="G1889" s="31">
        <v>3.3</v>
      </c>
      <c r="H1889" s="31">
        <v>19</v>
      </c>
      <c r="I1889" s="31">
        <v>0.84</v>
      </c>
      <c r="J1889" s="192"/>
      <c r="K1889" s="26">
        <v>39439</v>
      </c>
      <c r="L1889" s="17">
        <v>11.6</v>
      </c>
      <c r="M1889" s="17">
        <v>91.8</v>
      </c>
      <c r="N1889" s="17">
        <v>0.3</v>
      </c>
      <c r="O1889" s="17">
        <v>196.7</v>
      </c>
      <c r="P1889" s="17">
        <v>1.5</v>
      </c>
      <c r="Q1889" s="17">
        <v>59.6</v>
      </c>
      <c r="R1889" s="17">
        <v>0.56999999999999995</v>
      </c>
      <c r="S1889" s="193"/>
      <c r="T1889" s="26">
        <v>39439</v>
      </c>
      <c r="U1889" s="17">
        <v>13.4</v>
      </c>
      <c r="V1889" s="17">
        <v>81.8</v>
      </c>
      <c r="W1889" s="17">
        <v>1.5</v>
      </c>
      <c r="X1889" s="17">
        <v>162.6</v>
      </c>
      <c r="Y1889" s="17">
        <v>1.7</v>
      </c>
      <c r="Z1889" s="17">
        <v>44.6</v>
      </c>
      <c r="AA1889" s="17">
        <v>0.98</v>
      </c>
      <c r="AC1889" s="26">
        <v>39439</v>
      </c>
      <c r="AD1889" s="17">
        <v>12</v>
      </c>
      <c r="AE1889" s="17">
        <v>92.6</v>
      </c>
      <c r="AF1889" s="17">
        <v>0.8</v>
      </c>
      <c r="AG1889" s="17">
        <v>351.8</v>
      </c>
      <c r="AH1889" s="17">
        <v>1.6</v>
      </c>
      <c r="AI1889" s="17">
        <v>45.8</v>
      </c>
      <c r="AJ1889" s="17">
        <v>0.63</v>
      </c>
      <c r="AL1889" s="26">
        <v>39439</v>
      </c>
      <c r="AM1889">
        <v>12.9</v>
      </c>
      <c r="AN1889">
        <v>86.1</v>
      </c>
      <c r="AO1889">
        <v>0.1</v>
      </c>
      <c r="AP1889">
        <v>89.6</v>
      </c>
      <c r="AQ1889">
        <v>3.2</v>
      </c>
      <c r="AR1889">
        <v>47.4</v>
      </c>
      <c r="AS1889" s="65">
        <v>0.61</v>
      </c>
    </row>
    <row r="1890" spans="1:45">
      <c r="B1890" s="26">
        <v>39440</v>
      </c>
      <c r="C1890" s="31">
        <v>12.4</v>
      </c>
      <c r="D1890" s="31">
        <v>84</v>
      </c>
      <c r="E1890" s="31">
        <v>0.5</v>
      </c>
      <c r="F1890" s="31">
        <v>2.7</v>
      </c>
      <c r="G1890" s="31">
        <v>7.3</v>
      </c>
      <c r="H1890" s="31">
        <v>4</v>
      </c>
      <c r="I1890" s="31">
        <v>0.92</v>
      </c>
      <c r="J1890" s="192"/>
      <c r="K1890" s="26">
        <v>39440</v>
      </c>
      <c r="L1890" s="17">
        <v>11.8</v>
      </c>
      <c r="M1890" s="17">
        <v>86.5</v>
      </c>
      <c r="N1890" s="17">
        <v>0.5</v>
      </c>
      <c r="O1890" s="17">
        <v>208</v>
      </c>
      <c r="P1890" s="17">
        <v>7.1</v>
      </c>
      <c r="Q1890" s="17">
        <v>7.8</v>
      </c>
      <c r="R1890" s="17">
        <v>0.84</v>
      </c>
      <c r="S1890" s="193"/>
      <c r="T1890" s="26">
        <v>39440</v>
      </c>
      <c r="U1890" s="17">
        <v>12.4</v>
      </c>
      <c r="V1890" s="17">
        <v>81.2</v>
      </c>
      <c r="W1890" s="17">
        <v>1.2</v>
      </c>
      <c r="X1890" s="17">
        <v>270.5</v>
      </c>
      <c r="Y1890" s="17">
        <v>6.5</v>
      </c>
      <c r="Z1890" s="17">
        <v>4.2</v>
      </c>
      <c r="AA1890" s="17">
        <v>1.19</v>
      </c>
      <c r="AC1890" s="26">
        <v>39440</v>
      </c>
      <c r="AD1890" s="17">
        <v>12.2</v>
      </c>
      <c r="AE1890" s="17">
        <v>86.6</v>
      </c>
      <c r="AF1890" s="17">
        <v>0.8</v>
      </c>
      <c r="AG1890" s="17">
        <v>14.1</v>
      </c>
      <c r="AH1890" s="17">
        <v>8.5</v>
      </c>
      <c r="AI1890" s="17">
        <v>5.8</v>
      </c>
      <c r="AJ1890" s="17">
        <v>1</v>
      </c>
      <c r="AL1890" s="26">
        <v>39440</v>
      </c>
      <c r="AM1890">
        <v>12.9</v>
      </c>
      <c r="AN1890">
        <v>82.6</v>
      </c>
      <c r="AO1890">
        <v>0</v>
      </c>
      <c r="AP1890">
        <v>313.60000000000002</v>
      </c>
      <c r="AQ1890">
        <v>4.5</v>
      </c>
      <c r="AR1890">
        <v>7.8</v>
      </c>
      <c r="AS1890" s="65">
        <v>0.59</v>
      </c>
    </row>
    <row r="1891" spans="1:45">
      <c r="B1891" s="26">
        <v>39441</v>
      </c>
      <c r="C1891" s="24">
        <v>11.6</v>
      </c>
      <c r="D1891" s="24">
        <v>81.2</v>
      </c>
      <c r="E1891" s="24">
        <v>0.6</v>
      </c>
      <c r="F1891" s="24">
        <v>32.4</v>
      </c>
      <c r="G1891" s="24">
        <v>10.199999999999999</v>
      </c>
      <c r="H1891" s="24">
        <v>0.2</v>
      </c>
      <c r="I1891" s="24">
        <v>0.95</v>
      </c>
      <c r="J1891" s="192"/>
      <c r="K1891" s="26">
        <v>39441</v>
      </c>
      <c r="L1891" s="17">
        <v>11</v>
      </c>
      <c r="M1891" s="17">
        <v>85.2</v>
      </c>
      <c r="N1891" s="17">
        <v>0.3</v>
      </c>
      <c r="O1891" s="17">
        <v>206.9</v>
      </c>
      <c r="P1891" s="17">
        <v>9.1999999999999993</v>
      </c>
      <c r="Q1891" s="17">
        <v>0.2</v>
      </c>
      <c r="R1891" s="17">
        <v>0.77</v>
      </c>
      <c r="S1891" s="193"/>
      <c r="T1891" s="26">
        <v>39441</v>
      </c>
      <c r="U1891" s="17">
        <v>11.7</v>
      </c>
      <c r="V1891" s="17">
        <v>80.099999999999994</v>
      </c>
      <c r="W1891" s="17">
        <v>1.1000000000000001</v>
      </c>
      <c r="X1891" s="17">
        <v>278</v>
      </c>
      <c r="Y1891" s="17">
        <v>10.3</v>
      </c>
      <c r="Z1891" s="17">
        <v>0</v>
      </c>
      <c r="AA1891" s="17">
        <v>1.1399999999999999</v>
      </c>
      <c r="AC1891" s="26">
        <v>39441</v>
      </c>
      <c r="AD1891" s="17">
        <v>11.2</v>
      </c>
      <c r="AE1891" s="17">
        <v>85.2</v>
      </c>
      <c r="AF1891" s="17">
        <v>0.4</v>
      </c>
      <c r="AG1891" s="17">
        <v>87.2</v>
      </c>
      <c r="AH1891" s="17">
        <v>10.199999999999999</v>
      </c>
      <c r="AI1891" s="17">
        <v>0</v>
      </c>
      <c r="AJ1891" s="17">
        <v>0.83</v>
      </c>
      <c r="AL1891" s="26">
        <v>39441</v>
      </c>
      <c r="AM1891">
        <v>11.4</v>
      </c>
      <c r="AN1891">
        <v>81.7</v>
      </c>
      <c r="AO1891">
        <v>0.2</v>
      </c>
      <c r="AP1891">
        <v>324.5</v>
      </c>
      <c r="AQ1891">
        <v>1.5</v>
      </c>
      <c r="AR1891">
        <v>0.2</v>
      </c>
      <c r="AS1891" s="65">
        <v>0.65</v>
      </c>
    </row>
    <row r="1892" spans="1:45">
      <c r="B1892" s="26">
        <v>39442</v>
      </c>
      <c r="C1892" s="24">
        <v>11.6</v>
      </c>
      <c r="D1892" s="24">
        <v>77.3</v>
      </c>
      <c r="E1892" s="24">
        <v>1</v>
      </c>
      <c r="F1892" s="24">
        <v>84.6</v>
      </c>
      <c r="G1892" s="24">
        <v>6.2</v>
      </c>
      <c r="H1892" s="24">
        <v>0.4</v>
      </c>
      <c r="I1892" s="24">
        <v>1.17</v>
      </c>
      <c r="J1892" s="192"/>
      <c r="K1892" s="26">
        <v>39442</v>
      </c>
      <c r="L1892" s="17">
        <v>10.7</v>
      </c>
      <c r="M1892" s="17">
        <v>82.6</v>
      </c>
      <c r="N1892" s="17">
        <v>0.5</v>
      </c>
      <c r="O1892" s="17">
        <v>226</v>
      </c>
      <c r="P1892" s="17">
        <v>7.1</v>
      </c>
      <c r="Q1892" s="17">
        <v>7</v>
      </c>
      <c r="R1892" s="17">
        <v>0.92</v>
      </c>
      <c r="S1892" s="193"/>
      <c r="T1892" s="26">
        <v>39442</v>
      </c>
      <c r="U1892" s="17">
        <v>11.8</v>
      </c>
      <c r="V1892" s="17">
        <v>75.599999999999994</v>
      </c>
      <c r="W1892" s="17">
        <v>1.3</v>
      </c>
      <c r="X1892" s="17">
        <v>191.2</v>
      </c>
      <c r="Y1892" s="17">
        <v>5.8</v>
      </c>
      <c r="Z1892" s="17">
        <v>7.6</v>
      </c>
      <c r="AA1892" s="17">
        <v>1.29</v>
      </c>
      <c r="AC1892" s="26">
        <v>39442</v>
      </c>
      <c r="AD1892" s="17">
        <v>10.5</v>
      </c>
      <c r="AE1892" s="17">
        <v>84.6</v>
      </c>
      <c r="AF1892" s="17">
        <v>0.8</v>
      </c>
      <c r="AG1892" s="17">
        <v>8.6</v>
      </c>
      <c r="AH1892" s="17">
        <v>6.2</v>
      </c>
      <c r="AI1892" s="17">
        <v>3.4</v>
      </c>
      <c r="AJ1892" s="17">
        <v>0.94</v>
      </c>
      <c r="AL1892" s="26">
        <v>39442</v>
      </c>
      <c r="AM1892">
        <v>11</v>
      </c>
      <c r="AN1892">
        <v>79.3</v>
      </c>
      <c r="AO1892">
        <v>0.4</v>
      </c>
      <c r="AP1892">
        <v>101.3</v>
      </c>
      <c r="AQ1892">
        <v>2.5</v>
      </c>
      <c r="AR1892">
        <v>1.4</v>
      </c>
      <c r="AS1892" s="65">
        <v>0.85</v>
      </c>
    </row>
    <row r="1893" spans="1:45">
      <c r="B1893" s="26">
        <v>39443</v>
      </c>
      <c r="C1893" s="24">
        <v>11.9</v>
      </c>
      <c r="D1893" s="24">
        <v>73.8</v>
      </c>
      <c r="E1893" s="24">
        <v>0.9</v>
      </c>
      <c r="F1893" s="24">
        <v>81.599999999999994</v>
      </c>
      <c r="G1893" s="24">
        <v>10.9</v>
      </c>
      <c r="H1893" s="24">
        <v>0</v>
      </c>
      <c r="I1893" s="24">
        <v>1.1299999999999999</v>
      </c>
      <c r="J1893" s="192"/>
      <c r="K1893" s="26">
        <v>39443</v>
      </c>
      <c r="L1893" s="17">
        <v>11.3</v>
      </c>
      <c r="M1893" s="17">
        <v>78.7</v>
      </c>
      <c r="N1893" s="17">
        <v>0.6</v>
      </c>
      <c r="O1893" s="17">
        <v>162.9</v>
      </c>
      <c r="P1893" s="17">
        <v>7.7</v>
      </c>
      <c r="Q1893" s="17">
        <v>0.2</v>
      </c>
      <c r="R1893" s="17">
        <v>0.9</v>
      </c>
      <c r="S1893" s="193"/>
      <c r="T1893" s="26">
        <v>39443</v>
      </c>
      <c r="U1893" s="17">
        <v>12.4</v>
      </c>
      <c r="V1893" s="17">
        <v>71.599999999999994</v>
      </c>
      <c r="W1893" s="17">
        <v>2.1</v>
      </c>
      <c r="X1893" s="17">
        <v>107.8</v>
      </c>
      <c r="Y1893" s="17">
        <v>9.6</v>
      </c>
      <c r="Z1893" s="17">
        <v>0</v>
      </c>
      <c r="AA1893" s="17">
        <v>1.63</v>
      </c>
      <c r="AC1893" s="26">
        <v>39443</v>
      </c>
      <c r="AD1893" s="17">
        <v>11.1</v>
      </c>
      <c r="AE1893" s="17">
        <v>78.900000000000006</v>
      </c>
      <c r="AF1893" s="17">
        <v>1.3</v>
      </c>
      <c r="AG1893" s="17">
        <v>30.2</v>
      </c>
      <c r="AH1893" s="17">
        <v>8</v>
      </c>
      <c r="AI1893" s="17">
        <v>0.2</v>
      </c>
      <c r="AJ1893" s="17">
        <v>1.25</v>
      </c>
      <c r="AL1893" s="26">
        <v>39443</v>
      </c>
      <c r="AM1893">
        <v>10.9</v>
      </c>
      <c r="AN1893">
        <v>75</v>
      </c>
      <c r="AO1893">
        <v>0.5</v>
      </c>
      <c r="AP1893">
        <v>7.1</v>
      </c>
      <c r="AQ1893">
        <v>9.6</v>
      </c>
      <c r="AR1893">
        <v>0</v>
      </c>
      <c r="AS1893" s="65">
        <v>0.87</v>
      </c>
    </row>
    <row r="1894" spans="1:45">
      <c r="B1894" s="26">
        <v>39444</v>
      </c>
      <c r="C1894" s="24">
        <v>11.1</v>
      </c>
      <c r="D1894" s="24">
        <v>71.3</v>
      </c>
      <c r="E1894" s="24">
        <v>0.9</v>
      </c>
      <c r="F1894" s="24">
        <v>24.3</v>
      </c>
      <c r="G1894" s="24">
        <v>11.5</v>
      </c>
      <c r="H1894" s="24">
        <v>0</v>
      </c>
      <c r="I1894" s="24">
        <v>1.21</v>
      </c>
      <c r="J1894" s="192"/>
      <c r="K1894" s="26">
        <v>39444</v>
      </c>
      <c r="L1894" s="17">
        <v>9.9</v>
      </c>
      <c r="M1894" s="17">
        <v>78.8</v>
      </c>
      <c r="N1894" s="17">
        <v>0.3</v>
      </c>
      <c r="O1894" s="17">
        <v>221.5</v>
      </c>
      <c r="P1894" s="17">
        <v>10.1</v>
      </c>
      <c r="Q1894" s="17">
        <v>0</v>
      </c>
      <c r="R1894" s="17">
        <v>0.76</v>
      </c>
      <c r="S1894" s="193"/>
      <c r="T1894" s="26">
        <v>39444</v>
      </c>
      <c r="U1894" s="17">
        <v>11.2</v>
      </c>
      <c r="V1894" s="17">
        <v>68.8</v>
      </c>
      <c r="W1894" s="17">
        <v>1.4</v>
      </c>
      <c r="X1894" s="17">
        <v>252.8</v>
      </c>
      <c r="Y1894" s="17">
        <v>11.9</v>
      </c>
      <c r="Z1894" s="17">
        <v>0</v>
      </c>
      <c r="AA1894" s="17">
        <v>1.4</v>
      </c>
      <c r="AC1894" s="26">
        <v>39444</v>
      </c>
      <c r="AD1894" s="17">
        <v>9.9</v>
      </c>
      <c r="AE1894" s="17">
        <v>79</v>
      </c>
      <c r="AF1894" s="17">
        <v>0.7</v>
      </c>
      <c r="AG1894" s="17">
        <v>45.4</v>
      </c>
      <c r="AH1894" s="17">
        <v>10.9</v>
      </c>
      <c r="AI1894" s="17">
        <v>0</v>
      </c>
      <c r="AJ1894" s="17">
        <v>1.03</v>
      </c>
      <c r="AL1894" s="26">
        <v>39444</v>
      </c>
      <c r="AM1894">
        <v>10.199999999999999</v>
      </c>
      <c r="AN1894">
        <v>72.400000000000006</v>
      </c>
      <c r="AO1894">
        <v>0.3</v>
      </c>
      <c r="AP1894">
        <v>305.60000000000002</v>
      </c>
      <c r="AQ1894">
        <v>2.8</v>
      </c>
      <c r="AR1894">
        <v>0</v>
      </c>
      <c r="AS1894" s="65">
        <v>0.76</v>
      </c>
    </row>
    <row r="1895" spans="1:45">
      <c r="B1895" s="26">
        <v>39445</v>
      </c>
      <c r="C1895" s="24">
        <v>9.3000000000000007</v>
      </c>
      <c r="D1895" s="24">
        <v>77.7</v>
      </c>
      <c r="E1895" s="24">
        <v>0.7</v>
      </c>
      <c r="F1895" s="24">
        <v>31.3</v>
      </c>
      <c r="G1895" s="24">
        <v>11.2</v>
      </c>
      <c r="H1895" s="24">
        <v>0.2</v>
      </c>
      <c r="I1895" s="24">
        <v>1.05</v>
      </c>
      <c r="J1895" s="193"/>
      <c r="K1895" s="26">
        <v>39445</v>
      </c>
      <c r="L1895" s="17">
        <v>8.5</v>
      </c>
      <c r="M1895" s="17">
        <v>81</v>
      </c>
      <c r="N1895" s="17">
        <v>0.4</v>
      </c>
      <c r="O1895" s="17">
        <v>213.6</v>
      </c>
      <c r="P1895" s="17">
        <v>10.199999999999999</v>
      </c>
      <c r="Q1895" s="17">
        <v>0.2</v>
      </c>
      <c r="R1895" s="17">
        <v>0.85</v>
      </c>
      <c r="S1895" s="192"/>
      <c r="T1895" s="26">
        <v>39445</v>
      </c>
      <c r="U1895" s="17">
        <v>8.9</v>
      </c>
      <c r="V1895" s="17">
        <v>77.5</v>
      </c>
      <c r="W1895" s="17">
        <v>1.5</v>
      </c>
      <c r="X1895" s="17">
        <v>272.89999999999998</v>
      </c>
      <c r="Y1895" s="17">
        <v>11.7</v>
      </c>
      <c r="Z1895" s="17">
        <v>0</v>
      </c>
      <c r="AA1895" s="17">
        <v>1.41</v>
      </c>
      <c r="AC1895" s="26">
        <v>39445</v>
      </c>
      <c r="AD1895" s="17">
        <v>8.6999999999999993</v>
      </c>
      <c r="AE1895" s="17">
        <v>79</v>
      </c>
      <c r="AF1895" s="17">
        <v>0.9</v>
      </c>
      <c r="AG1895" s="17">
        <v>24</v>
      </c>
      <c r="AH1895" s="17">
        <v>11.3</v>
      </c>
      <c r="AI1895" s="17">
        <v>0.2</v>
      </c>
      <c r="AJ1895" s="17">
        <v>1.19</v>
      </c>
      <c r="AL1895" s="26">
        <v>39445</v>
      </c>
      <c r="AM1895">
        <v>9.1</v>
      </c>
      <c r="AN1895">
        <v>76.3</v>
      </c>
      <c r="AO1895">
        <v>0.4</v>
      </c>
      <c r="AP1895">
        <v>297.39999999999998</v>
      </c>
      <c r="AQ1895">
        <v>7.6</v>
      </c>
      <c r="AR1895">
        <v>0</v>
      </c>
      <c r="AS1895" s="65">
        <v>0.82</v>
      </c>
    </row>
    <row r="1896" spans="1:45">
      <c r="B1896" s="26">
        <v>39446</v>
      </c>
      <c r="C1896" s="24">
        <v>8.6</v>
      </c>
      <c r="D1896" s="24">
        <v>78.2</v>
      </c>
      <c r="E1896" s="24">
        <v>0.5</v>
      </c>
      <c r="F1896" s="24">
        <v>45</v>
      </c>
      <c r="G1896" s="24">
        <v>11.2</v>
      </c>
      <c r="H1896" s="24">
        <v>0</v>
      </c>
      <c r="I1896" s="24">
        <v>0.92</v>
      </c>
      <c r="J1896" s="17"/>
      <c r="K1896" s="26">
        <v>39446</v>
      </c>
      <c r="L1896" s="17">
        <v>8.4</v>
      </c>
      <c r="M1896" s="17">
        <v>78</v>
      </c>
      <c r="N1896" s="17">
        <v>0.4</v>
      </c>
      <c r="O1896" s="17">
        <v>202.1</v>
      </c>
      <c r="P1896" s="17">
        <v>10.3</v>
      </c>
      <c r="Q1896" s="17">
        <v>0.2</v>
      </c>
      <c r="R1896" s="17">
        <v>0.88</v>
      </c>
      <c r="S1896" s="17"/>
      <c r="T1896" s="26">
        <v>39446</v>
      </c>
      <c r="U1896" s="17">
        <v>8.9</v>
      </c>
      <c r="V1896" s="17">
        <v>74.599999999999994</v>
      </c>
      <c r="W1896" s="17">
        <v>1.6</v>
      </c>
      <c r="X1896" s="17">
        <v>287.7</v>
      </c>
      <c r="Y1896" s="17">
        <v>11.7</v>
      </c>
      <c r="Z1896" s="17">
        <v>0.2</v>
      </c>
      <c r="AA1896" s="17">
        <v>1.72</v>
      </c>
      <c r="AC1896" s="26">
        <v>39446</v>
      </c>
      <c r="AD1896" s="17">
        <v>8.4</v>
      </c>
      <c r="AE1896" s="17">
        <v>74.3</v>
      </c>
      <c r="AF1896" s="17">
        <v>1.1000000000000001</v>
      </c>
      <c r="AG1896" s="17">
        <v>19.600000000000001</v>
      </c>
      <c r="AH1896" s="17">
        <v>11.5</v>
      </c>
      <c r="AI1896" s="17">
        <v>0.2</v>
      </c>
      <c r="AJ1896" s="17">
        <v>1.4</v>
      </c>
      <c r="AL1896" s="26">
        <v>39446</v>
      </c>
      <c r="AM1896">
        <v>9</v>
      </c>
      <c r="AN1896">
        <v>73.8</v>
      </c>
      <c r="AO1896">
        <v>0.4</v>
      </c>
      <c r="AP1896">
        <v>302.10000000000002</v>
      </c>
      <c r="AQ1896">
        <v>7.4</v>
      </c>
      <c r="AR1896">
        <v>0</v>
      </c>
      <c r="AS1896" s="65">
        <v>0.87</v>
      </c>
    </row>
    <row r="1897" spans="1:45">
      <c r="B1897" s="26">
        <v>39447</v>
      </c>
      <c r="C1897" s="24">
        <v>9.5</v>
      </c>
      <c r="D1897" s="24">
        <v>73.599999999999994</v>
      </c>
      <c r="E1897" s="24">
        <v>0.9</v>
      </c>
      <c r="F1897" s="24">
        <v>41.3</v>
      </c>
      <c r="G1897" s="24">
        <v>11.3</v>
      </c>
      <c r="H1897" s="24">
        <v>0.2</v>
      </c>
      <c r="I1897" s="24">
        <v>1.22</v>
      </c>
      <c r="J1897" s="17"/>
      <c r="K1897" s="26">
        <v>39447</v>
      </c>
      <c r="L1897" s="17">
        <v>9.4</v>
      </c>
      <c r="M1897" s="17">
        <v>73.3</v>
      </c>
      <c r="N1897" s="17">
        <v>0.5</v>
      </c>
      <c r="O1897" s="17">
        <v>193.7</v>
      </c>
      <c r="P1897" s="17">
        <v>10.3</v>
      </c>
      <c r="Q1897" s="17">
        <v>0</v>
      </c>
      <c r="R1897" s="17">
        <v>0.93</v>
      </c>
      <c r="S1897" s="17"/>
      <c r="T1897" s="26">
        <v>39447</v>
      </c>
      <c r="U1897" s="17">
        <v>10.199999999999999</v>
      </c>
      <c r="V1897" s="17">
        <v>69.099999999999994</v>
      </c>
      <c r="W1897" s="17">
        <v>1.4</v>
      </c>
      <c r="X1897" s="17">
        <v>286.2</v>
      </c>
      <c r="Y1897" s="17">
        <v>12</v>
      </c>
      <c r="Z1897" s="17">
        <v>0</v>
      </c>
      <c r="AA1897" s="17">
        <v>1.47</v>
      </c>
      <c r="AC1897" s="26">
        <v>39447</v>
      </c>
      <c r="AD1897" s="17">
        <v>9.6999999999999993</v>
      </c>
      <c r="AE1897" s="17">
        <v>71.5</v>
      </c>
      <c r="AF1897" s="17">
        <v>0.9</v>
      </c>
      <c r="AG1897" s="17">
        <v>131.9</v>
      </c>
      <c r="AH1897" s="17">
        <v>11.5</v>
      </c>
      <c r="AI1897" s="17">
        <v>0</v>
      </c>
      <c r="AJ1897" s="17">
        <v>1.23</v>
      </c>
      <c r="AL1897" s="26">
        <v>39447</v>
      </c>
      <c r="AM1897">
        <v>9.9</v>
      </c>
      <c r="AN1897">
        <v>67.7</v>
      </c>
      <c r="AO1897">
        <v>0.4</v>
      </c>
      <c r="AP1897">
        <v>318.10000000000002</v>
      </c>
      <c r="AQ1897">
        <v>5.6</v>
      </c>
      <c r="AR1897">
        <v>0</v>
      </c>
      <c r="AS1897" s="65">
        <v>0.86</v>
      </c>
    </row>
    <row r="1898" spans="1:45" s="100" customFormat="1">
      <c r="A1898" s="102"/>
      <c r="B1898" s="46" t="s">
        <v>76</v>
      </c>
      <c r="C1898" s="97">
        <f>AVERAGE(C1867:C1897)</f>
        <v>12.096666666666669</v>
      </c>
      <c r="D1898" s="97">
        <f t="shared" ref="D1898:I1898" si="60">AVERAGE(D1867:D1897)</f>
        <v>70.423333333333332</v>
      </c>
      <c r="E1898" s="97">
        <f t="shared" si="60"/>
        <v>1.0166666666666666</v>
      </c>
      <c r="F1898" s="97">
        <f t="shared" si="60"/>
        <v>138.66999999999999</v>
      </c>
      <c r="G1898" s="97">
        <f t="shared" si="60"/>
        <v>9.33</v>
      </c>
      <c r="H1898" s="97">
        <f>SUM(H1867:H1897)</f>
        <v>47.600000000000009</v>
      </c>
      <c r="I1898" s="97">
        <f t="shared" si="60"/>
        <v>1.3273333333333335</v>
      </c>
      <c r="J1898" s="99"/>
      <c r="K1898" s="46" t="s">
        <v>76</v>
      </c>
      <c r="L1898" s="97">
        <f>AVERAGE(L1867:L1897)</f>
        <v>11.446666666666664</v>
      </c>
      <c r="M1898" s="97">
        <f>AVERAGE(M1867:M1897)</f>
        <v>74.920000000000016</v>
      </c>
      <c r="N1898" s="97">
        <f>AVERAGE(N1867:N1897)</f>
        <v>0.63666666666666671</v>
      </c>
      <c r="O1898" s="97">
        <f>AVERAGE(O1867:O1897)</f>
        <v>216.86</v>
      </c>
      <c r="P1898" s="97">
        <f>AVERAGE(P1867:P1897)</f>
        <v>8.1499999999999986</v>
      </c>
      <c r="Q1898" s="97">
        <f>SUM(Q1867:Q1897)</f>
        <v>154.59999999999997</v>
      </c>
      <c r="R1898" s="97">
        <f>AVERAGE(R1867:R1897)</f>
        <v>1.0206666666666668</v>
      </c>
      <c r="S1898" s="99"/>
      <c r="T1898" s="46" t="s">
        <v>76</v>
      </c>
      <c r="U1898" s="97">
        <f>AVERAGE(U1867:U1897)</f>
        <v>12.573333333333329</v>
      </c>
      <c r="V1898" s="97">
        <f>AVERAGE(V1867:V1897)</f>
        <v>67.309999999999988</v>
      </c>
      <c r="W1898" s="97">
        <f>AVERAGE(W1867:W1897)</f>
        <v>2.3233333333333337</v>
      </c>
      <c r="X1898" s="97">
        <f>AVERAGE(X1867:X1897)</f>
        <v>248.13000000000002</v>
      </c>
      <c r="Y1898" s="97">
        <f>AVERAGE(Y1867:Y1897)</f>
        <v>9.2666666666666675</v>
      </c>
      <c r="Z1898" s="97">
        <f>SUM(Z1867:Z1897)</f>
        <v>117.4</v>
      </c>
      <c r="AA1898" s="97">
        <f>AVERAGE(AA1867:AA1897)</f>
        <v>1.993333333333333</v>
      </c>
      <c r="AC1898" s="46" t="s">
        <v>76</v>
      </c>
      <c r="AD1898" s="97">
        <f>AVERAGE(AD1867:AD1897)</f>
        <v>11.573333333333329</v>
      </c>
      <c r="AE1898" s="97">
        <f>AVERAGE(AE1867:AE1897)</f>
        <v>74.313333333333318</v>
      </c>
      <c r="AF1898" s="97">
        <f>AVERAGE(AF1867:AF1897)</f>
        <v>1.2899999999999996</v>
      </c>
      <c r="AG1898" s="97">
        <f>AVERAGE(AG1867:AG1897)</f>
        <v>118.94666666666667</v>
      </c>
      <c r="AH1898" s="97">
        <f>AVERAGE(AH1867:AH1897)</f>
        <v>8.82</v>
      </c>
      <c r="AI1898" s="97">
        <f>SUM(AI1867:AI1897)</f>
        <v>111.4</v>
      </c>
      <c r="AJ1898" s="97">
        <f>AVERAGE(AJ1867:AJ1897)</f>
        <v>1.3986666666666665</v>
      </c>
      <c r="AL1898" s="46" t="s">
        <v>76</v>
      </c>
      <c r="AM1898" s="97">
        <f>AVERAGE(AM1867:AM1897)</f>
        <v>12.589999999999996</v>
      </c>
      <c r="AN1898" s="97">
        <f>AVERAGE(AN1867:AN1897)</f>
        <v>69.989999999999995</v>
      </c>
      <c r="AO1898" s="97">
        <f>AVERAGE(AO1867:AO1897)</f>
        <v>0.61999999999999988</v>
      </c>
      <c r="AP1898" s="97">
        <f>AVERAGE(AP1867:AP1897)</f>
        <v>225.11666666666676</v>
      </c>
      <c r="AQ1898" s="97">
        <f>AVERAGE(AQ1867:AQ1897)</f>
        <v>7.1466666666666665</v>
      </c>
      <c r="AR1898" s="97">
        <f>SUM(AR1867:AR1897)</f>
        <v>138.4</v>
      </c>
      <c r="AS1898" s="97">
        <f>AVERAGE(AS1867:AS1897)</f>
        <v>1.0846666666666669</v>
      </c>
    </row>
    <row r="1899" spans="1:45" s="93" customFormat="1">
      <c r="A1899" s="104"/>
      <c r="B1899" s="111" t="s">
        <v>81</v>
      </c>
      <c r="C1899" s="50">
        <f>AVERAGE(C1898,C1866,C1835,C1803,C1772,C1740,C1708,C1677,C1645,C1614,C1582,C1553)</f>
        <v>18.177366871479773</v>
      </c>
      <c r="D1899" s="50">
        <f t="shared" ref="D1899:J1899" si="61">AVERAGE(D1898,D1866,D1835,D1803,D1772,D1740,D1708,D1677,D1645,D1614,D1582,D1553)</f>
        <v>60.810406426011248</v>
      </c>
      <c r="E1899" s="50">
        <f t="shared" si="61"/>
        <v>1.2102950588837689</v>
      </c>
      <c r="F1899" s="50">
        <f t="shared" si="61"/>
        <v>177.25250640040963</v>
      </c>
      <c r="G1899" s="50">
        <f t="shared" si="61"/>
        <v>18.676704429083461</v>
      </c>
      <c r="H1899" s="50">
        <f>SUM(H1898,H1866,H1835,H1803,H1772,H1740,H1708,H1677,H1645,H1614,H1582,H1553)</f>
        <v>310</v>
      </c>
      <c r="I1899" s="50">
        <f t="shared" si="61"/>
        <v>3.5817133256528422</v>
      </c>
      <c r="J1899" s="50" t="e">
        <f t="shared" si="61"/>
        <v>#DIV/0!</v>
      </c>
      <c r="K1899" s="46" t="s">
        <v>81</v>
      </c>
      <c r="L1899" s="50">
        <f>AVERAGE(L1898,L1866,L1835,L1803,L1772,L1740,L1708,L1677,L1645,L1614,L1582,L1553)</f>
        <v>17.003258115296237</v>
      </c>
      <c r="M1899" s="50">
        <f>AVERAGE(M1898,M1866,M1835,M1803,M1772,M1740,M1708,M1677,M1645,M1614,M1582,M1553)</f>
        <v>64.603951803328627</v>
      </c>
      <c r="N1899" s="50">
        <f>AVERAGE(N1898,N1866,N1835,N1803,N1772,N1740,N1708,N1677,N1645,N1614,N1582,N1553)</f>
        <v>0.81054344238361853</v>
      </c>
      <c r="O1899" s="50">
        <f>AVERAGE(O1898,O1866,O1835,O1803,O1772,O1740,O1708,O1677,O1645,O1614,O1582,O1553)</f>
        <v>201.99172874535043</v>
      </c>
      <c r="P1899" s="50">
        <f>AVERAGE(P1898,P1866,P1835,P1803,P1772,P1740,P1708,P1677,P1645,P1614,P1582,P1553)</f>
        <v>17.215211467418214</v>
      </c>
      <c r="Q1899" s="50">
        <f>SUM(Q1898,Q1866,Q1835,Q1803,Q1772,Q1740,Q1708,Q1677,Q1645,Q1614,Q1582,Q1553)</f>
        <v>451.8</v>
      </c>
      <c r="R1899" s="50">
        <f>AVERAGE(R1898,R1866,R1835,R1803,R1772,R1740,R1708,R1677,R1645,R1614,R1582,R1553)</f>
        <v>3.0752987965114063</v>
      </c>
      <c r="S1899" s="50"/>
      <c r="T1899" s="46" t="s">
        <v>81</v>
      </c>
      <c r="U1899" s="50">
        <f>AVERAGE(U1898,U1866,U1835,U1803,U1772,U1740,U1708,U1677,U1645,U1614,U1582,U1553)</f>
        <v>18.099679339477728</v>
      </c>
      <c r="V1899" s="50">
        <f>AVERAGE(V1898,V1866,V1835,V1803,V1772,V1740,V1708,V1677,V1645,V1614,V1582,V1553)</f>
        <v>60.990311699948791</v>
      </c>
      <c r="W1899" s="50">
        <f>AVERAGE(W1898,W1866,W1835,W1803,W1772,W1740,W1708,W1677,W1645,W1614,W1582,W1553)</f>
        <v>1.8264420122887863</v>
      </c>
      <c r="X1899" s="50">
        <f>AVERAGE(X1898,X1866,X1835,X1803,X1772,X1740,X1708,X1677,X1645,X1614,X1582,X1553)</f>
        <v>238.25526561699951</v>
      </c>
      <c r="Y1899" s="50">
        <f>AVERAGE(Y1898,Y1866,Y1835,Y1803,Y1772,Y1740,Y1708,Y1677,Y1645,Y1614,Y1582,Y1553)</f>
        <v>18.832885944700461</v>
      </c>
      <c r="Z1899" s="50">
        <f>SUM(Z1898,Z1866,Z1835,Z1803,Z1772,Z1740,Z1708,Z1677,Z1645,Z1614,Z1582,Z1553)</f>
        <v>465.4</v>
      </c>
      <c r="AA1899" s="50">
        <f>AVERAGE(AA1898,AA1866,AA1835,AA1803,AA1772,AA1740,AA1708,AA1677,AA1645,AA1614,AA1582,AA1553)</f>
        <v>3.9480813492063493</v>
      </c>
      <c r="AC1899" s="46" t="s">
        <v>81</v>
      </c>
      <c r="AD1899" s="50">
        <f>AVERAGE(AD1898,AD1866,AD1835,AD1803,AD1772,AD1740,AD1708,AD1677,AD1645,AD1614,AD1582,AD1553)</f>
        <v>17.90918202764977</v>
      </c>
      <c r="AE1899" s="50">
        <f>AVERAGE(AE1898,AE1866,AE1835,AE1803,AE1772,AE1740,AE1708,AE1677,AE1645,AE1614,AE1582,AE1553)</f>
        <v>62.469720942140299</v>
      </c>
      <c r="AF1899" s="50">
        <f>AVERAGE(AF1898,AF1866,AF1835,AF1803,AF1772,AF1740,AF1708,AF1677,AF1645,AF1614,AF1582,AF1553)</f>
        <v>1.516557219662058</v>
      </c>
      <c r="AG1899" s="50">
        <f>AVERAGE(AG1898,AG1866,AG1835,AG1803,AG1772,AG1740,AG1708,AG1677,AG1645,AG1614,AG1582,AG1553)</f>
        <v>126.18440860215053</v>
      </c>
      <c r="AH1899" s="50">
        <f>AVERAGE(AH1898,AH1866,AH1835,AH1803,AH1772,AH1740,AH1708,AH1677,AH1645,AH1614,AH1582,AH1553)</f>
        <v>18.210796850998467</v>
      </c>
      <c r="AI1899" s="50">
        <f>SUM(AI1898,AI1866,AI1835,AI1803,AI1772,AI1740,AI1708,AI1677,AI1645,AI1614,AI1582,AI1553)</f>
        <v>450</v>
      </c>
      <c r="AJ1899" s="50">
        <f>AVERAGE(AJ1898,AJ1866,AJ1835,AJ1803,AJ1772,AJ1740,AJ1708,AJ1677,AJ1645,AJ1614,AJ1582,AJ1553)</f>
        <v>3.8002690732206861</v>
      </c>
      <c r="AL1899" s="46" t="s">
        <v>81</v>
      </c>
      <c r="AM1899" s="50">
        <f>AVERAGE(AM1898,AM1866,AM1835,AM1803,AM1772,AM1740,AM1708,AM1677,AM1645,AM1614,AM1582,AM1553)</f>
        <v>16.988736559139785</v>
      </c>
      <c r="AN1899" s="50">
        <f>AVERAGE(AN1898,AN1866,AN1835,AN1803,AN1772,AN1740,AN1708,AN1677,AN1645,AN1614,AN1582,AN1553)</f>
        <v>68.460026881720438</v>
      </c>
      <c r="AO1899" s="50">
        <f>AVERAGE(AO1898,AO1866,AO1835,AO1803,AO1772,AO1740,AO1708,AO1677,AO1645,AO1614,AO1582,AO1553)</f>
        <v>0.59572580645161288</v>
      </c>
      <c r="AP1899" s="50">
        <f>AVERAGE(AP1898,AP1866,AP1835,AP1803,AP1772,AP1740,AP1708,AP1677,AP1645,AP1614,AP1582,AP1553)</f>
        <v>202.47473118279572</v>
      </c>
      <c r="AQ1899" s="50">
        <f>AVERAGE(AQ1898,AQ1866,AQ1835,AQ1803,AQ1772,AQ1740,AQ1708,AQ1677,AQ1645,AQ1614,AQ1582,AQ1553)</f>
        <v>12.582392473118279</v>
      </c>
      <c r="AR1899" s="50">
        <f>SUM(AR1898,AR1866,AR1835,AR1803,AR1772,AR1740,AR1708,AR1677,AR1645,AR1614,AR1582,AR1553)</f>
        <v>453.20000000000005</v>
      </c>
      <c r="AS1899" s="121">
        <f>AVERAGE(AS1898,AS1866,AS1835,AS1803,AS1772,AS1740,AS1708,AS1677,AS1645,AS1614,AS1582,AS1553)</f>
        <v>2.020690860215054</v>
      </c>
    </row>
    <row r="1900" spans="1:45">
      <c r="B1900" s="26">
        <v>39448</v>
      </c>
      <c r="C1900" s="24">
        <v>11</v>
      </c>
      <c r="D1900" s="24">
        <v>77.400000000000006</v>
      </c>
      <c r="E1900" s="24">
        <v>0.7</v>
      </c>
      <c r="F1900" s="24">
        <v>36.1</v>
      </c>
      <c r="G1900" s="24">
        <v>9</v>
      </c>
      <c r="H1900" s="24">
        <v>0</v>
      </c>
      <c r="I1900" s="24">
        <v>0.97</v>
      </c>
      <c r="J1900" s="17"/>
      <c r="K1900" s="26">
        <v>39448</v>
      </c>
      <c r="L1900" s="17">
        <v>9.9</v>
      </c>
      <c r="M1900" s="17">
        <v>83.5</v>
      </c>
      <c r="N1900" s="17">
        <v>0.3</v>
      </c>
      <c r="O1900" s="17">
        <v>193.9</v>
      </c>
      <c r="P1900" s="17">
        <v>8.1999999999999993</v>
      </c>
      <c r="Q1900" s="17">
        <v>0</v>
      </c>
      <c r="R1900" s="17">
        <v>0.75</v>
      </c>
      <c r="S1900" s="17"/>
      <c r="T1900" s="26">
        <v>39448</v>
      </c>
      <c r="U1900" s="17">
        <v>10.7</v>
      </c>
      <c r="V1900" s="17">
        <v>77</v>
      </c>
      <c r="W1900" s="17">
        <v>1.1000000000000001</v>
      </c>
      <c r="X1900" s="17">
        <v>269.10000000000002</v>
      </c>
      <c r="Y1900" s="17">
        <v>7.9</v>
      </c>
      <c r="Z1900" s="17">
        <v>0</v>
      </c>
      <c r="AA1900" s="17">
        <v>1.1000000000000001</v>
      </c>
      <c r="AC1900" s="26">
        <v>39448</v>
      </c>
      <c r="AD1900" s="17">
        <v>10.1</v>
      </c>
      <c r="AE1900" s="17">
        <v>84.1</v>
      </c>
      <c r="AF1900" s="17">
        <v>0.5</v>
      </c>
      <c r="AG1900" s="17">
        <v>103.8</v>
      </c>
      <c r="AH1900" s="17">
        <v>8.9</v>
      </c>
      <c r="AI1900" s="17">
        <v>0</v>
      </c>
      <c r="AJ1900" s="17">
        <v>0.84</v>
      </c>
      <c r="AL1900" s="26">
        <v>39448</v>
      </c>
      <c r="AM1900">
        <v>10.6</v>
      </c>
      <c r="AN1900">
        <v>77.599999999999994</v>
      </c>
      <c r="AO1900">
        <v>0.2</v>
      </c>
      <c r="AP1900">
        <v>283.5</v>
      </c>
      <c r="AQ1900">
        <v>7.7</v>
      </c>
      <c r="AR1900">
        <v>0</v>
      </c>
      <c r="AS1900" s="65">
        <v>0.71</v>
      </c>
    </row>
    <row r="1901" spans="1:45">
      <c r="B1901" s="26">
        <v>39449</v>
      </c>
      <c r="C1901" s="24">
        <v>10.3</v>
      </c>
      <c r="D1901" s="24">
        <v>86.1</v>
      </c>
      <c r="E1901" s="24">
        <v>0.8</v>
      </c>
      <c r="F1901" s="24">
        <v>10.4</v>
      </c>
      <c r="G1901" s="24">
        <v>1.8</v>
      </c>
      <c r="H1901" s="24">
        <v>5</v>
      </c>
      <c r="I1901" s="24">
        <v>0.73</v>
      </c>
      <c r="K1901" s="26">
        <v>39449</v>
      </c>
      <c r="L1901" s="17">
        <v>9.6</v>
      </c>
      <c r="M1901" s="17">
        <v>90.3</v>
      </c>
      <c r="N1901" s="17">
        <v>0.5</v>
      </c>
      <c r="O1901" s="17">
        <v>196.2</v>
      </c>
      <c r="P1901" s="17">
        <v>2.2000000000000002</v>
      </c>
      <c r="Q1901" s="17">
        <v>3.2</v>
      </c>
      <c r="R1901" s="17">
        <v>0.63</v>
      </c>
      <c r="T1901" s="26">
        <v>39449</v>
      </c>
      <c r="U1901" s="17">
        <v>10.7</v>
      </c>
      <c r="V1901" s="17">
        <v>83.3</v>
      </c>
      <c r="W1901" s="17">
        <v>1</v>
      </c>
      <c r="X1901" s="17">
        <v>282.5</v>
      </c>
      <c r="Y1901" s="17">
        <v>1.7</v>
      </c>
      <c r="Z1901" s="17">
        <v>2.8</v>
      </c>
      <c r="AA1901" s="17">
        <v>0.81</v>
      </c>
      <c r="AC1901" s="26">
        <v>39449</v>
      </c>
      <c r="AD1901" s="17">
        <v>9.9</v>
      </c>
      <c r="AE1901" s="17">
        <v>89.9</v>
      </c>
      <c r="AF1901" s="17">
        <v>0.9</v>
      </c>
      <c r="AG1901" s="17">
        <v>28.9</v>
      </c>
      <c r="AH1901" s="17">
        <v>2.9</v>
      </c>
      <c r="AI1901" s="17">
        <v>4</v>
      </c>
      <c r="AJ1901" s="17">
        <v>0.75</v>
      </c>
      <c r="AL1901" s="26">
        <v>39449</v>
      </c>
      <c r="AM1901">
        <v>10.1</v>
      </c>
      <c r="AN1901">
        <v>86.3</v>
      </c>
      <c r="AO1901">
        <v>0.5</v>
      </c>
      <c r="AP1901">
        <v>304.89999999999998</v>
      </c>
      <c r="AQ1901">
        <v>11.1</v>
      </c>
      <c r="AR1901">
        <v>6</v>
      </c>
      <c r="AS1901" s="65">
        <v>0.81</v>
      </c>
    </row>
    <row r="1902" spans="1:45">
      <c r="B1902" s="26">
        <v>39450</v>
      </c>
      <c r="C1902" s="24">
        <v>10.8</v>
      </c>
      <c r="D1902" s="24">
        <v>76.8</v>
      </c>
      <c r="E1902" s="24">
        <v>1.2</v>
      </c>
      <c r="F1902" s="24">
        <v>344.2</v>
      </c>
      <c r="G1902" s="24">
        <v>2.5</v>
      </c>
      <c r="H1902" s="24">
        <v>8.4</v>
      </c>
      <c r="I1902" s="24">
        <v>1.0900000000000001</v>
      </c>
      <c r="K1902" s="26">
        <v>39450</v>
      </c>
      <c r="L1902" s="17">
        <v>10</v>
      </c>
      <c r="M1902" s="17">
        <v>81.599999999999994</v>
      </c>
      <c r="N1902" s="17">
        <v>0.6</v>
      </c>
      <c r="O1902" s="17">
        <v>231.2</v>
      </c>
      <c r="P1902" s="17">
        <v>2.6</v>
      </c>
      <c r="Q1902" s="17">
        <v>5.2</v>
      </c>
      <c r="R1902" s="17">
        <v>0.77</v>
      </c>
      <c r="T1902" s="26">
        <v>39450</v>
      </c>
      <c r="U1902" s="17">
        <v>11.3</v>
      </c>
      <c r="V1902" s="17">
        <v>72.900000000000006</v>
      </c>
      <c r="W1902" s="17">
        <v>1.9</v>
      </c>
      <c r="X1902" s="17">
        <v>285.5</v>
      </c>
      <c r="Y1902" s="17">
        <v>2.4</v>
      </c>
      <c r="Z1902" s="17">
        <v>8.1999999999999993</v>
      </c>
      <c r="AA1902" s="17">
        <v>1.41</v>
      </c>
      <c r="AC1902" s="26">
        <v>39450</v>
      </c>
      <c r="AD1902" s="17">
        <v>10.6</v>
      </c>
      <c r="AE1902" s="17">
        <v>77.400000000000006</v>
      </c>
      <c r="AF1902" s="17">
        <v>1.7</v>
      </c>
      <c r="AG1902" s="17">
        <v>347.1</v>
      </c>
      <c r="AH1902" s="17">
        <v>3</v>
      </c>
      <c r="AI1902" s="17">
        <v>5</v>
      </c>
      <c r="AJ1902" s="17">
        <v>1.24</v>
      </c>
      <c r="AL1902" s="26">
        <v>39450</v>
      </c>
      <c r="AM1902">
        <v>10.5</v>
      </c>
      <c r="AN1902">
        <v>75.2</v>
      </c>
      <c r="AO1902">
        <v>0.8</v>
      </c>
      <c r="AP1902">
        <v>289</v>
      </c>
      <c r="AQ1902">
        <v>9.6999999999999993</v>
      </c>
      <c r="AR1902">
        <v>11.2</v>
      </c>
      <c r="AS1902" s="65">
        <v>1</v>
      </c>
    </row>
    <row r="1903" spans="1:45">
      <c r="B1903" s="26">
        <v>39451</v>
      </c>
      <c r="C1903" s="24">
        <v>10</v>
      </c>
      <c r="D1903" s="24">
        <v>67.3</v>
      </c>
      <c r="E1903" s="24">
        <v>1.4</v>
      </c>
      <c r="F1903" s="24">
        <v>345.5</v>
      </c>
      <c r="G1903" s="24">
        <v>9.9</v>
      </c>
      <c r="H1903" s="24">
        <v>0.4</v>
      </c>
      <c r="I1903" s="24">
        <v>1.34</v>
      </c>
      <c r="K1903" s="26">
        <v>39451</v>
      </c>
      <c r="L1903" s="17">
        <v>9.1</v>
      </c>
      <c r="M1903" s="17">
        <v>74</v>
      </c>
      <c r="N1903" s="17">
        <v>0.7</v>
      </c>
      <c r="O1903" s="17">
        <v>287.7</v>
      </c>
      <c r="P1903" s="17">
        <v>7.9</v>
      </c>
      <c r="Q1903" s="17">
        <v>0</v>
      </c>
      <c r="R1903" s="17">
        <v>0.92</v>
      </c>
      <c r="T1903" s="26">
        <v>39451</v>
      </c>
      <c r="U1903" s="17">
        <v>10.199999999999999</v>
      </c>
      <c r="V1903" s="17">
        <v>65.099999999999994</v>
      </c>
      <c r="W1903" s="17">
        <v>3.3</v>
      </c>
      <c r="X1903" s="17">
        <v>302.5</v>
      </c>
      <c r="Y1903" s="17">
        <v>11.6</v>
      </c>
      <c r="Z1903" s="17">
        <v>0</v>
      </c>
      <c r="AA1903" s="17">
        <v>2.0299999999999998</v>
      </c>
      <c r="AC1903" s="26">
        <v>39451</v>
      </c>
      <c r="AD1903" s="17">
        <v>9.6999999999999993</v>
      </c>
      <c r="AE1903" s="17">
        <v>71.599999999999994</v>
      </c>
      <c r="AF1903" s="17">
        <v>1.7</v>
      </c>
      <c r="AG1903" s="17">
        <v>353.7</v>
      </c>
      <c r="AH1903" s="17">
        <v>10</v>
      </c>
      <c r="AI1903" s="17">
        <v>0.2</v>
      </c>
      <c r="AJ1903" s="17">
        <v>1.36</v>
      </c>
      <c r="AL1903" s="26">
        <v>39451</v>
      </c>
      <c r="AM1903">
        <v>9.6</v>
      </c>
      <c r="AN1903">
        <v>66.7</v>
      </c>
      <c r="AO1903">
        <v>0.9</v>
      </c>
      <c r="AP1903">
        <v>286.10000000000002</v>
      </c>
      <c r="AQ1903">
        <v>6.5</v>
      </c>
      <c r="AR1903">
        <v>0.2</v>
      </c>
      <c r="AS1903" s="65">
        <v>1.0900000000000001</v>
      </c>
    </row>
    <row r="1904" spans="1:45">
      <c r="B1904" s="26">
        <v>39452</v>
      </c>
      <c r="C1904" s="24">
        <v>11.1</v>
      </c>
      <c r="D1904" s="24">
        <v>65.7</v>
      </c>
      <c r="E1904" s="24">
        <v>1.3</v>
      </c>
      <c r="F1904" s="24">
        <v>320.39999999999998</v>
      </c>
      <c r="G1904" s="24">
        <v>11.7</v>
      </c>
      <c r="H1904" s="24">
        <v>0</v>
      </c>
      <c r="I1904" s="24">
        <v>1.53</v>
      </c>
      <c r="K1904" s="26">
        <v>39452</v>
      </c>
      <c r="L1904" s="17">
        <v>10.9</v>
      </c>
      <c r="M1904" s="17">
        <v>69</v>
      </c>
      <c r="N1904" s="17">
        <v>0.8</v>
      </c>
      <c r="O1904" s="17">
        <v>285</v>
      </c>
      <c r="P1904" s="17">
        <v>10.199999999999999</v>
      </c>
      <c r="Q1904" s="17">
        <v>0</v>
      </c>
      <c r="R1904" s="17">
        <v>1.1299999999999999</v>
      </c>
      <c r="T1904" s="26">
        <v>39452</v>
      </c>
      <c r="U1904" s="17">
        <v>12.3</v>
      </c>
      <c r="V1904" s="17">
        <v>57.4</v>
      </c>
      <c r="W1904" s="17">
        <v>4.5</v>
      </c>
      <c r="X1904" s="17">
        <v>295.2</v>
      </c>
      <c r="Y1904" s="17">
        <v>11.5</v>
      </c>
      <c r="Z1904" s="17">
        <v>0</v>
      </c>
      <c r="AA1904" s="17">
        <v>2.82</v>
      </c>
      <c r="AC1904" s="26">
        <v>39452</v>
      </c>
      <c r="AD1904" s="17">
        <v>11</v>
      </c>
      <c r="AE1904" s="17">
        <v>68.2</v>
      </c>
      <c r="AF1904" s="17">
        <v>2.2999999999999998</v>
      </c>
      <c r="AG1904" s="17">
        <v>351.9</v>
      </c>
      <c r="AH1904" s="17">
        <v>10.3</v>
      </c>
      <c r="AI1904" s="17">
        <v>0</v>
      </c>
      <c r="AJ1904" s="17">
        <v>1.82</v>
      </c>
      <c r="AL1904" s="26">
        <v>39452</v>
      </c>
      <c r="AM1904">
        <v>10.9</v>
      </c>
      <c r="AN1904">
        <v>62.2</v>
      </c>
      <c r="AO1904">
        <v>1.1000000000000001</v>
      </c>
      <c r="AP1904">
        <v>257.89999999999998</v>
      </c>
      <c r="AQ1904">
        <v>7.3</v>
      </c>
      <c r="AR1904">
        <v>0</v>
      </c>
      <c r="AS1904" s="65">
        <v>1.37</v>
      </c>
    </row>
    <row r="1905" spans="2:45">
      <c r="B1905" s="26">
        <v>39453</v>
      </c>
      <c r="C1905" s="24">
        <v>15.2</v>
      </c>
      <c r="D1905" s="24">
        <v>69</v>
      </c>
      <c r="E1905" s="24">
        <v>1.1000000000000001</v>
      </c>
      <c r="F1905" s="24">
        <v>295.8</v>
      </c>
      <c r="G1905" s="24">
        <v>11.7</v>
      </c>
      <c r="H1905" s="24">
        <v>0</v>
      </c>
      <c r="I1905" s="24">
        <v>1.55</v>
      </c>
      <c r="K1905" s="26">
        <v>39453</v>
      </c>
      <c r="L1905" s="17">
        <v>14.4</v>
      </c>
      <c r="M1905" s="17">
        <v>74</v>
      </c>
      <c r="N1905" s="17">
        <v>0.7</v>
      </c>
      <c r="O1905" s="17">
        <v>278.60000000000002</v>
      </c>
      <c r="P1905" s="17">
        <v>10.199999999999999</v>
      </c>
      <c r="Q1905" s="17">
        <v>0</v>
      </c>
      <c r="R1905" s="17">
        <v>1.1599999999999999</v>
      </c>
      <c r="T1905" s="26">
        <v>39453</v>
      </c>
      <c r="U1905" s="17">
        <v>16</v>
      </c>
      <c r="V1905" s="17">
        <v>63</v>
      </c>
      <c r="W1905" s="17">
        <v>5</v>
      </c>
      <c r="X1905" s="17">
        <v>284.3</v>
      </c>
      <c r="Y1905" s="17">
        <v>12.1</v>
      </c>
      <c r="Z1905" s="17">
        <v>0</v>
      </c>
      <c r="AA1905" s="17">
        <v>3.18</v>
      </c>
      <c r="AC1905" s="26">
        <v>39453</v>
      </c>
      <c r="AD1905" s="17">
        <v>14.9</v>
      </c>
      <c r="AE1905" s="17">
        <v>71.2</v>
      </c>
      <c r="AF1905" s="17">
        <v>2.6</v>
      </c>
      <c r="AG1905" s="17">
        <v>353.5</v>
      </c>
      <c r="AH1905" s="17">
        <v>11.3</v>
      </c>
      <c r="AI1905" s="17">
        <v>0</v>
      </c>
      <c r="AJ1905" s="17">
        <v>1.94</v>
      </c>
      <c r="AL1905" s="26">
        <v>39453</v>
      </c>
      <c r="AM1905">
        <v>14.8</v>
      </c>
      <c r="AN1905">
        <v>67.5</v>
      </c>
      <c r="AO1905">
        <v>1.9</v>
      </c>
      <c r="AP1905">
        <v>253.6</v>
      </c>
      <c r="AQ1905">
        <v>10</v>
      </c>
      <c r="AR1905">
        <v>0</v>
      </c>
      <c r="AS1905" s="65">
        <v>1.94</v>
      </c>
    </row>
    <row r="1906" spans="2:45">
      <c r="B1906" s="26">
        <v>39454</v>
      </c>
      <c r="C1906" s="24">
        <v>11.6</v>
      </c>
      <c r="D1906" s="24">
        <v>77.3</v>
      </c>
      <c r="E1906" s="24">
        <v>0.6</v>
      </c>
      <c r="F1906" s="24">
        <v>53.7</v>
      </c>
      <c r="G1906" s="24">
        <v>11.8</v>
      </c>
      <c r="H1906" s="24">
        <v>0</v>
      </c>
      <c r="I1906" s="24">
        <v>1.1399999999999999</v>
      </c>
      <c r="K1906" s="26">
        <v>39454</v>
      </c>
      <c r="L1906" s="17">
        <v>11.5</v>
      </c>
      <c r="M1906" s="17">
        <v>79.099999999999994</v>
      </c>
      <c r="N1906" s="17">
        <v>1</v>
      </c>
      <c r="O1906" s="17">
        <v>246.8</v>
      </c>
      <c r="P1906" s="17">
        <v>10.6</v>
      </c>
      <c r="Q1906" s="17">
        <v>0.2</v>
      </c>
      <c r="R1906" s="17">
        <v>1.1200000000000001</v>
      </c>
      <c r="T1906" s="26">
        <v>39454</v>
      </c>
      <c r="U1906" s="17">
        <v>14.3</v>
      </c>
      <c r="V1906" s="17">
        <v>64.3</v>
      </c>
      <c r="W1906" s="17">
        <v>3.6</v>
      </c>
      <c r="X1906" s="17">
        <v>282.60000000000002</v>
      </c>
      <c r="Y1906" s="17">
        <v>12.5</v>
      </c>
      <c r="Z1906" s="17">
        <v>0</v>
      </c>
      <c r="AA1906" s="17">
        <v>2.31</v>
      </c>
      <c r="AC1906" s="26">
        <v>39454</v>
      </c>
      <c r="AD1906" s="17">
        <v>12.7</v>
      </c>
      <c r="AE1906" s="17">
        <v>74.5</v>
      </c>
      <c r="AF1906" s="17">
        <v>2.2999999999999998</v>
      </c>
      <c r="AG1906" s="17">
        <v>14</v>
      </c>
      <c r="AH1906" s="17">
        <v>11.9</v>
      </c>
      <c r="AI1906" s="17">
        <v>0</v>
      </c>
      <c r="AJ1906" s="17">
        <v>1.56</v>
      </c>
      <c r="AL1906" s="26">
        <v>39454</v>
      </c>
      <c r="AM1906">
        <v>12.5</v>
      </c>
      <c r="AN1906">
        <v>71.599999999999994</v>
      </c>
      <c r="AO1906">
        <v>1.1000000000000001</v>
      </c>
      <c r="AP1906">
        <v>247.8</v>
      </c>
      <c r="AQ1906">
        <v>6.4</v>
      </c>
      <c r="AR1906">
        <v>0</v>
      </c>
      <c r="AS1906" s="65">
        <v>1.3</v>
      </c>
    </row>
    <row r="1907" spans="2:45">
      <c r="B1907" s="26">
        <v>39455</v>
      </c>
      <c r="C1907" s="24">
        <v>9.8000000000000007</v>
      </c>
      <c r="D1907" s="24">
        <v>91</v>
      </c>
      <c r="E1907" s="24">
        <v>0.3</v>
      </c>
      <c r="F1907" s="24">
        <v>63.7</v>
      </c>
      <c r="G1907" s="24">
        <v>1</v>
      </c>
      <c r="H1907" s="24">
        <v>0.6</v>
      </c>
      <c r="I1907" s="24">
        <v>0.53</v>
      </c>
      <c r="K1907" s="26">
        <v>39455</v>
      </c>
      <c r="L1907" s="17">
        <v>9.1</v>
      </c>
      <c r="M1907" s="17">
        <v>92.7</v>
      </c>
      <c r="N1907" s="17">
        <v>0.2</v>
      </c>
      <c r="O1907" s="17">
        <v>209.8</v>
      </c>
      <c r="P1907" s="17">
        <v>0.8</v>
      </c>
      <c r="Q1907" s="17">
        <v>2</v>
      </c>
      <c r="R1907" s="17">
        <v>0.5</v>
      </c>
      <c r="T1907" s="26">
        <v>39455</v>
      </c>
      <c r="U1907" s="17">
        <v>10.4</v>
      </c>
      <c r="V1907" s="17">
        <v>85.9</v>
      </c>
      <c r="W1907" s="17">
        <v>1.3</v>
      </c>
      <c r="X1907" s="17">
        <v>295</v>
      </c>
      <c r="Y1907" s="17">
        <v>1</v>
      </c>
      <c r="Z1907" s="17">
        <v>0.2</v>
      </c>
      <c r="AA1907" s="17">
        <v>0.76</v>
      </c>
      <c r="AC1907" s="26">
        <v>39455</v>
      </c>
      <c r="AD1907" s="17">
        <v>9.6999999999999993</v>
      </c>
      <c r="AE1907" s="17">
        <v>92.7</v>
      </c>
      <c r="AF1907" s="17">
        <v>0.5</v>
      </c>
      <c r="AG1907" s="17">
        <v>2.6</v>
      </c>
      <c r="AH1907" s="17">
        <v>1</v>
      </c>
      <c r="AI1907" s="17">
        <v>2.6</v>
      </c>
      <c r="AJ1907" s="17">
        <v>0.54</v>
      </c>
      <c r="AL1907" s="26">
        <v>39455</v>
      </c>
      <c r="AM1907">
        <v>9.3000000000000007</v>
      </c>
      <c r="AN1907">
        <v>88.6</v>
      </c>
      <c r="AO1907">
        <v>0.2</v>
      </c>
      <c r="AP1907">
        <v>294.2</v>
      </c>
      <c r="AQ1907">
        <v>11.2</v>
      </c>
      <c r="AR1907">
        <v>1</v>
      </c>
      <c r="AS1907" s="65">
        <v>0.74</v>
      </c>
    </row>
    <row r="1908" spans="2:45">
      <c r="B1908" s="26">
        <v>39456</v>
      </c>
      <c r="C1908" s="24">
        <v>12.7</v>
      </c>
      <c r="D1908" s="24">
        <v>83</v>
      </c>
      <c r="E1908" s="24">
        <v>0.4</v>
      </c>
      <c r="F1908" s="24">
        <v>78.3</v>
      </c>
      <c r="G1908" s="24">
        <v>5.9</v>
      </c>
      <c r="H1908" s="24">
        <v>0</v>
      </c>
      <c r="I1908" s="24">
        <v>0.85</v>
      </c>
      <c r="K1908" s="26">
        <v>39456</v>
      </c>
      <c r="L1908" s="17">
        <v>12.2</v>
      </c>
      <c r="M1908" s="17">
        <v>85.4</v>
      </c>
      <c r="N1908" s="17">
        <v>0.4</v>
      </c>
      <c r="O1908" s="17">
        <v>201.2</v>
      </c>
      <c r="P1908" s="17">
        <v>4.9000000000000004</v>
      </c>
      <c r="Q1908" s="17">
        <v>0.4</v>
      </c>
      <c r="R1908" s="17">
        <v>0.83</v>
      </c>
      <c r="T1908" s="26">
        <v>39456</v>
      </c>
      <c r="U1908" s="17">
        <v>13.6</v>
      </c>
      <c r="V1908" s="17">
        <v>76.099999999999994</v>
      </c>
      <c r="W1908" s="17">
        <v>1.7</v>
      </c>
      <c r="X1908" s="17">
        <v>283.89999999999998</v>
      </c>
      <c r="Y1908" s="17">
        <v>6.2</v>
      </c>
      <c r="Z1908" s="17">
        <v>1.4</v>
      </c>
      <c r="AA1908" s="17">
        <v>1.4</v>
      </c>
      <c r="AC1908" s="26">
        <v>39456</v>
      </c>
      <c r="AD1908" s="17">
        <v>12.7</v>
      </c>
      <c r="AE1908" s="17">
        <v>85.2</v>
      </c>
      <c r="AF1908" s="17">
        <v>0.7</v>
      </c>
      <c r="AG1908" s="17">
        <v>358.6</v>
      </c>
      <c r="AH1908" s="17">
        <v>4.9000000000000004</v>
      </c>
      <c r="AI1908" s="17">
        <v>0</v>
      </c>
      <c r="AJ1908" s="17">
        <v>0.93</v>
      </c>
      <c r="AL1908" s="26">
        <v>39456</v>
      </c>
      <c r="AM1908">
        <v>12.4</v>
      </c>
      <c r="AN1908">
        <v>79.400000000000006</v>
      </c>
      <c r="AO1908">
        <v>0.2</v>
      </c>
      <c r="AP1908">
        <v>245.5</v>
      </c>
      <c r="AQ1908">
        <v>12.1</v>
      </c>
      <c r="AR1908">
        <v>0</v>
      </c>
      <c r="AS1908" s="65">
        <v>0.89</v>
      </c>
    </row>
    <row r="1909" spans="2:45">
      <c r="B1909" s="26">
        <v>39457</v>
      </c>
      <c r="C1909" s="24">
        <v>11</v>
      </c>
      <c r="D1909" s="24">
        <v>80.400000000000006</v>
      </c>
      <c r="E1909" s="24">
        <v>0.6</v>
      </c>
      <c r="F1909" s="24">
        <v>41</v>
      </c>
      <c r="G1909" s="24">
        <v>10.6</v>
      </c>
      <c r="H1909" s="24">
        <v>0.2</v>
      </c>
      <c r="I1909" s="24">
        <v>1.1000000000000001</v>
      </c>
      <c r="K1909" s="26">
        <v>39457</v>
      </c>
      <c r="L1909" s="17">
        <v>10.8</v>
      </c>
      <c r="M1909" s="17">
        <v>80.099999999999994</v>
      </c>
      <c r="N1909" s="17">
        <v>0.4</v>
      </c>
      <c r="O1909" s="17">
        <v>197.7</v>
      </c>
      <c r="P1909" s="17">
        <v>10.3</v>
      </c>
      <c r="Q1909" s="17">
        <v>0.2</v>
      </c>
      <c r="R1909" s="17">
        <v>1</v>
      </c>
      <c r="T1909" s="26">
        <v>39457</v>
      </c>
      <c r="U1909" s="17">
        <v>11.5</v>
      </c>
      <c r="V1909" s="17">
        <v>78.2</v>
      </c>
      <c r="W1909" s="17">
        <v>1.4</v>
      </c>
      <c r="X1909" s="17">
        <v>291.8</v>
      </c>
      <c r="Y1909" s="17">
        <v>11.9</v>
      </c>
      <c r="Z1909" s="17">
        <v>0</v>
      </c>
      <c r="AA1909" s="17">
        <v>1.4</v>
      </c>
      <c r="AC1909" s="26">
        <v>39457</v>
      </c>
      <c r="AD1909" s="17">
        <v>11</v>
      </c>
      <c r="AE1909" s="17">
        <v>79.8</v>
      </c>
      <c r="AF1909" s="17">
        <v>0.8</v>
      </c>
      <c r="AG1909" s="17">
        <v>31.1</v>
      </c>
      <c r="AH1909" s="17">
        <v>11.3</v>
      </c>
      <c r="AI1909" s="17">
        <v>0.2</v>
      </c>
      <c r="AJ1909" s="17">
        <v>1.3</v>
      </c>
      <c r="AL1909" s="26">
        <v>39457</v>
      </c>
      <c r="AM1909">
        <v>8.8000000000000007</v>
      </c>
      <c r="AN1909">
        <v>77.8</v>
      </c>
      <c r="AO1909">
        <v>0.4</v>
      </c>
      <c r="AP1909">
        <v>307.8</v>
      </c>
      <c r="AQ1909">
        <v>2.2999999999999998</v>
      </c>
      <c r="AR1909">
        <v>0</v>
      </c>
      <c r="AS1909" s="65">
        <v>0.8</v>
      </c>
    </row>
    <row r="1910" spans="2:45">
      <c r="B1910" s="26">
        <v>39458</v>
      </c>
      <c r="C1910" s="24">
        <v>11.5</v>
      </c>
      <c r="D1910" s="24">
        <v>78.2</v>
      </c>
      <c r="E1910" s="24">
        <v>0.7</v>
      </c>
      <c r="F1910" s="24">
        <v>14.3</v>
      </c>
      <c r="G1910" s="24">
        <v>7.7</v>
      </c>
      <c r="H1910" s="24">
        <v>0.8</v>
      </c>
      <c r="I1910" s="24">
        <v>1.08</v>
      </c>
      <c r="K1910" s="26">
        <v>39458</v>
      </c>
      <c r="L1910" s="17">
        <v>10.9</v>
      </c>
      <c r="M1910" s="17">
        <v>81.7</v>
      </c>
      <c r="N1910" s="17">
        <v>0.6</v>
      </c>
      <c r="O1910" s="17">
        <v>211.6</v>
      </c>
      <c r="P1910" s="17">
        <v>7.6</v>
      </c>
      <c r="Q1910" s="17">
        <v>1.2</v>
      </c>
      <c r="R1910" s="17">
        <v>0.96</v>
      </c>
      <c r="T1910" s="26">
        <v>39458</v>
      </c>
      <c r="U1910" s="17">
        <v>12</v>
      </c>
      <c r="V1910" s="17">
        <v>77.400000000000006</v>
      </c>
      <c r="W1910" s="17">
        <v>1.7</v>
      </c>
      <c r="X1910" s="17">
        <v>296.10000000000002</v>
      </c>
      <c r="Y1910" s="17">
        <v>8.9</v>
      </c>
      <c r="Z1910" s="17">
        <v>0.8</v>
      </c>
      <c r="AA1910" s="17">
        <v>1.47</v>
      </c>
      <c r="AC1910" s="26">
        <v>39458</v>
      </c>
      <c r="AD1910" s="17">
        <v>10.8</v>
      </c>
      <c r="AE1910" s="17">
        <v>82.7</v>
      </c>
      <c r="AF1910" s="17">
        <v>0.9</v>
      </c>
      <c r="AG1910" s="17">
        <v>27.9</v>
      </c>
      <c r="AH1910" s="17">
        <v>6.9</v>
      </c>
      <c r="AI1910" s="17">
        <v>0.6</v>
      </c>
      <c r="AJ1910" s="17">
        <v>1.03</v>
      </c>
      <c r="AL1910" s="26">
        <v>39458</v>
      </c>
      <c r="AM1910">
        <v>8.6999999999999993</v>
      </c>
      <c r="AN1910">
        <v>77.400000000000006</v>
      </c>
      <c r="AO1910">
        <v>0.4</v>
      </c>
      <c r="AP1910">
        <v>307.2</v>
      </c>
      <c r="AQ1910">
        <v>11.2</v>
      </c>
      <c r="AR1910">
        <v>0.4</v>
      </c>
      <c r="AS1910" s="65">
        <v>0.88</v>
      </c>
    </row>
    <row r="1911" spans="2:45">
      <c r="B1911" s="26">
        <v>39459</v>
      </c>
      <c r="C1911" s="24">
        <v>10.199999999999999</v>
      </c>
      <c r="D1911" s="24">
        <v>56.5</v>
      </c>
      <c r="E1911" s="24">
        <v>1.1000000000000001</v>
      </c>
      <c r="F1911" s="24">
        <v>299.60000000000002</v>
      </c>
      <c r="G1911" s="24">
        <v>13</v>
      </c>
      <c r="H1911" s="24">
        <v>0</v>
      </c>
      <c r="I1911" s="24">
        <v>1.65</v>
      </c>
      <c r="K1911" s="26">
        <v>39459</v>
      </c>
      <c r="L1911" s="17">
        <v>9.6</v>
      </c>
      <c r="M1911" s="17">
        <v>61.6</v>
      </c>
      <c r="N1911" s="17">
        <v>0.7</v>
      </c>
      <c r="O1911" s="17">
        <v>277.3</v>
      </c>
      <c r="P1911" s="17">
        <v>11.5</v>
      </c>
      <c r="Q1911" s="17">
        <v>0</v>
      </c>
      <c r="R1911" s="17">
        <v>1.1399999999999999</v>
      </c>
      <c r="T1911" s="26">
        <v>39459</v>
      </c>
      <c r="U1911" s="17">
        <v>10.6</v>
      </c>
      <c r="V1911" s="17">
        <v>51.9</v>
      </c>
      <c r="W1911" s="17">
        <v>3.2</v>
      </c>
      <c r="X1911" s="17">
        <v>288</v>
      </c>
      <c r="Y1911" s="17">
        <v>13.4</v>
      </c>
      <c r="Z1911" s="17">
        <v>0</v>
      </c>
      <c r="AA1911" s="17">
        <v>2.63</v>
      </c>
      <c r="AC1911" s="26">
        <v>39459</v>
      </c>
      <c r="AD1911" s="17">
        <v>9.5</v>
      </c>
      <c r="AE1911" s="17">
        <v>59.8</v>
      </c>
      <c r="AF1911" s="17">
        <v>2.2999999999999998</v>
      </c>
      <c r="AG1911" s="17">
        <v>5.8</v>
      </c>
      <c r="AH1911" s="17">
        <v>12.9</v>
      </c>
      <c r="AI1911" s="17">
        <v>0</v>
      </c>
      <c r="AJ1911" s="17">
        <v>2</v>
      </c>
      <c r="AL1911" s="26">
        <v>39459</v>
      </c>
      <c r="AM1911">
        <v>7.3</v>
      </c>
      <c r="AN1911">
        <v>55.3</v>
      </c>
      <c r="AO1911">
        <v>1</v>
      </c>
      <c r="AP1911">
        <v>266.60000000000002</v>
      </c>
      <c r="AQ1911">
        <v>2.4</v>
      </c>
      <c r="AR1911">
        <v>0</v>
      </c>
      <c r="AS1911" s="65">
        <v>1.43</v>
      </c>
    </row>
    <row r="1912" spans="2:45">
      <c r="B1912" s="26">
        <v>39460</v>
      </c>
      <c r="C1912" s="24">
        <v>9.6</v>
      </c>
      <c r="D1912" s="24">
        <v>69.5</v>
      </c>
      <c r="E1912" s="24">
        <v>0.7</v>
      </c>
      <c r="F1912" s="24">
        <v>7.4</v>
      </c>
      <c r="G1912" s="24">
        <v>11.6</v>
      </c>
      <c r="H1912" s="24">
        <v>1.2</v>
      </c>
      <c r="I1912" s="24">
        <v>1.18</v>
      </c>
      <c r="K1912" s="26">
        <v>39460</v>
      </c>
      <c r="L1912" s="17">
        <v>9.1</v>
      </c>
      <c r="M1912" s="17">
        <v>73.3</v>
      </c>
      <c r="N1912" s="17">
        <v>0.5</v>
      </c>
      <c r="O1912" s="17">
        <v>170.7</v>
      </c>
      <c r="P1912" s="17">
        <v>11</v>
      </c>
      <c r="Q1912" s="17">
        <v>1</v>
      </c>
      <c r="R1912" s="17">
        <v>1.02</v>
      </c>
      <c r="T1912" s="26">
        <v>39460</v>
      </c>
      <c r="U1912" s="17">
        <v>9.9</v>
      </c>
      <c r="V1912" s="17">
        <v>69.099999999999994</v>
      </c>
      <c r="W1912" s="17">
        <v>1.2</v>
      </c>
      <c r="X1912" s="17">
        <v>258.10000000000002</v>
      </c>
      <c r="Y1912" s="17">
        <v>11.2</v>
      </c>
      <c r="Z1912" s="17">
        <v>0.2</v>
      </c>
      <c r="AA1912" s="17">
        <v>1.45</v>
      </c>
      <c r="AC1912" s="26">
        <v>39460</v>
      </c>
      <c r="AD1912" s="17">
        <v>8.9</v>
      </c>
      <c r="AE1912" s="17">
        <v>74.099999999999994</v>
      </c>
      <c r="AF1912" s="17">
        <v>0.7</v>
      </c>
      <c r="AG1912" s="17">
        <v>60.5</v>
      </c>
      <c r="AH1912" s="17">
        <v>11.8</v>
      </c>
      <c r="AI1912" s="17">
        <v>0</v>
      </c>
      <c r="AJ1912" s="17">
        <v>1.17</v>
      </c>
      <c r="AL1912" s="26">
        <v>39460</v>
      </c>
      <c r="AM1912">
        <v>6</v>
      </c>
      <c r="AN1912">
        <v>65.099999999999994</v>
      </c>
      <c r="AO1912">
        <v>0.3</v>
      </c>
      <c r="AP1912">
        <v>279.5</v>
      </c>
      <c r="AQ1912">
        <v>4</v>
      </c>
      <c r="AR1912">
        <v>0</v>
      </c>
      <c r="AS1912" s="65">
        <v>0.75</v>
      </c>
    </row>
    <row r="1913" spans="2:45">
      <c r="B1913" s="26">
        <v>39461</v>
      </c>
      <c r="C1913" s="24">
        <v>12.5</v>
      </c>
      <c r="D1913" s="24">
        <v>78.400000000000006</v>
      </c>
      <c r="E1913" s="24">
        <v>0.7</v>
      </c>
      <c r="F1913" s="24">
        <v>340.9</v>
      </c>
      <c r="G1913" s="24">
        <v>4.9000000000000004</v>
      </c>
      <c r="H1913" s="24">
        <v>9.6</v>
      </c>
      <c r="I1913" s="24">
        <v>0.98</v>
      </c>
      <c r="K1913" s="26">
        <v>39461</v>
      </c>
      <c r="L1913" s="17">
        <v>11</v>
      </c>
      <c r="M1913" s="17">
        <v>84.5</v>
      </c>
      <c r="N1913" s="17">
        <v>0.4</v>
      </c>
      <c r="O1913" s="17">
        <v>237.9</v>
      </c>
      <c r="P1913" s="17">
        <v>4.3</v>
      </c>
      <c r="Q1913" s="17">
        <v>7.8</v>
      </c>
      <c r="R1913" s="17">
        <v>0.77</v>
      </c>
      <c r="T1913" s="26">
        <v>39461</v>
      </c>
      <c r="U1913" s="17">
        <v>12.8</v>
      </c>
      <c r="V1913" s="17">
        <v>76.400000000000006</v>
      </c>
      <c r="W1913" s="17">
        <v>1.9</v>
      </c>
      <c r="X1913" s="17">
        <v>291.5</v>
      </c>
      <c r="Y1913" s="17">
        <v>5.5</v>
      </c>
      <c r="Z1913" s="17">
        <v>20.6</v>
      </c>
      <c r="AA1913" s="17">
        <v>1.4</v>
      </c>
      <c r="AC1913" s="26">
        <v>39461</v>
      </c>
      <c r="AD1913" s="17">
        <v>11.5</v>
      </c>
      <c r="AE1913" s="17">
        <v>81.900000000000006</v>
      </c>
      <c r="AF1913" s="17">
        <v>1</v>
      </c>
      <c r="AG1913" s="17">
        <v>6.8</v>
      </c>
      <c r="AH1913" s="17">
        <v>5.3</v>
      </c>
      <c r="AI1913" s="17">
        <v>5.6</v>
      </c>
      <c r="AJ1913" s="17">
        <v>1.06</v>
      </c>
      <c r="AL1913" s="26">
        <v>39461</v>
      </c>
      <c r="AM1913">
        <v>8.9</v>
      </c>
      <c r="AN1913">
        <v>78.599999999999994</v>
      </c>
      <c r="AO1913">
        <v>0.4</v>
      </c>
      <c r="AP1913">
        <v>280.5</v>
      </c>
      <c r="AQ1913">
        <v>10.8</v>
      </c>
      <c r="AR1913">
        <v>10.8</v>
      </c>
      <c r="AS1913" s="65">
        <v>0.85</v>
      </c>
    </row>
    <row r="1914" spans="2:45">
      <c r="B1914" s="26">
        <v>39462</v>
      </c>
      <c r="C1914" s="24">
        <v>12.2</v>
      </c>
      <c r="D1914" s="24">
        <v>65.099999999999994</v>
      </c>
      <c r="E1914" s="24">
        <v>1.2</v>
      </c>
      <c r="F1914" s="24">
        <v>330.9</v>
      </c>
      <c r="G1914" s="24">
        <v>12.3</v>
      </c>
      <c r="H1914" s="24">
        <v>0</v>
      </c>
      <c r="I1914" s="24">
        <v>1.54</v>
      </c>
      <c r="K1914" s="26">
        <v>39462</v>
      </c>
      <c r="L1914" s="17">
        <v>10.199999999999999</v>
      </c>
      <c r="M1914" s="17">
        <v>73.099999999999994</v>
      </c>
      <c r="N1914" s="17">
        <v>0.5</v>
      </c>
      <c r="O1914" s="17">
        <v>218.6</v>
      </c>
      <c r="P1914" s="17">
        <v>10.9</v>
      </c>
      <c r="Q1914" s="17">
        <v>0.2</v>
      </c>
      <c r="R1914" s="17">
        <v>1.1000000000000001</v>
      </c>
      <c r="T1914" s="26">
        <v>39462</v>
      </c>
      <c r="U1914" s="17">
        <v>12</v>
      </c>
      <c r="V1914" s="17">
        <v>63.5</v>
      </c>
      <c r="W1914" s="17">
        <v>2.1</v>
      </c>
      <c r="X1914" s="17">
        <v>295</v>
      </c>
      <c r="Y1914" s="17">
        <v>12.1</v>
      </c>
      <c r="Z1914" s="17">
        <v>0</v>
      </c>
      <c r="AA1914" s="17">
        <v>2.0699999999999998</v>
      </c>
      <c r="AC1914" s="26">
        <v>39462</v>
      </c>
      <c r="AD1914" s="17">
        <v>10.5</v>
      </c>
      <c r="AE1914" s="17">
        <v>72.8</v>
      </c>
      <c r="AF1914" s="17">
        <v>1.2</v>
      </c>
      <c r="AG1914" s="17">
        <v>355.8</v>
      </c>
      <c r="AH1914" s="17">
        <v>11.7</v>
      </c>
      <c r="AI1914" s="17">
        <v>0</v>
      </c>
      <c r="AJ1914" s="17">
        <v>1.49</v>
      </c>
      <c r="AL1914" s="26">
        <v>39462</v>
      </c>
      <c r="AM1914">
        <v>7.7</v>
      </c>
      <c r="AN1914">
        <v>66.2</v>
      </c>
      <c r="AO1914">
        <v>0.7</v>
      </c>
      <c r="AP1914">
        <v>270.89999999999998</v>
      </c>
      <c r="AQ1914">
        <v>7.6</v>
      </c>
      <c r="AR1914">
        <v>0</v>
      </c>
      <c r="AS1914" s="65">
        <v>1.06</v>
      </c>
    </row>
    <row r="1915" spans="2:45">
      <c r="B1915" s="26">
        <v>39463</v>
      </c>
      <c r="C1915" s="24">
        <v>13.3</v>
      </c>
      <c r="D1915" s="24">
        <v>66.099999999999994</v>
      </c>
      <c r="E1915" s="24">
        <v>1.1000000000000001</v>
      </c>
      <c r="F1915" s="24">
        <v>336.6</v>
      </c>
      <c r="G1915" s="24">
        <v>5.2</v>
      </c>
      <c r="H1915" s="24">
        <v>0</v>
      </c>
      <c r="I1915" s="24">
        <v>1.39</v>
      </c>
      <c r="K1915" s="26">
        <v>39463</v>
      </c>
      <c r="L1915" s="17">
        <v>12.5</v>
      </c>
      <c r="M1915" s="17">
        <v>71.099999999999994</v>
      </c>
      <c r="N1915" s="17">
        <v>0.6</v>
      </c>
      <c r="O1915" s="17">
        <v>280.39999999999998</v>
      </c>
      <c r="P1915" s="17">
        <v>10.1</v>
      </c>
      <c r="Q1915" s="17">
        <v>0.4</v>
      </c>
      <c r="R1915" s="17">
        <v>1.21</v>
      </c>
      <c r="T1915" s="26">
        <v>39463</v>
      </c>
      <c r="U1915" s="17">
        <v>13.1</v>
      </c>
      <c r="V1915" s="17">
        <v>64.8</v>
      </c>
      <c r="W1915" s="17">
        <v>2.5</v>
      </c>
      <c r="X1915" s="17">
        <v>302.2</v>
      </c>
      <c r="Y1915" s="17">
        <v>7.2</v>
      </c>
      <c r="Z1915" s="17">
        <v>0</v>
      </c>
      <c r="AA1915" s="17">
        <v>2.12</v>
      </c>
      <c r="AC1915" s="26">
        <v>39463</v>
      </c>
      <c r="AD1915" s="17">
        <v>12.7</v>
      </c>
      <c r="AE1915" s="17">
        <v>70.3</v>
      </c>
      <c r="AF1915" s="17">
        <v>1.7</v>
      </c>
      <c r="AG1915" s="17">
        <v>353.6</v>
      </c>
      <c r="AH1915" s="17">
        <v>3.7</v>
      </c>
      <c r="AI1915" s="17">
        <v>0</v>
      </c>
      <c r="AJ1915" s="17">
        <v>1.45</v>
      </c>
      <c r="AL1915" s="26">
        <v>39463</v>
      </c>
      <c r="AM1915">
        <v>9.6</v>
      </c>
      <c r="AN1915">
        <v>65.900000000000006</v>
      </c>
      <c r="AO1915">
        <v>0.9</v>
      </c>
      <c r="AP1915">
        <v>284.10000000000002</v>
      </c>
      <c r="AQ1915">
        <v>11.2</v>
      </c>
      <c r="AR1915">
        <v>0</v>
      </c>
      <c r="AS1915" s="65">
        <v>1.26</v>
      </c>
    </row>
    <row r="1916" spans="2:45">
      <c r="B1916" s="26">
        <v>39464</v>
      </c>
      <c r="C1916" s="24">
        <v>13.6</v>
      </c>
      <c r="D1916" s="24">
        <v>57.9</v>
      </c>
      <c r="E1916" s="24">
        <v>1.6</v>
      </c>
      <c r="F1916" s="24">
        <v>317.10000000000002</v>
      </c>
      <c r="G1916" s="24">
        <v>12.7</v>
      </c>
      <c r="H1916" s="24">
        <v>0</v>
      </c>
      <c r="I1916" s="24">
        <v>1.88</v>
      </c>
      <c r="K1916" s="26">
        <v>39464</v>
      </c>
      <c r="L1916" s="17">
        <v>12.5</v>
      </c>
      <c r="M1916" s="17">
        <v>65.2</v>
      </c>
      <c r="N1916" s="17">
        <v>0.8</v>
      </c>
      <c r="O1916" s="17">
        <v>312.10000000000002</v>
      </c>
      <c r="P1916" s="17">
        <v>11.3</v>
      </c>
      <c r="Q1916" s="17">
        <v>0</v>
      </c>
      <c r="R1916" s="17">
        <v>1.25</v>
      </c>
      <c r="T1916" s="26">
        <v>39464</v>
      </c>
      <c r="U1916" s="17">
        <v>13.7</v>
      </c>
      <c r="V1916" s="17">
        <v>56.1</v>
      </c>
      <c r="W1916" s="17">
        <v>4.4000000000000004</v>
      </c>
      <c r="X1916" s="17">
        <v>302.2</v>
      </c>
      <c r="Y1916" s="17">
        <v>13.2</v>
      </c>
      <c r="Z1916" s="17">
        <v>0</v>
      </c>
      <c r="AA1916" s="17">
        <v>3.16</v>
      </c>
      <c r="AC1916" s="26">
        <v>39464</v>
      </c>
      <c r="AD1916" s="17">
        <v>13</v>
      </c>
      <c r="AE1916" s="17">
        <v>62.1</v>
      </c>
      <c r="AF1916" s="17">
        <v>2.2999999999999998</v>
      </c>
      <c r="AG1916" s="17">
        <v>359</v>
      </c>
      <c r="AH1916" s="17">
        <v>12.6</v>
      </c>
      <c r="AI1916" s="17">
        <v>0</v>
      </c>
      <c r="AJ1916" s="17">
        <v>2.06</v>
      </c>
      <c r="AL1916" s="26">
        <v>39464</v>
      </c>
      <c r="AM1916">
        <v>10.9</v>
      </c>
      <c r="AN1916">
        <v>58.5</v>
      </c>
      <c r="AO1916">
        <v>1.5</v>
      </c>
      <c r="AP1916">
        <v>271.7</v>
      </c>
      <c r="AQ1916">
        <v>7</v>
      </c>
      <c r="AR1916">
        <v>0</v>
      </c>
      <c r="AS1916" s="65">
        <v>1.6</v>
      </c>
    </row>
    <row r="1917" spans="2:45">
      <c r="B1917" s="26">
        <v>39465</v>
      </c>
      <c r="C1917" s="24">
        <v>13.7</v>
      </c>
      <c r="D1917" s="24">
        <v>64.5</v>
      </c>
      <c r="E1917" s="24">
        <v>0.8</v>
      </c>
      <c r="F1917" s="24">
        <v>251.4</v>
      </c>
      <c r="G1917" s="24">
        <v>13.1</v>
      </c>
      <c r="H1917" s="24">
        <v>0</v>
      </c>
      <c r="I1917" s="24">
        <v>1.6</v>
      </c>
      <c r="K1917" s="26">
        <v>39465</v>
      </c>
      <c r="L1917" s="17">
        <v>13.8</v>
      </c>
      <c r="M1917" s="17">
        <v>67.3</v>
      </c>
      <c r="N1917" s="17">
        <v>0.7</v>
      </c>
      <c r="O1917" s="17">
        <v>302.39999999999998</v>
      </c>
      <c r="P1917" s="17">
        <v>11.7</v>
      </c>
      <c r="Q1917" s="17">
        <v>0</v>
      </c>
      <c r="R1917" s="17">
        <v>1.42</v>
      </c>
      <c r="T1917" s="26">
        <v>39465</v>
      </c>
      <c r="U1917" s="17">
        <v>14.6</v>
      </c>
      <c r="V1917" s="17">
        <v>59.8</v>
      </c>
      <c r="W1917" s="17">
        <v>3.3</v>
      </c>
      <c r="X1917" s="17">
        <v>263.7</v>
      </c>
      <c r="Y1917" s="17">
        <v>13.6</v>
      </c>
      <c r="Z1917" s="17">
        <v>0</v>
      </c>
      <c r="AA1917" s="17">
        <v>2.86</v>
      </c>
      <c r="AC1917" s="26">
        <v>39465</v>
      </c>
      <c r="AD1917" s="17">
        <v>13.9</v>
      </c>
      <c r="AE1917" s="17">
        <v>63.8</v>
      </c>
      <c r="AF1917" s="17">
        <v>1.8</v>
      </c>
      <c r="AG1917" s="17">
        <v>9.4</v>
      </c>
      <c r="AH1917" s="17">
        <v>13</v>
      </c>
      <c r="AI1917" s="17">
        <v>0</v>
      </c>
      <c r="AJ1917" s="17">
        <v>2.04</v>
      </c>
      <c r="AL1917" s="26">
        <v>39465</v>
      </c>
      <c r="AM1917">
        <v>12.4</v>
      </c>
      <c r="AN1917">
        <v>62</v>
      </c>
      <c r="AO1917">
        <v>1.4</v>
      </c>
      <c r="AP1917">
        <v>249</v>
      </c>
      <c r="AQ1917">
        <v>11.4</v>
      </c>
      <c r="AR1917">
        <v>0</v>
      </c>
      <c r="AS1917" s="65">
        <v>2.0099999999999998</v>
      </c>
    </row>
    <row r="1918" spans="2:45">
      <c r="B1918" s="26">
        <v>39466</v>
      </c>
      <c r="C1918" s="24">
        <v>12.2</v>
      </c>
      <c r="D1918" s="24">
        <v>70.3</v>
      </c>
      <c r="E1918" s="24">
        <v>1</v>
      </c>
      <c r="F1918" s="24">
        <v>44.2</v>
      </c>
      <c r="G1918" s="24">
        <v>12.9</v>
      </c>
      <c r="H1918" s="24">
        <v>0</v>
      </c>
      <c r="I1918" s="24">
        <v>1.53</v>
      </c>
      <c r="K1918" s="26">
        <v>39466</v>
      </c>
      <c r="L1918" s="17">
        <v>10.6</v>
      </c>
      <c r="M1918" s="17">
        <v>76.8</v>
      </c>
      <c r="N1918" s="17">
        <v>0.4</v>
      </c>
      <c r="O1918" s="17">
        <v>194.1</v>
      </c>
      <c r="P1918" s="17">
        <v>11.4</v>
      </c>
      <c r="Q1918" s="17">
        <v>0.2</v>
      </c>
      <c r="R1918" s="17">
        <v>1.1100000000000001</v>
      </c>
      <c r="T1918" s="26">
        <v>39466</v>
      </c>
      <c r="U1918" s="17">
        <v>11.6</v>
      </c>
      <c r="V1918" s="17">
        <v>71.5</v>
      </c>
      <c r="W1918" s="17">
        <v>1.5</v>
      </c>
      <c r="X1918" s="17">
        <v>261.2</v>
      </c>
      <c r="Y1918" s="17">
        <v>13.4</v>
      </c>
      <c r="Z1918" s="17">
        <v>0</v>
      </c>
      <c r="AA1918" s="17">
        <v>1.68</v>
      </c>
      <c r="AC1918" s="26">
        <v>39466</v>
      </c>
      <c r="AD1918" s="17">
        <v>10.199999999999999</v>
      </c>
      <c r="AE1918" s="17">
        <v>77.5</v>
      </c>
      <c r="AF1918" s="17">
        <v>0.8</v>
      </c>
      <c r="AG1918" s="17">
        <v>64.400000000000006</v>
      </c>
      <c r="AH1918" s="17">
        <v>12.9</v>
      </c>
      <c r="AI1918" s="17">
        <v>0</v>
      </c>
      <c r="AJ1918" s="17">
        <v>1.4</v>
      </c>
      <c r="AL1918" s="26">
        <v>39466</v>
      </c>
      <c r="AM1918">
        <v>10.199999999999999</v>
      </c>
      <c r="AN1918">
        <v>70.599999999999994</v>
      </c>
      <c r="AO1918">
        <v>0.4</v>
      </c>
      <c r="AP1918">
        <v>298.5</v>
      </c>
      <c r="AQ1918">
        <v>6.9</v>
      </c>
      <c r="AR1918">
        <v>0</v>
      </c>
      <c r="AS1918" s="65">
        <v>0.95</v>
      </c>
    </row>
    <row r="1919" spans="2:45">
      <c r="B1919" s="26">
        <v>39467</v>
      </c>
      <c r="C1919" s="24">
        <v>12.8</v>
      </c>
      <c r="D1919" s="24">
        <v>71.2</v>
      </c>
      <c r="E1919" s="24">
        <v>0.8</v>
      </c>
      <c r="F1919" s="24">
        <v>45.5</v>
      </c>
      <c r="G1919" s="24">
        <v>13.2</v>
      </c>
      <c r="H1919" s="24">
        <v>0.2</v>
      </c>
      <c r="I1919" s="24">
        <v>1.55</v>
      </c>
      <c r="K1919" s="26">
        <v>39467</v>
      </c>
      <c r="L1919" s="17">
        <v>11.3</v>
      </c>
      <c r="M1919" s="17">
        <v>76.5</v>
      </c>
      <c r="N1919" s="17">
        <v>0.5</v>
      </c>
      <c r="O1919" s="17">
        <v>196.5</v>
      </c>
      <c r="P1919" s="17">
        <v>11.7</v>
      </c>
      <c r="Q1919" s="17">
        <v>0</v>
      </c>
      <c r="R1919" s="17">
        <v>1.29</v>
      </c>
      <c r="T1919" s="26">
        <v>39467</v>
      </c>
      <c r="U1919" s="17">
        <v>12.1</v>
      </c>
      <c r="V1919" s="17">
        <v>70.8</v>
      </c>
      <c r="W1919" s="17">
        <v>1.5</v>
      </c>
      <c r="X1919" s="17">
        <v>260.3</v>
      </c>
      <c r="Y1919" s="17">
        <v>13.7</v>
      </c>
      <c r="Z1919" s="17">
        <v>0</v>
      </c>
      <c r="AA1919" s="17">
        <v>1.95</v>
      </c>
      <c r="AC1919" s="26">
        <v>39467</v>
      </c>
      <c r="AD1919" s="17">
        <v>11</v>
      </c>
      <c r="AE1919" s="17">
        <v>75.599999999999994</v>
      </c>
      <c r="AF1919" s="17">
        <v>0.8</v>
      </c>
      <c r="AG1919" s="17">
        <v>63.2</v>
      </c>
      <c r="AH1919" s="17">
        <v>13.1</v>
      </c>
      <c r="AI1919" s="17">
        <v>0</v>
      </c>
      <c r="AJ1919" s="17">
        <v>1.57</v>
      </c>
      <c r="AL1919" s="26">
        <v>39467</v>
      </c>
      <c r="AM1919">
        <v>10.9</v>
      </c>
      <c r="AN1919">
        <v>70.8</v>
      </c>
      <c r="AO1919">
        <v>0.4</v>
      </c>
      <c r="AP1919">
        <v>294.60000000000002</v>
      </c>
      <c r="AQ1919">
        <v>10.199999999999999</v>
      </c>
      <c r="AR1919">
        <v>0</v>
      </c>
      <c r="AS1919" s="65">
        <v>1.1000000000000001</v>
      </c>
    </row>
    <row r="1920" spans="2:45">
      <c r="B1920" s="26">
        <v>39468</v>
      </c>
      <c r="C1920" s="24">
        <v>12.1</v>
      </c>
      <c r="D1920" s="24">
        <v>73.599999999999994</v>
      </c>
      <c r="E1920" s="24">
        <v>0.5</v>
      </c>
      <c r="F1920" s="24">
        <v>36.5</v>
      </c>
      <c r="G1920" s="24">
        <v>13.1</v>
      </c>
      <c r="H1920" s="24">
        <v>0</v>
      </c>
      <c r="I1920" s="24">
        <v>1.34</v>
      </c>
      <c r="K1920" s="26">
        <v>39468</v>
      </c>
      <c r="L1920" s="17">
        <v>11.4</v>
      </c>
      <c r="M1920" s="17">
        <v>77.099999999999994</v>
      </c>
      <c r="N1920" s="17">
        <v>0.3</v>
      </c>
      <c r="O1920" s="17">
        <v>209</v>
      </c>
      <c r="P1920" s="17">
        <v>11.7</v>
      </c>
      <c r="Q1920" s="17">
        <v>0.2</v>
      </c>
      <c r="R1920" s="17">
        <v>1.1499999999999999</v>
      </c>
      <c r="T1920" s="26">
        <v>39468</v>
      </c>
      <c r="U1920" s="17">
        <v>11.8</v>
      </c>
      <c r="V1920" s="17">
        <v>76.2</v>
      </c>
      <c r="W1920" s="17">
        <v>1.5</v>
      </c>
      <c r="X1920" s="17">
        <v>272.5</v>
      </c>
      <c r="Y1920" s="17">
        <v>13.6</v>
      </c>
      <c r="Z1920" s="17">
        <v>0</v>
      </c>
      <c r="AA1920" s="17">
        <v>1.87</v>
      </c>
      <c r="AC1920" s="26">
        <v>39468</v>
      </c>
      <c r="AD1920" s="17">
        <v>11.1</v>
      </c>
      <c r="AE1920" s="17">
        <v>77</v>
      </c>
      <c r="AF1920" s="17">
        <v>0.6</v>
      </c>
      <c r="AG1920" s="17">
        <v>46.1</v>
      </c>
      <c r="AH1920" s="17">
        <v>13.2</v>
      </c>
      <c r="AI1920" s="17">
        <v>0</v>
      </c>
      <c r="AJ1920" s="17">
        <v>1.43</v>
      </c>
      <c r="AL1920" s="26">
        <v>39468</v>
      </c>
      <c r="AM1920">
        <v>11.4</v>
      </c>
      <c r="AN1920">
        <v>71.900000000000006</v>
      </c>
      <c r="AO1920">
        <v>0.4</v>
      </c>
      <c r="AP1920">
        <v>313.10000000000002</v>
      </c>
      <c r="AQ1920">
        <v>10.3</v>
      </c>
      <c r="AR1920">
        <v>0</v>
      </c>
      <c r="AS1920" s="65">
        <v>1.1599999999999999</v>
      </c>
    </row>
    <row r="1921" spans="1:45">
      <c r="B1921" s="26">
        <v>39469</v>
      </c>
      <c r="C1921" s="24">
        <v>12.1</v>
      </c>
      <c r="D1921" s="24">
        <v>78.900000000000006</v>
      </c>
      <c r="E1921" s="24">
        <v>0.7</v>
      </c>
      <c r="F1921" s="24">
        <v>44.1</v>
      </c>
      <c r="G1921" s="24">
        <v>12.9</v>
      </c>
      <c r="H1921" s="24">
        <v>0.2</v>
      </c>
      <c r="I1921" s="24">
        <v>1.47</v>
      </c>
      <c r="K1921" s="26">
        <v>39469</v>
      </c>
      <c r="L1921" s="17">
        <v>12</v>
      </c>
      <c r="M1921" s="17">
        <v>79.7</v>
      </c>
      <c r="N1921" s="17">
        <v>0.6</v>
      </c>
      <c r="O1921" s="17">
        <v>198.9</v>
      </c>
      <c r="P1921" s="17">
        <v>12</v>
      </c>
      <c r="Q1921" s="17">
        <v>0.2</v>
      </c>
      <c r="R1921" s="17">
        <v>1.6</v>
      </c>
      <c r="T1921" s="26">
        <v>39469</v>
      </c>
      <c r="U1921" s="17">
        <v>11.7</v>
      </c>
      <c r="V1921" s="17">
        <v>80.400000000000006</v>
      </c>
      <c r="W1921" s="17">
        <v>1.2</v>
      </c>
      <c r="X1921" s="17">
        <v>258.39999999999998</v>
      </c>
      <c r="Y1921" s="17">
        <v>13.2</v>
      </c>
      <c r="Z1921" s="17">
        <v>0.2</v>
      </c>
      <c r="AA1921" s="17">
        <v>1.5</v>
      </c>
      <c r="AC1921" s="26">
        <v>39469</v>
      </c>
      <c r="AD1921" s="17">
        <v>12</v>
      </c>
      <c r="AE1921" s="17">
        <v>77.7</v>
      </c>
      <c r="AF1921" s="17">
        <v>0.7</v>
      </c>
      <c r="AG1921" s="17">
        <v>45.2</v>
      </c>
      <c r="AH1921" s="17">
        <v>13.2</v>
      </c>
      <c r="AI1921" s="17">
        <v>0</v>
      </c>
      <c r="AJ1921" s="17">
        <v>1.77</v>
      </c>
      <c r="AL1921" s="26">
        <v>39469</v>
      </c>
      <c r="AM1921">
        <v>11.6</v>
      </c>
      <c r="AN1921">
        <v>79</v>
      </c>
      <c r="AO1921">
        <v>0.4</v>
      </c>
      <c r="AP1921">
        <v>356.8</v>
      </c>
      <c r="AQ1921">
        <v>11.5</v>
      </c>
      <c r="AR1921">
        <v>5.2</v>
      </c>
      <c r="AS1921" s="65">
        <v>1.1599999999999999</v>
      </c>
    </row>
    <row r="1922" spans="1:45">
      <c r="B1922" s="26">
        <v>39470</v>
      </c>
      <c r="C1922" s="24">
        <v>11.6</v>
      </c>
      <c r="D1922" s="24">
        <v>74.400000000000006</v>
      </c>
      <c r="E1922" s="24">
        <v>1</v>
      </c>
      <c r="F1922" s="24">
        <v>83.2</v>
      </c>
      <c r="G1922" s="24">
        <v>12.7</v>
      </c>
      <c r="H1922" s="24">
        <v>0.2</v>
      </c>
      <c r="I1922" s="24">
        <v>1.58</v>
      </c>
      <c r="K1922" s="26">
        <v>39470</v>
      </c>
      <c r="L1922" s="17">
        <v>11.1</v>
      </c>
      <c r="M1922" s="17">
        <v>76.7</v>
      </c>
      <c r="N1922" s="17">
        <v>0.6</v>
      </c>
      <c r="O1922" s="17">
        <v>185.4</v>
      </c>
      <c r="P1922" s="17">
        <v>11.8</v>
      </c>
      <c r="Q1922" s="17">
        <v>0</v>
      </c>
      <c r="R1922" s="17">
        <v>1.31</v>
      </c>
      <c r="T1922" s="26">
        <v>39470</v>
      </c>
      <c r="U1922" s="17">
        <v>11.9</v>
      </c>
      <c r="V1922" s="17">
        <v>78.3</v>
      </c>
      <c r="W1922" s="17">
        <v>1.2</v>
      </c>
      <c r="X1922" s="17">
        <v>225.6</v>
      </c>
      <c r="Y1922" s="17">
        <v>13.3</v>
      </c>
      <c r="Z1922" s="17">
        <v>0</v>
      </c>
      <c r="AA1922" s="17">
        <v>1.49</v>
      </c>
      <c r="AC1922" s="26">
        <v>39470</v>
      </c>
      <c r="AD1922" s="17">
        <v>11.5</v>
      </c>
      <c r="AE1922" s="17">
        <v>74.099999999999994</v>
      </c>
      <c r="AF1922" s="17">
        <v>1.2</v>
      </c>
      <c r="AG1922" s="17">
        <v>143.1</v>
      </c>
      <c r="AH1922" s="17">
        <v>13.1</v>
      </c>
      <c r="AI1922" s="17">
        <v>0</v>
      </c>
      <c r="AJ1922" s="17">
        <v>1.71</v>
      </c>
      <c r="AL1922" s="26">
        <v>39470</v>
      </c>
      <c r="AM1922">
        <v>11.5</v>
      </c>
      <c r="AN1922">
        <v>73.7</v>
      </c>
      <c r="AO1922">
        <v>0.5</v>
      </c>
      <c r="AP1922">
        <v>350.7</v>
      </c>
      <c r="AQ1922">
        <v>1.2</v>
      </c>
      <c r="AR1922">
        <v>0</v>
      </c>
      <c r="AS1922" s="65">
        <v>0.92</v>
      </c>
    </row>
    <row r="1923" spans="1:45">
      <c r="B1923" s="26">
        <v>39471</v>
      </c>
      <c r="C1923" s="24">
        <v>12.3</v>
      </c>
      <c r="D1923" s="24">
        <v>73</v>
      </c>
      <c r="E1923" s="24">
        <v>1</v>
      </c>
      <c r="F1923" s="24">
        <v>62.2</v>
      </c>
      <c r="G1923" s="24">
        <v>13</v>
      </c>
      <c r="H1923" s="24">
        <v>0</v>
      </c>
      <c r="I1923" s="24">
        <v>1.57</v>
      </c>
      <c r="K1923" s="26">
        <v>39471</v>
      </c>
      <c r="L1923" s="17">
        <v>10.9</v>
      </c>
      <c r="M1923" s="17">
        <v>79</v>
      </c>
      <c r="N1923" s="17">
        <v>0.5</v>
      </c>
      <c r="O1923" s="17">
        <v>157.4</v>
      </c>
      <c r="P1923" s="17">
        <v>11.2</v>
      </c>
      <c r="Q1923" s="17">
        <v>0.2</v>
      </c>
      <c r="R1923" s="17">
        <v>1.22</v>
      </c>
      <c r="T1923" s="26">
        <v>39471</v>
      </c>
      <c r="U1923" s="17">
        <v>11.9</v>
      </c>
      <c r="V1923" s="17">
        <v>75.7</v>
      </c>
      <c r="W1923" s="17">
        <v>1.3</v>
      </c>
      <c r="X1923" s="17">
        <v>254.2</v>
      </c>
      <c r="Y1923" s="17">
        <v>13.4</v>
      </c>
      <c r="Z1923" s="17">
        <v>0</v>
      </c>
      <c r="AA1923" s="17">
        <v>1.52</v>
      </c>
      <c r="AC1923" s="26">
        <v>39471</v>
      </c>
      <c r="AD1923" s="17">
        <v>10.8</v>
      </c>
      <c r="AE1923" s="17">
        <v>78.900000000000006</v>
      </c>
      <c r="AF1923" s="17">
        <v>0.8</v>
      </c>
      <c r="AG1923" s="17">
        <v>116.5</v>
      </c>
      <c r="AH1923" s="17">
        <v>12.4</v>
      </c>
      <c r="AI1923" s="17">
        <v>0</v>
      </c>
      <c r="AJ1923" s="17">
        <v>1.48</v>
      </c>
      <c r="AL1923" s="26">
        <v>39471</v>
      </c>
      <c r="AM1923">
        <v>11.8</v>
      </c>
      <c r="AN1923">
        <v>76.099999999999994</v>
      </c>
      <c r="AO1923">
        <v>0.4</v>
      </c>
      <c r="AP1923">
        <v>291.2</v>
      </c>
      <c r="AQ1923">
        <v>9</v>
      </c>
      <c r="AR1923">
        <v>0</v>
      </c>
      <c r="AS1923" s="65">
        <v>1.06</v>
      </c>
    </row>
    <row r="1924" spans="1:45">
      <c r="B1924" s="26">
        <v>39472</v>
      </c>
      <c r="C1924" s="24">
        <v>13.2</v>
      </c>
      <c r="D1924" s="24">
        <v>69.8</v>
      </c>
      <c r="E1924" s="24">
        <v>1.7</v>
      </c>
      <c r="F1924" s="24">
        <v>123.7</v>
      </c>
      <c r="G1924" s="24">
        <v>9.4</v>
      </c>
      <c r="H1924" s="24">
        <v>0</v>
      </c>
      <c r="I1924" s="24">
        <v>1.65</v>
      </c>
      <c r="K1924" s="26">
        <v>39472</v>
      </c>
      <c r="L1924" s="17">
        <v>12.1</v>
      </c>
      <c r="M1924" s="17">
        <v>76</v>
      </c>
      <c r="N1924" s="17">
        <v>0.8</v>
      </c>
      <c r="O1924" s="17">
        <v>139.69999999999999</v>
      </c>
      <c r="P1924" s="17">
        <v>8.4</v>
      </c>
      <c r="Q1924" s="17">
        <v>0</v>
      </c>
      <c r="R1924" s="17">
        <v>1.19</v>
      </c>
      <c r="T1924" s="26">
        <v>39472</v>
      </c>
      <c r="U1924" s="17">
        <v>13.3</v>
      </c>
      <c r="V1924" s="17">
        <v>68.3</v>
      </c>
      <c r="W1924" s="17">
        <v>2.1</v>
      </c>
      <c r="X1924" s="17">
        <v>139.30000000000001</v>
      </c>
      <c r="Y1924" s="17">
        <v>9.9</v>
      </c>
      <c r="Z1924" s="17">
        <v>0</v>
      </c>
      <c r="AA1924" s="17">
        <v>1.76</v>
      </c>
      <c r="AC1924" s="26">
        <v>39472</v>
      </c>
      <c r="AD1924" s="17">
        <v>12.2</v>
      </c>
      <c r="AE1924" s="17">
        <v>76.400000000000006</v>
      </c>
      <c r="AF1924" s="17">
        <v>1.2</v>
      </c>
      <c r="AG1924" s="17">
        <v>163.69999999999999</v>
      </c>
      <c r="AH1924" s="17">
        <v>8.6999999999999993</v>
      </c>
      <c r="AI1924" s="17">
        <v>0</v>
      </c>
      <c r="AJ1924" s="17">
        <v>1.36</v>
      </c>
      <c r="AL1924" s="26">
        <v>39472</v>
      </c>
      <c r="AM1924">
        <v>12.7</v>
      </c>
      <c r="AN1924">
        <v>72.3</v>
      </c>
      <c r="AO1924">
        <v>0.9</v>
      </c>
      <c r="AP1924">
        <v>136.5</v>
      </c>
      <c r="AQ1924">
        <v>7.8</v>
      </c>
      <c r="AR1924">
        <v>0</v>
      </c>
      <c r="AS1924" s="65">
        <v>1.28</v>
      </c>
    </row>
    <row r="1925" spans="1:45">
      <c r="B1925" s="26">
        <v>39473</v>
      </c>
      <c r="C1925" s="24">
        <v>13.7</v>
      </c>
      <c r="D1925" s="24">
        <v>63.1</v>
      </c>
      <c r="E1925" s="24">
        <v>1.5</v>
      </c>
      <c r="F1925" s="24">
        <v>114.9</v>
      </c>
      <c r="G1925" s="24">
        <v>12.7</v>
      </c>
      <c r="H1925" s="24">
        <v>0</v>
      </c>
      <c r="I1925" s="24">
        <v>1.85</v>
      </c>
      <c r="K1925" s="26">
        <v>39473</v>
      </c>
      <c r="L1925" s="17">
        <v>12.3</v>
      </c>
      <c r="M1925" s="17">
        <v>73.3</v>
      </c>
      <c r="N1925" s="17">
        <v>0.7</v>
      </c>
      <c r="O1925" s="17">
        <v>159.4</v>
      </c>
      <c r="P1925" s="17">
        <v>8.5</v>
      </c>
      <c r="Q1925" s="17">
        <v>0</v>
      </c>
      <c r="R1925" s="17">
        <v>1.18</v>
      </c>
      <c r="T1925" s="26">
        <v>39473</v>
      </c>
      <c r="U1925" s="17">
        <v>14.5</v>
      </c>
      <c r="V1925" s="17">
        <v>60.8</v>
      </c>
      <c r="W1925" s="17">
        <v>2.2999999999999998</v>
      </c>
      <c r="X1925" s="17">
        <v>125.7</v>
      </c>
      <c r="Y1925" s="17">
        <v>13.6</v>
      </c>
      <c r="Z1925" s="17">
        <v>0</v>
      </c>
      <c r="AA1925" s="17">
        <v>2.2799999999999998</v>
      </c>
      <c r="AC1925" s="26">
        <v>39473</v>
      </c>
      <c r="AD1925" s="17">
        <v>12.1</v>
      </c>
      <c r="AE1925" s="17">
        <v>74.2</v>
      </c>
      <c r="AF1925" s="17">
        <v>0.8</v>
      </c>
      <c r="AG1925" s="17">
        <v>187.9</v>
      </c>
      <c r="AH1925" s="17">
        <v>11.2</v>
      </c>
      <c r="AI1925" s="17">
        <v>0</v>
      </c>
      <c r="AJ1925" s="17">
        <v>1.32</v>
      </c>
      <c r="AL1925" s="26">
        <v>39473</v>
      </c>
      <c r="AM1925">
        <v>13.5</v>
      </c>
      <c r="AN1925">
        <v>65.599999999999994</v>
      </c>
      <c r="AO1925">
        <v>0.8</v>
      </c>
      <c r="AP1925">
        <v>110.7</v>
      </c>
      <c r="AQ1925">
        <v>3.2</v>
      </c>
      <c r="AR1925">
        <v>0</v>
      </c>
      <c r="AS1925" s="65">
        <v>1.1599999999999999</v>
      </c>
    </row>
    <row r="1926" spans="1:45">
      <c r="B1926" s="26">
        <v>39474</v>
      </c>
      <c r="C1926" s="24">
        <v>12.5</v>
      </c>
      <c r="D1926" s="24">
        <v>65.599999999999994</v>
      </c>
      <c r="E1926" s="24">
        <v>1.5</v>
      </c>
      <c r="F1926" s="24">
        <v>82.7</v>
      </c>
      <c r="G1926" s="24">
        <v>12.8</v>
      </c>
      <c r="H1926" s="24">
        <v>0</v>
      </c>
      <c r="I1926" s="24">
        <v>1.94</v>
      </c>
      <c r="K1926" s="26">
        <v>39474</v>
      </c>
      <c r="L1926" s="17">
        <v>11.5</v>
      </c>
      <c r="M1926" s="17">
        <v>75.099999999999994</v>
      </c>
      <c r="N1926" s="17">
        <v>0.6</v>
      </c>
      <c r="O1926" s="17">
        <v>163.6</v>
      </c>
      <c r="P1926" s="17">
        <v>11.3</v>
      </c>
      <c r="Q1926" s="17">
        <v>0</v>
      </c>
      <c r="R1926" s="17">
        <v>1.27</v>
      </c>
      <c r="T1926" s="26">
        <v>39474</v>
      </c>
      <c r="U1926" s="17">
        <v>13</v>
      </c>
      <c r="V1926" s="17">
        <v>67.3</v>
      </c>
      <c r="W1926" s="17">
        <v>1.5</v>
      </c>
      <c r="X1926" s="17">
        <v>154.9</v>
      </c>
      <c r="Y1926" s="17">
        <v>13.5</v>
      </c>
      <c r="Z1926" s="17">
        <v>0</v>
      </c>
      <c r="AA1926" s="17">
        <v>1.78</v>
      </c>
      <c r="AC1926" s="26">
        <v>39474</v>
      </c>
      <c r="AD1926" s="17">
        <v>11.6</v>
      </c>
      <c r="AE1926" s="17">
        <v>74.400000000000006</v>
      </c>
      <c r="AF1926" s="17">
        <v>1.1000000000000001</v>
      </c>
      <c r="AG1926" s="17">
        <v>86.4</v>
      </c>
      <c r="AH1926" s="17">
        <v>12.9</v>
      </c>
      <c r="AI1926" s="17">
        <v>0</v>
      </c>
      <c r="AJ1926" s="17">
        <v>1.6</v>
      </c>
      <c r="AL1926" s="26">
        <v>39474</v>
      </c>
      <c r="AM1926">
        <v>12.3</v>
      </c>
      <c r="AN1926">
        <v>68.8</v>
      </c>
      <c r="AO1926">
        <v>0.5</v>
      </c>
      <c r="AP1926">
        <v>73.3</v>
      </c>
      <c r="AQ1926">
        <v>2</v>
      </c>
      <c r="AR1926">
        <v>0</v>
      </c>
      <c r="AS1926" s="65">
        <v>1.01</v>
      </c>
    </row>
    <row r="1927" spans="1:45">
      <c r="B1927" s="26">
        <v>39475</v>
      </c>
      <c r="C1927" s="24">
        <v>12</v>
      </c>
      <c r="D1927" s="24">
        <v>69.5</v>
      </c>
      <c r="E1927" s="24">
        <v>1.2</v>
      </c>
      <c r="F1927" s="24">
        <v>51.7</v>
      </c>
      <c r="G1927" s="24">
        <v>13.5</v>
      </c>
      <c r="H1927" s="24">
        <v>0</v>
      </c>
      <c r="I1927" s="24">
        <v>1.75</v>
      </c>
      <c r="K1927" s="26">
        <v>39475</v>
      </c>
      <c r="L1927" s="17">
        <v>10.9</v>
      </c>
      <c r="M1927" s="17">
        <v>77.5</v>
      </c>
      <c r="N1927" s="17">
        <v>0.5</v>
      </c>
      <c r="O1927" s="17">
        <v>171.8</v>
      </c>
      <c r="P1927" s="17">
        <v>12.3</v>
      </c>
      <c r="Q1927" s="17">
        <v>0</v>
      </c>
      <c r="R1927" s="17">
        <v>1.27</v>
      </c>
      <c r="T1927" s="26">
        <v>39475</v>
      </c>
      <c r="U1927" s="17">
        <v>11.8</v>
      </c>
      <c r="V1927" s="17">
        <v>72</v>
      </c>
      <c r="W1927" s="17">
        <v>1.2</v>
      </c>
      <c r="X1927" s="17">
        <v>251</v>
      </c>
      <c r="Y1927" s="17">
        <v>14.1</v>
      </c>
      <c r="Z1927" s="17">
        <v>0</v>
      </c>
      <c r="AA1927" s="17">
        <v>1.66</v>
      </c>
      <c r="AC1927" s="26">
        <v>39475</v>
      </c>
      <c r="AD1927" s="17">
        <v>10.8</v>
      </c>
      <c r="AE1927" s="17">
        <v>76.2</v>
      </c>
      <c r="AF1927" s="17">
        <v>0.8</v>
      </c>
      <c r="AG1927" s="17">
        <v>57.4</v>
      </c>
      <c r="AH1927" s="17">
        <v>13.2</v>
      </c>
      <c r="AI1927" s="17">
        <v>0</v>
      </c>
      <c r="AJ1927" s="17">
        <v>1.47</v>
      </c>
      <c r="AL1927" s="26">
        <v>39475</v>
      </c>
      <c r="AM1927">
        <v>11.8</v>
      </c>
      <c r="AN1927">
        <v>72.900000000000006</v>
      </c>
      <c r="AO1927">
        <v>0.4</v>
      </c>
      <c r="AP1927">
        <v>292.8</v>
      </c>
      <c r="AQ1927">
        <v>13.1</v>
      </c>
      <c r="AR1927">
        <v>0</v>
      </c>
      <c r="AS1927" s="65">
        <v>1.24</v>
      </c>
    </row>
    <row r="1928" spans="1:45">
      <c r="B1928" s="26">
        <v>39476</v>
      </c>
      <c r="C1928" s="24">
        <v>10.9</v>
      </c>
      <c r="D1928" s="24">
        <v>75.7</v>
      </c>
      <c r="E1928" s="24">
        <v>0.8</v>
      </c>
      <c r="F1928" s="24">
        <v>55.4</v>
      </c>
      <c r="G1928" s="24">
        <v>13.3</v>
      </c>
      <c r="H1928" s="24">
        <v>0</v>
      </c>
      <c r="I1928" s="24">
        <v>1.52</v>
      </c>
      <c r="K1928" s="26">
        <v>39476</v>
      </c>
      <c r="L1928" s="17">
        <v>10.1</v>
      </c>
      <c r="M1928" s="17">
        <v>79.3</v>
      </c>
      <c r="N1928" s="17">
        <v>0.4</v>
      </c>
      <c r="O1928" s="17">
        <v>203.4</v>
      </c>
      <c r="P1928" s="17">
        <v>12.3</v>
      </c>
      <c r="Q1928" s="17">
        <v>0</v>
      </c>
      <c r="R1928" s="17">
        <v>1.26</v>
      </c>
      <c r="T1928" s="26">
        <v>39476</v>
      </c>
      <c r="U1928" s="17">
        <v>10.7</v>
      </c>
      <c r="V1928" s="17">
        <v>75.599999999999994</v>
      </c>
      <c r="W1928" s="17">
        <v>1.5</v>
      </c>
      <c r="X1928" s="17">
        <v>272.39999999999998</v>
      </c>
      <c r="Y1928" s="17">
        <v>14.1</v>
      </c>
      <c r="Z1928" s="17">
        <v>0</v>
      </c>
      <c r="AA1928" s="17">
        <v>1.8</v>
      </c>
      <c r="AC1928" s="26">
        <v>39476</v>
      </c>
      <c r="AD1928" s="17">
        <v>10.1</v>
      </c>
      <c r="AE1928" s="17">
        <v>78.3</v>
      </c>
      <c r="AF1928" s="17">
        <v>0.6</v>
      </c>
      <c r="AG1928" s="17">
        <v>37.9</v>
      </c>
      <c r="AH1928" s="17">
        <v>13.5</v>
      </c>
      <c r="AI1928" s="17">
        <v>0</v>
      </c>
      <c r="AJ1928" s="17">
        <v>1.44</v>
      </c>
      <c r="AL1928" s="26">
        <v>39476</v>
      </c>
      <c r="AM1928">
        <v>11.2</v>
      </c>
      <c r="AN1928">
        <v>75.599999999999994</v>
      </c>
      <c r="AO1928">
        <v>0.4</v>
      </c>
      <c r="AP1928">
        <v>300.60000000000002</v>
      </c>
      <c r="AQ1928">
        <v>13.9</v>
      </c>
      <c r="AR1928">
        <v>0</v>
      </c>
      <c r="AS1928" s="65">
        <v>1.29</v>
      </c>
    </row>
    <row r="1929" spans="1:45">
      <c r="B1929" s="26">
        <v>39477</v>
      </c>
      <c r="C1929" s="24">
        <v>11</v>
      </c>
      <c r="D1929" s="24">
        <v>70.7</v>
      </c>
      <c r="E1929" s="24">
        <v>0.8</v>
      </c>
      <c r="F1929" s="24">
        <v>70.5</v>
      </c>
      <c r="G1929" s="24">
        <v>13.7</v>
      </c>
      <c r="H1929" s="24">
        <v>0.2</v>
      </c>
      <c r="I1929" s="24">
        <v>1.75</v>
      </c>
      <c r="K1929" s="26">
        <v>39477</v>
      </c>
      <c r="L1929" s="17">
        <v>10.9</v>
      </c>
      <c r="M1929" s="17">
        <v>66.900000000000006</v>
      </c>
      <c r="N1929" s="17">
        <v>0.4</v>
      </c>
      <c r="O1929" s="17">
        <v>226.1</v>
      </c>
      <c r="P1929" s="17">
        <v>13</v>
      </c>
      <c r="Q1929" s="17">
        <v>0.2</v>
      </c>
      <c r="R1929" s="17">
        <v>1.38</v>
      </c>
      <c r="T1929" s="26">
        <v>39477</v>
      </c>
      <c r="U1929" s="17">
        <v>11.3</v>
      </c>
      <c r="V1929" s="17">
        <v>69.599999999999994</v>
      </c>
      <c r="W1929" s="17">
        <v>1.5</v>
      </c>
      <c r="X1929" s="17">
        <v>286.3</v>
      </c>
      <c r="Y1929" s="17">
        <v>14.1</v>
      </c>
      <c r="Z1929" s="17">
        <v>0.2</v>
      </c>
      <c r="AA1929" s="17">
        <v>1.96</v>
      </c>
      <c r="AC1929" s="26">
        <v>39477</v>
      </c>
      <c r="AD1929" s="17">
        <v>10.9</v>
      </c>
      <c r="AE1929" s="17">
        <v>65.2</v>
      </c>
      <c r="AF1929" s="17">
        <v>0.8</v>
      </c>
      <c r="AG1929" s="17">
        <v>18.899999999999999</v>
      </c>
      <c r="AH1929" s="17">
        <v>14</v>
      </c>
      <c r="AI1929" s="17">
        <v>0</v>
      </c>
      <c r="AJ1929" s="17">
        <v>1.84</v>
      </c>
      <c r="AL1929" s="26">
        <v>39477</v>
      </c>
      <c r="AM1929">
        <v>11.5</v>
      </c>
      <c r="AN1929">
        <v>69.099999999999994</v>
      </c>
      <c r="AO1929">
        <v>0.4</v>
      </c>
      <c r="AP1929">
        <v>266.8</v>
      </c>
      <c r="AQ1929">
        <v>14</v>
      </c>
      <c r="AR1929">
        <v>0.6</v>
      </c>
      <c r="AS1929" s="65">
        <v>1.38</v>
      </c>
    </row>
    <row r="1930" spans="1:45">
      <c r="B1930" s="26">
        <v>39478</v>
      </c>
      <c r="C1930" s="24">
        <v>11.3</v>
      </c>
      <c r="D1930" s="24">
        <v>71.2</v>
      </c>
      <c r="E1930" s="24">
        <v>1</v>
      </c>
      <c r="F1930" s="24">
        <v>93.7</v>
      </c>
      <c r="G1930" s="24">
        <v>13.2</v>
      </c>
      <c r="H1930" s="24">
        <v>0</v>
      </c>
      <c r="I1930" s="24">
        <v>1.55</v>
      </c>
      <c r="K1930" s="26">
        <v>39478</v>
      </c>
      <c r="L1930" s="17">
        <v>10.4</v>
      </c>
      <c r="M1930" s="17">
        <v>75.900000000000006</v>
      </c>
      <c r="N1930" s="17">
        <v>0.6</v>
      </c>
      <c r="O1930" s="17">
        <v>193.6</v>
      </c>
      <c r="P1930" s="17">
        <v>12.5</v>
      </c>
      <c r="Q1930" s="17">
        <v>0</v>
      </c>
      <c r="R1930" s="17">
        <v>1.33</v>
      </c>
      <c r="T1930" s="26">
        <v>39478</v>
      </c>
      <c r="U1930" s="17">
        <v>11.5</v>
      </c>
      <c r="V1930" s="17">
        <v>69.599999999999994</v>
      </c>
      <c r="W1930" s="17">
        <v>1.5</v>
      </c>
      <c r="X1930" s="17">
        <v>261.7</v>
      </c>
      <c r="Y1930" s="17">
        <v>13.4</v>
      </c>
      <c r="Z1930" s="17">
        <v>0</v>
      </c>
      <c r="AA1930" s="17">
        <v>1.82</v>
      </c>
      <c r="AC1930" s="26">
        <v>39478</v>
      </c>
      <c r="AD1930" s="17">
        <v>10.5</v>
      </c>
      <c r="AE1930" s="17">
        <v>76.400000000000006</v>
      </c>
      <c r="AF1930" s="17">
        <v>0.9</v>
      </c>
      <c r="AG1930" s="17">
        <v>104.5</v>
      </c>
      <c r="AH1930" s="17">
        <v>13.5</v>
      </c>
      <c r="AI1930" s="17">
        <v>0</v>
      </c>
      <c r="AJ1930" s="17">
        <v>1.52</v>
      </c>
      <c r="AL1930" s="26">
        <v>39478</v>
      </c>
      <c r="AM1930">
        <v>11.3</v>
      </c>
      <c r="AN1930">
        <v>68.5</v>
      </c>
      <c r="AO1930">
        <v>0.4</v>
      </c>
      <c r="AP1930">
        <v>194.9</v>
      </c>
      <c r="AQ1930">
        <v>14.1</v>
      </c>
      <c r="AR1930">
        <v>0</v>
      </c>
      <c r="AS1930" s="65">
        <v>1.28</v>
      </c>
    </row>
    <row r="1931" spans="1:45" s="100" customFormat="1">
      <c r="A1931" s="102"/>
      <c r="B1931" s="46" t="s">
        <v>65</v>
      </c>
      <c r="C1931" s="97">
        <f>AVERAGE(C1900:C1930)</f>
        <v>11.864516129032257</v>
      </c>
      <c r="D1931" s="97">
        <f t="shared" ref="D1931:I1931" si="62">AVERAGE(D1900:D1930)</f>
        <v>72.167741935483846</v>
      </c>
      <c r="E1931" s="97">
        <f t="shared" si="62"/>
        <v>0.96129032258064506</v>
      </c>
      <c r="F1931" s="97">
        <f t="shared" si="62"/>
        <v>141.79354838709673</v>
      </c>
      <c r="G1931" s="97">
        <f t="shared" si="62"/>
        <v>10.412903225806451</v>
      </c>
      <c r="H1931" s="97">
        <f>SUM(H1900:H1930)</f>
        <v>27</v>
      </c>
      <c r="I1931" s="97">
        <f t="shared" si="62"/>
        <v>1.3929032258064515</v>
      </c>
      <c r="J1931" s="99"/>
      <c r="K1931" s="46" t="s">
        <v>65</v>
      </c>
      <c r="L1931" s="97">
        <f>AVERAGE(L1900:L1930)</f>
        <v>11.051612903225806</v>
      </c>
      <c r="M1931" s="97">
        <f>AVERAGE(M1900:M1930)</f>
        <v>76.687096774193549</v>
      </c>
      <c r="N1931" s="97">
        <f>AVERAGE(N1900:N1930)</f>
        <v>0.5580645161290323</v>
      </c>
      <c r="O1931" s="97">
        <f>AVERAGE(O1900:O1930)</f>
        <v>217.35483870967738</v>
      </c>
      <c r="P1931" s="97">
        <f>AVERAGE(P1900:P1930)</f>
        <v>9.4967741935483865</v>
      </c>
      <c r="Q1931" s="97">
        <f>SUM(Q1900:Q1930)</f>
        <v>22.799999999999994</v>
      </c>
      <c r="R1931" s="97">
        <f>AVERAGE(R1900:R1930)</f>
        <v>1.1045161290322578</v>
      </c>
      <c r="S1931" s="99"/>
      <c r="T1931" s="46" t="s">
        <v>65</v>
      </c>
      <c r="U1931" s="97">
        <f>AVERAGE(U1900:U1930)</f>
        <v>12.154838709677417</v>
      </c>
      <c r="V1931" s="97">
        <f>AVERAGE(V1900:V1930)</f>
        <v>70.267741935483869</v>
      </c>
      <c r="W1931" s="97">
        <f>AVERAGE(W1900:W1930)</f>
        <v>2.0935483870967744</v>
      </c>
      <c r="X1931" s="97">
        <f>AVERAGE(X1900:X1930)</f>
        <v>264.28064516129029</v>
      </c>
      <c r="Y1931" s="97">
        <f>AVERAGE(Y1900:Y1930)</f>
        <v>10.877419354838711</v>
      </c>
      <c r="Z1931" s="97">
        <f>SUM(Z1900:Z1930)</f>
        <v>34.600000000000009</v>
      </c>
      <c r="AA1931" s="97">
        <f>AVERAGE(AA1900:AA1930)</f>
        <v>1.8532258064516127</v>
      </c>
      <c r="AC1931" s="46" t="s">
        <v>65</v>
      </c>
      <c r="AD1931" s="97">
        <f>AVERAGE(AD1900:AD1930)</f>
        <v>11.222580645161292</v>
      </c>
      <c r="AE1931" s="97">
        <f>AVERAGE(AE1900:AE1930)</f>
        <v>75.612903225806448</v>
      </c>
      <c r="AF1931" s="97">
        <f>AVERAGE(AF1900:AF1930)</f>
        <v>1.193548387096774</v>
      </c>
      <c r="AG1931" s="97">
        <f>AVERAGE(AG1900:AG1930)</f>
        <v>137.39354838709673</v>
      </c>
      <c r="AH1931" s="97">
        <f>AVERAGE(AH1900:AH1930)</f>
        <v>10.267741935483869</v>
      </c>
      <c r="AI1931" s="97">
        <f>SUM(AI1900:AI1930)</f>
        <v>18.199999999999996</v>
      </c>
      <c r="AJ1931" s="97">
        <f>AVERAGE(AJ1900:AJ1930)</f>
        <v>1.4351612903225806</v>
      </c>
      <c r="AL1931" s="46" t="s">
        <v>65</v>
      </c>
      <c r="AM1931" s="97">
        <f>AVERAGE(AM1900:AM1930)</f>
        <v>10.732258064516131</v>
      </c>
      <c r="AN1931" s="97">
        <f>AVERAGE(AN1900:AN1930)</f>
        <v>71.50967741935483</v>
      </c>
      <c r="AO1931" s="97">
        <f>AVERAGE(AO1900:AO1930)</f>
        <v>0.65161290322580634</v>
      </c>
      <c r="AP1931" s="97">
        <f>AVERAGE(AP1900:AP1930)</f>
        <v>266.46129032258068</v>
      </c>
      <c r="AQ1931" s="97">
        <f>AVERAGE(AQ1900:AQ1930)</f>
        <v>8.6161290322580637</v>
      </c>
      <c r="AR1931" s="97">
        <f>SUM(AR1900:AR1930)</f>
        <v>35.4</v>
      </c>
      <c r="AS1931" s="97">
        <f>AVERAGE(AS1900:AS1930)</f>
        <v>1.1445161290322585</v>
      </c>
    </row>
    <row r="1932" spans="1:45">
      <c r="B1932" s="26">
        <v>39479</v>
      </c>
      <c r="C1932" s="24">
        <v>12.2</v>
      </c>
      <c r="D1932" s="24">
        <v>70.2</v>
      </c>
      <c r="E1932" s="24">
        <v>0.8</v>
      </c>
      <c r="F1932" s="24">
        <v>341.9</v>
      </c>
      <c r="G1932" s="24">
        <v>12.5</v>
      </c>
      <c r="H1932" s="24">
        <v>0</v>
      </c>
      <c r="I1932" s="24">
        <v>1.54</v>
      </c>
      <c r="K1932" s="26">
        <v>39479</v>
      </c>
      <c r="L1932" s="17">
        <v>10.8</v>
      </c>
      <c r="M1932" s="17">
        <v>77.5</v>
      </c>
      <c r="N1932" s="17">
        <v>0.4</v>
      </c>
      <c r="O1932" s="17">
        <v>236.4</v>
      </c>
      <c r="P1932" s="17">
        <v>11.7</v>
      </c>
      <c r="Q1932" s="17">
        <v>0.2</v>
      </c>
      <c r="R1932" s="17">
        <v>1.23</v>
      </c>
      <c r="T1932" s="26">
        <v>39479</v>
      </c>
      <c r="U1932" s="17">
        <v>11.5</v>
      </c>
      <c r="V1932" s="17">
        <v>72.099999999999994</v>
      </c>
      <c r="W1932" s="17">
        <v>1.6</v>
      </c>
      <c r="X1932" s="17">
        <v>281.60000000000002</v>
      </c>
      <c r="Y1932" s="17">
        <v>11.3</v>
      </c>
      <c r="Z1932" s="17">
        <v>0.2</v>
      </c>
      <c r="AA1932" s="17">
        <v>1.85</v>
      </c>
      <c r="AC1932" s="26">
        <v>39479</v>
      </c>
      <c r="AD1932" s="17">
        <v>11.3</v>
      </c>
      <c r="AE1932" s="17">
        <v>74.7</v>
      </c>
      <c r="AF1932" s="17">
        <v>1.4</v>
      </c>
      <c r="AG1932" s="17">
        <v>13.3</v>
      </c>
      <c r="AH1932" s="17">
        <v>12.7</v>
      </c>
      <c r="AI1932" s="17">
        <v>0</v>
      </c>
      <c r="AJ1932" s="17">
        <v>1.7</v>
      </c>
      <c r="AL1932" s="26">
        <v>39479</v>
      </c>
      <c r="AM1932">
        <v>11.2</v>
      </c>
      <c r="AN1932">
        <v>73.400000000000006</v>
      </c>
      <c r="AO1932">
        <v>0.3</v>
      </c>
      <c r="AP1932">
        <v>272</v>
      </c>
      <c r="AQ1932">
        <v>14.2</v>
      </c>
      <c r="AR1932">
        <v>1.4</v>
      </c>
      <c r="AS1932" s="65">
        <v>1.26</v>
      </c>
    </row>
    <row r="1933" spans="1:45">
      <c r="B1933" s="26">
        <v>39480</v>
      </c>
      <c r="C1933" s="24">
        <v>13.3</v>
      </c>
      <c r="D1933" s="24">
        <v>57.7</v>
      </c>
      <c r="E1933" s="24">
        <v>1.1000000000000001</v>
      </c>
      <c r="F1933" s="24">
        <v>319.8</v>
      </c>
      <c r="G1933" s="24">
        <v>14.5</v>
      </c>
      <c r="H1933" s="24">
        <v>0</v>
      </c>
      <c r="I1933" s="24">
        <v>2</v>
      </c>
      <c r="K1933" s="26">
        <v>39480</v>
      </c>
      <c r="L1933" s="17">
        <v>12.1</v>
      </c>
      <c r="M1933" s="17">
        <v>65.8</v>
      </c>
      <c r="N1933" s="17">
        <v>0.8</v>
      </c>
      <c r="O1933" s="17">
        <v>267</v>
      </c>
      <c r="P1933" s="17">
        <v>13.4</v>
      </c>
      <c r="Q1933" s="17">
        <v>0</v>
      </c>
      <c r="R1933" s="17">
        <v>1.6</v>
      </c>
      <c r="T1933" s="26">
        <v>39480</v>
      </c>
      <c r="U1933" s="17">
        <v>13.5</v>
      </c>
      <c r="V1933" s="17">
        <v>55.7</v>
      </c>
      <c r="W1933" s="17">
        <v>3</v>
      </c>
      <c r="X1933" s="17">
        <v>290.8</v>
      </c>
      <c r="Y1933" s="17">
        <v>15.3</v>
      </c>
      <c r="Z1933" s="17">
        <v>0</v>
      </c>
      <c r="AA1933" s="17">
        <v>3.15</v>
      </c>
      <c r="AC1933" s="26">
        <v>39480</v>
      </c>
      <c r="AD1933" s="17">
        <v>12.7</v>
      </c>
      <c r="AE1933" s="17">
        <v>62.3</v>
      </c>
      <c r="AF1933" s="17">
        <v>1.9</v>
      </c>
      <c r="AG1933" s="17">
        <v>357.6</v>
      </c>
      <c r="AH1933" s="17">
        <v>14.3</v>
      </c>
      <c r="AI1933" s="17">
        <v>0</v>
      </c>
      <c r="AJ1933" s="17">
        <v>2.2999999999999998</v>
      </c>
      <c r="AL1933" s="26">
        <v>39480</v>
      </c>
      <c r="AM1933">
        <v>12.3</v>
      </c>
      <c r="AN1933">
        <v>58.6</v>
      </c>
      <c r="AO1933">
        <v>1</v>
      </c>
      <c r="AP1933">
        <v>262.10000000000002</v>
      </c>
      <c r="AQ1933">
        <v>13.7</v>
      </c>
      <c r="AR1933">
        <v>0</v>
      </c>
      <c r="AS1933" s="65">
        <v>1.86</v>
      </c>
    </row>
    <row r="1934" spans="1:45">
      <c r="B1934" s="26">
        <v>39481</v>
      </c>
      <c r="C1934" s="24">
        <v>11.2</v>
      </c>
      <c r="D1934" s="24">
        <v>70.900000000000006</v>
      </c>
      <c r="E1934" s="24">
        <v>1.1000000000000001</v>
      </c>
      <c r="F1934" s="24">
        <v>71</v>
      </c>
      <c r="G1934" s="24">
        <v>12.9</v>
      </c>
      <c r="H1934" s="24">
        <v>0</v>
      </c>
      <c r="I1934" s="24">
        <v>1.63</v>
      </c>
      <c r="K1934" s="26">
        <v>39481</v>
      </c>
      <c r="L1934" s="17">
        <v>10.6</v>
      </c>
      <c r="M1934" s="17">
        <v>74.099999999999994</v>
      </c>
      <c r="N1934" s="17">
        <v>0.7</v>
      </c>
      <c r="O1934" s="17">
        <v>190.1</v>
      </c>
      <c r="P1934" s="17">
        <v>12.8</v>
      </c>
      <c r="Q1934" s="17">
        <v>0</v>
      </c>
      <c r="R1934" s="17">
        <v>1.5</v>
      </c>
      <c r="T1934" s="26">
        <v>39481</v>
      </c>
      <c r="U1934" s="17">
        <v>11.1</v>
      </c>
      <c r="V1934" s="17">
        <v>71.3</v>
      </c>
      <c r="W1934" s="17">
        <v>1.4</v>
      </c>
      <c r="X1934" s="17">
        <v>269.7</v>
      </c>
      <c r="Y1934" s="17">
        <v>12.8</v>
      </c>
      <c r="Z1934" s="17">
        <v>0</v>
      </c>
      <c r="AA1934" s="17">
        <v>1.73</v>
      </c>
      <c r="AC1934" s="26">
        <v>39481</v>
      </c>
      <c r="AD1934" s="17">
        <v>10.8</v>
      </c>
      <c r="AE1934" s="17">
        <v>72.8</v>
      </c>
      <c r="AF1934" s="17">
        <v>1.1000000000000001</v>
      </c>
      <c r="AG1934" s="17">
        <v>86.1</v>
      </c>
      <c r="AH1934" s="17">
        <v>13</v>
      </c>
      <c r="AI1934" s="17">
        <v>0</v>
      </c>
      <c r="AJ1934" s="17">
        <v>1.72</v>
      </c>
      <c r="AL1934" s="26">
        <v>39481</v>
      </c>
      <c r="AM1934">
        <v>10.199999999999999</v>
      </c>
      <c r="AN1934">
        <v>69.400000000000006</v>
      </c>
      <c r="AO1934">
        <v>0.5</v>
      </c>
      <c r="AP1934">
        <v>330.5</v>
      </c>
      <c r="AQ1934">
        <v>7</v>
      </c>
      <c r="AR1934">
        <v>0</v>
      </c>
      <c r="AS1934" s="65">
        <v>1.1000000000000001</v>
      </c>
    </row>
    <row r="1935" spans="1:45">
      <c r="B1935" s="26">
        <v>39482</v>
      </c>
      <c r="C1935" s="24">
        <v>13.8</v>
      </c>
      <c r="D1935" s="24">
        <v>61.7</v>
      </c>
      <c r="E1935" s="24">
        <v>1.5</v>
      </c>
      <c r="F1935" s="24">
        <v>353.4</v>
      </c>
      <c r="G1935" s="24">
        <v>13.2</v>
      </c>
      <c r="H1935" s="24">
        <v>0.6</v>
      </c>
      <c r="I1935" s="24">
        <v>2.19</v>
      </c>
      <c r="K1935" s="26">
        <v>39482</v>
      </c>
      <c r="L1935" s="17">
        <v>12.5</v>
      </c>
      <c r="M1935" s="17">
        <v>71.3</v>
      </c>
      <c r="N1935" s="17">
        <v>0.9</v>
      </c>
      <c r="O1935" s="17">
        <v>278.39999999999998</v>
      </c>
      <c r="P1935" s="17">
        <v>12.5</v>
      </c>
      <c r="Q1935" s="17">
        <v>0.6</v>
      </c>
      <c r="R1935" s="17">
        <v>1.66</v>
      </c>
      <c r="T1935" s="26">
        <v>39482</v>
      </c>
      <c r="U1935" s="17">
        <v>13.8</v>
      </c>
      <c r="V1935" s="17">
        <v>61.5</v>
      </c>
      <c r="W1935" s="17">
        <v>2.2999999999999998</v>
      </c>
      <c r="X1935" s="17">
        <v>301.7</v>
      </c>
      <c r="Y1935" s="17">
        <v>12</v>
      </c>
      <c r="Z1935" s="17">
        <v>0.2</v>
      </c>
      <c r="AA1935" s="17">
        <v>2.4900000000000002</v>
      </c>
      <c r="AC1935" s="26">
        <v>39482</v>
      </c>
      <c r="AD1935" s="17">
        <v>12.8</v>
      </c>
      <c r="AE1935" s="17">
        <v>70</v>
      </c>
      <c r="AF1935" s="17">
        <v>1.6</v>
      </c>
      <c r="AG1935" s="17">
        <v>6.7</v>
      </c>
      <c r="AH1935" s="17">
        <v>13.5</v>
      </c>
      <c r="AI1935" s="17">
        <v>0.8</v>
      </c>
      <c r="AJ1935" s="17">
        <v>2.04</v>
      </c>
      <c r="AL1935" s="26">
        <v>39482</v>
      </c>
      <c r="AM1935">
        <v>12.5</v>
      </c>
      <c r="AN1935">
        <v>63.2</v>
      </c>
      <c r="AO1935">
        <v>1.1000000000000001</v>
      </c>
      <c r="AP1935">
        <v>306.5</v>
      </c>
      <c r="AQ1935">
        <v>9</v>
      </c>
      <c r="AR1935">
        <v>0.6</v>
      </c>
      <c r="AS1935" s="65">
        <v>1.7</v>
      </c>
    </row>
    <row r="1936" spans="1:45">
      <c r="B1936" s="26">
        <v>39483</v>
      </c>
      <c r="C1936" s="24">
        <v>11.9</v>
      </c>
      <c r="D1936" s="24">
        <v>71.3</v>
      </c>
      <c r="E1936" s="24">
        <v>0.9</v>
      </c>
      <c r="F1936" s="24">
        <v>71.400000000000006</v>
      </c>
      <c r="G1936" s="24">
        <v>15.3</v>
      </c>
      <c r="H1936" s="24">
        <v>0</v>
      </c>
      <c r="I1936" s="24">
        <v>1.8</v>
      </c>
      <c r="K1936" s="26">
        <v>39483</v>
      </c>
      <c r="L1936" s="17">
        <v>11.4</v>
      </c>
      <c r="M1936" s="17">
        <v>74.900000000000006</v>
      </c>
      <c r="N1936" s="17">
        <v>0.6</v>
      </c>
      <c r="O1936" s="17">
        <v>199.7</v>
      </c>
      <c r="P1936" s="17">
        <v>13.9</v>
      </c>
      <c r="Q1936" s="17">
        <v>0</v>
      </c>
      <c r="R1936" s="17">
        <v>1.57</v>
      </c>
      <c r="T1936" s="26">
        <v>39483</v>
      </c>
      <c r="U1936" s="17">
        <v>12</v>
      </c>
      <c r="V1936" s="17">
        <v>71.900000000000006</v>
      </c>
      <c r="W1936" s="17">
        <v>1.7</v>
      </c>
      <c r="X1936" s="17">
        <v>270.89999999999998</v>
      </c>
      <c r="Y1936" s="17">
        <v>15.7</v>
      </c>
      <c r="Z1936" s="17">
        <v>0</v>
      </c>
      <c r="AA1936" s="17">
        <v>2.13</v>
      </c>
      <c r="AC1936" s="26">
        <v>39483</v>
      </c>
      <c r="AD1936" s="17">
        <v>11.6</v>
      </c>
      <c r="AE1936" s="17">
        <v>72.900000000000006</v>
      </c>
      <c r="AF1936" s="17">
        <v>1.1000000000000001</v>
      </c>
      <c r="AG1936" s="17">
        <v>29.2</v>
      </c>
      <c r="AH1936" s="17">
        <v>15.2</v>
      </c>
      <c r="AI1936" s="17">
        <v>0</v>
      </c>
      <c r="AJ1936" s="17">
        <v>2</v>
      </c>
      <c r="AL1936" s="26">
        <v>39483</v>
      </c>
      <c r="AM1936">
        <v>11.1</v>
      </c>
      <c r="AN1936">
        <v>70.8</v>
      </c>
      <c r="AO1936">
        <v>0.5</v>
      </c>
      <c r="AP1936">
        <v>268</v>
      </c>
      <c r="AQ1936">
        <v>14.2</v>
      </c>
      <c r="AR1936">
        <v>0.6</v>
      </c>
      <c r="AS1936" s="65">
        <v>1.45</v>
      </c>
    </row>
    <row r="1937" spans="2:45">
      <c r="B1937" s="26">
        <v>39484</v>
      </c>
      <c r="C1937" s="24">
        <v>11.8</v>
      </c>
      <c r="D1937" s="24">
        <v>78.2</v>
      </c>
      <c r="E1937" s="24">
        <v>0.8</v>
      </c>
      <c r="F1937" s="24">
        <v>92.9</v>
      </c>
      <c r="G1937" s="24">
        <v>12.6</v>
      </c>
      <c r="H1937" s="24">
        <v>0</v>
      </c>
      <c r="I1937" s="24">
        <v>1.65</v>
      </c>
      <c r="K1937" s="26">
        <v>39484</v>
      </c>
      <c r="L1937" s="17">
        <v>11.8</v>
      </c>
      <c r="M1937" s="17">
        <v>79.7</v>
      </c>
      <c r="N1937" s="17">
        <v>0.5</v>
      </c>
      <c r="O1937" s="17">
        <v>150.9</v>
      </c>
      <c r="P1937" s="17">
        <v>12.8</v>
      </c>
      <c r="Q1937" s="17">
        <v>0.2</v>
      </c>
      <c r="R1937" s="17">
        <v>1.53</v>
      </c>
      <c r="T1937" s="26">
        <v>39484</v>
      </c>
      <c r="U1937" s="17">
        <v>11.8</v>
      </c>
      <c r="V1937" s="17">
        <v>78.3</v>
      </c>
      <c r="W1937" s="17">
        <v>1.4</v>
      </c>
      <c r="X1937" s="17">
        <v>266.2</v>
      </c>
      <c r="Y1937" s="17">
        <v>14.6</v>
      </c>
      <c r="Z1937" s="17">
        <v>0</v>
      </c>
      <c r="AA1937" s="17">
        <v>1.95</v>
      </c>
      <c r="AC1937" s="26">
        <v>39484</v>
      </c>
      <c r="AD1937" s="17">
        <v>12.4</v>
      </c>
      <c r="AE1937" s="17">
        <v>77.599999999999994</v>
      </c>
      <c r="AF1937" s="17">
        <v>0.9</v>
      </c>
      <c r="AG1937" s="17">
        <v>130.30000000000001</v>
      </c>
      <c r="AH1937" s="17">
        <v>14.2</v>
      </c>
      <c r="AI1937" s="17">
        <v>0</v>
      </c>
      <c r="AJ1937" s="17">
        <v>1.86</v>
      </c>
      <c r="AL1937" s="26">
        <v>39484</v>
      </c>
      <c r="AM1937">
        <v>10.8</v>
      </c>
      <c r="AN1937">
        <v>79.099999999999994</v>
      </c>
      <c r="AO1937">
        <v>0.4</v>
      </c>
      <c r="AP1937">
        <v>315.5</v>
      </c>
      <c r="AQ1937">
        <v>14.8</v>
      </c>
      <c r="AR1937">
        <v>0</v>
      </c>
      <c r="AS1937" s="65">
        <v>1.43</v>
      </c>
    </row>
    <row r="1938" spans="2:45">
      <c r="B1938" s="26">
        <v>39485</v>
      </c>
      <c r="C1938" s="24">
        <v>12.6</v>
      </c>
      <c r="D1938" s="24">
        <v>71.900000000000006</v>
      </c>
      <c r="E1938" s="24">
        <v>1.4</v>
      </c>
      <c r="F1938" s="24">
        <v>73.3</v>
      </c>
      <c r="G1938" s="24">
        <v>11.8</v>
      </c>
      <c r="H1938" s="24">
        <v>0</v>
      </c>
      <c r="I1938" s="24">
        <v>1.87</v>
      </c>
      <c r="K1938" s="26">
        <v>39485</v>
      </c>
      <c r="L1938" s="17">
        <v>11.5</v>
      </c>
      <c r="M1938" s="17">
        <v>77.5</v>
      </c>
      <c r="N1938" s="17">
        <v>0.6</v>
      </c>
      <c r="O1938" s="17">
        <v>150.6</v>
      </c>
      <c r="P1938" s="17">
        <v>13.2</v>
      </c>
      <c r="Q1938" s="17">
        <v>0</v>
      </c>
      <c r="R1938" s="17">
        <v>1.51</v>
      </c>
      <c r="T1938" s="26">
        <v>39485</v>
      </c>
      <c r="U1938" s="17">
        <v>12.9</v>
      </c>
      <c r="V1938" s="17">
        <v>71.400000000000006</v>
      </c>
      <c r="W1938" s="17">
        <v>1.6</v>
      </c>
      <c r="X1938" s="17">
        <v>228.2</v>
      </c>
      <c r="Y1938" s="17">
        <v>14.9</v>
      </c>
      <c r="Z1938" s="17">
        <v>0</v>
      </c>
      <c r="AA1938" s="17">
        <v>2.02</v>
      </c>
      <c r="AC1938" s="26">
        <v>39485</v>
      </c>
      <c r="AD1938" s="17">
        <v>11.8</v>
      </c>
      <c r="AE1938" s="17">
        <v>77.5</v>
      </c>
      <c r="AF1938" s="17">
        <v>0.8</v>
      </c>
      <c r="AG1938" s="17">
        <v>177.7</v>
      </c>
      <c r="AH1938" s="17">
        <v>13.1</v>
      </c>
      <c r="AI1938" s="17">
        <v>0</v>
      </c>
      <c r="AJ1938" s="17">
        <v>1.62</v>
      </c>
      <c r="AL1938" s="26">
        <v>39485</v>
      </c>
      <c r="AM1938">
        <v>11.2</v>
      </c>
      <c r="AN1938">
        <v>72.8</v>
      </c>
      <c r="AO1938">
        <v>0.6</v>
      </c>
      <c r="AP1938">
        <v>51</v>
      </c>
      <c r="AQ1938">
        <v>10.4</v>
      </c>
      <c r="AR1938">
        <v>0</v>
      </c>
      <c r="AS1938" s="65">
        <v>1.34</v>
      </c>
    </row>
    <row r="1939" spans="2:45">
      <c r="B1939" s="26">
        <v>39486</v>
      </c>
      <c r="C1939" s="24">
        <v>13.6</v>
      </c>
      <c r="D1939" s="24">
        <v>68.900000000000006</v>
      </c>
      <c r="E1939" s="24">
        <v>1.9</v>
      </c>
      <c r="F1939" s="24">
        <v>116.2</v>
      </c>
      <c r="G1939" s="24">
        <v>14</v>
      </c>
      <c r="H1939" s="24">
        <v>0</v>
      </c>
      <c r="I1939" s="24">
        <v>2.33</v>
      </c>
      <c r="K1939" s="26">
        <v>39486</v>
      </c>
      <c r="L1939" s="17">
        <v>11.5</v>
      </c>
      <c r="M1939" s="17">
        <v>75.7</v>
      </c>
      <c r="N1939" s="17">
        <v>0.8</v>
      </c>
      <c r="O1939" s="17">
        <v>162.9</v>
      </c>
      <c r="P1939" s="17">
        <v>14.5</v>
      </c>
      <c r="Q1939" s="17">
        <v>0</v>
      </c>
      <c r="R1939" s="17">
        <v>1.72</v>
      </c>
      <c r="T1939" s="26">
        <v>39486</v>
      </c>
      <c r="U1939" s="17">
        <v>13.4</v>
      </c>
      <c r="V1939" s="17">
        <v>69.8</v>
      </c>
      <c r="W1939" s="17">
        <v>1.9</v>
      </c>
      <c r="X1939" s="17">
        <v>183.3</v>
      </c>
      <c r="Y1939" s="17">
        <v>16.2</v>
      </c>
      <c r="Z1939" s="17">
        <v>0</v>
      </c>
      <c r="AA1939" s="17">
        <v>2.27</v>
      </c>
      <c r="AC1939" s="26">
        <v>39486</v>
      </c>
      <c r="AD1939" s="17">
        <v>11.5</v>
      </c>
      <c r="AE1939" s="17">
        <v>74.3</v>
      </c>
      <c r="AF1939" s="17">
        <v>1.1000000000000001</v>
      </c>
      <c r="AG1939" s="17">
        <v>162.6</v>
      </c>
      <c r="AH1939" s="17">
        <v>15.5</v>
      </c>
      <c r="AI1939" s="17">
        <v>0</v>
      </c>
      <c r="AJ1939" s="17">
        <v>1.9</v>
      </c>
      <c r="AL1939" s="26">
        <v>39486</v>
      </c>
      <c r="AM1939">
        <v>10.9</v>
      </c>
      <c r="AN1939">
        <v>73.3</v>
      </c>
      <c r="AO1939">
        <v>0.8</v>
      </c>
      <c r="AP1939">
        <v>140.4</v>
      </c>
      <c r="AQ1939">
        <v>7.5</v>
      </c>
      <c r="AR1939">
        <v>0.2</v>
      </c>
      <c r="AS1939" s="65">
        <v>1.35</v>
      </c>
    </row>
    <row r="1940" spans="2:45">
      <c r="B1940" s="26">
        <v>39487</v>
      </c>
      <c r="C1940" s="24">
        <v>14.1</v>
      </c>
      <c r="D1940" s="24">
        <v>62.3</v>
      </c>
      <c r="E1940" s="24">
        <v>2.5</v>
      </c>
      <c r="F1940" s="24">
        <v>152.19999999999999</v>
      </c>
      <c r="G1940" s="24">
        <v>11.5</v>
      </c>
      <c r="H1940" s="24">
        <v>0</v>
      </c>
      <c r="I1940" s="24">
        <v>2.56</v>
      </c>
      <c r="K1940" s="26">
        <v>39487</v>
      </c>
      <c r="L1940" s="17">
        <v>13.4</v>
      </c>
      <c r="M1940" s="17">
        <v>66.099999999999994</v>
      </c>
      <c r="N1940" s="17">
        <v>1.4</v>
      </c>
      <c r="O1940" s="17">
        <v>160.30000000000001</v>
      </c>
      <c r="P1940" s="17">
        <v>12.8</v>
      </c>
      <c r="Q1940" s="17">
        <v>0</v>
      </c>
      <c r="R1940" s="17">
        <v>1.94</v>
      </c>
      <c r="T1940" s="26">
        <v>39487</v>
      </c>
      <c r="U1940" s="17">
        <v>14.9</v>
      </c>
      <c r="V1940" s="17">
        <v>59.7</v>
      </c>
      <c r="W1940" s="17">
        <v>2.8</v>
      </c>
      <c r="X1940" s="17">
        <v>141.5</v>
      </c>
      <c r="Y1940" s="17">
        <v>15.3</v>
      </c>
      <c r="Z1940" s="17">
        <v>0</v>
      </c>
      <c r="AA1940" s="17">
        <v>2.92</v>
      </c>
      <c r="AC1940" s="26">
        <v>39487</v>
      </c>
      <c r="AD1940" s="17">
        <v>13.8</v>
      </c>
      <c r="AE1940" s="17">
        <v>63.3</v>
      </c>
      <c r="AF1940" s="17">
        <v>1.9</v>
      </c>
      <c r="AG1940" s="17">
        <v>171.9</v>
      </c>
      <c r="AH1940" s="17">
        <v>14.9</v>
      </c>
      <c r="AI1940" s="17">
        <v>0</v>
      </c>
      <c r="AJ1940" s="17">
        <v>2.36</v>
      </c>
      <c r="AL1940" s="26">
        <v>39487</v>
      </c>
      <c r="AM1940">
        <v>12.2</v>
      </c>
      <c r="AN1940">
        <v>63.6</v>
      </c>
      <c r="AO1940">
        <v>1.8</v>
      </c>
      <c r="AP1940">
        <v>127.4</v>
      </c>
      <c r="AQ1940">
        <v>10.1</v>
      </c>
      <c r="AR1940">
        <v>0</v>
      </c>
      <c r="AS1940" s="65">
        <v>1.98</v>
      </c>
    </row>
    <row r="1941" spans="2:45">
      <c r="B1941" s="26">
        <v>39488</v>
      </c>
      <c r="C1941" s="24">
        <v>13.5</v>
      </c>
      <c r="D1941" s="24">
        <v>65.5</v>
      </c>
      <c r="E1941" s="24">
        <v>2.4</v>
      </c>
      <c r="F1941" s="24">
        <v>158.69999999999999</v>
      </c>
      <c r="G1941" s="24">
        <v>7.7</v>
      </c>
      <c r="H1941" s="24">
        <v>0</v>
      </c>
      <c r="I1941" s="24">
        <v>1.89</v>
      </c>
      <c r="K1941" s="26">
        <v>39488</v>
      </c>
      <c r="L1941" s="17">
        <v>12.8</v>
      </c>
      <c r="M1941" s="17">
        <v>69.3</v>
      </c>
      <c r="N1941" s="17">
        <v>1.2</v>
      </c>
      <c r="O1941" s="17">
        <v>154.69999999999999</v>
      </c>
      <c r="P1941" s="17">
        <v>11.3</v>
      </c>
      <c r="Q1941" s="17">
        <v>0</v>
      </c>
      <c r="R1941" s="17">
        <v>1.66</v>
      </c>
      <c r="T1941" s="26">
        <v>39488</v>
      </c>
      <c r="U1941" s="17">
        <v>14.2</v>
      </c>
      <c r="V1941" s="17">
        <v>61.7</v>
      </c>
      <c r="W1941" s="17">
        <v>2.8</v>
      </c>
      <c r="X1941" s="17">
        <v>142</v>
      </c>
      <c r="Y1941" s="17">
        <v>12.4</v>
      </c>
      <c r="Z1941" s="17">
        <v>0</v>
      </c>
      <c r="AA1941" s="17">
        <v>2.56</v>
      </c>
      <c r="AC1941" s="26">
        <v>39488</v>
      </c>
      <c r="AD1941" s="17">
        <v>12.2</v>
      </c>
      <c r="AE1941" s="17">
        <v>70.5</v>
      </c>
      <c r="AF1941" s="17">
        <v>1.3</v>
      </c>
      <c r="AG1941" s="17">
        <v>154.69999999999999</v>
      </c>
      <c r="AH1941" s="17">
        <v>9.3000000000000007</v>
      </c>
      <c r="AI1941" s="17">
        <v>0</v>
      </c>
      <c r="AJ1941" s="17">
        <v>1.61</v>
      </c>
      <c r="AL1941" s="26">
        <v>39488</v>
      </c>
      <c r="AM1941">
        <v>11.2</v>
      </c>
      <c r="AN1941">
        <v>67.099999999999994</v>
      </c>
      <c r="AO1941">
        <v>1.6</v>
      </c>
      <c r="AP1941">
        <v>136.69999999999999</v>
      </c>
      <c r="AQ1941">
        <v>5.0999999999999996</v>
      </c>
      <c r="AR1941">
        <v>0</v>
      </c>
      <c r="AS1941" s="65">
        <v>1.48</v>
      </c>
    </row>
    <row r="1942" spans="2:45">
      <c r="B1942" s="26">
        <v>39489</v>
      </c>
      <c r="C1942" s="24">
        <v>13.7</v>
      </c>
      <c r="D1942" s="24">
        <v>58.3</v>
      </c>
      <c r="E1942" s="24">
        <v>2.2000000000000002</v>
      </c>
      <c r="F1942" s="24">
        <v>124.5</v>
      </c>
      <c r="G1942" s="24">
        <v>7.7</v>
      </c>
      <c r="H1942" s="24">
        <v>0</v>
      </c>
      <c r="I1942" s="24">
        <v>2.2599999999999998</v>
      </c>
      <c r="K1942" s="26">
        <v>39489</v>
      </c>
      <c r="L1942" s="17">
        <v>13</v>
      </c>
      <c r="M1942" s="17">
        <v>66.3</v>
      </c>
      <c r="N1942" s="17">
        <v>1.3</v>
      </c>
      <c r="O1942" s="17">
        <v>125</v>
      </c>
      <c r="P1942" s="17">
        <v>5</v>
      </c>
      <c r="Q1942" s="17">
        <v>2.2000000000000002</v>
      </c>
      <c r="R1942" s="17">
        <v>1.4</v>
      </c>
      <c r="T1942" s="26">
        <v>39489</v>
      </c>
      <c r="U1942" s="17">
        <v>13.8</v>
      </c>
      <c r="V1942" s="17">
        <v>58.3</v>
      </c>
      <c r="W1942" s="17">
        <v>3.2</v>
      </c>
      <c r="X1942" s="17">
        <v>124.6</v>
      </c>
      <c r="Y1942" s="17">
        <v>8.9</v>
      </c>
      <c r="Z1942" s="17">
        <v>0</v>
      </c>
      <c r="AA1942" s="17">
        <v>2.66</v>
      </c>
      <c r="AC1942" s="26">
        <v>39489</v>
      </c>
      <c r="AD1942" s="17">
        <v>13</v>
      </c>
      <c r="AE1942" s="17">
        <v>65.2</v>
      </c>
      <c r="AF1942" s="17">
        <v>1.8</v>
      </c>
      <c r="AG1942" s="17">
        <v>162.9</v>
      </c>
      <c r="AH1942" s="17">
        <v>5.6</v>
      </c>
      <c r="AI1942" s="17">
        <v>1.6</v>
      </c>
      <c r="AJ1942" s="17">
        <v>1.61</v>
      </c>
      <c r="AL1942" s="26">
        <v>39489</v>
      </c>
      <c r="AM1942">
        <v>11.4</v>
      </c>
      <c r="AN1942">
        <v>61.7</v>
      </c>
      <c r="AO1942">
        <v>1.5</v>
      </c>
      <c r="AP1942">
        <v>104.7</v>
      </c>
      <c r="AQ1942">
        <v>7.9</v>
      </c>
      <c r="AR1942">
        <v>0</v>
      </c>
      <c r="AS1942" s="65">
        <v>1.7</v>
      </c>
    </row>
    <row r="1943" spans="2:45">
      <c r="B1943" s="26">
        <v>39490</v>
      </c>
      <c r="C1943" s="24">
        <v>14.3</v>
      </c>
      <c r="D1943" s="24">
        <v>54.9</v>
      </c>
      <c r="E1943" s="24">
        <v>2.9</v>
      </c>
      <c r="F1943" s="24">
        <v>125.5</v>
      </c>
      <c r="G1943" s="24">
        <v>12.6</v>
      </c>
      <c r="H1943" s="24">
        <v>0</v>
      </c>
      <c r="I1943" s="24">
        <v>2.98</v>
      </c>
      <c r="K1943" s="26">
        <v>39490</v>
      </c>
      <c r="L1943" s="17">
        <v>13.2</v>
      </c>
      <c r="M1943" s="17">
        <v>64.3</v>
      </c>
      <c r="N1943" s="17">
        <v>1.7</v>
      </c>
      <c r="O1943" s="17">
        <v>125.6</v>
      </c>
      <c r="P1943" s="17">
        <v>6.9</v>
      </c>
      <c r="Q1943" s="17">
        <v>1</v>
      </c>
      <c r="R1943" s="17">
        <v>1.68</v>
      </c>
      <c r="T1943" s="26">
        <v>39490</v>
      </c>
      <c r="U1943" s="17">
        <v>14.2</v>
      </c>
      <c r="V1943" s="17">
        <v>55.9</v>
      </c>
      <c r="W1943" s="17">
        <v>3.9</v>
      </c>
      <c r="X1943" s="17">
        <v>125.9</v>
      </c>
      <c r="Y1943" s="17">
        <v>11.9</v>
      </c>
      <c r="Z1943" s="17">
        <v>0.2</v>
      </c>
      <c r="AA1943" s="17">
        <v>3.12</v>
      </c>
      <c r="AC1943" s="26">
        <v>39490</v>
      </c>
      <c r="AD1943" s="17">
        <v>13</v>
      </c>
      <c r="AE1943" s="17">
        <v>64.8</v>
      </c>
      <c r="AF1943" s="17">
        <v>2.2000000000000002</v>
      </c>
      <c r="AG1943" s="17">
        <v>160.9</v>
      </c>
      <c r="AH1943" s="17">
        <v>8.5</v>
      </c>
      <c r="AI1943" s="17">
        <v>1.4</v>
      </c>
      <c r="AJ1943" s="17">
        <v>1.93</v>
      </c>
      <c r="AL1943" s="26">
        <v>39490</v>
      </c>
      <c r="AM1943">
        <v>12</v>
      </c>
      <c r="AN1943">
        <v>58.9</v>
      </c>
      <c r="AO1943">
        <v>2</v>
      </c>
      <c r="AP1943">
        <v>103.3</v>
      </c>
      <c r="AQ1943">
        <v>6.6</v>
      </c>
      <c r="AR1943">
        <v>0</v>
      </c>
      <c r="AS1943" s="65">
        <v>1.97</v>
      </c>
    </row>
    <row r="1944" spans="2:45">
      <c r="B1944" s="26">
        <v>39491</v>
      </c>
      <c r="C1944" s="24">
        <v>13.7</v>
      </c>
      <c r="D1944" s="24">
        <v>57.4</v>
      </c>
      <c r="E1944" s="24">
        <v>2.5</v>
      </c>
      <c r="F1944" s="24">
        <v>122.8</v>
      </c>
      <c r="G1944" s="24">
        <v>6.4</v>
      </c>
      <c r="H1944" s="24">
        <v>0</v>
      </c>
      <c r="I1944" s="24">
        <v>2.19</v>
      </c>
      <c r="K1944" s="26">
        <v>39491</v>
      </c>
      <c r="L1944" s="17">
        <v>13.4</v>
      </c>
      <c r="M1944" s="17">
        <v>61.6</v>
      </c>
      <c r="N1944" s="17">
        <v>1.8</v>
      </c>
      <c r="O1944" s="17">
        <v>137.69999999999999</v>
      </c>
      <c r="P1944" s="17">
        <v>4</v>
      </c>
      <c r="Q1944" s="17">
        <v>0</v>
      </c>
      <c r="R1944" s="17">
        <v>1.69</v>
      </c>
      <c r="T1944" s="26">
        <v>39491</v>
      </c>
      <c r="U1944" s="17">
        <v>14.2</v>
      </c>
      <c r="V1944" s="17">
        <v>56.1</v>
      </c>
      <c r="W1944" s="17">
        <v>3.9</v>
      </c>
      <c r="X1944" s="17">
        <v>131.19999999999999</v>
      </c>
      <c r="Y1944" s="17">
        <v>6.5</v>
      </c>
      <c r="Z1944" s="17">
        <v>0</v>
      </c>
      <c r="AA1944" s="17">
        <v>2.93</v>
      </c>
      <c r="AC1944" s="26">
        <v>39491</v>
      </c>
      <c r="AD1944" s="17">
        <v>13.3</v>
      </c>
      <c r="AE1944" s="17">
        <v>61.2</v>
      </c>
      <c r="AF1944" s="17">
        <v>2.2999999999999998</v>
      </c>
      <c r="AG1944" s="17">
        <v>162.80000000000001</v>
      </c>
      <c r="AH1944" s="17">
        <v>4.5999999999999996</v>
      </c>
      <c r="AI1944" s="17">
        <v>0</v>
      </c>
      <c r="AJ1944" s="17">
        <v>1.94</v>
      </c>
      <c r="AL1944" s="26">
        <v>39491</v>
      </c>
      <c r="AM1944">
        <v>12.1</v>
      </c>
      <c r="AN1944">
        <v>59.1</v>
      </c>
      <c r="AO1944">
        <v>2</v>
      </c>
      <c r="AP1944">
        <v>118.2</v>
      </c>
      <c r="AQ1944">
        <v>2</v>
      </c>
      <c r="AR1944">
        <v>0</v>
      </c>
      <c r="AS1944" s="65">
        <v>1.78</v>
      </c>
    </row>
    <row r="1945" spans="2:45">
      <c r="B1945" s="26">
        <v>39492</v>
      </c>
      <c r="C1945" s="24">
        <v>13.9</v>
      </c>
      <c r="D1945" s="24">
        <v>66.099999999999994</v>
      </c>
      <c r="E1945" s="24">
        <v>1.1000000000000001</v>
      </c>
      <c r="F1945" s="24">
        <v>125.6</v>
      </c>
      <c r="G1945" s="24">
        <v>7.9</v>
      </c>
      <c r="H1945" s="24">
        <v>0</v>
      </c>
      <c r="I1945" s="24">
        <v>1.75</v>
      </c>
      <c r="K1945" s="26">
        <v>39492</v>
      </c>
      <c r="L1945" s="17">
        <v>14.2</v>
      </c>
      <c r="M1945" s="17">
        <v>67.400000000000006</v>
      </c>
      <c r="N1945" s="17">
        <v>0.7</v>
      </c>
      <c r="O1945" s="17">
        <v>176.9</v>
      </c>
      <c r="P1945" s="17">
        <v>8.6</v>
      </c>
      <c r="Q1945" s="17">
        <v>0</v>
      </c>
      <c r="R1945" s="17">
        <v>1.52</v>
      </c>
      <c r="T1945" s="26">
        <v>39492</v>
      </c>
      <c r="U1945" s="17">
        <v>14.1</v>
      </c>
      <c r="V1945" s="17">
        <v>65.3</v>
      </c>
      <c r="W1945" s="17">
        <v>1</v>
      </c>
      <c r="X1945" s="17">
        <v>171.3</v>
      </c>
      <c r="Y1945" s="17">
        <v>8.5</v>
      </c>
      <c r="Z1945" s="17">
        <v>0</v>
      </c>
      <c r="AA1945" s="17">
        <v>1.66</v>
      </c>
      <c r="AC1945" s="26">
        <v>39492</v>
      </c>
      <c r="AD1945" s="17">
        <v>14.3</v>
      </c>
      <c r="AE1945" s="17">
        <v>66.5</v>
      </c>
      <c r="AF1945" s="17">
        <v>1</v>
      </c>
      <c r="AG1945" s="17">
        <v>181.1</v>
      </c>
      <c r="AH1945" s="17">
        <v>8.9</v>
      </c>
      <c r="AI1945" s="17">
        <v>0</v>
      </c>
      <c r="AJ1945" s="17">
        <v>1.71</v>
      </c>
      <c r="AL1945" s="26">
        <v>39492</v>
      </c>
      <c r="AM1945">
        <v>12.5</v>
      </c>
      <c r="AN1945">
        <v>66.7</v>
      </c>
      <c r="AO1945">
        <v>0.4</v>
      </c>
      <c r="AP1945">
        <v>106.6</v>
      </c>
      <c r="AQ1945">
        <v>4</v>
      </c>
      <c r="AR1945">
        <v>0</v>
      </c>
      <c r="AS1945" s="65">
        <v>1.05</v>
      </c>
    </row>
    <row r="1946" spans="2:45">
      <c r="B1946" s="26">
        <v>39493</v>
      </c>
      <c r="C1946" s="24">
        <v>14.5</v>
      </c>
      <c r="D1946" s="24">
        <v>70.2</v>
      </c>
      <c r="E1946" s="24">
        <v>1.4</v>
      </c>
      <c r="F1946" s="24">
        <v>139.69999999999999</v>
      </c>
      <c r="G1946" s="24">
        <v>9.3000000000000007</v>
      </c>
      <c r="H1946" s="24">
        <v>0</v>
      </c>
      <c r="I1946" s="24">
        <v>1.83</v>
      </c>
      <c r="K1946" s="26">
        <v>39493</v>
      </c>
      <c r="L1946" s="17">
        <v>13.7</v>
      </c>
      <c r="M1946" s="17">
        <v>75.3</v>
      </c>
      <c r="N1946" s="17">
        <v>0.4</v>
      </c>
      <c r="O1946" s="17">
        <v>170.6</v>
      </c>
      <c r="P1946" s="17">
        <v>7.4</v>
      </c>
      <c r="Q1946" s="17">
        <v>0</v>
      </c>
      <c r="R1946" s="17">
        <v>1.23</v>
      </c>
      <c r="T1946" s="26">
        <v>39493</v>
      </c>
      <c r="U1946" s="17">
        <v>14.7</v>
      </c>
      <c r="V1946" s="17">
        <v>68.599999999999994</v>
      </c>
      <c r="W1946" s="17">
        <v>1.2</v>
      </c>
      <c r="X1946" s="17">
        <v>163</v>
      </c>
      <c r="Y1946" s="17">
        <v>12.1</v>
      </c>
      <c r="Z1946" s="17">
        <v>0</v>
      </c>
      <c r="AA1946" s="17">
        <v>1.91</v>
      </c>
      <c r="AC1946" s="26">
        <v>39493</v>
      </c>
      <c r="AD1946" s="17">
        <v>13.4</v>
      </c>
      <c r="AE1946" s="17">
        <v>77.2</v>
      </c>
      <c r="AF1946" s="17">
        <v>0.8</v>
      </c>
      <c r="AG1946" s="17">
        <v>174.6</v>
      </c>
      <c r="AH1946" s="17">
        <v>6.7</v>
      </c>
      <c r="AI1946" s="17">
        <v>0</v>
      </c>
      <c r="AJ1946" s="17">
        <v>1.28</v>
      </c>
      <c r="AL1946" s="26">
        <v>39493</v>
      </c>
      <c r="AM1946">
        <v>12.9</v>
      </c>
      <c r="AN1946">
        <v>71.2</v>
      </c>
      <c r="AO1946">
        <v>0.6</v>
      </c>
      <c r="AP1946">
        <v>119</v>
      </c>
      <c r="AQ1946">
        <v>1.6</v>
      </c>
      <c r="AR1946">
        <v>0</v>
      </c>
      <c r="AS1946" s="65">
        <v>1</v>
      </c>
    </row>
    <row r="1947" spans="2:45">
      <c r="B1947" s="26">
        <v>39494</v>
      </c>
      <c r="C1947" s="24">
        <v>14.5</v>
      </c>
      <c r="D1947" s="24">
        <v>69.7</v>
      </c>
      <c r="E1947" s="24">
        <v>2.4</v>
      </c>
      <c r="F1947" s="24">
        <v>124</v>
      </c>
      <c r="G1947" s="24">
        <v>8.1</v>
      </c>
      <c r="H1947" s="24">
        <v>1.4</v>
      </c>
      <c r="I1947" s="24">
        <v>1.97</v>
      </c>
      <c r="K1947" s="26">
        <v>39494</v>
      </c>
      <c r="L1947" s="17">
        <v>14.1</v>
      </c>
      <c r="M1947" s="17">
        <v>73.900000000000006</v>
      </c>
      <c r="N1947" s="17">
        <v>1.6</v>
      </c>
      <c r="O1947" s="17">
        <v>120</v>
      </c>
      <c r="P1947" s="17">
        <v>6.4</v>
      </c>
      <c r="Q1947" s="17">
        <v>0.4</v>
      </c>
      <c r="R1947" s="17">
        <v>1.51</v>
      </c>
      <c r="T1947" s="26">
        <v>39494</v>
      </c>
      <c r="U1947" s="17">
        <v>14.9</v>
      </c>
      <c r="V1947" s="17">
        <v>67.599999999999994</v>
      </c>
      <c r="W1947" s="17">
        <v>3.3</v>
      </c>
      <c r="X1947" s="17">
        <v>123.5</v>
      </c>
      <c r="Y1947" s="17">
        <v>8.6999999999999993</v>
      </c>
      <c r="Z1947" s="17">
        <v>0</v>
      </c>
      <c r="AA1947" s="17">
        <v>2.31</v>
      </c>
      <c r="AC1947" s="26">
        <v>39494</v>
      </c>
      <c r="AD1947" s="17">
        <v>14.2</v>
      </c>
      <c r="AE1947" s="17">
        <v>73.3</v>
      </c>
      <c r="AF1947" s="17">
        <v>2.1</v>
      </c>
      <c r="AG1947" s="17">
        <v>160</v>
      </c>
      <c r="AH1947" s="17">
        <v>6.1</v>
      </c>
      <c r="AI1947" s="17">
        <v>0.6</v>
      </c>
      <c r="AJ1947" s="17">
        <v>1.63</v>
      </c>
      <c r="AL1947" s="26">
        <v>39494</v>
      </c>
      <c r="AM1947">
        <v>12.8</v>
      </c>
      <c r="AN1947">
        <v>72.3</v>
      </c>
      <c r="AO1947">
        <v>1.6</v>
      </c>
      <c r="AP1947">
        <v>101.7</v>
      </c>
      <c r="AQ1947">
        <v>8.6</v>
      </c>
      <c r="AR1947">
        <v>1.6</v>
      </c>
      <c r="AS1947" s="65">
        <v>1.58</v>
      </c>
    </row>
    <row r="1948" spans="2:45">
      <c r="B1948" s="26">
        <v>39495</v>
      </c>
      <c r="C1948" s="24">
        <v>14.1</v>
      </c>
      <c r="D1948" s="24">
        <v>64.7</v>
      </c>
      <c r="E1948" s="24">
        <v>1.8</v>
      </c>
      <c r="F1948" s="24">
        <v>150.19999999999999</v>
      </c>
      <c r="G1948" s="24">
        <v>2.2999999999999998</v>
      </c>
      <c r="H1948" s="24">
        <v>1.2</v>
      </c>
      <c r="I1948" s="24">
        <v>1.58</v>
      </c>
      <c r="K1948" s="26">
        <v>39495</v>
      </c>
      <c r="L1948" s="17">
        <v>13.4</v>
      </c>
      <c r="M1948" s="17">
        <v>69.400000000000006</v>
      </c>
      <c r="N1948" s="17">
        <v>1.2</v>
      </c>
      <c r="O1948" s="17">
        <v>141.6</v>
      </c>
      <c r="P1948" s="17">
        <v>1.3</v>
      </c>
      <c r="Q1948" s="17">
        <v>1</v>
      </c>
      <c r="R1948" s="17">
        <v>1.1200000000000001</v>
      </c>
      <c r="T1948" s="26">
        <v>39495</v>
      </c>
      <c r="U1948" s="17">
        <v>14.3</v>
      </c>
      <c r="V1948" s="17">
        <v>62.4</v>
      </c>
      <c r="W1948" s="17">
        <v>3</v>
      </c>
      <c r="X1948" s="17">
        <v>133.80000000000001</v>
      </c>
      <c r="Y1948" s="17">
        <v>1.7</v>
      </c>
      <c r="Z1948" s="17">
        <v>2.4</v>
      </c>
      <c r="AA1948" s="17">
        <v>2.08</v>
      </c>
      <c r="AC1948" s="26">
        <v>39495</v>
      </c>
      <c r="AD1948" s="17">
        <v>12.9</v>
      </c>
      <c r="AE1948" s="17">
        <v>74.5</v>
      </c>
      <c r="AF1948" s="17">
        <v>1.4</v>
      </c>
      <c r="AG1948" s="17">
        <v>199.6</v>
      </c>
      <c r="AH1948" s="17">
        <v>1.4</v>
      </c>
      <c r="AI1948" s="17">
        <v>3.4</v>
      </c>
      <c r="AJ1948" s="17">
        <v>1.1399999999999999</v>
      </c>
      <c r="AL1948" s="26">
        <v>39495</v>
      </c>
      <c r="AM1948">
        <v>12.3</v>
      </c>
      <c r="AN1948">
        <v>66.900000000000006</v>
      </c>
      <c r="AO1948">
        <v>1.5</v>
      </c>
      <c r="AP1948">
        <v>121</v>
      </c>
      <c r="AQ1948">
        <v>2.1</v>
      </c>
      <c r="AR1948">
        <v>2</v>
      </c>
      <c r="AS1948" s="65">
        <v>1.28</v>
      </c>
    </row>
    <row r="1949" spans="2:45">
      <c r="B1949" s="26">
        <v>39496</v>
      </c>
      <c r="C1949" s="24">
        <v>13.8</v>
      </c>
      <c r="D1949" s="24">
        <v>81.8</v>
      </c>
      <c r="E1949" s="24">
        <v>1.1000000000000001</v>
      </c>
      <c r="F1949" s="24">
        <v>108.6</v>
      </c>
      <c r="G1949" s="24">
        <v>2.5</v>
      </c>
      <c r="H1949" s="24">
        <v>3.4</v>
      </c>
      <c r="I1949" s="24">
        <v>1.04</v>
      </c>
      <c r="K1949" s="26">
        <v>39496</v>
      </c>
      <c r="L1949" s="17">
        <v>13</v>
      </c>
      <c r="M1949" s="17">
        <v>86.3</v>
      </c>
      <c r="N1949" s="17">
        <v>0.7</v>
      </c>
      <c r="O1949" s="17">
        <v>107.4</v>
      </c>
      <c r="P1949" s="17">
        <v>1.2</v>
      </c>
      <c r="Q1949" s="17">
        <v>6</v>
      </c>
      <c r="R1949" s="17">
        <v>0.85</v>
      </c>
      <c r="T1949" s="26">
        <v>39496</v>
      </c>
      <c r="U1949" s="17">
        <v>14.1</v>
      </c>
      <c r="V1949" s="17">
        <v>80.099999999999994</v>
      </c>
      <c r="W1949" s="17">
        <v>1.9</v>
      </c>
      <c r="X1949" s="17">
        <v>119.8</v>
      </c>
      <c r="Y1949" s="17">
        <v>1.4</v>
      </c>
      <c r="Z1949" s="17">
        <v>6.2</v>
      </c>
      <c r="AA1949" s="17">
        <v>1.25</v>
      </c>
      <c r="AC1949" s="26">
        <v>39496</v>
      </c>
      <c r="AD1949" s="17">
        <v>13.3</v>
      </c>
      <c r="AE1949" s="17">
        <v>87.1</v>
      </c>
      <c r="AF1949" s="17">
        <v>1.2</v>
      </c>
      <c r="AG1949" s="17">
        <v>168</v>
      </c>
      <c r="AH1949" s="17">
        <v>1.7</v>
      </c>
      <c r="AI1949" s="17">
        <v>6</v>
      </c>
      <c r="AJ1949" s="17">
        <v>0.89</v>
      </c>
      <c r="AL1949" s="26">
        <v>39496</v>
      </c>
      <c r="AM1949">
        <v>11.9</v>
      </c>
      <c r="AN1949">
        <v>84.1</v>
      </c>
      <c r="AO1949">
        <v>0.5</v>
      </c>
      <c r="AP1949">
        <v>103.7</v>
      </c>
      <c r="AQ1949">
        <v>3.1</v>
      </c>
      <c r="AR1949">
        <v>11.2</v>
      </c>
      <c r="AS1949" s="65">
        <v>0.86</v>
      </c>
    </row>
    <row r="1950" spans="2:45">
      <c r="B1950" s="26">
        <v>39497</v>
      </c>
      <c r="C1950" s="24">
        <v>13.3</v>
      </c>
      <c r="D1950" s="24">
        <v>86.4</v>
      </c>
      <c r="E1950" s="24">
        <v>0.9</v>
      </c>
      <c r="F1950" s="24">
        <v>77.7</v>
      </c>
      <c r="G1950" s="24">
        <v>7.8</v>
      </c>
      <c r="H1950" s="24">
        <v>30</v>
      </c>
      <c r="I1950" s="24">
        <v>1.39</v>
      </c>
      <c r="K1950" s="26">
        <v>39497</v>
      </c>
      <c r="L1950" s="17">
        <v>12.5</v>
      </c>
      <c r="M1950" s="17">
        <v>89.5</v>
      </c>
      <c r="N1950" s="17">
        <v>0.7</v>
      </c>
      <c r="O1950" s="17">
        <v>84.7</v>
      </c>
      <c r="P1950" s="17">
        <v>7.5</v>
      </c>
      <c r="Q1950" s="17">
        <v>24.4</v>
      </c>
      <c r="R1950" s="17">
        <v>1.19</v>
      </c>
      <c r="T1950" s="26">
        <v>39497</v>
      </c>
      <c r="U1950" s="17">
        <v>13.8</v>
      </c>
      <c r="V1950" s="17">
        <v>82.8</v>
      </c>
      <c r="W1950" s="17">
        <v>1.3</v>
      </c>
      <c r="X1950" s="17">
        <v>149.1</v>
      </c>
      <c r="Y1950" s="17">
        <v>6.9</v>
      </c>
      <c r="Z1950" s="17">
        <v>6.4</v>
      </c>
      <c r="AA1950" s="17">
        <v>1.36</v>
      </c>
      <c r="AC1950" s="26">
        <v>39497</v>
      </c>
      <c r="AD1950" s="17">
        <v>13.3</v>
      </c>
      <c r="AE1950" s="17">
        <v>89.4</v>
      </c>
      <c r="AF1950" s="17">
        <v>0.8</v>
      </c>
      <c r="AG1950" s="17">
        <v>170.7</v>
      </c>
      <c r="AH1950" s="17">
        <v>7.3</v>
      </c>
      <c r="AI1950" s="17">
        <v>23.6</v>
      </c>
      <c r="AJ1950" s="17">
        <v>1.3</v>
      </c>
      <c r="AL1950" s="26">
        <v>39497</v>
      </c>
      <c r="AM1950">
        <v>9.9</v>
      </c>
      <c r="AN1950">
        <v>86.4</v>
      </c>
      <c r="AO1950">
        <v>0.3</v>
      </c>
      <c r="AP1950">
        <v>111.7</v>
      </c>
      <c r="AQ1950">
        <v>14.7</v>
      </c>
      <c r="AR1950">
        <v>48.6</v>
      </c>
      <c r="AS1950" s="65">
        <v>1.44</v>
      </c>
    </row>
    <row r="1951" spans="2:45">
      <c r="B1951" s="26">
        <v>39498</v>
      </c>
      <c r="C1951" s="24">
        <v>14.4</v>
      </c>
      <c r="D1951" s="24">
        <v>75.400000000000006</v>
      </c>
      <c r="E1951" s="24">
        <v>0.6</v>
      </c>
      <c r="F1951" s="24">
        <v>343.2</v>
      </c>
      <c r="G1951" s="24">
        <v>15.7</v>
      </c>
      <c r="H1951" s="24">
        <v>0.2</v>
      </c>
      <c r="I1951" s="24">
        <v>2.0299999999999998</v>
      </c>
      <c r="K1951" s="26">
        <v>39498</v>
      </c>
      <c r="L1951" s="17">
        <v>13.8</v>
      </c>
      <c r="M1951" s="17">
        <v>80.400000000000006</v>
      </c>
      <c r="N1951" s="17">
        <v>0.3</v>
      </c>
      <c r="O1951" s="17">
        <v>228.9</v>
      </c>
      <c r="P1951" s="17">
        <v>13.2</v>
      </c>
      <c r="Q1951" s="17">
        <v>0.4</v>
      </c>
      <c r="R1951" s="17">
        <v>1.67</v>
      </c>
      <c r="T1951" s="26">
        <v>39498</v>
      </c>
      <c r="U1951" s="17">
        <v>14.8</v>
      </c>
      <c r="V1951" s="17">
        <v>73.7</v>
      </c>
      <c r="W1951" s="17">
        <v>1.3</v>
      </c>
      <c r="X1951" s="17">
        <v>290</v>
      </c>
      <c r="Y1951" s="17">
        <v>16</v>
      </c>
      <c r="Z1951" s="17">
        <v>0.4</v>
      </c>
      <c r="AA1951" s="17">
        <v>2.5</v>
      </c>
      <c r="AC1951" s="26">
        <v>39498</v>
      </c>
      <c r="AD1951" s="17">
        <v>13.9</v>
      </c>
      <c r="AE1951" s="17">
        <v>80.2</v>
      </c>
      <c r="AF1951" s="17">
        <v>0.7</v>
      </c>
      <c r="AG1951" s="17">
        <v>7</v>
      </c>
      <c r="AH1951" s="17">
        <v>12.3</v>
      </c>
      <c r="AI1951" s="17">
        <v>0.2</v>
      </c>
      <c r="AJ1951" s="17">
        <v>1.81</v>
      </c>
      <c r="AL1951" s="26">
        <v>39498</v>
      </c>
      <c r="AM1951">
        <v>13.3</v>
      </c>
      <c r="AN1951">
        <v>76.2</v>
      </c>
      <c r="AO1951">
        <v>0.2</v>
      </c>
      <c r="AP1951">
        <v>249.7</v>
      </c>
      <c r="AQ1951">
        <v>13.7</v>
      </c>
      <c r="AR1951">
        <v>0.6</v>
      </c>
      <c r="AS1951" s="65">
        <v>1.59</v>
      </c>
    </row>
    <row r="1952" spans="2:45">
      <c r="B1952" s="26">
        <v>39499</v>
      </c>
      <c r="C1952" s="24">
        <v>14.5</v>
      </c>
      <c r="D1952" s="24">
        <v>75.599999999999994</v>
      </c>
      <c r="E1952" s="24">
        <v>1.9</v>
      </c>
      <c r="F1952" s="24">
        <v>123.7</v>
      </c>
      <c r="G1952" s="24">
        <v>11.9</v>
      </c>
      <c r="H1952" s="24">
        <v>0</v>
      </c>
      <c r="I1952" s="24">
        <v>2.0299999999999998</v>
      </c>
      <c r="K1952" s="26">
        <v>39499</v>
      </c>
      <c r="L1952" s="17">
        <v>13.7</v>
      </c>
      <c r="M1952" s="17">
        <v>79.400000000000006</v>
      </c>
      <c r="N1952" s="17">
        <v>1.2</v>
      </c>
      <c r="O1952" s="17">
        <v>124.1</v>
      </c>
      <c r="P1952" s="17">
        <v>9</v>
      </c>
      <c r="Q1952" s="17">
        <v>0</v>
      </c>
      <c r="R1952" s="17">
        <v>1.59</v>
      </c>
      <c r="T1952" s="26">
        <v>39499</v>
      </c>
      <c r="U1952" s="17">
        <v>14.9</v>
      </c>
      <c r="V1952" s="17">
        <v>76.099999999999994</v>
      </c>
      <c r="W1952" s="17">
        <v>2.1</v>
      </c>
      <c r="X1952" s="17">
        <v>128.69999999999999</v>
      </c>
      <c r="Y1952" s="17">
        <v>8.4</v>
      </c>
      <c r="Z1952" s="17">
        <v>0</v>
      </c>
      <c r="AA1952" s="17">
        <v>1.75</v>
      </c>
      <c r="AC1952" s="26">
        <v>39499</v>
      </c>
      <c r="AD1952" s="17">
        <v>14.1</v>
      </c>
      <c r="AE1952" s="17">
        <v>78.900000000000006</v>
      </c>
      <c r="AF1952" s="17">
        <v>1.8</v>
      </c>
      <c r="AG1952" s="17">
        <v>152.30000000000001</v>
      </c>
      <c r="AH1952" s="17">
        <v>10.8</v>
      </c>
      <c r="AI1952" s="17">
        <v>0</v>
      </c>
      <c r="AJ1952" s="17">
        <v>1.86</v>
      </c>
      <c r="AL1952" s="26">
        <v>39499</v>
      </c>
      <c r="AM1952">
        <v>13.5</v>
      </c>
      <c r="AN1952">
        <v>78.2</v>
      </c>
      <c r="AO1952">
        <v>1.2</v>
      </c>
      <c r="AP1952">
        <v>103</v>
      </c>
      <c r="AQ1952">
        <v>4.3</v>
      </c>
      <c r="AR1952">
        <v>0</v>
      </c>
      <c r="AS1952" s="65">
        <v>1.27</v>
      </c>
    </row>
    <row r="1953" spans="1:45">
      <c r="B1953" s="26">
        <v>39500</v>
      </c>
      <c r="C1953" s="24">
        <v>14.5</v>
      </c>
      <c r="D1953" s="24">
        <v>68.900000000000006</v>
      </c>
      <c r="E1953" s="24">
        <v>1.9</v>
      </c>
      <c r="F1953" s="24">
        <v>122.2</v>
      </c>
      <c r="G1953" s="24">
        <v>4.3</v>
      </c>
      <c r="H1953" s="24">
        <v>1.2</v>
      </c>
      <c r="I1953" s="24">
        <v>1.75</v>
      </c>
      <c r="K1953" s="26">
        <v>39500</v>
      </c>
      <c r="L1953" s="17">
        <v>13.8</v>
      </c>
      <c r="M1953" s="17">
        <v>75.8</v>
      </c>
      <c r="N1953" s="17">
        <v>1.6</v>
      </c>
      <c r="O1953" s="17">
        <v>122.4</v>
      </c>
      <c r="P1953" s="17">
        <v>4.3</v>
      </c>
      <c r="Q1953" s="17">
        <v>1.8</v>
      </c>
      <c r="R1953" s="17">
        <v>1.46</v>
      </c>
      <c r="T1953" s="26">
        <v>39500</v>
      </c>
      <c r="U1953" s="17">
        <v>14.6</v>
      </c>
      <c r="V1953" s="17">
        <v>68.8</v>
      </c>
      <c r="W1953" s="17">
        <v>3.3</v>
      </c>
      <c r="X1953" s="17">
        <v>123.6</v>
      </c>
      <c r="Y1953" s="17">
        <v>3</v>
      </c>
      <c r="Z1953" s="17">
        <v>3.4</v>
      </c>
      <c r="AA1953" s="17">
        <v>2.02</v>
      </c>
      <c r="AC1953" s="26">
        <v>39500</v>
      </c>
      <c r="AD1953" s="17">
        <v>13.9</v>
      </c>
      <c r="AE1953" s="17">
        <v>76.3</v>
      </c>
      <c r="AF1953" s="17">
        <v>1.8</v>
      </c>
      <c r="AG1953" s="17">
        <v>176.1</v>
      </c>
      <c r="AH1953" s="17">
        <v>3.5</v>
      </c>
      <c r="AI1953" s="17">
        <v>0.8</v>
      </c>
      <c r="AJ1953" s="17">
        <v>1.44</v>
      </c>
      <c r="AL1953" s="26">
        <v>39500</v>
      </c>
      <c r="AM1953">
        <v>13.1</v>
      </c>
      <c r="AN1953">
        <v>72.900000000000006</v>
      </c>
      <c r="AO1953">
        <v>1.4</v>
      </c>
      <c r="AP1953">
        <v>102.8</v>
      </c>
      <c r="AQ1953">
        <v>10.199999999999999</v>
      </c>
      <c r="AR1953">
        <v>4</v>
      </c>
      <c r="AS1953" s="65">
        <v>1.74</v>
      </c>
    </row>
    <row r="1954" spans="1:45">
      <c r="B1954" s="26">
        <v>39501</v>
      </c>
      <c r="C1954" s="24">
        <v>13.7</v>
      </c>
      <c r="D1954" s="24">
        <v>82.3</v>
      </c>
      <c r="E1954" s="24">
        <v>1.3</v>
      </c>
      <c r="F1954" s="24">
        <v>136.1</v>
      </c>
      <c r="G1954" s="24">
        <v>3.7</v>
      </c>
      <c r="H1954" s="24">
        <v>5.8</v>
      </c>
      <c r="I1954" s="24">
        <v>1.1499999999999999</v>
      </c>
      <c r="K1954" s="26">
        <v>39501</v>
      </c>
      <c r="L1954" s="17">
        <v>12.8</v>
      </c>
      <c r="M1954" s="17">
        <v>84.6</v>
      </c>
      <c r="N1954" s="17">
        <v>0.7</v>
      </c>
      <c r="O1954" s="17">
        <v>151.80000000000001</v>
      </c>
      <c r="P1954" s="17">
        <v>2.2000000000000002</v>
      </c>
      <c r="Q1954" s="17">
        <v>8.8000000000000007</v>
      </c>
      <c r="R1954" s="17">
        <v>0.85</v>
      </c>
      <c r="T1954" s="26">
        <v>39501</v>
      </c>
      <c r="U1954" s="17">
        <v>14</v>
      </c>
      <c r="V1954" s="17">
        <v>78.3</v>
      </c>
      <c r="W1954" s="17">
        <v>1.8</v>
      </c>
      <c r="X1954" s="17">
        <v>133.69999999999999</v>
      </c>
      <c r="Y1954" s="17">
        <v>2.8</v>
      </c>
      <c r="Z1954" s="17">
        <v>4.4000000000000004</v>
      </c>
      <c r="AA1954" s="17">
        <v>1.28</v>
      </c>
      <c r="AC1954" s="26">
        <v>39501</v>
      </c>
      <c r="AD1954" s="17">
        <v>13.3</v>
      </c>
      <c r="AE1954" s="17">
        <v>85.6</v>
      </c>
      <c r="AF1954" s="17">
        <v>1</v>
      </c>
      <c r="AG1954" s="17">
        <v>175.2</v>
      </c>
      <c r="AH1954" s="17">
        <v>2.7</v>
      </c>
      <c r="AI1954" s="17">
        <v>9.4</v>
      </c>
      <c r="AJ1954" s="17">
        <v>0.94</v>
      </c>
      <c r="AL1954" s="26">
        <v>39501</v>
      </c>
      <c r="AM1954">
        <v>12.5</v>
      </c>
      <c r="AN1954">
        <v>82.7</v>
      </c>
      <c r="AO1954">
        <v>0.7</v>
      </c>
      <c r="AP1954">
        <v>114.8</v>
      </c>
      <c r="AQ1954">
        <v>15</v>
      </c>
      <c r="AR1954">
        <v>9.1999999999999993</v>
      </c>
      <c r="AS1954" s="65">
        <v>1.73</v>
      </c>
    </row>
    <row r="1955" spans="1:45">
      <c r="B1955" s="26">
        <v>39502</v>
      </c>
      <c r="C1955" s="24">
        <v>15.1</v>
      </c>
      <c r="D1955" s="24">
        <v>80.3</v>
      </c>
      <c r="E1955" s="24">
        <v>1.2</v>
      </c>
      <c r="F1955" s="24">
        <v>144.5</v>
      </c>
      <c r="G1955" s="24">
        <v>12.8</v>
      </c>
      <c r="H1955" s="24">
        <v>6</v>
      </c>
      <c r="I1955" s="24">
        <v>1.99</v>
      </c>
      <c r="K1955" s="26">
        <v>39502</v>
      </c>
      <c r="L1955" s="17">
        <v>13.7</v>
      </c>
      <c r="M1955" s="17">
        <v>84.2</v>
      </c>
      <c r="N1955" s="17">
        <v>0.8</v>
      </c>
      <c r="O1955" s="17">
        <v>124</v>
      </c>
      <c r="P1955" s="17">
        <v>7.3</v>
      </c>
      <c r="Q1955" s="17">
        <v>6.6</v>
      </c>
      <c r="R1955" s="17">
        <v>1.41</v>
      </c>
      <c r="T1955" s="26">
        <v>39502</v>
      </c>
      <c r="U1955" s="17">
        <v>14.9</v>
      </c>
      <c r="V1955" s="17">
        <v>79.099999999999994</v>
      </c>
      <c r="W1955" s="17">
        <v>1.7</v>
      </c>
      <c r="X1955" s="17">
        <v>130.30000000000001</v>
      </c>
      <c r="Y1955" s="17">
        <v>11.1</v>
      </c>
      <c r="Z1955" s="17">
        <v>5.4</v>
      </c>
      <c r="AA1955" s="17">
        <v>1.9</v>
      </c>
      <c r="AC1955" s="26">
        <v>39502</v>
      </c>
      <c r="AD1955" s="17">
        <v>14.5</v>
      </c>
      <c r="AE1955" s="17">
        <v>84.3</v>
      </c>
      <c r="AF1955" s="17">
        <v>1.1000000000000001</v>
      </c>
      <c r="AG1955" s="17">
        <v>177.9</v>
      </c>
      <c r="AH1955" s="17">
        <v>9.6</v>
      </c>
      <c r="AI1955" s="17">
        <v>12.2</v>
      </c>
      <c r="AJ1955" s="17">
        <v>1.66</v>
      </c>
      <c r="AL1955" s="26">
        <v>39502</v>
      </c>
      <c r="AM1955">
        <v>13.7</v>
      </c>
      <c r="AN1955">
        <v>81.8</v>
      </c>
      <c r="AO1955">
        <v>0.6</v>
      </c>
      <c r="AP1955">
        <v>116.1</v>
      </c>
      <c r="AQ1955">
        <v>15</v>
      </c>
      <c r="AR1955">
        <v>11</v>
      </c>
      <c r="AS1955" s="65">
        <v>1.87</v>
      </c>
    </row>
    <row r="1956" spans="1:45">
      <c r="B1956" s="26">
        <v>39503</v>
      </c>
      <c r="C1956" s="24">
        <v>14.1</v>
      </c>
      <c r="D1956" s="24">
        <v>79.7</v>
      </c>
      <c r="E1956" s="24">
        <v>0.7</v>
      </c>
      <c r="F1956" s="24">
        <v>58.6</v>
      </c>
      <c r="G1956" s="24">
        <v>12.8</v>
      </c>
      <c r="H1956" s="24">
        <v>0</v>
      </c>
      <c r="I1956" s="24">
        <v>1.84</v>
      </c>
      <c r="K1956" s="26">
        <v>39503</v>
      </c>
      <c r="L1956" s="17">
        <v>12.7</v>
      </c>
      <c r="M1956" s="17">
        <v>82.2</v>
      </c>
      <c r="N1956" s="17">
        <v>0.4</v>
      </c>
      <c r="O1956" s="17">
        <v>196.8</v>
      </c>
      <c r="P1956" s="17">
        <v>11.8</v>
      </c>
      <c r="Q1956" s="17">
        <v>0</v>
      </c>
      <c r="R1956" s="17">
        <v>1.64</v>
      </c>
      <c r="T1956" s="26">
        <v>39503</v>
      </c>
      <c r="U1956" s="17">
        <v>13.8</v>
      </c>
      <c r="V1956" s="17">
        <v>77.7</v>
      </c>
      <c r="W1956" s="17">
        <v>1</v>
      </c>
      <c r="X1956" s="17">
        <v>249.4</v>
      </c>
      <c r="Y1956" s="17">
        <v>12.7</v>
      </c>
      <c r="Z1956" s="17">
        <v>0</v>
      </c>
      <c r="AA1956" s="17">
        <v>1.99</v>
      </c>
      <c r="AC1956" s="26">
        <v>39503</v>
      </c>
      <c r="AD1956" s="17">
        <v>13.4</v>
      </c>
      <c r="AE1956" s="17">
        <v>81.7</v>
      </c>
      <c r="AF1956" s="17">
        <v>0.6</v>
      </c>
      <c r="AG1956" s="17">
        <v>161.19999999999999</v>
      </c>
      <c r="AH1956" s="17">
        <v>12.3</v>
      </c>
      <c r="AI1956" s="17">
        <v>0.2</v>
      </c>
      <c r="AJ1956" s="17">
        <v>1.77</v>
      </c>
      <c r="AL1956" s="26">
        <v>39503</v>
      </c>
      <c r="AM1956">
        <v>13.2</v>
      </c>
      <c r="AN1956">
        <v>78.8</v>
      </c>
      <c r="AO1956">
        <v>0.3</v>
      </c>
      <c r="AP1956">
        <v>305.5</v>
      </c>
      <c r="AQ1956">
        <v>7.5</v>
      </c>
      <c r="AR1956">
        <v>0</v>
      </c>
      <c r="AS1956" s="65">
        <v>1.28</v>
      </c>
    </row>
    <row r="1957" spans="1:45">
      <c r="B1957" s="26">
        <v>39504</v>
      </c>
      <c r="C1957" s="24">
        <v>14.2</v>
      </c>
      <c r="D1957" s="24">
        <v>78.400000000000006</v>
      </c>
      <c r="E1957" s="24">
        <v>0.8</v>
      </c>
      <c r="F1957" s="24">
        <v>108</v>
      </c>
      <c r="G1957" s="24">
        <v>15.7</v>
      </c>
      <c r="H1957" s="24">
        <v>0</v>
      </c>
      <c r="I1957" s="24">
        <v>2.1800000000000002</v>
      </c>
      <c r="K1957" s="26">
        <v>39504</v>
      </c>
      <c r="L1957" s="17">
        <v>12.7</v>
      </c>
      <c r="M1957" s="17">
        <v>81.8</v>
      </c>
      <c r="N1957" s="17">
        <v>0.6</v>
      </c>
      <c r="O1957" s="17">
        <v>149.5</v>
      </c>
      <c r="P1957" s="17">
        <v>15.7</v>
      </c>
      <c r="Q1957" s="17">
        <v>0.2</v>
      </c>
      <c r="R1957" s="17">
        <v>2.0699999999999998</v>
      </c>
      <c r="T1957" s="26">
        <v>39504</v>
      </c>
      <c r="U1957" s="17">
        <v>13.8</v>
      </c>
      <c r="V1957" s="17">
        <v>77.900000000000006</v>
      </c>
      <c r="W1957" s="17">
        <v>1.4</v>
      </c>
      <c r="X1957" s="17">
        <v>261.5</v>
      </c>
      <c r="Y1957" s="17">
        <v>16.5</v>
      </c>
      <c r="Z1957" s="17">
        <v>0</v>
      </c>
      <c r="AA1957" s="17">
        <v>2.4</v>
      </c>
      <c r="AC1957" s="26">
        <v>39504</v>
      </c>
      <c r="AD1957" s="17">
        <v>13.5</v>
      </c>
      <c r="AE1957" s="17">
        <v>80.5</v>
      </c>
      <c r="AF1957" s="17">
        <v>0.7</v>
      </c>
      <c r="AG1957" s="17">
        <v>49.7</v>
      </c>
      <c r="AH1957" s="17">
        <v>16.7</v>
      </c>
      <c r="AI1957" s="17">
        <v>0</v>
      </c>
      <c r="AJ1957" s="17">
        <v>2.23</v>
      </c>
      <c r="AL1957" s="26">
        <v>39504</v>
      </c>
      <c r="AM1957">
        <v>12.7</v>
      </c>
      <c r="AN1957">
        <v>78.8</v>
      </c>
      <c r="AO1957">
        <v>0.5</v>
      </c>
      <c r="AP1957">
        <v>281.60000000000002</v>
      </c>
      <c r="AQ1957">
        <v>10.3</v>
      </c>
      <c r="AR1957">
        <v>0</v>
      </c>
      <c r="AS1957" s="65">
        <v>1.58</v>
      </c>
    </row>
    <row r="1958" spans="1:45">
      <c r="B1958" s="26">
        <v>39505</v>
      </c>
      <c r="C1958" s="24">
        <v>13.3</v>
      </c>
      <c r="D1958" s="24">
        <v>81</v>
      </c>
      <c r="E1958" s="24">
        <v>0.7</v>
      </c>
      <c r="F1958" s="24">
        <v>106.3</v>
      </c>
      <c r="G1958" s="24">
        <v>17.5</v>
      </c>
      <c r="H1958" s="24">
        <v>0.2</v>
      </c>
      <c r="I1958" s="24">
        <v>2.1800000000000002</v>
      </c>
      <c r="K1958" s="26">
        <v>39505</v>
      </c>
      <c r="L1958" s="17">
        <v>12.4</v>
      </c>
      <c r="M1958" s="17">
        <v>83.4</v>
      </c>
      <c r="N1958" s="17">
        <v>0.6</v>
      </c>
      <c r="O1958" s="17">
        <v>123.7</v>
      </c>
      <c r="P1958" s="17">
        <v>16.5</v>
      </c>
      <c r="Q1958" s="17">
        <v>0</v>
      </c>
      <c r="R1958" s="17">
        <v>1.98</v>
      </c>
      <c r="T1958" s="26">
        <v>39505</v>
      </c>
      <c r="U1958" s="17">
        <v>13.1</v>
      </c>
      <c r="V1958" s="17">
        <v>81.5</v>
      </c>
      <c r="W1958" s="17">
        <v>1.6</v>
      </c>
      <c r="X1958" s="17">
        <v>276.10000000000002</v>
      </c>
      <c r="Y1958" s="17">
        <v>18</v>
      </c>
      <c r="Z1958" s="17">
        <v>0.2</v>
      </c>
      <c r="AA1958" s="17">
        <v>2.2599999999999998</v>
      </c>
      <c r="AC1958" s="26">
        <v>39505</v>
      </c>
      <c r="AD1958" s="17">
        <v>13.4</v>
      </c>
      <c r="AE1958" s="17">
        <v>81.2</v>
      </c>
      <c r="AF1958" s="17">
        <v>0.9</v>
      </c>
      <c r="AG1958" s="17">
        <v>91.8</v>
      </c>
      <c r="AH1958" s="17">
        <v>17.7</v>
      </c>
      <c r="AI1958" s="17">
        <v>0</v>
      </c>
      <c r="AJ1958" s="17">
        <v>2.37</v>
      </c>
      <c r="AL1958" s="26">
        <v>39505</v>
      </c>
      <c r="AM1958">
        <v>12.2</v>
      </c>
      <c r="AN1958">
        <v>82.1</v>
      </c>
      <c r="AO1958">
        <v>0.6</v>
      </c>
      <c r="AP1958">
        <v>42.3</v>
      </c>
      <c r="AQ1958">
        <v>13</v>
      </c>
      <c r="AR1958">
        <v>0</v>
      </c>
      <c r="AS1958" s="65">
        <v>1.68</v>
      </c>
    </row>
    <row r="1959" spans="1:45">
      <c r="B1959" s="26">
        <v>39506</v>
      </c>
      <c r="C1959" s="24">
        <v>15.2</v>
      </c>
      <c r="D1959" s="24">
        <v>69.3</v>
      </c>
      <c r="E1959" s="24">
        <v>1.1000000000000001</v>
      </c>
      <c r="F1959" s="24">
        <v>339</v>
      </c>
      <c r="G1959" s="24">
        <v>17.399999999999999</v>
      </c>
      <c r="H1959" s="24">
        <v>0.2</v>
      </c>
      <c r="I1959" s="24">
        <v>2.66</v>
      </c>
      <c r="K1959" s="26">
        <v>39506</v>
      </c>
      <c r="L1959" s="17">
        <v>13.7</v>
      </c>
      <c r="M1959" s="17">
        <v>75.2</v>
      </c>
      <c r="N1959" s="17">
        <v>0.7</v>
      </c>
      <c r="O1959" s="17">
        <v>299.5</v>
      </c>
      <c r="P1959" s="17">
        <v>16.3</v>
      </c>
      <c r="Q1959" s="17">
        <v>0.2</v>
      </c>
      <c r="R1959" s="17">
        <v>2.23</v>
      </c>
      <c r="T1959" s="26">
        <v>39506</v>
      </c>
      <c r="U1959" s="17">
        <v>15</v>
      </c>
      <c r="V1959" s="17">
        <v>69.599999999999994</v>
      </c>
      <c r="W1959" s="17">
        <v>1.7</v>
      </c>
      <c r="X1959" s="17">
        <v>295</v>
      </c>
      <c r="Y1959" s="17">
        <v>17.899999999999999</v>
      </c>
      <c r="Z1959" s="17">
        <v>0.2</v>
      </c>
      <c r="AA1959" s="17">
        <v>2.96</v>
      </c>
      <c r="AC1959" s="26">
        <v>39506</v>
      </c>
      <c r="AD1959" s="17">
        <v>14.4</v>
      </c>
      <c r="AE1959" s="17">
        <v>73.5</v>
      </c>
      <c r="AF1959" s="17">
        <v>1.5</v>
      </c>
      <c r="AG1959" s="17">
        <v>13.7</v>
      </c>
      <c r="AH1959" s="17">
        <v>17.5</v>
      </c>
      <c r="AI1959" s="17">
        <v>0.2</v>
      </c>
      <c r="AJ1959" s="17">
        <v>2.78</v>
      </c>
      <c r="AL1959" s="26">
        <v>39506</v>
      </c>
      <c r="AM1959">
        <v>13.9</v>
      </c>
      <c r="AN1959">
        <v>71.2</v>
      </c>
      <c r="AO1959">
        <v>0.8</v>
      </c>
      <c r="AP1959">
        <v>295.7</v>
      </c>
      <c r="AQ1959">
        <v>11.9</v>
      </c>
      <c r="AR1959">
        <v>0.2</v>
      </c>
      <c r="AS1959" s="65">
        <v>2</v>
      </c>
    </row>
    <row r="1960" spans="1:45">
      <c r="B1960" s="26">
        <v>39507</v>
      </c>
      <c r="C1960" s="24">
        <v>14.6</v>
      </c>
      <c r="D1960" s="24">
        <v>73.599999999999994</v>
      </c>
      <c r="E1960" s="24">
        <v>1</v>
      </c>
      <c r="F1960" s="24">
        <v>104.5</v>
      </c>
      <c r="G1960" s="24">
        <v>17.3</v>
      </c>
      <c r="H1960" s="24">
        <v>0</v>
      </c>
      <c r="I1960" s="24">
        <v>2.54</v>
      </c>
      <c r="K1960" s="26">
        <v>39507</v>
      </c>
      <c r="L1960" s="17">
        <v>13.5</v>
      </c>
      <c r="M1960" s="17">
        <v>78.2</v>
      </c>
      <c r="N1960" s="17">
        <v>0.6</v>
      </c>
      <c r="O1960" s="17">
        <v>183.1</v>
      </c>
      <c r="P1960" s="17">
        <v>17.2</v>
      </c>
      <c r="Q1960" s="17">
        <v>0</v>
      </c>
      <c r="R1960" s="17">
        <v>2.33</v>
      </c>
      <c r="T1960" s="26">
        <v>39507</v>
      </c>
      <c r="U1960" s="17">
        <v>15.2</v>
      </c>
      <c r="V1960" s="17">
        <v>73.2</v>
      </c>
      <c r="W1960" s="17">
        <v>1.9</v>
      </c>
      <c r="X1960" s="17">
        <v>248.7</v>
      </c>
      <c r="Y1960" s="17">
        <v>18.399999999999999</v>
      </c>
      <c r="Z1960" s="17">
        <v>0</v>
      </c>
      <c r="AA1960" s="17">
        <v>2.88</v>
      </c>
      <c r="AC1960" s="26">
        <v>39507</v>
      </c>
      <c r="AD1960" s="17">
        <v>14.1</v>
      </c>
      <c r="AE1960" s="17">
        <v>77.2</v>
      </c>
      <c r="AF1960" s="17">
        <v>0.7</v>
      </c>
      <c r="AG1960" s="17">
        <v>121.7</v>
      </c>
      <c r="AH1960" s="17">
        <v>18.2</v>
      </c>
      <c r="AI1960" s="17">
        <v>0</v>
      </c>
      <c r="AJ1960" s="17">
        <v>2.4900000000000002</v>
      </c>
      <c r="AL1960" s="26">
        <v>39507</v>
      </c>
      <c r="AM1960">
        <v>13.4</v>
      </c>
      <c r="AN1960">
        <v>74.099999999999994</v>
      </c>
      <c r="AO1960">
        <v>0.6</v>
      </c>
      <c r="AP1960">
        <v>224.5</v>
      </c>
      <c r="AQ1960">
        <v>18</v>
      </c>
      <c r="AR1960">
        <v>0</v>
      </c>
      <c r="AS1960" s="65">
        <v>2.29</v>
      </c>
    </row>
    <row r="1961" spans="1:45" s="93" customFormat="1">
      <c r="A1961" s="104"/>
      <c r="B1961" s="46" t="s">
        <v>66</v>
      </c>
      <c r="C1961" s="96">
        <f>AVERAGE(C1932:C1960)</f>
        <v>13.703448275862071</v>
      </c>
      <c r="D1961" s="96">
        <f t="shared" ref="D1961:I1961" si="63">AVERAGE(D1932:D1960)</f>
        <v>70.779310344827579</v>
      </c>
      <c r="E1961" s="96">
        <f t="shared" si="63"/>
        <v>1.4448275862068967</v>
      </c>
      <c r="F1961" s="96">
        <f t="shared" si="63"/>
        <v>152.94827586206893</v>
      </c>
      <c r="G1961" s="96">
        <f t="shared" si="63"/>
        <v>11.024137931034485</v>
      </c>
      <c r="H1961" s="96">
        <f>SUM(H1932:H1960)</f>
        <v>50.20000000000001</v>
      </c>
      <c r="I1961" s="96">
        <f t="shared" si="63"/>
        <v>1.9586206896551726</v>
      </c>
      <c r="K1961" s="46" t="s">
        <v>66</v>
      </c>
      <c r="L1961" s="96">
        <f>AVERAGE(L1932:L1960)</f>
        <v>12.817241379310342</v>
      </c>
      <c r="M1961" s="96">
        <f>AVERAGE(M1932:M1960)</f>
        <v>75.555172413793102</v>
      </c>
      <c r="N1961" s="96">
        <f>AVERAGE(N1932:N1960)</f>
        <v>0.87931034482758619</v>
      </c>
      <c r="O1961" s="96">
        <f>AVERAGE(O1932:O1960)</f>
        <v>167.04482758620691</v>
      </c>
      <c r="P1961" s="96">
        <f>AVERAGE(P1932:P1960)</f>
        <v>10.024137931034485</v>
      </c>
      <c r="Q1961" s="96">
        <f>SUM(Q1932:Q1960)</f>
        <v>54.000000000000007</v>
      </c>
      <c r="R1961" s="96">
        <f>AVERAGE(R1932:R1960)</f>
        <v>1.5634482758620689</v>
      </c>
      <c r="T1961" s="46" t="s">
        <v>66</v>
      </c>
      <c r="U1961" s="96">
        <f>AVERAGE(U1932:U1960)</f>
        <v>13.837931034482759</v>
      </c>
      <c r="V1961" s="96">
        <f>AVERAGE(V1932:V1960)</f>
        <v>69.875862068965517</v>
      </c>
      <c r="W1961" s="96">
        <f>AVERAGE(W1932:W1960)</f>
        <v>2.1034482758620685</v>
      </c>
      <c r="X1961" s="96">
        <f>AVERAGE(X1932:X1960)</f>
        <v>198.45172413793105</v>
      </c>
      <c r="Y1961" s="96">
        <f>AVERAGE(Y1932:Y1960)</f>
        <v>11.444827586206896</v>
      </c>
      <c r="Z1961" s="96">
        <f>SUM(Z1932:Z1960)</f>
        <v>29.599999999999994</v>
      </c>
      <c r="AA1961" s="96">
        <f>AVERAGE(AA1932:AA1960)</f>
        <v>2.2168965517241377</v>
      </c>
      <c r="AC1961" s="46" t="s">
        <v>66</v>
      </c>
      <c r="AD1961" s="96">
        <f>AVERAGE(AD1932:AD1960)</f>
        <v>13.106896551724137</v>
      </c>
      <c r="AE1961" s="96">
        <f>AVERAGE(AE1932:AE1960)</f>
        <v>74.982758620689651</v>
      </c>
      <c r="AF1961" s="96">
        <f>AVERAGE(AF1932:AF1960)</f>
        <v>1.2931034482758623</v>
      </c>
      <c r="AG1961" s="96">
        <f>AVERAGE(AG1932:AG1960)</f>
        <v>136.45862068965513</v>
      </c>
      <c r="AH1961" s="96">
        <f>AVERAGE(AH1932:AH1960)</f>
        <v>10.613793103448277</v>
      </c>
      <c r="AI1961" s="96">
        <f>SUM(AI1932:AI1960)</f>
        <v>60.400000000000006</v>
      </c>
      <c r="AJ1961" s="96">
        <f>AVERAGE(AJ1932:AJ1960)</f>
        <v>1.789310344827586</v>
      </c>
      <c r="AL1961" s="46" t="s">
        <v>66</v>
      </c>
      <c r="AM1961" s="96">
        <f>AVERAGE(AM1932:AM1960)</f>
        <v>12.168965517241379</v>
      </c>
      <c r="AN1961" s="96">
        <f>AVERAGE(AN1932:AN1960)</f>
        <v>72.255172413793119</v>
      </c>
      <c r="AO1961" s="96">
        <f>AVERAGE(AO1932:AO1960)</f>
        <v>0.89310344827586219</v>
      </c>
      <c r="AP1961" s="96">
        <f>AVERAGE(AP1932:AP1960)</f>
        <v>173.65517241379311</v>
      </c>
      <c r="AQ1961" s="96">
        <f>AVERAGE(AQ1932:AQ1960)</f>
        <v>9.4999999999999982</v>
      </c>
      <c r="AR1961" s="96">
        <f>SUM(AR1932:AR1960)</f>
        <v>91.2</v>
      </c>
      <c r="AS1961" s="96">
        <f>AVERAGE(AS1932:AS1960)</f>
        <v>1.539310344827586</v>
      </c>
    </row>
    <row r="1962" spans="1:45">
      <c r="B1962" s="26">
        <v>39508</v>
      </c>
      <c r="C1962" s="24">
        <v>14.1</v>
      </c>
      <c r="D1962" s="24">
        <v>76.7</v>
      </c>
      <c r="E1962" s="24">
        <v>0.9</v>
      </c>
      <c r="F1962" s="24">
        <v>69</v>
      </c>
      <c r="G1962" s="24">
        <v>17.399999999999999</v>
      </c>
      <c r="H1962" s="24">
        <v>0</v>
      </c>
      <c r="I1962" s="24">
        <v>2.36</v>
      </c>
      <c r="K1962" s="26">
        <v>39508</v>
      </c>
      <c r="L1962" s="17">
        <v>12.7</v>
      </c>
      <c r="M1962" s="17">
        <v>83.2</v>
      </c>
      <c r="N1962" s="17">
        <v>0.5</v>
      </c>
      <c r="O1962" s="17">
        <v>18</v>
      </c>
      <c r="P1962" s="17">
        <v>14.8</v>
      </c>
      <c r="Q1962" s="17">
        <v>0</v>
      </c>
      <c r="R1962" s="17">
        <v>1.92</v>
      </c>
      <c r="T1962" s="26">
        <v>39508</v>
      </c>
      <c r="U1962" s="17">
        <v>13.8</v>
      </c>
      <c r="V1962" s="17">
        <v>78.5</v>
      </c>
      <c r="W1962" s="17">
        <v>1.3</v>
      </c>
      <c r="X1962" s="17">
        <v>263</v>
      </c>
      <c r="Y1962" s="17">
        <v>17.7</v>
      </c>
      <c r="Z1962" s="17">
        <v>0</v>
      </c>
      <c r="AA1962" s="17">
        <v>2.34</v>
      </c>
      <c r="AC1962" s="26">
        <v>39508</v>
      </c>
      <c r="AD1962" s="17">
        <v>13.7</v>
      </c>
      <c r="AE1962" s="17">
        <v>80.8</v>
      </c>
      <c r="AF1962" s="17">
        <v>0.9</v>
      </c>
      <c r="AG1962" s="17">
        <v>19.8</v>
      </c>
      <c r="AH1962" s="17">
        <v>16.7</v>
      </c>
      <c r="AI1962" s="17">
        <v>0</v>
      </c>
      <c r="AJ1962" s="17">
        <v>2.37</v>
      </c>
      <c r="AL1962" s="26">
        <v>39508</v>
      </c>
      <c r="AM1962">
        <v>12.9</v>
      </c>
      <c r="AN1962">
        <v>79.900000000000006</v>
      </c>
      <c r="AO1962">
        <v>0.5</v>
      </c>
      <c r="AP1962">
        <v>63.2</v>
      </c>
      <c r="AQ1962">
        <v>2.6</v>
      </c>
      <c r="AR1962">
        <v>0</v>
      </c>
      <c r="AS1962" s="65">
        <v>0.98</v>
      </c>
    </row>
    <row r="1963" spans="1:45">
      <c r="B1963" s="26">
        <v>39509</v>
      </c>
      <c r="C1963" s="24">
        <v>13.7</v>
      </c>
      <c r="D1963" s="24">
        <v>71</v>
      </c>
      <c r="E1963" s="24">
        <v>0.9</v>
      </c>
      <c r="F1963" s="24">
        <v>95.3</v>
      </c>
      <c r="G1963" s="24">
        <v>19.3</v>
      </c>
      <c r="H1963" s="24">
        <v>0.2</v>
      </c>
      <c r="I1963" s="24">
        <v>2.59</v>
      </c>
      <c r="K1963" s="26">
        <v>39509</v>
      </c>
      <c r="L1963" s="17">
        <v>12.6</v>
      </c>
      <c r="M1963" s="17">
        <v>75.599999999999994</v>
      </c>
      <c r="N1963" s="17">
        <v>0.7</v>
      </c>
      <c r="O1963" s="17">
        <v>175.6</v>
      </c>
      <c r="P1963" s="17">
        <v>18.100000000000001</v>
      </c>
      <c r="Q1963" s="17">
        <v>0.2</v>
      </c>
      <c r="R1963" s="17">
        <v>2.37</v>
      </c>
      <c r="T1963" s="26">
        <v>39509</v>
      </c>
      <c r="U1963" s="17">
        <v>13.1</v>
      </c>
      <c r="V1963" s="17">
        <v>73.5</v>
      </c>
      <c r="W1963" s="17">
        <v>1.4</v>
      </c>
      <c r="X1963" s="17">
        <v>257.39999999999998</v>
      </c>
      <c r="Y1963" s="17">
        <v>19.7</v>
      </c>
      <c r="Z1963" s="17">
        <v>0.2</v>
      </c>
      <c r="AA1963" s="17">
        <v>2.67</v>
      </c>
      <c r="AC1963" s="26">
        <v>39509</v>
      </c>
      <c r="AD1963" s="17">
        <v>13.8</v>
      </c>
      <c r="AE1963" s="17">
        <v>68.8</v>
      </c>
      <c r="AF1963" s="17">
        <v>0.9</v>
      </c>
      <c r="AG1963" s="17">
        <v>65.7</v>
      </c>
      <c r="AH1963" s="17">
        <v>19.5</v>
      </c>
      <c r="AI1963" s="17">
        <v>0.2</v>
      </c>
      <c r="AJ1963" s="17">
        <v>2.79</v>
      </c>
      <c r="AL1963" s="26">
        <v>39509</v>
      </c>
      <c r="AM1963">
        <v>12.9</v>
      </c>
      <c r="AN1963">
        <v>71.599999999999994</v>
      </c>
      <c r="AO1963">
        <v>0.6</v>
      </c>
      <c r="AP1963">
        <v>19.399999999999999</v>
      </c>
      <c r="AQ1963">
        <v>6.4</v>
      </c>
      <c r="AR1963">
        <v>0</v>
      </c>
      <c r="AS1963" s="65">
        <v>1.43</v>
      </c>
    </row>
    <row r="1964" spans="1:45">
      <c r="B1964" s="26">
        <v>39510</v>
      </c>
      <c r="C1964" s="24">
        <v>14.8</v>
      </c>
      <c r="D1964" s="24">
        <v>62.3</v>
      </c>
      <c r="E1964" s="24">
        <v>0.8</v>
      </c>
      <c r="F1964" s="24">
        <v>68.7</v>
      </c>
      <c r="G1964" s="24">
        <v>20</v>
      </c>
      <c r="H1964" s="24">
        <v>0</v>
      </c>
      <c r="I1964" s="24">
        <v>2.86</v>
      </c>
      <c r="K1964" s="26">
        <v>39510</v>
      </c>
      <c r="L1964" s="17">
        <v>13.6</v>
      </c>
      <c r="M1964" s="17">
        <v>68.3</v>
      </c>
      <c r="N1964" s="17">
        <v>0.4</v>
      </c>
      <c r="O1964" s="17">
        <v>192.2</v>
      </c>
      <c r="P1964" s="17">
        <v>18.7</v>
      </c>
      <c r="Q1964" s="17">
        <v>0.2</v>
      </c>
      <c r="R1964" s="17">
        <v>2.46</v>
      </c>
      <c r="T1964" s="26">
        <v>39510</v>
      </c>
      <c r="U1964" s="17">
        <v>14.1</v>
      </c>
      <c r="V1964" s="17">
        <v>67.2</v>
      </c>
      <c r="W1964" s="17">
        <v>1.6</v>
      </c>
      <c r="X1964" s="17">
        <v>276.10000000000002</v>
      </c>
      <c r="Y1964" s="17">
        <v>20.3</v>
      </c>
      <c r="Z1964" s="17">
        <v>0</v>
      </c>
      <c r="AA1964" s="17">
        <v>3.42</v>
      </c>
      <c r="AC1964" s="26">
        <v>39510</v>
      </c>
      <c r="AD1964" s="17">
        <v>14.1</v>
      </c>
      <c r="AE1964" s="17">
        <v>67.2</v>
      </c>
      <c r="AF1964" s="17">
        <v>0.7</v>
      </c>
      <c r="AG1964" s="17">
        <v>112.1</v>
      </c>
      <c r="AH1964" s="17">
        <v>19.899999999999999</v>
      </c>
      <c r="AI1964" s="17">
        <v>0</v>
      </c>
      <c r="AJ1964" s="17">
        <v>2.88</v>
      </c>
      <c r="AL1964" s="26">
        <v>39510</v>
      </c>
      <c r="AM1964">
        <v>13.8</v>
      </c>
      <c r="AN1964">
        <v>63.7</v>
      </c>
      <c r="AO1964">
        <v>0.4</v>
      </c>
      <c r="AP1964">
        <v>282.39999999999998</v>
      </c>
      <c r="AQ1964">
        <v>11.3</v>
      </c>
      <c r="AR1964">
        <v>0</v>
      </c>
      <c r="AS1964" s="65">
        <v>1.83</v>
      </c>
    </row>
    <row r="1965" spans="1:45">
      <c r="B1965" s="26">
        <v>39511</v>
      </c>
      <c r="C1965" s="24">
        <v>14.9</v>
      </c>
      <c r="D1965" s="24">
        <v>65</v>
      </c>
      <c r="E1965" s="24">
        <v>1.2</v>
      </c>
      <c r="F1965" s="24">
        <v>70</v>
      </c>
      <c r="G1965" s="24">
        <v>13.9</v>
      </c>
      <c r="H1965" s="24">
        <v>0</v>
      </c>
      <c r="I1965" s="24">
        <v>2.79</v>
      </c>
      <c r="K1965" s="26">
        <v>39511</v>
      </c>
      <c r="L1965" s="17">
        <v>13.9</v>
      </c>
      <c r="M1965" s="17">
        <v>68.099999999999994</v>
      </c>
      <c r="N1965" s="17">
        <v>0.7</v>
      </c>
      <c r="O1965" s="17">
        <v>45.6</v>
      </c>
      <c r="P1965" s="17">
        <v>13</v>
      </c>
      <c r="Q1965" s="17">
        <v>0</v>
      </c>
      <c r="R1965" s="17">
        <v>2.21</v>
      </c>
      <c r="T1965" s="26">
        <v>39511</v>
      </c>
      <c r="U1965" s="17">
        <v>15.1</v>
      </c>
      <c r="V1965" s="17">
        <v>66.5</v>
      </c>
      <c r="W1965" s="17">
        <v>1.3</v>
      </c>
      <c r="X1965" s="17">
        <v>177.3</v>
      </c>
      <c r="Y1965" s="17">
        <v>13.5</v>
      </c>
      <c r="Z1965" s="17">
        <v>0</v>
      </c>
      <c r="AA1965" s="17">
        <v>2.76</v>
      </c>
      <c r="AC1965" s="26">
        <v>39511</v>
      </c>
      <c r="AD1965" s="17">
        <v>15</v>
      </c>
      <c r="AE1965" s="17">
        <v>61.9</v>
      </c>
      <c r="AF1965" s="17">
        <v>1.4</v>
      </c>
      <c r="AG1965" s="17">
        <v>44.5</v>
      </c>
      <c r="AH1965" s="17">
        <v>14.3</v>
      </c>
      <c r="AI1965" s="17">
        <v>0</v>
      </c>
      <c r="AJ1965" s="17">
        <v>2.83</v>
      </c>
      <c r="AL1965" s="26">
        <v>39511</v>
      </c>
      <c r="AM1965">
        <v>14.2</v>
      </c>
      <c r="AN1965">
        <v>68.7</v>
      </c>
      <c r="AO1965">
        <v>0.5</v>
      </c>
      <c r="AP1965">
        <v>69.2</v>
      </c>
      <c r="AQ1965">
        <v>9.3000000000000007</v>
      </c>
      <c r="AR1965">
        <v>0.8</v>
      </c>
      <c r="AS1965" s="65">
        <v>1.75</v>
      </c>
    </row>
    <row r="1966" spans="1:45">
      <c r="B1966" s="26">
        <v>39512</v>
      </c>
      <c r="C1966" s="24">
        <v>12.1</v>
      </c>
      <c r="D1966" s="24">
        <v>22.9</v>
      </c>
      <c r="E1966" s="24">
        <v>3</v>
      </c>
      <c r="F1966" s="24">
        <v>347.9</v>
      </c>
      <c r="G1966" s="24">
        <v>21.4</v>
      </c>
      <c r="H1966" s="24">
        <v>0</v>
      </c>
      <c r="I1966" s="24">
        <v>4.45</v>
      </c>
      <c r="K1966" s="26">
        <v>39512</v>
      </c>
      <c r="L1966" s="17">
        <v>10.9</v>
      </c>
      <c r="M1966" s="17">
        <v>31.2</v>
      </c>
      <c r="N1966" s="17">
        <v>1.6</v>
      </c>
      <c r="O1966" s="17">
        <v>342.8</v>
      </c>
      <c r="P1966" s="17">
        <v>19.899999999999999</v>
      </c>
      <c r="Q1966" s="17">
        <v>0</v>
      </c>
      <c r="R1966" s="17">
        <v>3.03</v>
      </c>
      <c r="T1966" s="26">
        <v>39512</v>
      </c>
      <c r="U1966" s="17">
        <v>11.9</v>
      </c>
      <c r="V1966" s="17">
        <v>25.3</v>
      </c>
      <c r="W1966" s="17">
        <v>4.2</v>
      </c>
      <c r="X1966" s="17">
        <v>326</v>
      </c>
      <c r="Y1966" s="17">
        <v>21.6</v>
      </c>
      <c r="Z1966" s="17">
        <v>0</v>
      </c>
      <c r="AA1966" s="17">
        <v>5.08</v>
      </c>
      <c r="AC1966" s="26">
        <v>39512</v>
      </c>
      <c r="AD1966" s="17">
        <v>10.8</v>
      </c>
      <c r="AE1966" s="17">
        <v>30.4</v>
      </c>
      <c r="AF1966" s="17">
        <v>3.2</v>
      </c>
      <c r="AG1966" s="17">
        <v>6</v>
      </c>
      <c r="AH1966" s="17">
        <v>21.3</v>
      </c>
      <c r="AI1966" s="17">
        <v>0</v>
      </c>
      <c r="AJ1966" s="17">
        <v>4.05</v>
      </c>
      <c r="AL1966" s="26">
        <v>39512</v>
      </c>
      <c r="AM1966">
        <v>10.7</v>
      </c>
      <c r="AN1966">
        <v>26.3</v>
      </c>
      <c r="AO1966">
        <v>1.9</v>
      </c>
      <c r="AP1966">
        <v>304.39999999999998</v>
      </c>
      <c r="AQ1966">
        <v>2</v>
      </c>
      <c r="AR1966">
        <v>0</v>
      </c>
      <c r="AS1966" s="65">
        <v>2.6</v>
      </c>
    </row>
    <row r="1967" spans="1:45">
      <c r="B1967" s="26">
        <v>39513</v>
      </c>
      <c r="C1967" s="24">
        <v>10.8</v>
      </c>
      <c r="D1967" s="24">
        <v>34.1</v>
      </c>
      <c r="E1967" s="24">
        <v>1.8</v>
      </c>
      <c r="F1967" s="24">
        <v>350</v>
      </c>
      <c r="G1967" s="24">
        <v>21.4</v>
      </c>
      <c r="H1967" s="24">
        <v>0</v>
      </c>
      <c r="I1967" s="24">
        <v>3.46</v>
      </c>
      <c r="K1967" s="26">
        <v>39513</v>
      </c>
      <c r="L1967" s="17">
        <v>9.4</v>
      </c>
      <c r="M1967" s="17">
        <v>42.1</v>
      </c>
      <c r="N1967" s="17">
        <v>0.7</v>
      </c>
      <c r="O1967" s="17">
        <v>310.7</v>
      </c>
      <c r="P1967" s="17">
        <v>20</v>
      </c>
      <c r="Q1967" s="17">
        <v>0</v>
      </c>
      <c r="R1967" s="17">
        <v>2.35</v>
      </c>
      <c r="T1967" s="26">
        <v>39513</v>
      </c>
      <c r="U1967" s="17">
        <v>10</v>
      </c>
      <c r="V1967" s="17">
        <v>37.700000000000003</v>
      </c>
      <c r="W1967" s="17">
        <v>2.2000000000000002</v>
      </c>
      <c r="X1967" s="17">
        <v>281</v>
      </c>
      <c r="Y1967" s="17">
        <v>21.4</v>
      </c>
      <c r="Z1967" s="17">
        <v>0</v>
      </c>
      <c r="AA1967" s="17">
        <v>3.52</v>
      </c>
      <c r="AC1967" s="26">
        <v>39513</v>
      </c>
      <c r="AD1967" s="17">
        <v>9.4</v>
      </c>
      <c r="AE1967" s="17">
        <v>36.700000000000003</v>
      </c>
      <c r="AF1967" s="17">
        <v>2.1</v>
      </c>
      <c r="AG1967" s="17">
        <v>4.5</v>
      </c>
      <c r="AH1967" s="17">
        <v>21.4</v>
      </c>
      <c r="AI1967" s="17">
        <v>0</v>
      </c>
      <c r="AJ1967" s="17">
        <v>3.3</v>
      </c>
      <c r="AL1967" s="26">
        <v>39513</v>
      </c>
      <c r="AM1967">
        <v>9.5</v>
      </c>
      <c r="AN1967">
        <v>35.9</v>
      </c>
      <c r="AO1967">
        <v>1.1000000000000001</v>
      </c>
      <c r="AP1967">
        <v>281</v>
      </c>
      <c r="AQ1967">
        <v>5.4</v>
      </c>
      <c r="AR1967">
        <v>0</v>
      </c>
      <c r="AS1967" s="65">
        <v>1.98</v>
      </c>
    </row>
    <row r="1968" spans="1:45">
      <c r="B1968" s="26">
        <v>39514</v>
      </c>
      <c r="C1968" s="24">
        <v>13.9</v>
      </c>
      <c r="D1968" s="24">
        <v>37.4</v>
      </c>
      <c r="E1968" s="24">
        <v>1.7</v>
      </c>
      <c r="F1968" s="24">
        <v>322.5</v>
      </c>
      <c r="G1968" s="24">
        <v>21.5</v>
      </c>
      <c r="H1968" s="24">
        <v>0</v>
      </c>
      <c r="I1968" s="24">
        <v>3.99</v>
      </c>
      <c r="K1968" s="26">
        <v>39514</v>
      </c>
      <c r="L1968" s="17">
        <v>12.4</v>
      </c>
      <c r="M1968" s="17">
        <v>44.1</v>
      </c>
      <c r="N1968" s="17">
        <v>0.8</v>
      </c>
      <c r="O1968" s="17">
        <v>256.89999999999998</v>
      </c>
      <c r="P1968" s="17">
        <v>19.7</v>
      </c>
      <c r="Q1968" s="17">
        <v>0</v>
      </c>
      <c r="R1968" s="17">
        <v>2.82</v>
      </c>
      <c r="T1968" s="26">
        <v>39514</v>
      </c>
      <c r="U1968" s="17">
        <v>14.7</v>
      </c>
      <c r="V1968" s="17">
        <v>32.200000000000003</v>
      </c>
      <c r="W1968" s="17">
        <v>3.7</v>
      </c>
      <c r="X1968" s="17">
        <v>302.5</v>
      </c>
      <c r="Y1968" s="17">
        <v>21.5</v>
      </c>
      <c r="Z1968" s="17">
        <v>0</v>
      </c>
      <c r="AA1968" s="17">
        <v>5.33</v>
      </c>
      <c r="AC1968" s="26">
        <v>39514</v>
      </c>
      <c r="AD1968" s="17">
        <v>12.6</v>
      </c>
      <c r="AE1968" s="17">
        <v>41.6</v>
      </c>
      <c r="AF1968" s="17">
        <v>2.1</v>
      </c>
      <c r="AG1968" s="17">
        <v>4.7</v>
      </c>
      <c r="AH1968" s="17">
        <v>21.2</v>
      </c>
      <c r="AI1968" s="17">
        <v>0</v>
      </c>
      <c r="AJ1968" s="17">
        <v>4.07</v>
      </c>
      <c r="AL1968" s="26">
        <v>39514</v>
      </c>
      <c r="AM1968">
        <v>12.9</v>
      </c>
      <c r="AN1968">
        <v>35.700000000000003</v>
      </c>
      <c r="AO1968">
        <v>1.7</v>
      </c>
      <c r="AP1968">
        <v>274.89999999999998</v>
      </c>
      <c r="AQ1968">
        <v>7</v>
      </c>
      <c r="AR1968">
        <v>0.4</v>
      </c>
      <c r="AS1968" s="65">
        <v>3.11</v>
      </c>
    </row>
    <row r="1969" spans="2:45">
      <c r="B1969" s="26">
        <v>39515</v>
      </c>
      <c r="C1969" s="24">
        <v>17.2</v>
      </c>
      <c r="D1969" s="24">
        <v>27.6</v>
      </c>
      <c r="E1969" s="24">
        <v>1.8</v>
      </c>
      <c r="F1969" s="24">
        <v>344.2</v>
      </c>
      <c r="G1969" s="24">
        <v>21.9</v>
      </c>
      <c r="H1969" s="24">
        <v>0</v>
      </c>
      <c r="I1969" s="24">
        <v>4.5999999999999996</v>
      </c>
      <c r="K1969" s="26">
        <v>39515</v>
      </c>
      <c r="L1969" s="17">
        <v>14.8</v>
      </c>
      <c r="M1969" s="17">
        <v>39.1</v>
      </c>
      <c r="N1969" s="17">
        <v>0.8</v>
      </c>
      <c r="O1969" s="17">
        <v>269.89999999999998</v>
      </c>
      <c r="P1969" s="17">
        <v>17.899999999999999</v>
      </c>
      <c r="Q1969" s="17">
        <v>0</v>
      </c>
      <c r="R1969" s="17">
        <v>3</v>
      </c>
      <c r="T1969" s="26">
        <v>39515</v>
      </c>
      <c r="U1969" s="17">
        <v>17.5</v>
      </c>
      <c r="V1969" s="17">
        <v>24.6</v>
      </c>
      <c r="W1969" s="17">
        <v>3.2</v>
      </c>
      <c r="X1969" s="17">
        <v>300.7</v>
      </c>
      <c r="Y1969" s="17">
        <v>21.7</v>
      </c>
      <c r="Z1969" s="17">
        <v>0</v>
      </c>
      <c r="AA1969" s="17">
        <v>5.97</v>
      </c>
      <c r="AC1969" s="26">
        <v>39515</v>
      </c>
      <c r="AD1969" s="17">
        <v>16</v>
      </c>
      <c r="AE1969" s="17">
        <v>32.1</v>
      </c>
      <c r="AF1969" s="17">
        <v>2.6</v>
      </c>
      <c r="AG1969" s="17">
        <v>3</v>
      </c>
      <c r="AH1969" s="17">
        <v>21.7</v>
      </c>
      <c r="AI1969" s="17">
        <v>0</v>
      </c>
      <c r="AJ1969" s="17">
        <v>5.33</v>
      </c>
      <c r="AL1969" s="26">
        <v>39515</v>
      </c>
      <c r="AM1969">
        <v>15.4</v>
      </c>
      <c r="AN1969">
        <v>27.6</v>
      </c>
      <c r="AO1969">
        <v>1.3</v>
      </c>
      <c r="AP1969">
        <v>279.10000000000002</v>
      </c>
      <c r="AQ1969">
        <v>20.2</v>
      </c>
      <c r="AR1969">
        <v>0</v>
      </c>
      <c r="AS1969" s="65">
        <v>3.67</v>
      </c>
    </row>
    <row r="1970" spans="2:45">
      <c r="B1970" s="26">
        <v>39516</v>
      </c>
      <c r="C1970" s="24">
        <v>15.3</v>
      </c>
      <c r="D1970" s="24">
        <v>48.7</v>
      </c>
      <c r="E1970" s="24">
        <v>2.4</v>
      </c>
      <c r="F1970" s="24">
        <v>333.5</v>
      </c>
      <c r="G1970" s="24">
        <v>20.8</v>
      </c>
      <c r="H1970" s="24">
        <v>0</v>
      </c>
      <c r="I1970" s="24">
        <v>3.94</v>
      </c>
      <c r="K1970" s="26">
        <v>39516</v>
      </c>
      <c r="L1970" s="17">
        <v>14.2</v>
      </c>
      <c r="M1970" s="17">
        <v>54.5</v>
      </c>
      <c r="N1970" s="17">
        <v>1.1000000000000001</v>
      </c>
      <c r="O1970" s="17">
        <v>315.3</v>
      </c>
      <c r="P1970" s="17">
        <v>19.8</v>
      </c>
      <c r="Q1970" s="17">
        <v>0</v>
      </c>
      <c r="R1970" s="17">
        <v>2.87</v>
      </c>
      <c r="T1970" s="26">
        <v>39516</v>
      </c>
      <c r="U1970" s="17">
        <v>14.7</v>
      </c>
      <c r="V1970" s="17">
        <v>49.3</v>
      </c>
      <c r="W1970" s="17">
        <v>3.8</v>
      </c>
      <c r="X1970" s="17">
        <v>308.10000000000002</v>
      </c>
      <c r="Y1970" s="17">
        <v>21.6</v>
      </c>
      <c r="Z1970" s="17">
        <v>0</v>
      </c>
      <c r="AA1970" s="17">
        <v>4.51</v>
      </c>
      <c r="AC1970" s="26">
        <v>39516</v>
      </c>
      <c r="AD1970" s="17">
        <v>14.7</v>
      </c>
      <c r="AE1970" s="17">
        <v>52.4</v>
      </c>
      <c r="AF1970" s="17">
        <v>3.7</v>
      </c>
      <c r="AG1970" s="17">
        <v>356.1</v>
      </c>
      <c r="AH1970" s="17">
        <v>20.5</v>
      </c>
      <c r="AI1970" s="17">
        <v>0</v>
      </c>
      <c r="AJ1970" s="17">
        <v>4.25</v>
      </c>
      <c r="AL1970" s="26">
        <v>39516</v>
      </c>
      <c r="AM1970">
        <v>12.7</v>
      </c>
      <c r="AN1970">
        <v>49.7</v>
      </c>
      <c r="AO1970">
        <v>2</v>
      </c>
      <c r="AP1970">
        <v>293.39999999999998</v>
      </c>
      <c r="AQ1970">
        <v>19.2</v>
      </c>
      <c r="AR1970">
        <v>0</v>
      </c>
      <c r="AS1970" s="65">
        <v>3.23</v>
      </c>
    </row>
    <row r="1971" spans="2:45">
      <c r="B1971" s="26">
        <v>39517</v>
      </c>
      <c r="C1971" s="24">
        <v>14.2</v>
      </c>
      <c r="D1971" s="24">
        <v>48.6</v>
      </c>
      <c r="E1971" s="24">
        <v>1.8</v>
      </c>
      <c r="F1971" s="24">
        <v>337.5</v>
      </c>
      <c r="G1971" s="24">
        <v>8.9</v>
      </c>
      <c r="H1971" s="24">
        <v>0</v>
      </c>
      <c r="I1971" s="24">
        <v>2.64</v>
      </c>
      <c r="K1971" s="26">
        <v>39517</v>
      </c>
      <c r="L1971" s="17">
        <v>14.3</v>
      </c>
      <c r="M1971" s="17">
        <v>55.2</v>
      </c>
      <c r="N1971" s="17">
        <v>0.7</v>
      </c>
      <c r="O1971" s="17">
        <v>319</v>
      </c>
      <c r="P1971" s="17">
        <v>8.3000000000000007</v>
      </c>
      <c r="Q1971" s="17">
        <v>0</v>
      </c>
      <c r="R1971" s="17">
        <v>1.76</v>
      </c>
      <c r="T1971" s="26">
        <v>39517</v>
      </c>
      <c r="U1971" s="17">
        <v>13.5</v>
      </c>
      <c r="V1971" s="17">
        <v>50.8</v>
      </c>
      <c r="W1971" s="17">
        <v>2.2000000000000002</v>
      </c>
      <c r="X1971" s="17">
        <v>297.2</v>
      </c>
      <c r="Y1971" s="17">
        <v>8.5</v>
      </c>
      <c r="Z1971" s="17">
        <v>0</v>
      </c>
      <c r="AA1971" s="17">
        <v>2.71</v>
      </c>
      <c r="AC1971" s="26">
        <v>39517</v>
      </c>
      <c r="AD1971" s="17">
        <v>14</v>
      </c>
      <c r="AE1971" s="17">
        <v>51.2</v>
      </c>
      <c r="AF1971" s="17">
        <v>2.9</v>
      </c>
      <c r="AG1971" s="17">
        <v>0.1</v>
      </c>
      <c r="AH1971" s="17">
        <v>9.1999999999999993</v>
      </c>
      <c r="AI1971" s="17">
        <v>0</v>
      </c>
      <c r="AJ1971" s="17">
        <v>3.15</v>
      </c>
      <c r="AL1971" s="26">
        <v>39517</v>
      </c>
      <c r="AM1971">
        <v>11.3</v>
      </c>
      <c r="AN1971">
        <v>51.1</v>
      </c>
      <c r="AO1971">
        <v>1.3</v>
      </c>
      <c r="AP1971">
        <v>299.39999999999998</v>
      </c>
      <c r="AQ1971">
        <v>13.3</v>
      </c>
      <c r="AR1971">
        <v>0</v>
      </c>
      <c r="AS1971" s="65">
        <v>2.37</v>
      </c>
    </row>
    <row r="1972" spans="2:45">
      <c r="B1972" s="26">
        <v>39518</v>
      </c>
      <c r="C1972" s="24">
        <v>19.2</v>
      </c>
      <c r="D1972" s="24">
        <v>49.9</v>
      </c>
      <c r="E1972" s="24">
        <v>2.2999999999999998</v>
      </c>
      <c r="F1972" s="24">
        <v>327.10000000000002</v>
      </c>
      <c r="G1972" s="24">
        <v>21.2</v>
      </c>
      <c r="H1972" s="24">
        <v>0</v>
      </c>
      <c r="I1972" s="24">
        <v>4.83</v>
      </c>
      <c r="K1972" s="26">
        <v>39518</v>
      </c>
      <c r="L1972" s="17">
        <v>17.7</v>
      </c>
      <c r="M1972" s="17">
        <v>57.3</v>
      </c>
      <c r="N1972" s="17">
        <v>1.1000000000000001</v>
      </c>
      <c r="O1972" s="17">
        <v>310.7</v>
      </c>
      <c r="P1972" s="17">
        <v>18.5</v>
      </c>
      <c r="Q1972" s="17">
        <v>0</v>
      </c>
      <c r="R1972" s="17">
        <v>3.13</v>
      </c>
      <c r="T1972" s="26">
        <v>39518</v>
      </c>
      <c r="U1972" s="17">
        <v>18.8</v>
      </c>
      <c r="V1972" s="17">
        <v>50.7</v>
      </c>
      <c r="W1972" s="17">
        <v>3.9</v>
      </c>
      <c r="X1972" s="17">
        <v>299.3</v>
      </c>
      <c r="Y1972" s="17">
        <v>20.9</v>
      </c>
      <c r="Z1972" s="17">
        <v>0</v>
      </c>
      <c r="AA1972" s="17">
        <v>5.08</v>
      </c>
      <c r="AC1972" s="26">
        <v>39518</v>
      </c>
      <c r="AD1972" s="17">
        <v>18.2</v>
      </c>
      <c r="AE1972" s="17">
        <v>55.1</v>
      </c>
      <c r="AF1972" s="17">
        <v>3.5</v>
      </c>
      <c r="AG1972" s="17">
        <v>356.9</v>
      </c>
      <c r="AH1972" s="17">
        <v>20.3</v>
      </c>
      <c r="AI1972" s="17">
        <v>0</v>
      </c>
      <c r="AJ1972" s="17">
        <v>4.84</v>
      </c>
      <c r="AL1972" s="26">
        <v>39518</v>
      </c>
      <c r="AM1972">
        <v>16.399999999999999</v>
      </c>
      <c r="AN1972">
        <v>53.7</v>
      </c>
      <c r="AO1972">
        <v>1.6</v>
      </c>
      <c r="AP1972">
        <v>282.5</v>
      </c>
      <c r="AQ1972">
        <v>19.7</v>
      </c>
      <c r="AR1972">
        <v>1.8</v>
      </c>
      <c r="AS1972" s="65">
        <v>3.58</v>
      </c>
    </row>
    <row r="1973" spans="2:45">
      <c r="B1973" s="26">
        <v>39519</v>
      </c>
      <c r="C1973" s="24">
        <v>17.899999999999999</v>
      </c>
      <c r="D1973" s="24">
        <v>57</v>
      </c>
      <c r="E1973" s="24">
        <v>0.9</v>
      </c>
      <c r="F1973" s="24">
        <v>87.2</v>
      </c>
      <c r="G1973" s="24">
        <v>21.8</v>
      </c>
      <c r="H1973" s="24">
        <v>0</v>
      </c>
      <c r="I1973" s="24">
        <v>3.41</v>
      </c>
      <c r="K1973" s="26">
        <v>39519</v>
      </c>
      <c r="L1973" s="17">
        <v>16.600000000000001</v>
      </c>
      <c r="M1973" s="17">
        <v>66</v>
      </c>
      <c r="N1973" s="17">
        <v>0.7</v>
      </c>
      <c r="O1973" s="17">
        <v>172.2</v>
      </c>
      <c r="P1973" s="17">
        <v>20.5</v>
      </c>
      <c r="Q1973" s="17">
        <v>0</v>
      </c>
      <c r="R1973" s="17">
        <v>3.26</v>
      </c>
      <c r="T1973" s="26">
        <v>39519</v>
      </c>
      <c r="U1973" s="17">
        <v>18.5</v>
      </c>
      <c r="V1973" s="17">
        <v>56.6</v>
      </c>
      <c r="W1973" s="17">
        <v>2.2000000000000002</v>
      </c>
      <c r="X1973" s="17">
        <v>240.5</v>
      </c>
      <c r="Y1973" s="17">
        <v>21.5</v>
      </c>
      <c r="Z1973" s="17">
        <v>0</v>
      </c>
      <c r="AA1973" s="17">
        <v>4.0199999999999996</v>
      </c>
      <c r="AC1973" s="26">
        <v>39519</v>
      </c>
      <c r="AD1973" s="17">
        <v>18.8</v>
      </c>
      <c r="AE1973" s="17">
        <v>57.2</v>
      </c>
      <c r="AF1973" s="17">
        <v>1.7</v>
      </c>
      <c r="AG1973" s="17">
        <v>21.1</v>
      </c>
      <c r="AH1973" s="17">
        <v>21.5</v>
      </c>
      <c r="AI1973" s="17">
        <v>0</v>
      </c>
      <c r="AJ1973" s="17">
        <v>4.4000000000000004</v>
      </c>
      <c r="AL1973" s="26">
        <v>39519</v>
      </c>
      <c r="AM1973">
        <v>17</v>
      </c>
      <c r="AN1973">
        <v>55.8</v>
      </c>
      <c r="AO1973">
        <v>0.7</v>
      </c>
      <c r="AP1973">
        <v>237.3</v>
      </c>
      <c r="AQ1973">
        <v>17.3</v>
      </c>
      <c r="AR1973">
        <v>0</v>
      </c>
      <c r="AS1973" s="65">
        <v>2.81</v>
      </c>
    </row>
    <row r="1974" spans="2:45">
      <c r="B1974" s="26">
        <v>39520</v>
      </c>
      <c r="C1974" s="24">
        <v>16.2</v>
      </c>
      <c r="D1974" s="24">
        <v>61.1</v>
      </c>
      <c r="E1974" s="24">
        <v>1.1000000000000001</v>
      </c>
      <c r="F1974" s="24">
        <v>87</v>
      </c>
      <c r="G1974" s="24">
        <v>20.5</v>
      </c>
      <c r="H1974" s="24">
        <v>0</v>
      </c>
      <c r="I1974" s="24">
        <v>3.29</v>
      </c>
      <c r="K1974" s="26">
        <v>39520</v>
      </c>
      <c r="L1974" s="17">
        <v>14.5</v>
      </c>
      <c r="M1974" s="17">
        <v>68.2</v>
      </c>
      <c r="N1974" s="17">
        <v>0.6</v>
      </c>
      <c r="O1974" s="17">
        <v>129.30000000000001</v>
      </c>
      <c r="P1974" s="17">
        <v>19</v>
      </c>
      <c r="Q1974" s="17">
        <v>0</v>
      </c>
      <c r="R1974" s="17">
        <v>2.8</v>
      </c>
      <c r="T1974" s="26">
        <v>39520</v>
      </c>
      <c r="U1974" s="17">
        <v>15.4</v>
      </c>
      <c r="V1974" s="17">
        <v>66</v>
      </c>
      <c r="W1974" s="17">
        <v>1.1000000000000001</v>
      </c>
      <c r="X1974" s="17">
        <v>214</v>
      </c>
      <c r="Y1974" s="17">
        <v>18.8</v>
      </c>
      <c r="Z1974" s="17">
        <v>0</v>
      </c>
      <c r="AA1974" s="17">
        <v>2.98</v>
      </c>
      <c r="AC1974" s="26">
        <v>39520</v>
      </c>
      <c r="AD1974" s="17">
        <v>15.5</v>
      </c>
      <c r="AE1974" s="17">
        <v>66</v>
      </c>
      <c r="AF1974" s="17">
        <v>1</v>
      </c>
      <c r="AG1974" s="17">
        <v>123.3</v>
      </c>
      <c r="AH1974" s="17">
        <v>20.100000000000001</v>
      </c>
      <c r="AI1974" s="17">
        <v>0</v>
      </c>
      <c r="AJ1974" s="17">
        <v>3.24</v>
      </c>
      <c r="AL1974" s="26">
        <v>39520</v>
      </c>
      <c r="AM1974">
        <v>15.5</v>
      </c>
      <c r="AN1974">
        <v>64.5</v>
      </c>
      <c r="AO1974">
        <v>0.5</v>
      </c>
      <c r="AP1974">
        <v>133.69999999999999</v>
      </c>
      <c r="AQ1974">
        <v>17.100000000000001</v>
      </c>
      <c r="AR1974">
        <v>0</v>
      </c>
      <c r="AS1974" s="65">
        <v>2.5299999999999998</v>
      </c>
    </row>
    <row r="1975" spans="2:45">
      <c r="B1975" s="26">
        <v>39521</v>
      </c>
      <c r="C1975" s="24">
        <v>15.5</v>
      </c>
      <c r="D1975" s="24">
        <v>60.9</v>
      </c>
      <c r="E1975" s="24">
        <v>0.9</v>
      </c>
      <c r="F1975" s="24">
        <v>116.8</v>
      </c>
      <c r="G1975" s="24">
        <v>18.8</v>
      </c>
      <c r="H1975" s="24">
        <v>0</v>
      </c>
      <c r="I1975" s="24">
        <v>2.96</v>
      </c>
      <c r="K1975" s="26">
        <v>39521</v>
      </c>
      <c r="L1975" s="17">
        <v>14.2</v>
      </c>
      <c r="M1975" s="17">
        <v>67.7</v>
      </c>
      <c r="N1975" s="17">
        <v>0.6</v>
      </c>
      <c r="O1975" s="17">
        <v>134.4</v>
      </c>
      <c r="P1975" s="17">
        <v>17.399999999999999</v>
      </c>
      <c r="Q1975" s="17">
        <v>0</v>
      </c>
      <c r="R1975" s="17">
        <v>2.59</v>
      </c>
      <c r="T1975" s="26">
        <v>39521</v>
      </c>
      <c r="U1975" s="17">
        <v>14.8</v>
      </c>
      <c r="V1975" s="17">
        <v>65.900000000000006</v>
      </c>
      <c r="W1975" s="17">
        <v>1.4</v>
      </c>
      <c r="X1975" s="17">
        <v>206.7</v>
      </c>
      <c r="Y1975" s="17">
        <v>18.3</v>
      </c>
      <c r="Z1975" s="17">
        <v>0</v>
      </c>
      <c r="AA1975" s="17">
        <v>3.09</v>
      </c>
      <c r="AC1975" s="26">
        <v>39521</v>
      </c>
      <c r="AD1975" s="17">
        <v>14.9</v>
      </c>
      <c r="AE1975" s="17">
        <v>66.8</v>
      </c>
      <c r="AF1975" s="17">
        <v>0.9</v>
      </c>
      <c r="AG1975" s="17">
        <v>93</v>
      </c>
      <c r="AH1975" s="17">
        <v>18.5</v>
      </c>
      <c r="AI1975" s="17">
        <v>0</v>
      </c>
      <c r="AJ1975" s="17">
        <v>2.98</v>
      </c>
      <c r="AL1975" s="26">
        <v>39521</v>
      </c>
      <c r="AM1975">
        <v>15.6</v>
      </c>
      <c r="AN1975">
        <v>63.9</v>
      </c>
      <c r="AO1975">
        <v>0.5</v>
      </c>
      <c r="AP1975">
        <v>99.5</v>
      </c>
      <c r="AQ1975">
        <v>18.2</v>
      </c>
      <c r="AR1975">
        <v>0.8</v>
      </c>
      <c r="AS1975" s="65">
        <v>2.59</v>
      </c>
    </row>
    <row r="1976" spans="2:45">
      <c r="B1976" s="26">
        <v>39522</v>
      </c>
      <c r="C1976" s="24">
        <v>17.899999999999999</v>
      </c>
      <c r="D1976" s="24">
        <v>51.7</v>
      </c>
      <c r="E1976" s="24">
        <v>1.6</v>
      </c>
      <c r="F1976" s="24">
        <v>320.10000000000002</v>
      </c>
      <c r="G1976" s="24">
        <v>17.899999999999999</v>
      </c>
      <c r="H1976" s="24">
        <v>0</v>
      </c>
      <c r="I1976" s="24">
        <v>3.73</v>
      </c>
      <c r="K1976" s="26">
        <v>39522</v>
      </c>
      <c r="L1976" s="17">
        <v>16.600000000000001</v>
      </c>
      <c r="M1976" s="17">
        <v>57.7</v>
      </c>
      <c r="N1976" s="17">
        <v>0.8</v>
      </c>
      <c r="O1976" s="17">
        <v>303.2</v>
      </c>
      <c r="P1976" s="17">
        <v>16.600000000000001</v>
      </c>
      <c r="Q1976" s="17">
        <v>0</v>
      </c>
      <c r="R1976" s="17">
        <v>2.8</v>
      </c>
      <c r="T1976" s="26">
        <v>39522</v>
      </c>
      <c r="U1976" s="17">
        <v>17.600000000000001</v>
      </c>
      <c r="V1976" s="17">
        <v>53.6</v>
      </c>
      <c r="W1976" s="17">
        <v>2.6</v>
      </c>
      <c r="X1976" s="17">
        <v>304.3</v>
      </c>
      <c r="Y1976" s="17">
        <v>17.899999999999999</v>
      </c>
      <c r="Z1976" s="17">
        <v>0</v>
      </c>
      <c r="AA1976" s="17">
        <v>4.29</v>
      </c>
      <c r="AC1976" s="26">
        <v>39522</v>
      </c>
      <c r="AD1976" s="17">
        <v>16.600000000000001</v>
      </c>
      <c r="AE1976" s="17">
        <v>59.6</v>
      </c>
      <c r="AF1976" s="17">
        <v>2</v>
      </c>
      <c r="AG1976" s="17">
        <v>354.8</v>
      </c>
      <c r="AH1976" s="17">
        <v>16</v>
      </c>
      <c r="AI1976" s="17">
        <v>0</v>
      </c>
      <c r="AJ1976" s="17">
        <v>3.55</v>
      </c>
      <c r="AL1976" s="26">
        <v>39522</v>
      </c>
      <c r="AM1976">
        <v>17.5</v>
      </c>
      <c r="AN1976">
        <v>55.6</v>
      </c>
      <c r="AO1976">
        <v>1.2</v>
      </c>
      <c r="AP1976">
        <v>283.7</v>
      </c>
      <c r="AQ1976">
        <v>20</v>
      </c>
      <c r="AR1976">
        <v>0</v>
      </c>
      <c r="AS1976" s="65">
        <v>3.48</v>
      </c>
    </row>
    <row r="1977" spans="2:45">
      <c r="B1977" s="26">
        <v>39523</v>
      </c>
      <c r="C1977" s="24">
        <v>18.3</v>
      </c>
      <c r="D1977" s="24">
        <v>40.799999999999997</v>
      </c>
      <c r="E1977" s="24">
        <v>1.5</v>
      </c>
      <c r="F1977" s="24">
        <v>300.2</v>
      </c>
      <c r="G1977" s="24">
        <v>19.899999999999999</v>
      </c>
      <c r="H1977" s="24">
        <v>0</v>
      </c>
      <c r="I1977" s="24">
        <v>4.09</v>
      </c>
      <c r="K1977" s="26">
        <v>39523</v>
      </c>
      <c r="L1977" s="17">
        <v>16</v>
      </c>
      <c r="M1977" s="17">
        <v>51.3</v>
      </c>
      <c r="N1977" s="17">
        <v>0.9</v>
      </c>
      <c r="O1977" s="17">
        <v>284</v>
      </c>
      <c r="P1977" s="17">
        <v>19.3</v>
      </c>
      <c r="Q1977" s="17">
        <v>0</v>
      </c>
      <c r="R1977" s="17">
        <v>3.17</v>
      </c>
      <c r="T1977" s="26">
        <v>39523</v>
      </c>
      <c r="U1977" s="17">
        <v>18.399999999999999</v>
      </c>
      <c r="V1977" s="17">
        <v>40.299999999999997</v>
      </c>
      <c r="W1977" s="17">
        <v>3.7</v>
      </c>
      <c r="X1977" s="17">
        <v>291.89999999999998</v>
      </c>
      <c r="Y1977" s="17">
        <v>22.3</v>
      </c>
      <c r="Z1977" s="17">
        <v>0</v>
      </c>
      <c r="AA1977" s="17">
        <v>5.99</v>
      </c>
      <c r="AC1977" s="26">
        <v>39523</v>
      </c>
      <c r="AD1977" s="17">
        <v>17.100000000000001</v>
      </c>
      <c r="AE1977" s="17">
        <v>46.7</v>
      </c>
      <c r="AF1977" s="17">
        <v>2.9</v>
      </c>
      <c r="AG1977" s="17">
        <v>358.3</v>
      </c>
      <c r="AH1977" s="17">
        <v>16.8</v>
      </c>
      <c r="AI1977" s="17">
        <v>0</v>
      </c>
      <c r="AJ1977" s="17">
        <v>4.5199999999999996</v>
      </c>
      <c r="AL1977" s="26">
        <v>39523</v>
      </c>
      <c r="AM1977">
        <v>18.3</v>
      </c>
      <c r="AN1977">
        <v>43.9</v>
      </c>
      <c r="AO1977">
        <v>1.4</v>
      </c>
      <c r="AP1977">
        <v>266.5</v>
      </c>
      <c r="AQ1977">
        <v>19.2</v>
      </c>
      <c r="AR1977">
        <v>0</v>
      </c>
      <c r="AS1977" s="65">
        <v>3.9</v>
      </c>
    </row>
    <row r="1978" spans="2:45">
      <c r="B1978" s="26">
        <v>39524</v>
      </c>
      <c r="C1978" s="24">
        <v>15.4</v>
      </c>
      <c r="D1978" s="24">
        <v>46</v>
      </c>
      <c r="E1978" s="24">
        <v>1.3</v>
      </c>
      <c r="F1978" s="24">
        <v>11.8</v>
      </c>
      <c r="G1978" s="24">
        <v>19.5</v>
      </c>
      <c r="H1978" s="24">
        <v>0</v>
      </c>
      <c r="I1978" s="24">
        <v>3.5</v>
      </c>
      <c r="K1978" s="26">
        <v>39524</v>
      </c>
      <c r="L1978" s="17">
        <v>16.3</v>
      </c>
      <c r="M1978" s="17">
        <v>48.8</v>
      </c>
      <c r="N1978" s="17">
        <v>0.8</v>
      </c>
      <c r="O1978" s="17">
        <v>327.2</v>
      </c>
      <c r="P1978" s="17">
        <v>18.399999999999999</v>
      </c>
      <c r="Q1978" s="17">
        <v>0</v>
      </c>
      <c r="R1978" s="17">
        <v>3.15</v>
      </c>
      <c r="T1978" s="26">
        <v>39524</v>
      </c>
      <c r="U1978" s="17">
        <v>15.1</v>
      </c>
      <c r="V1978" s="17">
        <v>54.6</v>
      </c>
      <c r="W1978" s="17">
        <v>1.7</v>
      </c>
      <c r="X1978" s="17">
        <v>298.3</v>
      </c>
      <c r="Y1978" s="17">
        <v>19.100000000000001</v>
      </c>
      <c r="Z1978" s="17">
        <v>0</v>
      </c>
      <c r="AA1978" s="17">
        <v>3.66</v>
      </c>
      <c r="AC1978" s="26">
        <v>39524</v>
      </c>
      <c r="AD1978" s="17">
        <v>16.100000000000001</v>
      </c>
      <c r="AE1978" s="17">
        <v>46.2</v>
      </c>
      <c r="AF1978" s="17">
        <v>2.1</v>
      </c>
      <c r="AG1978" s="17">
        <v>6.4</v>
      </c>
      <c r="AH1978" s="17">
        <v>18.8</v>
      </c>
      <c r="AI1978" s="17">
        <v>0</v>
      </c>
      <c r="AJ1978" s="17">
        <v>4.42</v>
      </c>
      <c r="AL1978" s="26">
        <v>39524</v>
      </c>
      <c r="AM1978">
        <v>16.2</v>
      </c>
      <c r="AN1978">
        <v>48.4</v>
      </c>
      <c r="AO1978">
        <v>0.8</v>
      </c>
      <c r="AP1978">
        <v>293.89999999999998</v>
      </c>
      <c r="AQ1978">
        <v>8.9</v>
      </c>
      <c r="AR1978">
        <v>0</v>
      </c>
      <c r="AS1978" s="65">
        <v>2.2799999999999998</v>
      </c>
    </row>
    <row r="1979" spans="2:45">
      <c r="B1979" s="26">
        <v>39525</v>
      </c>
      <c r="C1979" s="24">
        <v>16.2</v>
      </c>
      <c r="D1979" s="24">
        <v>45.8</v>
      </c>
      <c r="E1979" s="24">
        <v>1.9</v>
      </c>
      <c r="F1979" s="24">
        <v>333.4</v>
      </c>
      <c r="G1979" s="24">
        <v>23.9</v>
      </c>
      <c r="H1979" s="24">
        <v>0</v>
      </c>
      <c r="I1979" s="24">
        <v>4.2</v>
      </c>
      <c r="K1979" s="26">
        <v>39525</v>
      </c>
      <c r="L1979" s="17">
        <v>14.5</v>
      </c>
      <c r="M1979" s="17">
        <v>53.3</v>
      </c>
      <c r="N1979" s="17">
        <v>0.9</v>
      </c>
      <c r="O1979" s="17">
        <v>308.60000000000002</v>
      </c>
      <c r="P1979" s="17">
        <v>21.7</v>
      </c>
      <c r="Q1979" s="17">
        <v>0</v>
      </c>
      <c r="R1979" s="17">
        <v>3.11</v>
      </c>
      <c r="T1979" s="26">
        <v>39525</v>
      </c>
      <c r="U1979" s="17">
        <v>15.8</v>
      </c>
      <c r="V1979" s="17">
        <v>47.1</v>
      </c>
      <c r="W1979" s="17">
        <v>3</v>
      </c>
      <c r="X1979" s="17">
        <v>307.5</v>
      </c>
      <c r="Y1979" s="17">
        <v>23.5</v>
      </c>
      <c r="Z1979" s="17">
        <v>0</v>
      </c>
      <c r="AA1979" s="17">
        <v>4.72</v>
      </c>
      <c r="AC1979" s="26">
        <v>39525</v>
      </c>
      <c r="AD1979" s="17">
        <v>15.4</v>
      </c>
      <c r="AE1979" s="17">
        <v>50</v>
      </c>
      <c r="AF1979" s="17">
        <v>2.7</v>
      </c>
      <c r="AG1979" s="17">
        <v>359.2</v>
      </c>
      <c r="AH1979" s="17">
        <v>22.9</v>
      </c>
      <c r="AI1979" s="17">
        <v>0</v>
      </c>
      <c r="AJ1979" s="17">
        <v>4.21</v>
      </c>
      <c r="AL1979" s="26">
        <v>39525</v>
      </c>
      <c r="AM1979">
        <v>16.5</v>
      </c>
      <c r="AN1979">
        <v>47.2</v>
      </c>
      <c r="AO1979">
        <v>1.9</v>
      </c>
      <c r="AP1979">
        <v>300.8</v>
      </c>
      <c r="AQ1979">
        <v>11.7</v>
      </c>
      <c r="AR1979">
        <v>2.4</v>
      </c>
      <c r="AS1979" s="65">
        <v>3.31</v>
      </c>
    </row>
    <row r="1980" spans="2:45">
      <c r="B1980" s="26">
        <v>39526</v>
      </c>
      <c r="C1980" s="24">
        <v>14.3</v>
      </c>
      <c r="D1980" s="24">
        <v>62.2</v>
      </c>
      <c r="E1980" s="24">
        <v>1.2</v>
      </c>
      <c r="F1980" s="24">
        <v>301.3</v>
      </c>
      <c r="G1980" s="24">
        <v>16.600000000000001</v>
      </c>
      <c r="H1980" s="24">
        <v>4</v>
      </c>
      <c r="I1980" s="24">
        <v>3</v>
      </c>
      <c r="K1980" s="26">
        <v>39526</v>
      </c>
      <c r="L1980" s="17">
        <v>11.9</v>
      </c>
      <c r="M1980" s="17">
        <v>72.400000000000006</v>
      </c>
      <c r="N1980" s="17">
        <v>0.6</v>
      </c>
      <c r="O1980" s="17">
        <v>196.1</v>
      </c>
      <c r="P1980" s="17">
        <v>14.8</v>
      </c>
      <c r="Q1980" s="17">
        <v>6.8</v>
      </c>
      <c r="R1980" s="17">
        <v>2.29</v>
      </c>
      <c r="T1980" s="26">
        <v>39526</v>
      </c>
      <c r="U1980" s="17">
        <v>14.1</v>
      </c>
      <c r="V1980" s="17">
        <v>61.9</v>
      </c>
      <c r="W1980" s="17">
        <v>1.6</v>
      </c>
      <c r="X1980" s="17">
        <v>280.8</v>
      </c>
      <c r="Y1980" s="17">
        <v>18.7</v>
      </c>
      <c r="Z1980" s="17">
        <v>3.8</v>
      </c>
      <c r="AA1980" s="17">
        <v>3.3</v>
      </c>
      <c r="AC1980" s="26">
        <v>39526</v>
      </c>
      <c r="AD1980" s="17">
        <v>12.7</v>
      </c>
      <c r="AE1980" s="17">
        <v>70.8</v>
      </c>
      <c r="AF1980" s="17">
        <v>0.9</v>
      </c>
      <c r="AG1980" s="17">
        <v>194.1</v>
      </c>
      <c r="AH1980" s="17">
        <v>14.8</v>
      </c>
      <c r="AI1980" s="17">
        <v>6.4</v>
      </c>
      <c r="AJ1980" s="17">
        <v>2.54</v>
      </c>
      <c r="AL1980" s="26">
        <v>39526</v>
      </c>
      <c r="AM1980">
        <v>13.9</v>
      </c>
      <c r="AN1980">
        <v>63.2</v>
      </c>
      <c r="AO1980">
        <v>0.5</v>
      </c>
      <c r="AP1980">
        <v>241.2</v>
      </c>
      <c r="AQ1980">
        <v>4.5</v>
      </c>
      <c r="AR1980">
        <v>5.4</v>
      </c>
      <c r="AS1980" s="65">
        <v>1.49</v>
      </c>
    </row>
    <row r="1981" spans="2:45">
      <c r="B1981" s="26">
        <v>39527</v>
      </c>
      <c r="C1981" s="24">
        <v>12.8</v>
      </c>
      <c r="D1981" s="24">
        <v>77</v>
      </c>
      <c r="E1981" s="24">
        <v>1.4</v>
      </c>
      <c r="F1981" s="24">
        <v>104.4</v>
      </c>
      <c r="G1981" s="24">
        <v>10.5</v>
      </c>
      <c r="H1981" s="24">
        <v>16.399999999999999</v>
      </c>
      <c r="I1981" s="24">
        <v>2.13</v>
      </c>
      <c r="K1981" s="26">
        <v>39527</v>
      </c>
      <c r="L1981" s="17">
        <v>9.9</v>
      </c>
      <c r="M1981" s="17">
        <v>86.2</v>
      </c>
      <c r="N1981" s="17">
        <v>0.7</v>
      </c>
      <c r="O1981" s="17">
        <v>140.5</v>
      </c>
      <c r="P1981" s="17">
        <v>8.1</v>
      </c>
      <c r="Q1981" s="17">
        <v>32.799999999999997</v>
      </c>
      <c r="R1981" s="17">
        <v>1.36</v>
      </c>
      <c r="T1981" s="26">
        <v>39527</v>
      </c>
      <c r="U1981" s="17">
        <v>12.8</v>
      </c>
      <c r="V1981" s="17">
        <v>75.400000000000006</v>
      </c>
      <c r="W1981" s="17">
        <v>1.7</v>
      </c>
      <c r="X1981" s="17">
        <v>144.6</v>
      </c>
      <c r="Y1981" s="17">
        <v>10.9</v>
      </c>
      <c r="Z1981" s="17">
        <v>18.2</v>
      </c>
      <c r="AA1981" s="17">
        <v>2.17</v>
      </c>
      <c r="AC1981" s="26">
        <v>39527</v>
      </c>
      <c r="AD1981" s="17">
        <v>11.8</v>
      </c>
      <c r="AE1981" s="17">
        <v>88</v>
      </c>
      <c r="AF1981" s="17">
        <v>1</v>
      </c>
      <c r="AG1981" s="17">
        <v>211.9</v>
      </c>
      <c r="AH1981" s="17">
        <v>11.3</v>
      </c>
      <c r="AI1981" s="17">
        <v>21.4</v>
      </c>
      <c r="AJ1981" s="17">
        <v>1.82</v>
      </c>
      <c r="AL1981" s="26">
        <v>39527</v>
      </c>
      <c r="AM1981">
        <v>8.6</v>
      </c>
      <c r="AN1981">
        <v>78.900000000000006</v>
      </c>
      <c r="AO1981">
        <v>0.7</v>
      </c>
      <c r="AP1981">
        <v>110.8</v>
      </c>
      <c r="AQ1981">
        <v>5.0999999999999996</v>
      </c>
      <c r="AR1981">
        <v>38.4</v>
      </c>
      <c r="AS1981" s="65">
        <v>1.33</v>
      </c>
    </row>
    <row r="1982" spans="2:45">
      <c r="B1982" s="26">
        <v>39528</v>
      </c>
      <c r="C1982" s="24">
        <v>15.1</v>
      </c>
      <c r="D1982" s="24">
        <v>64</v>
      </c>
      <c r="E1982" s="24">
        <v>1.2</v>
      </c>
      <c r="F1982" s="24">
        <v>132.6</v>
      </c>
      <c r="G1982" s="24">
        <v>17.600000000000001</v>
      </c>
      <c r="H1982" s="24">
        <v>0</v>
      </c>
      <c r="I1982" s="24">
        <v>2.85</v>
      </c>
      <c r="K1982" s="26">
        <v>39528</v>
      </c>
      <c r="L1982" s="17">
        <v>13.7</v>
      </c>
      <c r="M1982" s="17">
        <v>68.5</v>
      </c>
      <c r="N1982" s="17">
        <v>0.6</v>
      </c>
      <c r="O1982" s="17">
        <v>199.8</v>
      </c>
      <c r="P1982" s="17">
        <v>19.2</v>
      </c>
      <c r="Q1982" s="17">
        <v>0</v>
      </c>
      <c r="R1982" s="17">
        <v>2.69</v>
      </c>
      <c r="T1982" s="26">
        <v>39528</v>
      </c>
      <c r="U1982" s="17">
        <v>15</v>
      </c>
      <c r="V1982" s="17">
        <v>64.900000000000006</v>
      </c>
      <c r="W1982" s="17">
        <v>1.7</v>
      </c>
      <c r="X1982" s="17">
        <v>126</v>
      </c>
      <c r="Y1982" s="17">
        <v>22.8</v>
      </c>
      <c r="Z1982" s="17">
        <v>0</v>
      </c>
      <c r="AA1982" s="17">
        <v>3.43</v>
      </c>
      <c r="AC1982" s="26">
        <v>39528</v>
      </c>
      <c r="AD1982" s="17">
        <v>14.9</v>
      </c>
      <c r="AE1982" s="17">
        <v>66.099999999999994</v>
      </c>
      <c r="AF1982" s="17">
        <v>1.4</v>
      </c>
      <c r="AG1982" s="17">
        <v>142.30000000000001</v>
      </c>
      <c r="AH1982" s="17">
        <v>20.6</v>
      </c>
      <c r="AI1982" s="17">
        <v>0.4</v>
      </c>
      <c r="AJ1982" s="17">
        <v>3.33</v>
      </c>
      <c r="AL1982" s="26">
        <v>39528</v>
      </c>
      <c r="AM1982">
        <v>13.7</v>
      </c>
      <c r="AN1982">
        <v>66.3</v>
      </c>
      <c r="AO1982">
        <v>0.7</v>
      </c>
      <c r="AP1982">
        <v>110.9</v>
      </c>
      <c r="AQ1982">
        <v>13.5</v>
      </c>
      <c r="AR1982">
        <v>0</v>
      </c>
      <c r="AS1982" s="65">
        <v>2.17</v>
      </c>
    </row>
    <row r="1983" spans="2:45">
      <c r="B1983" s="26">
        <v>39529</v>
      </c>
      <c r="C1983" s="24">
        <v>15.6</v>
      </c>
      <c r="D1983" s="24">
        <v>48.3</v>
      </c>
      <c r="E1983" s="24">
        <v>2.6</v>
      </c>
      <c r="F1983" s="24">
        <v>330.4</v>
      </c>
      <c r="G1983" s="24">
        <v>23.2</v>
      </c>
      <c r="H1983" s="24">
        <v>2.6</v>
      </c>
      <c r="I1983" s="24">
        <v>4.3499999999999996</v>
      </c>
      <c r="K1983" s="26">
        <v>39529</v>
      </c>
      <c r="L1983" s="17">
        <v>14.6</v>
      </c>
      <c r="M1983" s="17">
        <v>53.2</v>
      </c>
      <c r="N1983" s="17">
        <v>1.3</v>
      </c>
      <c r="O1983" s="17">
        <v>323.39999999999998</v>
      </c>
      <c r="P1983" s="17">
        <v>21.5</v>
      </c>
      <c r="Q1983" s="17">
        <v>0.2</v>
      </c>
      <c r="R1983" s="17">
        <v>3.48</v>
      </c>
      <c r="T1983" s="26">
        <v>39529</v>
      </c>
      <c r="U1983" s="17">
        <v>15.6</v>
      </c>
      <c r="V1983" s="17">
        <v>49.1</v>
      </c>
      <c r="W1983" s="17">
        <v>3.3</v>
      </c>
      <c r="X1983" s="17">
        <v>307.3</v>
      </c>
      <c r="Y1983" s="17">
        <v>23.2</v>
      </c>
      <c r="Z1983" s="17">
        <v>1.8</v>
      </c>
      <c r="AA1983" s="17">
        <v>4.79</v>
      </c>
      <c r="AC1983" s="26">
        <v>39529</v>
      </c>
      <c r="AD1983" s="17">
        <v>15.3</v>
      </c>
      <c r="AE1983" s="17">
        <v>51.1</v>
      </c>
      <c r="AF1983" s="17">
        <v>2.8</v>
      </c>
      <c r="AG1983" s="17">
        <v>349.7</v>
      </c>
      <c r="AH1983" s="17">
        <v>21.9</v>
      </c>
      <c r="AI1983" s="17">
        <v>0.2</v>
      </c>
      <c r="AJ1983" s="17">
        <v>4.43</v>
      </c>
      <c r="AL1983" s="26">
        <v>39529</v>
      </c>
      <c r="AM1983">
        <v>14.4</v>
      </c>
      <c r="AN1983">
        <v>49.8</v>
      </c>
      <c r="AO1983">
        <v>2</v>
      </c>
      <c r="AP1983">
        <v>285</v>
      </c>
      <c r="AQ1983">
        <v>15.6</v>
      </c>
      <c r="AR1983">
        <v>2</v>
      </c>
      <c r="AS1983" s="65">
        <v>3.36</v>
      </c>
    </row>
    <row r="1984" spans="2:45">
      <c r="B1984" s="26">
        <v>39530</v>
      </c>
      <c r="C1984" s="24">
        <v>11.3</v>
      </c>
      <c r="D1984" s="24">
        <v>45.6</v>
      </c>
      <c r="E1984" s="24">
        <v>2.2000000000000002</v>
      </c>
      <c r="F1984" s="24">
        <v>334.2</v>
      </c>
      <c r="G1984" s="24">
        <v>24.2</v>
      </c>
      <c r="H1984" s="24">
        <v>0</v>
      </c>
      <c r="I1984" s="24">
        <v>3.77</v>
      </c>
      <c r="K1984" s="26">
        <v>39530</v>
      </c>
      <c r="L1984" s="17">
        <v>9.5</v>
      </c>
      <c r="M1984" s="17">
        <v>55</v>
      </c>
      <c r="N1984" s="17">
        <v>0.8</v>
      </c>
      <c r="O1984" s="17">
        <v>292.5</v>
      </c>
      <c r="P1984" s="17">
        <v>23.2</v>
      </c>
      <c r="Q1984" s="17">
        <v>0</v>
      </c>
      <c r="R1984" s="17">
        <v>2.79</v>
      </c>
      <c r="T1984" s="26">
        <v>39530</v>
      </c>
      <c r="U1984" s="17">
        <v>11</v>
      </c>
      <c r="V1984" s="17">
        <v>47.6</v>
      </c>
      <c r="W1984" s="17">
        <v>3.7</v>
      </c>
      <c r="X1984" s="17">
        <v>314.60000000000002</v>
      </c>
      <c r="Y1984" s="17">
        <v>24.3</v>
      </c>
      <c r="Z1984" s="17">
        <v>0</v>
      </c>
      <c r="AA1984" s="17">
        <v>4.29</v>
      </c>
      <c r="AC1984" s="26">
        <v>39530</v>
      </c>
      <c r="AD1984" s="17">
        <v>10.5</v>
      </c>
      <c r="AE1984" s="17">
        <v>52</v>
      </c>
      <c r="AF1984" s="17">
        <v>2.5</v>
      </c>
      <c r="AG1984" s="17">
        <v>352.6</v>
      </c>
      <c r="AH1984" s="17">
        <v>23.3</v>
      </c>
      <c r="AI1984" s="17">
        <v>0</v>
      </c>
      <c r="AJ1984" s="17">
        <v>3.56</v>
      </c>
      <c r="AL1984" s="26">
        <v>39530</v>
      </c>
      <c r="AM1984">
        <v>10.6</v>
      </c>
      <c r="AN1984">
        <v>47.5</v>
      </c>
      <c r="AO1984">
        <v>1.7</v>
      </c>
      <c r="AP1984">
        <v>287.89999999999998</v>
      </c>
      <c r="AQ1984">
        <v>5.2</v>
      </c>
      <c r="AR1984">
        <v>0.4</v>
      </c>
      <c r="AS1984" s="65">
        <v>2.23</v>
      </c>
    </row>
    <row r="1985" spans="1:45">
      <c r="B1985" s="26">
        <v>39531</v>
      </c>
      <c r="C1985" s="24">
        <v>12.1</v>
      </c>
      <c r="D1985" s="24">
        <v>47.5</v>
      </c>
      <c r="E1985" s="24">
        <v>1.3</v>
      </c>
      <c r="F1985" s="24">
        <v>348.5</v>
      </c>
      <c r="G1985" s="24">
        <v>25.5</v>
      </c>
      <c r="H1985" s="24">
        <v>0</v>
      </c>
      <c r="I1985" s="24">
        <v>3.87</v>
      </c>
      <c r="K1985" s="26">
        <v>39531</v>
      </c>
      <c r="L1985" s="17">
        <v>9.5</v>
      </c>
      <c r="M1985" s="17">
        <v>58.6</v>
      </c>
      <c r="N1985" s="17">
        <v>0.6</v>
      </c>
      <c r="O1985" s="17">
        <v>229.5</v>
      </c>
      <c r="P1985" s="17">
        <v>17.3</v>
      </c>
      <c r="Q1985" s="17">
        <v>0</v>
      </c>
      <c r="R1985" s="17">
        <v>2.44</v>
      </c>
      <c r="T1985" s="26">
        <v>39531</v>
      </c>
      <c r="U1985" s="17">
        <v>12.6</v>
      </c>
      <c r="V1985" s="17">
        <v>41.3</v>
      </c>
      <c r="W1985" s="17">
        <v>2.6</v>
      </c>
      <c r="X1985" s="17">
        <v>294.60000000000002</v>
      </c>
      <c r="Y1985" s="17">
        <v>25</v>
      </c>
      <c r="Z1985" s="17">
        <v>0</v>
      </c>
      <c r="AA1985" s="17">
        <v>4.62</v>
      </c>
      <c r="AC1985" s="26">
        <v>39531</v>
      </c>
      <c r="AD1985" s="17">
        <v>10.8</v>
      </c>
      <c r="AE1985" s="17">
        <v>53.3</v>
      </c>
      <c r="AF1985" s="17">
        <v>1.9</v>
      </c>
      <c r="AG1985" s="17">
        <v>7.7</v>
      </c>
      <c r="AH1985" s="17">
        <v>24.5</v>
      </c>
      <c r="AI1985" s="17">
        <v>0</v>
      </c>
      <c r="AJ1985" s="17">
        <v>3.89</v>
      </c>
      <c r="AL1985" s="26">
        <v>39531</v>
      </c>
      <c r="AM1985">
        <v>11.9</v>
      </c>
      <c r="AN1985">
        <v>41.7</v>
      </c>
      <c r="AO1985">
        <v>0.9</v>
      </c>
      <c r="AP1985">
        <v>273.3</v>
      </c>
      <c r="AQ1985">
        <v>9.6</v>
      </c>
      <c r="AR1985">
        <v>0</v>
      </c>
      <c r="AS1985" s="65">
        <v>2.33</v>
      </c>
    </row>
    <row r="1986" spans="1:45">
      <c r="B1986" s="26">
        <v>39532</v>
      </c>
      <c r="C1986" s="24">
        <v>15.1</v>
      </c>
      <c r="D1986" s="24">
        <v>47.3</v>
      </c>
      <c r="E1986" s="24">
        <v>1.4</v>
      </c>
      <c r="F1986" s="24">
        <v>356.6</v>
      </c>
      <c r="G1986" s="24">
        <v>25.3</v>
      </c>
      <c r="H1986" s="24">
        <v>0</v>
      </c>
      <c r="I1986" s="24">
        <v>4.1900000000000004</v>
      </c>
      <c r="K1986" s="26">
        <v>39532</v>
      </c>
      <c r="L1986" s="17">
        <v>14.7</v>
      </c>
      <c r="M1986" s="17">
        <v>54</v>
      </c>
      <c r="N1986" s="17">
        <v>0.9</v>
      </c>
      <c r="O1986" s="17">
        <v>268.7</v>
      </c>
      <c r="P1986" s="17">
        <v>23.4</v>
      </c>
      <c r="Q1986" s="17">
        <v>0</v>
      </c>
      <c r="R1986" s="17">
        <v>3.51</v>
      </c>
      <c r="T1986" s="26">
        <v>39532</v>
      </c>
      <c r="U1986" s="17">
        <v>16.2</v>
      </c>
      <c r="V1986" s="17">
        <v>41.6</v>
      </c>
      <c r="W1986" s="17">
        <v>2.2999999999999998</v>
      </c>
      <c r="X1986" s="17">
        <v>300.7</v>
      </c>
      <c r="Y1986" s="17">
        <v>24.8</v>
      </c>
      <c r="Z1986" s="17">
        <v>0</v>
      </c>
      <c r="AA1986" s="17">
        <v>4.82</v>
      </c>
      <c r="AC1986" s="26">
        <v>39532</v>
      </c>
      <c r="AD1986" s="17">
        <v>14.5</v>
      </c>
      <c r="AE1986" s="17">
        <v>50.9</v>
      </c>
      <c r="AF1986" s="17">
        <v>2</v>
      </c>
      <c r="AG1986" s="17">
        <v>5</v>
      </c>
      <c r="AH1986" s="17">
        <v>24.4</v>
      </c>
      <c r="AI1986" s="17">
        <v>0</v>
      </c>
      <c r="AJ1986" s="17">
        <v>4.2699999999999996</v>
      </c>
      <c r="AL1986" s="26">
        <v>39532</v>
      </c>
      <c r="AM1986">
        <v>16</v>
      </c>
      <c r="AN1986">
        <v>43.6</v>
      </c>
      <c r="AO1986">
        <v>1</v>
      </c>
      <c r="AP1986">
        <v>284.5</v>
      </c>
      <c r="AQ1986">
        <v>17.600000000000001</v>
      </c>
      <c r="AR1986">
        <v>0.4</v>
      </c>
      <c r="AS1986" s="65">
        <v>3.3</v>
      </c>
    </row>
    <row r="1987" spans="1:45">
      <c r="B1987" s="26">
        <v>39533</v>
      </c>
      <c r="C1987" s="24">
        <v>16</v>
      </c>
      <c r="D1987" s="24">
        <v>48.1</v>
      </c>
      <c r="E1987" s="24">
        <v>2.1</v>
      </c>
      <c r="F1987" s="24">
        <v>329</v>
      </c>
      <c r="G1987" s="24">
        <v>24.2</v>
      </c>
      <c r="H1987" s="24">
        <v>0</v>
      </c>
      <c r="I1987" s="24">
        <v>4.37</v>
      </c>
      <c r="K1987" s="26">
        <v>39533</v>
      </c>
      <c r="L1987" s="17">
        <v>16.399999999999999</v>
      </c>
      <c r="M1987" s="17">
        <v>48.1</v>
      </c>
      <c r="N1987" s="17">
        <v>1.2</v>
      </c>
      <c r="O1987" s="17">
        <v>331.4</v>
      </c>
      <c r="P1987" s="17">
        <v>21.8</v>
      </c>
      <c r="Q1987" s="17">
        <v>0</v>
      </c>
      <c r="R1987" s="17">
        <v>3.59</v>
      </c>
      <c r="T1987" s="26">
        <v>39533</v>
      </c>
      <c r="U1987" s="17">
        <v>16.899999999999999</v>
      </c>
      <c r="V1987" s="17">
        <v>43.3</v>
      </c>
      <c r="W1987" s="17">
        <v>4.4000000000000004</v>
      </c>
      <c r="X1987" s="17">
        <v>307.10000000000002</v>
      </c>
      <c r="Y1987" s="17">
        <v>23.1</v>
      </c>
      <c r="Z1987" s="17">
        <v>0</v>
      </c>
      <c r="AA1987" s="17">
        <v>5.83</v>
      </c>
      <c r="AC1987" s="26">
        <v>39533</v>
      </c>
      <c r="AD1987" s="17">
        <v>16.100000000000001</v>
      </c>
      <c r="AE1987" s="17">
        <v>49.2</v>
      </c>
      <c r="AF1987" s="17">
        <v>3.2</v>
      </c>
      <c r="AG1987" s="17">
        <v>355.5</v>
      </c>
      <c r="AH1987" s="17">
        <v>24.1</v>
      </c>
      <c r="AI1987" s="17">
        <v>0</v>
      </c>
      <c r="AJ1987" s="17">
        <v>4.6900000000000004</v>
      </c>
      <c r="AL1987" s="26">
        <v>39533</v>
      </c>
      <c r="AM1987">
        <v>16.3</v>
      </c>
      <c r="AN1987">
        <v>48.3</v>
      </c>
      <c r="AO1987">
        <v>1.8</v>
      </c>
      <c r="AP1987">
        <v>279.5</v>
      </c>
      <c r="AQ1987">
        <v>21.5</v>
      </c>
      <c r="AR1987">
        <v>0</v>
      </c>
      <c r="AS1987" s="65">
        <v>4.0199999999999996</v>
      </c>
    </row>
    <row r="1988" spans="1:45">
      <c r="B1988" s="26">
        <v>39534</v>
      </c>
      <c r="C1988" s="24">
        <v>16.600000000000001</v>
      </c>
      <c r="D1988" s="24">
        <v>49.8</v>
      </c>
      <c r="E1988" s="24">
        <v>2.4</v>
      </c>
      <c r="F1988" s="24">
        <v>315.39999999999998</v>
      </c>
      <c r="G1988" s="24">
        <v>20.7</v>
      </c>
      <c r="H1988" s="24">
        <v>0</v>
      </c>
      <c r="I1988" s="24">
        <v>4.22</v>
      </c>
      <c r="K1988" s="26">
        <v>39534</v>
      </c>
      <c r="L1988" s="17">
        <v>16.399999999999999</v>
      </c>
      <c r="M1988" s="17">
        <v>56.2</v>
      </c>
      <c r="N1988" s="17">
        <v>0.9</v>
      </c>
      <c r="O1988" s="17">
        <v>329.8</v>
      </c>
      <c r="P1988" s="17">
        <v>22.2</v>
      </c>
      <c r="Q1988" s="17">
        <v>0</v>
      </c>
      <c r="R1988" s="17">
        <v>3.38</v>
      </c>
      <c r="T1988" s="26">
        <v>39534</v>
      </c>
      <c r="U1988" s="17">
        <v>16.600000000000001</v>
      </c>
      <c r="V1988" s="17">
        <v>48.5</v>
      </c>
      <c r="W1988" s="17">
        <v>3.7</v>
      </c>
      <c r="X1988" s="17">
        <v>318.5</v>
      </c>
      <c r="Y1988" s="17">
        <v>20.3</v>
      </c>
      <c r="Z1988" s="17">
        <v>0</v>
      </c>
      <c r="AA1988" s="17">
        <v>4.76</v>
      </c>
      <c r="AC1988" s="26">
        <v>39534</v>
      </c>
      <c r="AD1988" s="17">
        <v>16.3</v>
      </c>
      <c r="AE1988" s="17">
        <v>52.1</v>
      </c>
      <c r="AF1988" s="17">
        <v>3.2</v>
      </c>
      <c r="AG1988" s="17">
        <v>349</v>
      </c>
      <c r="AH1988" s="17">
        <v>21.4</v>
      </c>
      <c r="AI1988" s="17">
        <v>0</v>
      </c>
      <c r="AJ1988" s="17">
        <v>4.45</v>
      </c>
      <c r="AL1988" s="26">
        <v>39534</v>
      </c>
      <c r="AM1988">
        <v>16.7</v>
      </c>
      <c r="AN1988">
        <v>50.3</v>
      </c>
      <c r="AO1988">
        <v>1.8</v>
      </c>
      <c r="AP1988">
        <v>288.2</v>
      </c>
      <c r="AQ1988">
        <v>20.8</v>
      </c>
      <c r="AR1988">
        <v>0</v>
      </c>
      <c r="AS1988" s="65">
        <v>3.88</v>
      </c>
    </row>
    <row r="1989" spans="1:45">
      <c r="B1989" s="26">
        <v>39535</v>
      </c>
      <c r="C1989" s="24">
        <v>19.2</v>
      </c>
      <c r="D1989" s="24">
        <v>47.2</v>
      </c>
      <c r="E1989" s="24">
        <v>1.4</v>
      </c>
      <c r="F1989" s="24">
        <v>310.3</v>
      </c>
      <c r="G1989" s="24">
        <v>24.8</v>
      </c>
      <c r="H1989" s="24">
        <v>0</v>
      </c>
      <c r="I1989" s="24">
        <v>4.75</v>
      </c>
      <c r="K1989" s="26">
        <v>39535</v>
      </c>
      <c r="L1989" s="17">
        <v>18</v>
      </c>
      <c r="M1989" s="17">
        <v>54.3</v>
      </c>
      <c r="N1989" s="17">
        <v>0.6</v>
      </c>
      <c r="O1989" s="17">
        <v>281</v>
      </c>
      <c r="P1989" s="17">
        <v>23.4</v>
      </c>
      <c r="Q1989" s="17">
        <v>0</v>
      </c>
      <c r="R1989" s="17">
        <v>3.63</v>
      </c>
      <c r="T1989" s="26">
        <v>39535</v>
      </c>
      <c r="U1989" s="17">
        <v>18.600000000000001</v>
      </c>
      <c r="V1989" s="17">
        <v>49.4</v>
      </c>
      <c r="W1989" s="17">
        <v>3.2</v>
      </c>
      <c r="X1989" s="17">
        <v>290.60000000000002</v>
      </c>
      <c r="Y1989" s="17">
        <v>24.1</v>
      </c>
      <c r="Z1989" s="17">
        <v>0</v>
      </c>
      <c r="AA1989" s="17">
        <v>6.04</v>
      </c>
      <c r="AC1989" s="26">
        <v>39535</v>
      </c>
      <c r="AD1989" s="17">
        <v>18.5</v>
      </c>
      <c r="AE1989" s="17">
        <v>47.9</v>
      </c>
      <c r="AF1989" s="17">
        <v>2.5</v>
      </c>
      <c r="AG1989" s="17">
        <v>353.6</v>
      </c>
      <c r="AH1989" s="17">
        <v>24.1</v>
      </c>
      <c r="AI1989" s="17">
        <v>0</v>
      </c>
      <c r="AJ1989" s="17">
        <v>5.41</v>
      </c>
      <c r="AL1989" s="26">
        <v>39535</v>
      </c>
      <c r="AM1989">
        <v>18.7</v>
      </c>
      <c r="AN1989">
        <v>50.6</v>
      </c>
      <c r="AO1989">
        <v>1.6</v>
      </c>
      <c r="AP1989">
        <v>267.39999999999998</v>
      </c>
      <c r="AQ1989">
        <v>17.100000000000001</v>
      </c>
      <c r="AR1989">
        <v>0.4</v>
      </c>
      <c r="AS1989" s="65">
        <v>4.13</v>
      </c>
    </row>
    <row r="1990" spans="1:45">
      <c r="B1990" s="26">
        <v>39536</v>
      </c>
      <c r="C1990" s="24">
        <v>17.2</v>
      </c>
      <c r="D1990" s="24">
        <v>60.9</v>
      </c>
      <c r="E1990" s="24">
        <v>1.2</v>
      </c>
      <c r="F1990" s="24">
        <v>136.6</v>
      </c>
      <c r="G1990" s="24">
        <v>22.6</v>
      </c>
      <c r="H1990" s="24">
        <v>0</v>
      </c>
      <c r="I1990" s="24">
        <v>3.85</v>
      </c>
      <c r="K1990" s="26">
        <v>39536</v>
      </c>
      <c r="L1990" s="17">
        <v>15.2</v>
      </c>
      <c r="M1990" s="17">
        <v>65.5</v>
      </c>
      <c r="N1990" s="17">
        <v>0.7</v>
      </c>
      <c r="O1990" s="17">
        <v>167</v>
      </c>
      <c r="P1990" s="17">
        <v>22</v>
      </c>
      <c r="Q1990" s="17">
        <v>0</v>
      </c>
      <c r="R1990" s="17">
        <v>3.34</v>
      </c>
      <c r="T1990" s="26">
        <v>39536</v>
      </c>
      <c r="U1990" s="17">
        <v>17.3</v>
      </c>
      <c r="V1990" s="17">
        <v>62</v>
      </c>
      <c r="W1990" s="17">
        <v>1</v>
      </c>
      <c r="X1990" s="17">
        <v>141</v>
      </c>
      <c r="Y1990" s="17">
        <v>21.8</v>
      </c>
      <c r="Z1990" s="17">
        <v>0</v>
      </c>
      <c r="AA1990" s="17">
        <v>3.55</v>
      </c>
      <c r="AC1990" s="26">
        <v>39536</v>
      </c>
      <c r="AD1990" s="17">
        <v>16.7</v>
      </c>
      <c r="AE1990" s="17">
        <v>62.3</v>
      </c>
      <c r="AF1990" s="17">
        <v>1.2</v>
      </c>
      <c r="AG1990" s="17">
        <v>159.30000000000001</v>
      </c>
      <c r="AH1990" s="17">
        <v>22.3</v>
      </c>
      <c r="AI1990" s="17">
        <v>0</v>
      </c>
      <c r="AJ1990" s="17">
        <v>3.8</v>
      </c>
      <c r="AL1990" s="26">
        <v>39536</v>
      </c>
      <c r="AM1990">
        <v>17.3</v>
      </c>
      <c r="AN1990">
        <v>64.5</v>
      </c>
      <c r="AO1990">
        <v>0.6</v>
      </c>
      <c r="AP1990">
        <v>123.4</v>
      </c>
      <c r="AQ1990">
        <v>22.8</v>
      </c>
      <c r="AR1990">
        <v>0</v>
      </c>
      <c r="AS1990" s="65">
        <v>3.44</v>
      </c>
    </row>
    <row r="1991" spans="1:45">
      <c r="B1991" s="26">
        <v>39537</v>
      </c>
      <c r="C1991" s="24">
        <v>17.7</v>
      </c>
      <c r="D1991" s="24">
        <v>53.2</v>
      </c>
      <c r="E1991" s="24">
        <v>1.6</v>
      </c>
      <c r="F1991" s="24">
        <v>334</v>
      </c>
      <c r="G1991" s="24">
        <v>25.3</v>
      </c>
      <c r="H1991" s="24">
        <v>0</v>
      </c>
      <c r="I1991" s="24">
        <v>4.71</v>
      </c>
      <c r="K1991" s="26">
        <v>39537</v>
      </c>
      <c r="L1991" s="17">
        <v>17.5</v>
      </c>
      <c r="M1991" s="17">
        <v>46.3</v>
      </c>
      <c r="N1991" s="17">
        <v>1</v>
      </c>
      <c r="O1991" s="17">
        <v>321.10000000000002</v>
      </c>
      <c r="P1991" s="17">
        <v>23.2</v>
      </c>
      <c r="Q1991" s="17">
        <v>0</v>
      </c>
      <c r="R1991" s="17">
        <v>3.99</v>
      </c>
      <c r="T1991" s="26">
        <v>39537</v>
      </c>
      <c r="U1991" s="17">
        <v>17.7</v>
      </c>
      <c r="V1991" s="17">
        <v>52.1</v>
      </c>
      <c r="W1991" s="17">
        <v>2.8</v>
      </c>
      <c r="X1991" s="17">
        <v>300.89999999999998</v>
      </c>
      <c r="Y1991" s="17">
        <v>24.7</v>
      </c>
      <c r="Z1991" s="17">
        <v>0</v>
      </c>
      <c r="AA1991" s="17">
        <v>5.82</v>
      </c>
      <c r="AC1991" s="26">
        <v>39537</v>
      </c>
      <c r="AD1991" s="17">
        <v>17</v>
      </c>
      <c r="AE1991" s="17">
        <v>56.6</v>
      </c>
      <c r="AF1991" s="17">
        <v>2.2000000000000002</v>
      </c>
      <c r="AG1991" s="17">
        <v>353.9</v>
      </c>
      <c r="AH1991" s="17">
        <v>23.8</v>
      </c>
      <c r="AI1991" s="17">
        <v>0</v>
      </c>
      <c r="AJ1991" s="17">
        <v>4.99</v>
      </c>
      <c r="AL1991" s="26">
        <v>39537</v>
      </c>
      <c r="AM1991">
        <v>17.899999999999999</v>
      </c>
      <c r="AN1991">
        <v>55.2</v>
      </c>
      <c r="AO1991">
        <v>1</v>
      </c>
      <c r="AP1991">
        <v>286.39999999999998</v>
      </c>
      <c r="AQ1991">
        <v>18.5</v>
      </c>
      <c r="AR1991">
        <v>0</v>
      </c>
      <c r="AS1991" s="65">
        <v>3.66</v>
      </c>
    </row>
    <row r="1992" spans="1:45">
      <c r="B1992" s="26">
        <v>39538</v>
      </c>
      <c r="C1992" s="24">
        <v>16.2</v>
      </c>
      <c r="D1992" s="24">
        <v>32.9</v>
      </c>
      <c r="E1992" s="24">
        <v>2.1</v>
      </c>
      <c r="F1992" s="24">
        <v>319.8</v>
      </c>
      <c r="G1992" s="24">
        <v>26.5</v>
      </c>
      <c r="H1992" s="24">
        <v>0</v>
      </c>
      <c r="I1992" s="24">
        <v>5.08</v>
      </c>
      <c r="K1992" s="26">
        <v>39538</v>
      </c>
      <c r="L1992" s="17">
        <v>14.8</v>
      </c>
      <c r="M1992" s="17">
        <v>41.2</v>
      </c>
      <c r="N1992" s="17">
        <v>0.8</v>
      </c>
      <c r="O1992" s="17">
        <v>263.39999999999998</v>
      </c>
      <c r="P1992" s="17">
        <v>24.8</v>
      </c>
      <c r="Q1992" s="17">
        <v>0</v>
      </c>
      <c r="R1992" s="17">
        <v>3.64</v>
      </c>
      <c r="T1992" s="26">
        <v>39538</v>
      </c>
      <c r="U1992" s="17">
        <v>16</v>
      </c>
      <c r="V1992" s="17">
        <v>32.6</v>
      </c>
      <c r="W1992" s="17">
        <v>3.6</v>
      </c>
      <c r="X1992" s="17">
        <v>304.8</v>
      </c>
      <c r="Y1992" s="17">
        <v>26.1</v>
      </c>
      <c r="Z1992" s="17">
        <v>0</v>
      </c>
      <c r="AA1992" s="17">
        <v>6.18</v>
      </c>
      <c r="AC1992" s="26">
        <v>39538</v>
      </c>
      <c r="AD1992" s="17">
        <v>15.1</v>
      </c>
      <c r="AE1992" s="17">
        <v>38.5</v>
      </c>
      <c r="AF1992" s="17">
        <v>2.6</v>
      </c>
      <c r="AG1992" s="17">
        <v>349.7</v>
      </c>
      <c r="AH1992" s="17">
        <v>25.8</v>
      </c>
      <c r="AI1992" s="17">
        <v>0</v>
      </c>
      <c r="AJ1992" s="17">
        <v>5.16</v>
      </c>
      <c r="AL1992" s="26">
        <v>39538</v>
      </c>
      <c r="AM1992">
        <v>16</v>
      </c>
      <c r="AN1992">
        <v>35.200000000000003</v>
      </c>
      <c r="AO1992">
        <v>1.5</v>
      </c>
      <c r="AP1992">
        <v>284.7</v>
      </c>
      <c r="AQ1992">
        <v>22.5</v>
      </c>
      <c r="AR1992">
        <v>0</v>
      </c>
      <c r="AS1992" s="65">
        <v>4.26</v>
      </c>
    </row>
    <row r="1993" spans="1:45" s="93" customFormat="1">
      <c r="A1993" s="104"/>
      <c r="B1993" s="46" t="s">
        <v>67</v>
      </c>
      <c r="C1993" s="50">
        <f>AVERAGE(C1962:C1992)</f>
        <v>15.380645161290325</v>
      </c>
      <c r="D1993" s="50">
        <f t="shared" ref="D1993:I1993" si="64">AVERAGE(D1962:D1992)</f>
        <v>51.338709677419352</v>
      </c>
      <c r="E1993" s="50">
        <f t="shared" si="64"/>
        <v>1.6096774193548387</v>
      </c>
      <c r="F1993" s="50">
        <f t="shared" si="64"/>
        <v>244.36451612903227</v>
      </c>
      <c r="G1993" s="50">
        <f t="shared" si="64"/>
        <v>20.548387096774192</v>
      </c>
      <c r="H1993" s="50">
        <f>SUM(H1962:H1992)</f>
        <v>23.2</v>
      </c>
      <c r="I1993" s="50">
        <f t="shared" si="64"/>
        <v>3.7041935483870958</v>
      </c>
      <c r="J1993" s="50" t="e">
        <f>AVERAGE(J1962:J1992)</f>
        <v>#DIV/0!</v>
      </c>
      <c r="K1993" s="46" t="s">
        <v>67</v>
      </c>
      <c r="L1993" s="50">
        <f>AVERAGE(L1962:L1992)</f>
        <v>14.106451612903223</v>
      </c>
      <c r="M1993" s="50">
        <f>AVERAGE(M1962:M1992)</f>
        <v>57.780645161290323</v>
      </c>
      <c r="N1993" s="50">
        <f>AVERAGE(N1962:N1992)</f>
        <v>0.80967741935483872</v>
      </c>
      <c r="O1993" s="50">
        <f>AVERAGE(O1962:O1992)</f>
        <v>243.86451612903224</v>
      </c>
      <c r="P1993" s="50">
        <f>AVERAGE(P1962:P1992)</f>
        <v>18.919354838709676</v>
      </c>
      <c r="Q1993" s="50">
        <f>SUM(Q1962:Q1992)</f>
        <v>40.200000000000003</v>
      </c>
      <c r="R1993" s="50">
        <f>AVERAGE(R1962:R1992)</f>
        <v>2.8687096774193543</v>
      </c>
      <c r="S1993" s="50" t="e">
        <f>AVERAGE(S1962:S1992)</f>
        <v>#DIV/0!</v>
      </c>
      <c r="T1993" s="46" t="s">
        <v>67</v>
      </c>
      <c r="U1993" s="50">
        <f>AVERAGE(U1962:U1992)</f>
        <v>15.264516129032263</v>
      </c>
      <c r="V1993" s="50">
        <f>AVERAGE(V1962:V1992)</f>
        <v>51.938709677419347</v>
      </c>
      <c r="W1993" s="50">
        <f>AVERAGE(W1962:W1992)</f>
        <v>2.5838709677419356</v>
      </c>
      <c r="X1993" s="50">
        <f>AVERAGE(X1962:X1992)</f>
        <v>270.42903225806452</v>
      </c>
      <c r="Y1993" s="50">
        <f>AVERAGE(Y1962:Y1992)</f>
        <v>20.63225806451613</v>
      </c>
      <c r="Z1993" s="50">
        <f>SUM(Z1962:Z1992)</f>
        <v>24</v>
      </c>
      <c r="AA1993" s="50">
        <f>AVERAGE(AA1962:AA1992)</f>
        <v>4.249677419354839</v>
      </c>
      <c r="AB1993" s="50" t="e">
        <f>AVERAGE(AB1962:AB1992)</f>
        <v>#DIV/0!</v>
      </c>
      <c r="AC1993" s="46" t="s">
        <v>67</v>
      </c>
      <c r="AD1993" s="50">
        <f>AVERAGE(AD1962:AD1992)</f>
        <v>14.738709677419356</v>
      </c>
      <c r="AE1993" s="50">
        <f>AVERAGE(AE1962:AE1992)</f>
        <v>55.145161290322584</v>
      </c>
      <c r="AF1993" s="50">
        <f>AVERAGE(AF1962:AF1992)</f>
        <v>2.0870967741935487</v>
      </c>
      <c r="AG1993" s="50">
        <f>AVERAGE(AG1962:AG1992)</f>
        <v>176.57419354838709</v>
      </c>
      <c r="AH1993" s="50">
        <f>AVERAGE(AH1962:AH1992)</f>
        <v>20.093548387096771</v>
      </c>
      <c r="AI1993" s="50">
        <f>SUM(AI1962:AI1992)</f>
        <v>28.599999999999998</v>
      </c>
      <c r="AJ1993" s="50">
        <f>AVERAGE(AJ1962:AJ1992)</f>
        <v>3.855483870967741</v>
      </c>
      <c r="AK1993" s="50" t="e">
        <f>AVERAGE(AK1962:AK1992)</f>
        <v>#DIV/0!</v>
      </c>
      <c r="AL1993" s="46" t="s">
        <v>67</v>
      </c>
      <c r="AM1993" s="50">
        <f>AVERAGE(AM1962:AM1992)</f>
        <v>14.558064516129031</v>
      </c>
      <c r="AN1993" s="50">
        <f>AVERAGE(AN1962:AN1992)</f>
        <v>52.848387096774182</v>
      </c>
      <c r="AO1993" s="50">
        <f>AVERAGE(AO1962:AO1992)</f>
        <v>1.1516129032258062</v>
      </c>
      <c r="AP1993" s="50">
        <f>AVERAGE(AP1962:AP1992)</f>
        <v>231.85483870967735</v>
      </c>
      <c r="AQ1993" s="50">
        <f>AVERAGE(AQ1962:AQ1992)</f>
        <v>13.648387096774195</v>
      </c>
      <c r="AR1993" s="50">
        <f>SUM(AR1962:AR1992)</f>
        <v>53.199999999999996</v>
      </c>
      <c r="AS1993" s="50">
        <f>AVERAGE(AS1962:AS1992)</f>
        <v>2.8074193548387094</v>
      </c>
    </row>
    <row r="1994" spans="1:45">
      <c r="B1994" s="26">
        <v>39539</v>
      </c>
      <c r="C1994" s="24">
        <v>17.2</v>
      </c>
      <c r="D1994" s="24">
        <v>38.6</v>
      </c>
      <c r="E1994" s="24">
        <v>1.5</v>
      </c>
      <c r="F1994" s="24">
        <v>110.7</v>
      </c>
      <c r="G1994" s="24">
        <v>26.1</v>
      </c>
      <c r="H1994" s="24">
        <v>0</v>
      </c>
      <c r="I1994" s="24">
        <v>4.76</v>
      </c>
      <c r="K1994" s="26">
        <v>39539</v>
      </c>
      <c r="L1994" s="17">
        <v>15.8</v>
      </c>
      <c r="M1994" s="17">
        <v>57.3</v>
      </c>
      <c r="N1994" s="17">
        <v>0.8</v>
      </c>
      <c r="O1994" s="17">
        <v>98.8</v>
      </c>
      <c r="P1994" s="17">
        <v>24.5</v>
      </c>
      <c r="Q1994" s="17">
        <v>0</v>
      </c>
      <c r="R1994" s="17">
        <v>4.01</v>
      </c>
      <c r="T1994" s="26">
        <v>39539</v>
      </c>
      <c r="U1994" s="17">
        <v>17.899999999999999</v>
      </c>
      <c r="V1994" s="17">
        <v>39.700000000000003</v>
      </c>
      <c r="W1994" s="17">
        <v>2.4</v>
      </c>
      <c r="X1994" s="17">
        <v>193.4</v>
      </c>
      <c r="Y1994" s="17">
        <v>25.7</v>
      </c>
      <c r="Z1994" s="17">
        <v>0</v>
      </c>
      <c r="AA1994" s="17">
        <v>5.46</v>
      </c>
      <c r="AC1994" s="26">
        <v>39539</v>
      </c>
      <c r="AD1994" s="17">
        <v>17.7</v>
      </c>
      <c r="AE1994" s="17">
        <v>42</v>
      </c>
      <c r="AF1994" s="17">
        <v>2.1</v>
      </c>
      <c r="AG1994" s="17">
        <v>26.1</v>
      </c>
      <c r="AH1994" s="17">
        <v>25.5</v>
      </c>
      <c r="AI1994" s="17">
        <v>0</v>
      </c>
      <c r="AJ1994" s="17">
        <v>5.25</v>
      </c>
      <c r="AL1994" s="26">
        <v>39539</v>
      </c>
      <c r="AM1994">
        <v>17.7</v>
      </c>
      <c r="AN1994">
        <v>40.6</v>
      </c>
      <c r="AO1994">
        <v>1.1000000000000001</v>
      </c>
      <c r="AP1994">
        <v>164.5</v>
      </c>
      <c r="AQ1994">
        <v>23</v>
      </c>
      <c r="AR1994">
        <v>0.4</v>
      </c>
      <c r="AS1994" s="65">
        <v>4.2300000000000004</v>
      </c>
    </row>
    <row r="1995" spans="1:45">
      <c r="B1995" s="26">
        <v>39540</v>
      </c>
      <c r="C1995" s="24">
        <v>14.2</v>
      </c>
      <c r="D1995" s="24">
        <v>50.5</v>
      </c>
      <c r="E1995" s="24">
        <v>1.4</v>
      </c>
      <c r="F1995" s="24">
        <v>99.9</v>
      </c>
      <c r="G1995" s="24">
        <v>26.9</v>
      </c>
      <c r="H1995" s="24">
        <v>0</v>
      </c>
      <c r="I1995" s="24">
        <v>4.2300000000000004</v>
      </c>
      <c r="K1995" s="26">
        <v>39540</v>
      </c>
      <c r="L1995" s="17">
        <v>12.6</v>
      </c>
      <c r="M1995" s="17">
        <v>49.9</v>
      </c>
      <c r="N1995" s="17">
        <v>0.7</v>
      </c>
      <c r="O1995" s="17">
        <v>167.5</v>
      </c>
      <c r="P1995" s="17">
        <v>25.1</v>
      </c>
      <c r="Q1995" s="17">
        <v>0</v>
      </c>
      <c r="R1995" s="17">
        <v>3.45</v>
      </c>
      <c r="T1995" s="26">
        <v>39540</v>
      </c>
      <c r="U1995" s="17">
        <v>13.7</v>
      </c>
      <c r="V1995" s="17">
        <v>61.5</v>
      </c>
      <c r="W1995" s="17">
        <v>1.5</v>
      </c>
      <c r="X1995" s="17">
        <v>229.1</v>
      </c>
      <c r="Y1995" s="17">
        <v>26.4</v>
      </c>
      <c r="Z1995" s="17">
        <v>0</v>
      </c>
      <c r="AA1995" s="17">
        <v>3.87</v>
      </c>
      <c r="AC1995" s="26">
        <v>39540</v>
      </c>
      <c r="AD1995" s="17">
        <v>13.4</v>
      </c>
      <c r="AE1995" s="17">
        <v>55.9</v>
      </c>
      <c r="AF1995" s="17">
        <v>1.2</v>
      </c>
      <c r="AG1995" s="17">
        <v>103.5</v>
      </c>
      <c r="AH1995" s="17">
        <v>26.1</v>
      </c>
      <c r="AI1995" s="17">
        <v>0</v>
      </c>
      <c r="AJ1995" s="17">
        <v>3.92</v>
      </c>
      <c r="AL1995" s="26">
        <v>39540</v>
      </c>
      <c r="AM1995">
        <v>13.2</v>
      </c>
      <c r="AN1995">
        <v>55.8</v>
      </c>
      <c r="AO1995">
        <v>0.7</v>
      </c>
      <c r="AP1995">
        <v>98.1</v>
      </c>
      <c r="AQ1995">
        <v>22.2</v>
      </c>
      <c r="AR1995">
        <v>0.4</v>
      </c>
      <c r="AS1995" s="65">
        <v>3.17</v>
      </c>
    </row>
    <row r="1996" spans="1:45">
      <c r="B1996" s="26">
        <v>39541</v>
      </c>
      <c r="C1996" s="24">
        <v>15.1</v>
      </c>
      <c r="D1996" s="24">
        <v>35.9</v>
      </c>
      <c r="E1996" s="24">
        <v>1.2</v>
      </c>
      <c r="F1996" s="24">
        <v>95.6</v>
      </c>
      <c r="G1996" s="24">
        <v>27.3</v>
      </c>
      <c r="H1996" s="24">
        <v>0</v>
      </c>
      <c r="I1996" s="24">
        <v>4.38</v>
      </c>
      <c r="K1996" s="26">
        <v>39541</v>
      </c>
      <c r="L1996" s="17">
        <v>14.6</v>
      </c>
      <c r="M1996" s="17">
        <v>42.7</v>
      </c>
      <c r="N1996" s="17">
        <v>0.8</v>
      </c>
      <c r="O1996" s="17">
        <v>164.6</v>
      </c>
      <c r="P1996" s="17">
        <v>25.7</v>
      </c>
      <c r="Q1996" s="17">
        <v>0</v>
      </c>
      <c r="R1996" s="17">
        <v>3.96</v>
      </c>
      <c r="T1996" s="26">
        <v>39541</v>
      </c>
      <c r="U1996" s="17">
        <v>14.4</v>
      </c>
      <c r="V1996" s="17">
        <v>39.799999999999997</v>
      </c>
      <c r="W1996" s="17">
        <v>1.5</v>
      </c>
      <c r="X1996" s="17">
        <v>235.4</v>
      </c>
      <c r="Y1996" s="17">
        <v>27</v>
      </c>
      <c r="Z1996" s="17">
        <v>0</v>
      </c>
      <c r="AA1996" s="17">
        <v>4.46</v>
      </c>
      <c r="AC1996" s="26">
        <v>39541</v>
      </c>
      <c r="AD1996" s="17">
        <v>13.9</v>
      </c>
      <c r="AE1996" s="17">
        <v>45.6</v>
      </c>
      <c r="AF1996" s="17">
        <v>1.1000000000000001</v>
      </c>
      <c r="AG1996" s="17">
        <v>81.900000000000006</v>
      </c>
      <c r="AH1996" s="17">
        <v>26.7</v>
      </c>
      <c r="AI1996" s="17">
        <v>0</v>
      </c>
      <c r="AJ1996" s="17">
        <v>4.3099999999999996</v>
      </c>
      <c r="AL1996" s="26">
        <v>39541</v>
      </c>
      <c r="AM1996">
        <v>12.6</v>
      </c>
      <c r="AN1996">
        <v>38.1</v>
      </c>
      <c r="AO1996">
        <v>0.5</v>
      </c>
      <c r="AP1996">
        <v>144.19999999999999</v>
      </c>
      <c r="AQ1996">
        <v>24</v>
      </c>
      <c r="AR1996">
        <v>0</v>
      </c>
      <c r="AS1996" s="65">
        <v>3.16</v>
      </c>
    </row>
    <row r="1997" spans="1:45">
      <c r="B1997" s="26">
        <v>39542</v>
      </c>
      <c r="C1997" s="24">
        <v>15.3</v>
      </c>
      <c r="D1997" s="24">
        <v>50.1</v>
      </c>
      <c r="E1997" s="24">
        <v>1.2</v>
      </c>
      <c r="F1997" s="24">
        <v>169.2</v>
      </c>
      <c r="G1997" s="24">
        <v>26.8</v>
      </c>
      <c r="H1997" s="24">
        <v>0</v>
      </c>
      <c r="I1997" s="24">
        <v>4.2</v>
      </c>
      <c r="K1997" s="26">
        <v>39542</v>
      </c>
      <c r="L1997" s="17">
        <v>14.4</v>
      </c>
      <c r="M1997" s="17">
        <v>62</v>
      </c>
      <c r="N1997" s="17">
        <v>1</v>
      </c>
      <c r="O1997" s="17">
        <v>75.3</v>
      </c>
      <c r="P1997" s="17">
        <v>25.1</v>
      </c>
      <c r="Q1997" s="17">
        <v>0</v>
      </c>
      <c r="R1997" s="17">
        <v>3.93</v>
      </c>
      <c r="T1997" s="26">
        <v>39542</v>
      </c>
      <c r="U1997" s="17">
        <v>14.5</v>
      </c>
      <c r="V1997" s="17">
        <v>56.7</v>
      </c>
      <c r="W1997" s="17">
        <v>1.5</v>
      </c>
      <c r="X1997" s="17">
        <v>169.8</v>
      </c>
      <c r="Y1997" s="17">
        <v>26.4</v>
      </c>
      <c r="Z1997" s="17">
        <v>0</v>
      </c>
      <c r="AA1997" s="17">
        <v>4.0999999999999996</v>
      </c>
      <c r="AC1997" s="26">
        <v>39542</v>
      </c>
      <c r="AD1997" s="17">
        <v>14.4</v>
      </c>
      <c r="AE1997" s="17">
        <v>54.7</v>
      </c>
      <c r="AF1997" s="17">
        <v>1.6</v>
      </c>
      <c r="AG1997" s="17">
        <v>136.6</v>
      </c>
      <c r="AH1997" s="17">
        <v>26.2</v>
      </c>
      <c r="AI1997" s="17">
        <v>0</v>
      </c>
      <c r="AJ1997" s="17">
        <v>4.59</v>
      </c>
      <c r="AL1997" s="26">
        <v>39542</v>
      </c>
      <c r="AM1997">
        <v>13.1</v>
      </c>
      <c r="AN1997">
        <v>52.6</v>
      </c>
      <c r="AO1997">
        <v>0.8</v>
      </c>
      <c r="AP1997">
        <v>122.5</v>
      </c>
      <c r="AQ1997">
        <v>13.2</v>
      </c>
      <c r="AR1997">
        <v>0.2</v>
      </c>
      <c r="AS1997" s="65">
        <v>2.56</v>
      </c>
    </row>
    <row r="1998" spans="1:45">
      <c r="B1998" s="26">
        <v>39543</v>
      </c>
      <c r="C1998" s="24">
        <v>14.8</v>
      </c>
      <c r="D1998" s="24">
        <v>60.2</v>
      </c>
      <c r="E1998" s="24">
        <v>1.3</v>
      </c>
      <c r="F1998" s="24">
        <v>110.3</v>
      </c>
      <c r="G1998" s="24">
        <v>24.5</v>
      </c>
      <c r="H1998" s="24">
        <v>0</v>
      </c>
      <c r="I1998" s="24">
        <v>3.87</v>
      </c>
      <c r="K1998" s="26">
        <v>39543</v>
      </c>
      <c r="L1998" s="17">
        <v>13.8</v>
      </c>
      <c r="M1998" s="17">
        <v>64</v>
      </c>
      <c r="N1998" s="17">
        <v>0.8</v>
      </c>
      <c r="O1998" s="17">
        <v>104.4</v>
      </c>
      <c r="P1998" s="17">
        <v>22.2</v>
      </c>
      <c r="Q1998" s="17">
        <v>0</v>
      </c>
      <c r="R1998" s="17">
        <v>3.4</v>
      </c>
      <c r="T1998" s="26">
        <v>39543</v>
      </c>
      <c r="U1998" s="17">
        <v>14.3</v>
      </c>
      <c r="V1998" s="17">
        <v>66.599999999999994</v>
      </c>
      <c r="W1998" s="17">
        <v>1.4</v>
      </c>
      <c r="X1998" s="17">
        <v>205</v>
      </c>
      <c r="Y1998" s="17">
        <v>23.9</v>
      </c>
      <c r="Z1998" s="17">
        <v>0</v>
      </c>
      <c r="AA1998" s="17">
        <v>3.7</v>
      </c>
      <c r="AC1998" s="26">
        <v>39543</v>
      </c>
      <c r="AD1998" s="17">
        <v>13.9</v>
      </c>
      <c r="AE1998" s="17">
        <v>63.5</v>
      </c>
      <c r="AF1998" s="17">
        <v>1.1000000000000001</v>
      </c>
      <c r="AG1998" s="17">
        <v>155.80000000000001</v>
      </c>
      <c r="AH1998" s="17">
        <v>23.6</v>
      </c>
      <c r="AI1998" s="17">
        <v>0</v>
      </c>
      <c r="AJ1998" s="17">
        <v>3.66</v>
      </c>
      <c r="AL1998" s="26">
        <v>39543</v>
      </c>
      <c r="AM1998">
        <v>11.1</v>
      </c>
      <c r="AN1998">
        <v>65.099999999999994</v>
      </c>
      <c r="AO1998">
        <v>0.7</v>
      </c>
      <c r="AP1998">
        <v>100.1</v>
      </c>
      <c r="AQ1998">
        <v>19.8</v>
      </c>
      <c r="AR1998">
        <v>0</v>
      </c>
      <c r="AS1998" s="65">
        <v>2.77</v>
      </c>
    </row>
    <row r="1999" spans="1:45">
      <c r="B1999" s="26">
        <v>39544</v>
      </c>
      <c r="C1999" s="24">
        <v>17.3</v>
      </c>
      <c r="D1999" s="24">
        <v>52.9</v>
      </c>
      <c r="E1999" s="24">
        <v>0.9</v>
      </c>
      <c r="F1999" s="24">
        <v>105.9</v>
      </c>
      <c r="G1999" s="24">
        <v>24.5</v>
      </c>
      <c r="H1999" s="24">
        <v>0</v>
      </c>
      <c r="I1999" s="24">
        <v>4.18</v>
      </c>
      <c r="K1999" s="26">
        <v>39544</v>
      </c>
      <c r="L1999" s="17">
        <v>16.8</v>
      </c>
      <c r="M1999" s="17">
        <v>56.8</v>
      </c>
      <c r="N1999" s="17">
        <v>0.8</v>
      </c>
      <c r="O1999" s="17">
        <v>199.9</v>
      </c>
      <c r="P1999" s="17">
        <v>23.3</v>
      </c>
      <c r="Q1999" s="17">
        <v>0</v>
      </c>
      <c r="R1999" s="17">
        <v>3.9</v>
      </c>
      <c r="T1999" s="26">
        <v>39544</v>
      </c>
      <c r="U1999" s="17">
        <v>17.2</v>
      </c>
      <c r="V1999" s="17">
        <v>55.7</v>
      </c>
      <c r="W1999" s="17">
        <v>1.3</v>
      </c>
      <c r="X1999" s="17">
        <v>288.60000000000002</v>
      </c>
      <c r="Y1999" s="17">
        <v>24.6</v>
      </c>
      <c r="Z1999" s="17">
        <v>0</v>
      </c>
      <c r="AA1999" s="17">
        <v>4.51</v>
      </c>
      <c r="AC1999" s="26">
        <v>39544</v>
      </c>
      <c r="AD1999" s="17">
        <v>16.600000000000001</v>
      </c>
      <c r="AE1999" s="17">
        <v>58.4</v>
      </c>
      <c r="AF1999" s="17">
        <v>1.1000000000000001</v>
      </c>
      <c r="AG1999" s="17">
        <v>166.8</v>
      </c>
      <c r="AH1999" s="17">
        <v>22.9</v>
      </c>
      <c r="AI1999" s="17">
        <v>0</v>
      </c>
      <c r="AJ1999" s="17">
        <v>4.1900000000000004</v>
      </c>
      <c r="AL1999" s="26">
        <v>39544</v>
      </c>
      <c r="AM1999">
        <v>15.1</v>
      </c>
      <c r="AN1999">
        <v>55.4</v>
      </c>
      <c r="AO1999">
        <v>0.5</v>
      </c>
      <c r="AP1999">
        <v>253.5</v>
      </c>
      <c r="AQ1999">
        <v>23.5</v>
      </c>
      <c r="AR1999">
        <v>0</v>
      </c>
      <c r="AS1999" s="65">
        <v>3.57</v>
      </c>
    </row>
    <row r="2000" spans="1:45">
      <c r="B2000" s="26">
        <v>39545</v>
      </c>
      <c r="C2000" s="24">
        <v>15.5</v>
      </c>
      <c r="D2000" s="24">
        <v>64.5</v>
      </c>
      <c r="E2000" s="24">
        <v>0.8</v>
      </c>
      <c r="F2000" s="24">
        <v>65.7</v>
      </c>
      <c r="G2000" s="24">
        <v>8</v>
      </c>
      <c r="H2000" s="24">
        <v>2.6</v>
      </c>
      <c r="I2000" s="24">
        <v>2.21</v>
      </c>
      <c r="K2000" s="26">
        <v>39545</v>
      </c>
      <c r="L2000" s="17">
        <v>14.9</v>
      </c>
      <c r="M2000" s="17">
        <v>71.099999999999994</v>
      </c>
      <c r="N2000" s="17">
        <v>1</v>
      </c>
      <c r="O2000" s="17">
        <v>154.30000000000001</v>
      </c>
      <c r="P2000" s="17">
        <v>9</v>
      </c>
      <c r="Q2000" s="17">
        <v>2</v>
      </c>
      <c r="R2000" s="17">
        <v>2.4700000000000002</v>
      </c>
      <c r="T2000" s="26">
        <v>39545</v>
      </c>
      <c r="U2000" s="17">
        <v>15.6</v>
      </c>
      <c r="V2000" s="17">
        <v>62.5</v>
      </c>
      <c r="W2000" s="17">
        <v>1.5</v>
      </c>
      <c r="X2000" s="17">
        <v>269</v>
      </c>
      <c r="Y2000" s="17">
        <v>9</v>
      </c>
      <c r="Z2000" s="17">
        <v>2.2000000000000002</v>
      </c>
      <c r="AA2000" s="17">
        <v>2.76</v>
      </c>
      <c r="AC2000" s="26">
        <v>39545</v>
      </c>
      <c r="AD2000" s="17">
        <v>15.2</v>
      </c>
      <c r="AE2000" s="17">
        <v>66.099999999999994</v>
      </c>
      <c r="AF2000" s="17">
        <v>1.3</v>
      </c>
      <c r="AG2000" s="17">
        <v>192.1</v>
      </c>
      <c r="AH2000" s="17">
        <v>10.4</v>
      </c>
      <c r="AI2000" s="17">
        <v>0.6</v>
      </c>
      <c r="AJ2000" s="17">
        <v>2.8</v>
      </c>
      <c r="AL2000" s="26">
        <v>39545</v>
      </c>
      <c r="AM2000">
        <v>15.1</v>
      </c>
      <c r="AN2000">
        <v>62.8</v>
      </c>
      <c r="AO2000">
        <v>0.7</v>
      </c>
      <c r="AP2000">
        <v>241.1</v>
      </c>
      <c r="AQ2000">
        <v>18.7</v>
      </c>
      <c r="AR2000">
        <v>3.2</v>
      </c>
      <c r="AS2000" s="65">
        <v>3.09</v>
      </c>
    </row>
    <row r="2001" spans="2:45">
      <c r="B2001" s="26">
        <v>39546</v>
      </c>
      <c r="C2001" s="24">
        <v>14.7</v>
      </c>
      <c r="D2001" s="24">
        <v>82.2</v>
      </c>
      <c r="E2001" s="24">
        <v>1.3</v>
      </c>
      <c r="F2001" s="24">
        <v>94.5</v>
      </c>
      <c r="G2001" s="24">
        <v>2.6</v>
      </c>
      <c r="H2001" s="24">
        <v>10.8</v>
      </c>
      <c r="I2001" s="24">
        <v>1.21</v>
      </c>
      <c r="K2001" s="26">
        <v>39546</v>
      </c>
      <c r="L2001" s="17">
        <v>14.2</v>
      </c>
      <c r="M2001" s="17">
        <v>85.1</v>
      </c>
      <c r="N2001" s="17">
        <v>1.7</v>
      </c>
      <c r="O2001" s="17">
        <v>154.19999999999999</v>
      </c>
      <c r="P2001" s="17">
        <v>4.2</v>
      </c>
      <c r="Q2001" s="17">
        <v>11.2</v>
      </c>
      <c r="R2001" s="17">
        <v>1.34</v>
      </c>
      <c r="T2001" s="26">
        <v>39546</v>
      </c>
      <c r="U2001" s="17">
        <v>14.2</v>
      </c>
      <c r="V2001" s="17">
        <v>83</v>
      </c>
      <c r="W2001" s="17">
        <v>1.2</v>
      </c>
      <c r="X2001" s="17">
        <v>164</v>
      </c>
      <c r="Y2001" s="17">
        <v>2.6</v>
      </c>
      <c r="Z2001" s="17">
        <v>16.600000000000001</v>
      </c>
      <c r="AA2001" s="17">
        <v>1.1399999999999999</v>
      </c>
      <c r="AC2001" s="26">
        <v>39546</v>
      </c>
      <c r="AD2001" s="17">
        <v>14.4</v>
      </c>
      <c r="AE2001" s="17">
        <v>84.4</v>
      </c>
      <c r="AF2001" s="17">
        <v>1.6</v>
      </c>
      <c r="AG2001" s="17">
        <v>158.1</v>
      </c>
      <c r="AH2001" s="17">
        <v>3.7</v>
      </c>
      <c r="AI2001" s="17">
        <v>12</v>
      </c>
      <c r="AJ2001" s="17">
        <v>1.25</v>
      </c>
      <c r="AL2001" s="26">
        <v>39546</v>
      </c>
      <c r="AM2001">
        <v>11.9</v>
      </c>
      <c r="AN2001">
        <v>84.4</v>
      </c>
      <c r="AO2001">
        <v>0.5</v>
      </c>
      <c r="AP2001">
        <v>100.4</v>
      </c>
      <c r="AQ2001">
        <v>23.6</v>
      </c>
      <c r="AR2001">
        <v>13.2</v>
      </c>
      <c r="AS2001" s="65">
        <v>2.97</v>
      </c>
    </row>
    <row r="2002" spans="2:45">
      <c r="B2002" s="26">
        <v>39547</v>
      </c>
      <c r="C2002" s="24">
        <v>18.899999999999999</v>
      </c>
      <c r="D2002" s="24">
        <v>71</v>
      </c>
      <c r="E2002" s="24">
        <v>1.8</v>
      </c>
      <c r="F2002" s="24">
        <v>193.6</v>
      </c>
      <c r="G2002" s="24">
        <v>10.6</v>
      </c>
      <c r="H2002" s="24">
        <v>2.6</v>
      </c>
      <c r="I2002" s="24">
        <v>2.97</v>
      </c>
      <c r="K2002" s="26">
        <v>39547</v>
      </c>
      <c r="L2002" s="17">
        <v>17.899999999999999</v>
      </c>
      <c r="M2002" s="17">
        <v>73.099999999999994</v>
      </c>
      <c r="N2002" s="17">
        <v>1.7</v>
      </c>
      <c r="O2002" s="17">
        <v>181</v>
      </c>
      <c r="P2002" s="17">
        <v>8.4</v>
      </c>
      <c r="Q2002" s="17">
        <v>5.4</v>
      </c>
      <c r="R2002" s="17">
        <v>2.4300000000000002</v>
      </c>
      <c r="T2002" s="26">
        <v>39547</v>
      </c>
      <c r="U2002" s="17">
        <v>19.100000000000001</v>
      </c>
      <c r="V2002" s="17">
        <v>67.400000000000006</v>
      </c>
      <c r="W2002" s="17">
        <v>2.5</v>
      </c>
      <c r="X2002" s="17">
        <v>229.9</v>
      </c>
      <c r="Y2002" s="17">
        <v>11.7</v>
      </c>
      <c r="Z2002" s="17">
        <v>6.2</v>
      </c>
      <c r="AA2002" s="17">
        <v>3.26</v>
      </c>
      <c r="AC2002" s="26">
        <v>39547</v>
      </c>
      <c r="AD2002" s="17">
        <v>18.5</v>
      </c>
      <c r="AE2002" s="17">
        <v>74.900000000000006</v>
      </c>
      <c r="AF2002" s="17">
        <v>2.2000000000000002</v>
      </c>
      <c r="AG2002" s="17">
        <v>165.8</v>
      </c>
      <c r="AH2002" s="17">
        <v>7.9</v>
      </c>
      <c r="AI2002" s="17">
        <v>3.2</v>
      </c>
      <c r="AJ2002" s="17">
        <v>2.71</v>
      </c>
      <c r="AL2002" s="26">
        <v>39547</v>
      </c>
      <c r="AM2002">
        <v>17.8</v>
      </c>
      <c r="AN2002">
        <v>70</v>
      </c>
      <c r="AO2002">
        <v>1.8</v>
      </c>
      <c r="AP2002">
        <v>204.1</v>
      </c>
      <c r="AQ2002">
        <v>22.3</v>
      </c>
      <c r="AR2002">
        <v>2.4</v>
      </c>
      <c r="AS2002" s="65">
        <v>3.98</v>
      </c>
    </row>
    <row r="2003" spans="2:45">
      <c r="B2003" s="26">
        <v>39548</v>
      </c>
      <c r="C2003" s="24">
        <v>18</v>
      </c>
      <c r="D2003" s="24">
        <v>64.599999999999994</v>
      </c>
      <c r="E2003" s="24">
        <v>2.7</v>
      </c>
      <c r="F2003" s="24">
        <v>216.7</v>
      </c>
      <c r="G2003" s="24">
        <v>21.2</v>
      </c>
      <c r="H2003" s="24">
        <v>3</v>
      </c>
      <c r="I2003" s="24">
        <v>4.2300000000000004</v>
      </c>
      <c r="K2003" s="26">
        <v>39548</v>
      </c>
      <c r="L2003" s="17">
        <v>15.5</v>
      </c>
      <c r="M2003" s="17">
        <v>64.2</v>
      </c>
      <c r="N2003" s="17">
        <v>1.4</v>
      </c>
      <c r="O2003" s="17">
        <v>216.1</v>
      </c>
      <c r="P2003" s="17">
        <v>21</v>
      </c>
      <c r="Q2003" s="17">
        <v>2.2000000000000002</v>
      </c>
      <c r="R2003" s="17">
        <v>3.64</v>
      </c>
      <c r="T2003" s="26">
        <v>39548</v>
      </c>
      <c r="U2003" s="17">
        <v>18.5</v>
      </c>
      <c r="V2003" s="17">
        <v>58.5</v>
      </c>
      <c r="W2003" s="17">
        <v>3.6</v>
      </c>
      <c r="X2003" s="17">
        <v>239.3</v>
      </c>
      <c r="Y2003" s="17">
        <v>23.9</v>
      </c>
      <c r="Z2003" s="17">
        <v>5.6</v>
      </c>
      <c r="AA2003" s="17">
        <v>4.78</v>
      </c>
      <c r="AC2003" s="26">
        <v>39548</v>
      </c>
      <c r="AD2003" s="17">
        <v>18</v>
      </c>
      <c r="AE2003" s="17">
        <v>62.7</v>
      </c>
      <c r="AF2003" s="17">
        <v>2.6</v>
      </c>
      <c r="AG2003" s="17">
        <v>204</v>
      </c>
      <c r="AH2003" s="17">
        <v>18.8</v>
      </c>
      <c r="AI2003" s="17">
        <v>2.6</v>
      </c>
      <c r="AJ2003" s="17">
        <v>4.0199999999999996</v>
      </c>
      <c r="AL2003" s="26">
        <v>39548</v>
      </c>
      <c r="AM2003">
        <v>17.3</v>
      </c>
      <c r="AN2003">
        <v>65.400000000000006</v>
      </c>
      <c r="AO2003">
        <v>2.4</v>
      </c>
      <c r="AP2003">
        <v>228.9</v>
      </c>
      <c r="AQ2003">
        <v>17</v>
      </c>
      <c r="AR2003">
        <v>4.4000000000000004</v>
      </c>
      <c r="AS2003" s="65">
        <v>3.64</v>
      </c>
    </row>
    <row r="2004" spans="2:45">
      <c r="B2004" s="26">
        <v>39549</v>
      </c>
      <c r="C2004" s="24">
        <v>14.7</v>
      </c>
      <c r="D2004" s="24">
        <v>45.2</v>
      </c>
      <c r="E2004" s="24">
        <v>2</v>
      </c>
      <c r="F2004" s="24">
        <v>325.10000000000002</v>
      </c>
      <c r="G2004" s="24">
        <v>21.1</v>
      </c>
      <c r="H2004" s="24">
        <v>0</v>
      </c>
      <c r="I2004" s="24">
        <v>4.16</v>
      </c>
      <c r="K2004" s="26">
        <v>39549</v>
      </c>
      <c r="L2004" s="17">
        <v>12.9</v>
      </c>
      <c r="M2004" s="17">
        <v>54.5</v>
      </c>
      <c r="N2004" s="17">
        <v>0.7</v>
      </c>
      <c r="O2004" s="17">
        <v>269</v>
      </c>
      <c r="P2004" s="17">
        <v>22.9</v>
      </c>
      <c r="Q2004" s="17">
        <v>0</v>
      </c>
      <c r="R2004" s="17">
        <v>3.3</v>
      </c>
      <c r="T2004" s="26">
        <v>39549</v>
      </c>
      <c r="U2004" s="17">
        <v>14.1</v>
      </c>
      <c r="V2004" s="17">
        <v>48.6</v>
      </c>
      <c r="W2004" s="17">
        <v>2.6</v>
      </c>
      <c r="X2004" s="17">
        <v>304.10000000000002</v>
      </c>
      <c r="Y2004" s="17">
        <v>21</v>
      </c>
      <c r="Z2004" s="17">
        <v>0</v>
      </c>
      <c r="AA2004" s="17">
        <v>4.3499999999999996</v>
      </c>
      <c r="AC2004" s="26">
        <v>39549</v>
      </c>
      <c r="AD2004" s="17">
        <v>13.9</v>
      </c>
      <c r="AE2004" s="17">
        <v>49.1</v>
      </c>
      <c r="AF2004" s="17">
        <v>2.5</v>
      </c>
      <c r="AG2004" s="17">
        <v>343.4</v>
      </c>
      <c r="AH2004" s="17">
        <v>18.399999999999999</v>
      </c>
      <c r="AI2004" s="17">
        <v>0</v>
      </c>
      <c r="AJ2004" s="17">
        <v>3.81</v>
      </c>
      <c r="AL2004" s="26">
        <v>39549</v>
      </c>
      <c r="AM2004">
        <v>14.7</v>
      </c>
      <c r="AN2004">
        <v>46</v>
      </c>
      <c r="AO2004">
        <v>1.7</v>
      </c>
      <c r="AP2004">
        <v>292</v>
      </c>
      <c r="AQ2004">
        <v>19.5</v>
      </c>
      <c r="AR2004">
        <v>2.2000000000000002</v>
      </c>
      <c r="AS2004" s="65">
        <v>3.91</v>
      </c>
    </row>
    <row r="2005" spans="2:45">
      <c r="B2005" s="26">
        <v>39550</v>
      </c>
      <c r="C2005" s="24">
        <v>14.3</v>
      </c>
      <c r="D2005" s="24">
        <v>51.5</v>
      </c>
      <c r="E2005" s="24">
        <v>1.1000000000000001</v>
      </c>
      <c r="F2005" s="24">
        <v>343.7</v>
      </c>
      <c r="G2005" s="24">
        <v>24.7</v>
      </c>
      <c r="H2005" s="24">
        <v>0</v>
      </c>
      <c r="I2005" s="24">
        <v>3.95</v>
      </c>
      <c r="K2005" s="26">
        <v>39550</v>
      </c>
      <c r="L2005" s="17">
        <v>13.9</v>
      </c>
      <c r="M2005" s="17">
        <v>54.9</v>
      </c>
      <c r="N2005" s="17">
        <v>0.8</v>
      </c>
      <c r="O2005" s="17">
        <v>241.6</v>
      </c>
      <c r="P2005" s="17">
        <v>22.7</v>
      </c>
      <c r="Q2005" s="17">
        <v>0</v>
      </c>
      <c r="R2005" s="17">
        <v>3.54</v>
      </c>
      <c r="T2005" s="26">
        <v>39550</v>
      </c>
      <c r="U2005" s="17">
        <v>14.8</v>
      </c>
      <c r="V2005" s="17">
        <v>48.2</v>
      </c>
      <c r="W2005" s="17">
        <v>2</v>
      </c>
      <c r="X2005" s="17">
        <v>304.5</v>
      </c>
      <c r="Y2005" s="17">
        <v>26.3</v>
      </c>
      <c r="Z2005" s="17">
        <v>0</v>
      </c>
      <c r="AA2005" s="17">
        <v>4.7300000000000004</v>
      </c>
      <c r="AC2005" s="26">
        <v>39550</v>
      </c>
      <c r="AD2005" s="17">
        <v>13.4</v>
      </c>
      <c r="AE2005" s="17">
        <v>57.2</v>
      </c>
      <c r="AF2005" s="17">
        <v>1.4</v>
      </c>
      <c r="AG2005" s="17">
        <v>11.9</v>
      </c>
      <c r="AH2005" s="17">
        <v>25.2</v>
      </c>
      <c r="AI2005" s="17">
        <v>0</v>
      </c>
      <c r="AJ2005" s="17">
        <v>4.08</v>
      </c>
      <c r="AL2005" s="26">
        <v>39550</v>
      </c>
      <c r="AM2005">
        <v>14.3</v>
      </c>
      <c r="AN2005">
        <v>49.1</v>
      </c>
      <c r="AO2005">
        <v>0.7</v>
      </c>
      <c r="AP2005">
        <v>300.89999999999998</v>
      </c>
      <c r="AQ2005">
        <v>15.2</v>
      </c>
      <c r="AR2005">
        <v>0</v>
      </c>
      <c r="AS2005" s="65">
        <v>2.85</v>
      </c>
    </row>
    <row r="2006" spans="2:45">
      <c r="B2006" s="26">
        <v>39551</v>
      </c>
      <c r="C2006" s="24">
        <v>16.2</v>
      </c>
      <c r="D2006" s="24">
        <v>47.4</v>
      </c>
      <c r="E2006" s="24">
        <v>1.3</v>
      </c>
      <c r="F2006" s="24">
        <v>315.5</v>
      </c>
      <c r="G2006" s="24">
        <v>27.6</v>
      </c>
      <c r="H2006" s="24">
        <v>0</v>
      </c>
      <c r="I2006" s="24">
        <v>4.5999999999999996</v>
      </c>
      <c r="K2006" s="26">
        <v>39551</v>
      </c>
      <c r="L2006" s="17">
        <v>14.9</v>
      </c>
      <c r="M2006" s="17">
        <v>54</v>
      </c>
      <c r="N2006" s="17">
        <v>0.7</v>
      </c>
      <c r="O2006" s="17">
        <v>258.5</v>
      </c>
      <c r="P2006" s="17">
        <v>24.9</v>
      </c>
      <c r="Q2006" s="17">
        <v>0</v>
      </c>
      <c r="R2006" s="17">
        <v>3.74</v>
      </c>
      <c r="T2006" s="26">
        <v>39551</v>
      </c>
      <c r="U2006" s="17">
        <v>16.600000000000001</v>
      </c>
      <c r="V2006" s="17">
        <v>43.8</v>
      </c>
      <c r="W2006" s="17">
        <v>2.2999999999999998</v>
      </c>
      <c r="X2006" s="17">
        <v>297.7</v>
      </c>
      <c r="Y2006" s="17">
        <v>27.5</v>
      </c>
      <c r="Z2006" s="17">
        <v>0</v>
      </c>
      <c r="AA2006" s="17">
        <v>5.27</v>
      </c>
      <c r="AC2006" s="26">
        <v>39551</v>
      </c>
      <c r="AD2006" s="17">
        <v>15.5</v>
      </c>
      <c r="AE2006" s="17">
        <v>50.9</v>
      </c>
      <c r="AF2006" s="17">
        <v>1.8</v>
      </c>
      <c r="AG2006" s="17">
        <v>7</v>
      </c>
      <c r="AH2006" s="17">
        <v>26.6</v>
      </c>
      <c r="AI2006" s="17">
        <v>0</v>
      </c>
      <c r="AJ2006" s="17">
        <v>4.6500000000000004</v>
      </c>
      <c r="AL2006" s="26">
        <v>39551</v>
      </c>
      <c r="AM2006">
        <v>15.1</v>
      </c>
      <c r="AN2006">
        <v>45.5</v>
      </c>
      <c r="AO2006">
        <v>0.9</v>
      </c>
      <c r="AP2006">
        <v>278.5</v>
      </c>
      <c r="AQ2006">
        <v>12</v>
      </c>
      <c r="AR2006">
        <v>0</v>
      </c>
      <c r="AS2006" s="65">
        <v>2.79</v>
      </c>
    </row>
    <row r="2007" spans="2:45">
      <c r="B2007" s="26">
        <v>39552</v>
      </c>
      <c r="C2007" s="24">
        <v>15.7</v>
      </c>
      <c r="D2007" s="24">
        <v>56.7</v>
      </c>
      <c r="E2007" s="24">
        <v>1.2</v>
      </c>
      <c r="F2007" s="24">
        <v>129.9</v>
      </c>
      <c r="G2007" s="24">
        <v>26.3</v>
      </c>
      <c r="H2007" s="24">
        <v>0</v>
      </c>
      <c r="I2007" s="24">
        <v>4.3</v>
      </c>
      <c r="K2007" s="26">
        <v>39552</v>
      </c>
      <c r="L2007" s="17">
        <v>14.1</v>
      </c>
      <c r="M2007" s="17">
        <v>65.5</v>
      </c>
      <c r="N2007" s="17">
        <v>0.7</v>
      </c>
      <c r="O2007" s="17">
        <v>88.2</v>
      </c>
      <c r="P2007" s="17">
        <v>24.7</v>
      </c>
      <c r="Q2007" s="17">
        <v>0</v>
      </c>
      <c r="R2007" s="17">
        <v>3.79</v>
      </c>
      <c r="T2007" s="26">
        <v>39552</v>
      </c>
      <c r="U2007" s="17">
        <v>15.9</v>
      </c>
      <c r="V2007" s="17">
        <v>59.7</v>
      </c>
      <c r="W2007" s="17">
        <v>1.8</v>
      </c>
      <c r="X2007" s="17">
        <v>169</v>
      </c>
      <c r="Y2007" s="17">
        <v>25</v>
      </c>
      <c r="Z2007" s="17">
        <v>0</v>
      </c>
      <c r="AA2007" s="17">
        <v>4.47</v>
      </c>
      <c r="AC2007" s="26">
        <v>39552</v>
      </c>
      <c r="AD2007" s="17">
        <v>15.1</v>
      </c>
      <c r="AE2007" s="17">
        <v>59.1</v>
      </c>
      <c r="AF2007" s="17">
        <v>1.2</v>
      </c>
      <c r="AG2007" s="17">
        <v>151.69999999999999</v>
      </c>
      <c r="AH2007" s="17">
        <v>26.2</v>
      </c>
      <c r="AI2007" s="17">
        <v>0</v>
      </c>
      <c r="AJ2007" s="17">
        <v>4.32</v>
      </c>
      <c r="AL2007" s="26">
        <v>39552</v>
      </c>
      <c r="AM2007">
        <v>13.8</v>
      </c>
      <c r="AN2007">
        <v>59</v>
      </c>
      <c r="AO2007">
        <v>0.7</v>
      </c>
      <c r="AP2007">
        <v>173.1</v>
      </c>
      <c r="AQ2007">
        <v>8.1</v>
      </c>
      <c r="AR2007">
        <v>0.4</v>
      </c>
      <c r="AS2007" s="65">
        <v>2.17</v>
      </c>
    </row>
    <row r="2008" spans="2:45">
      <c r="B2008" s="26">
        <v>39553</v>
      </c>
      <c r="C2008" s="24">
        <v>15.2</v>
      </c>
      <c r="D2008" s="24">
        <v>51.4</v>
      </c>
      <c r="E2008" s="24">
        <v>1.4</v>
      </c>
      <c r="F2008" s="24">
        <v>101.6</v>
      </c>
      <c r="G2008" s="24">
        <v>23.4</v>
      </c>
      <c r="H2008" s="24">
        <v>0</v>
      </c>
      <c r="I2008" s="24">
        <v>4.12</v>
      </c>
      <c r="K2008" s="26">
        <v>39553</v>
      </c>
      <c r="L2008" s="17">
        <v>14.7</v>
      </c>
      <c r="M2008" s="17">
        <v>53</v>
      </c>
      <c r="N2008" s="17">
        <v>0.7</v>
      </c>
      <c r="O2008" s="17">
        <v>146.80000000000001</v>
      </c>
      <c r="P2008" s="17">
        <v>22</v>
      </c>
      <c r="Q2008" s="17">
        <v>0</v>
      </c>
      <c r="R2008" s="17">
        <v>3.48</v>
      </c>
      <c r="T2008" s="26">
        <v>39553</v>
      </c>
      <c r="U2008" s="17">
        <v>15</v>
      </c>
      <c r="V2008" s="17">
        <v>57.7</v>
      </c>
      <c r="W2008" s="17">
        <v>1.3</v>
      </c>
      <c r="X2008" s="17">
        <v>187.1</v>
      </c>
      <c r="Y2008" s="17">
        <v>22.9</v>
      </c>
      <c r="Z2008" s="17">
        <v>0</v>
      </c>
      <c r="AA2008" s="17">
        <v>3.81</v>
      </c>
      <c r="AC2008" s="26">
        <v>39553</v>
      </c>
      <c r="AD2008" s="17">
        <v>14.5</v>
      </c>
      <c r="AE2008" s="17">
        <v>56.6</v>
      </c>
      <c r="AF2008" s="17">
        <v>1.2</v>
      </c>
      <c r="AG2008" s="17">
        <v>155.19999999999999</v>
      </c>
      <c r="AH2008" s="17">
        <v>23</v>
      </c>
      <c r="AI2008" s="17">
        <v>0</v>
      </c>
      <c r="AJ2008" s="17">
        <v>3.93</v>
      </c>
      <c r="AL2008" s="26">
        <v>39553</v>
      </c>
      <c r="AM2008">
        <v>12.5</v>
      </c>
      <c r="AN2008">
        <v>56.6</v>
      </c>
      <c r="AO2008">
        <v>0.7</v>
      </c>
      <c r="AP2008">
        <v>113.6</v>
      </c>
      <c r="AQ2008">
        <v>9.6</v>
      </c>
      <c r="AR2008">
        <v>0.6</v>
      </c>
      <c r="AS2008" s="65">
        <v>2.11</v>
      </c>
    </row>
    <row r="2009" spans="2:45">
      <c r="B2009" s="26">
        <v>39554</v>
      </c>
      <c r="C2009" s="24">
        <v>14.5</v>
      </c>
      <c r="D2009" s="24">
        <v>57.6</v>
      </c>
      <c r="E2009" s="24">
        <v>1.2</v>
      </c>
      <c r="F2009" s="24">
        <v>60.5</v>
      </c>
      <c r="G2009" s="24">
        <v>13.4</v>
      </c>
      <c r="H2009" s="24">
        <v>0</v>
      </c>
      <c r="I2009" s="24">
        <v>2.87</v>
      </c>
      <c r="K2009" s="26">
        <v>39554</v>
      </c>
      <c r="L2009" s="17">
        <v>14.1</v>
      </c>
      <c r="M2009" s="17">
        <v>64.900000000000006</v>
      </c>
      <c r="N2009" s="17">
        <v>0.7</v>
      </c>
      <c r="O2009" s="17">
        <v>97.9</v>
      </c>
      <c r="P2009" s="17">
        <v>13.7</v>
      </c>
      <c r="Q2009" s="17">
        <v>0.8</v>
      </c>
      <c r="R2009" s="17">
        <v>2.56</v>
      </c>
      <c r="T2009" s="26">
        <v>39554</v>
      </c>
      <c r="U2009" s="17">
        <v>14.3</v>
      </c>
      <c r="V2009" s="17">
        <v>60.6</v>
      </c>
      <c r="W2009" s="17">
        <v>1.3</v>
      </c>
      <c r="X2009" s="17">
        <v>227.7</v>
      </c>
      <c r="Y2009" s="17">
        <v>15.5</v>
      </c>
      <c r="Z2009" s="17">
        <v>0</v>
      </c>
      <c r="AA2009" s="17">
        <v>3.04</v>
      </c>
      <c r="AC2009" s="26">
        <v>39554</v>
      </c>
      <c r="AD2009" s="17">
        <v>13.6</v>
      </c>
      <c r="AE2009" s="17">
        <v>64.3</v>
      </c>
      <c r="AF2009" s="17">
        <v>0.8</v>
      </c>
      <c r="AG2009" s="17">
        <v>140.6</v>
      </c>
      <c r="AH2009" s="17">
        <v>13.5</v>
      </c>
      <c r="AI2009" s="17">
        <v>0</v>
      </c>
      <c r="AJ2009" s="17">
        <v>2.65</v>
      </c>
      <c r="AL2009" s="26">
        <v>39554</v>
      </c>
      <c r="AM2009">
        <v>11.4</v>
      </c>
      <c r="AN2009">
        <v>60</v>
      </c>
      <c r="AO2009">
        <v>0.5</v>
      </c>
      <c r="AP2009">
        <v>86</v>
      </c>
      <c r="AQ2009">
        <v>8.9</v>
      </c>
      <c r="AR2009">
        <v>0</v>
      </c>
      <c r="AS2009" s="65">
        <v>1.85</v>
      </c>
    </row>
    <row r="2010" spans="2:45">
      <c r="B2010" s="26">
        <v>39555</v>
      </c>
      <c r="C2010" s="24">
        <v>16.8</v>
      </c>
      <c r="D2010" s="24">
        <v>60.4</v>
      </c>
      <c r="E2010" s="24">
        <v>1.5</v>
      </c>
      <c r="F2010" s="24">
        <v>337.2</v>
      </c>
      <c r="G2010" s="24">
        <v>19.100000000000001</v>
      </c>
      <c r="H2010" s="24">
        <v>2.6</v>
      </c>
      <c r="I2010" s="24">
        <v>3.87</v>
      </c>
      <c r="K2010" s="26">
        <v>39555</v>
      </c>
      <c r="L2010" s="17">
        <v>16.399999999999999</v>
      </c>
      <c r="M2010" s="17">
        <v>62.8</v>
      </c>
      <c r="N2010" s="17">
        <v>1.2</v>
      </c>
      <c r="O2010" s="17">
        <v>193.1</v>
      </c>
      <c r="P2010" s="17">
        <v>11</v>
      </c>
      <c r="Q2010" s="17">
        <v>2.6</v>
      </c>
      <c r="R2010" s="17">
        <v>2.92</v>
      </c>
      <c r="T2010" s="26">
        <v>39555</v>
      </c>
      <c r="U2010" s="17">
        <v>17.100000000000001</v>
      </c>
      <c r="V2010" s="17">
        <v>59</v>
      </c>
      <c r="W2010" s="17">
        <v>1.9</v>
      </c>
      <c r="X2010" s="17">
        <v>285.60000000000002</v>
      </c>
      <c r="Y2010" s="17">
        <v>18.3</v>
      </c>
      <c r="Z2010" s="17">
        <v>1.6</v>
      </c>
      <c r="AA2010" s="17">
        <v>4.24</v>
      </c>
      <c r="AC2010" s="26">
        <v>39555</v>
      </c>
      <c r="AD2010" s="17">
        <v>16.3</v>
      </c>
      <c r="AE2010" s="17">
        <v>63.7</v>
      </c>
      <c r="AF2010" s="17">
        <v>1.9</v>
      </c>
      <c r="AG2010" s="17">
        <v>356.6</v>
      </c>
      <c r="AH2010" s="17">
        <v>20.8</v>
      </c>
      <c r="AI2010" s="17">
        <v>3.4</v>
      </c>
      <c r="AJ2010" s="17">
        <v>4.12</v>
      </c>
      <c r="AL2010" s="26">
        <v>39555</v>
      </c>
      <c r="AM2010">
        <v>12.5</v>
      </c>
      <c r="AN2010">
        <v>61.9</v>
      </c>
      <c r="AO2010">
        <v>1</v>
      </c>
      <c r="AP2010">
        <v>275</v>
      </c>
      <c r="AQ2010">
        <v>8.8000000000000007</v>
      </c>
      <c r="AR2010">
        <v>2.8</v>
      </c>
      <c r="AS2010" s="65">
        <v>2.25</v>
      </c>
    </row>
    <row r="2011" spans="2:45">
      <c r="B2011" s="26">
        <v>39556</v>
      </c>
      <c r="C2011" s="24">
        <v>17.3</v>
      </c>
      <c r="D2011" s="24">
        <v>51.6</v>
      </c>
      <c r="E2011" s="24">
        <v>2.1</v>
      </c>
      <c r="F2011" s="24">
        <v>272.7</v>
      </c>
      <c r="G2011" s="24">
        <v>25.1</v>
      </c>
      <c r="H2011" s="24">
        <v>4.5999999999999996</v>
      </c>
      <c r="I2011" s="24">
        <v>4.78</v>
      </c>
      <c r="K2011" s="26">
        <v>39556</v>
      </c>
      <c r="L2011" s="17">
        <v>15.8</v>
      </c>
      <c r="M2011" s="17">
        <v>54.2</v>
      </c>
      <c r="N2011" s="17">
        <v>0.8</v>
      </c>
      <c r="O2011" s="17">
        <v>202</v>
      </c>
      <c r="P2011" s="17">
        <v>26.1</v>
      </c>
      <c r="Q2011" s="17">
        <v>0</v>
      </c>
      <c r="R2011" s="17">
        <v>4.04</v>
      </c>
      <c r="T2011" s="26">
        <v>39556</v>
      </c>
      <c r="U2011" s="17">
        <v>17.5</v>
      </c>
      <c r="V2011" s="17">
        <v>49.4</v>
      </c>
      <c r="W2011" s="17">
        <v>3.1</v>
      </c>
      <c r="X2011" s="17">
        <v>271.7</v>
      </c>
      <c r="Y2011" s="17">
        <v>24.9</v>
      </c>
      <c r="Z2011" s="17">
        <v>2.2000000000000002</v>
      </c>
      <c r="AA2011" s="17">
        <v>5.37</v>
      </c>
      <c r="AC2011" s="26">
        <v>39556</v>
      </c>
      <c r="AD2011" s="17">
        <v>17.2</v>
      </c>
      <c r="AE2011" s="17">
        <v>52.6</v>
      </c>
      <c r="AF2011" s="17">
        <v>2.4</v>
      </c>
      <c r="AG2011" s="17">
        <v>289.39999999999998</v>
      </c>
      <c r="AH2011" s="17">
        <v>26.1</v>
      </c>
      <c r="AI2011" s="17">
        <v>2.2000000000000002</v>
      </c>
      <c r="AJ2011" s="17">
        <v>4.9000000000000004</v>
      </c>
      <c r="AL2011" s="26">
        <v>39556</v>
      </c>
      <c r="AM2011">
        <v>13.5</v>
      </c>
      <c r="AN2011">
        <v>51.4</v>
      </c>
      <c r="AO2011">
        <v>2.2999999999999998</v>
      </c>
      <c r="AP2011">
        <v>256.89999999999998</v>
      </c>
      <c r="AQ2011">
        <v>23.7</v>
      </c>
      <c r="AR2011">
        <v>4</v>
      </c>
      <c r="AS2011" s="65">
        <v>4.21</v>
      </c>
    </row>
    <row r="2012" spans="2:45">
      <c r="B2012" s="26">
        <v>39557</v>
      </c>
      <c r="C2012" s="24">
        <v>14.3</v>
      </c>
      <c r="D2012" s="24">
        <v>73.2</v>
      </c>
      <c r="E2012" s="24">
        <v>1.8</v>
      </c>
      <c r="F2012" s="24">
        <v>164.7</v>
      </c>
      <c r="G2012" s="24">
        <v>4.9000000000000004</v>
      </c>
      <c r="H2012" s="24">
        <v>3.8</v>
      </c>
      <c r="I2012" s="24">
        <v>1.77</v>
      </c>
      <c r="K2012" s="26">
        <v>39557</v>
      </c>
      <c r="L2012" s="17">
        <v>13.3</v>
      </c>
      <c r="M2012" s="17">
        <v>78.7</v>
      </c>
      <c r="N2012" s="17">
        <v>1.8</v>
      </c>
      <c r="O2012" s="17">
        <v>181</v>
      </c>
      <c r="P2012" s="17">
        <v>11.9</v>
      </c>
      <c r="Q2012" s="17">
        <v>5.6</v>
      </c>
      <c r="R2012" s="17">
        <v>2.41</v>
      </c>
      <c r="T2012" s="26">
        <v>39557</v>
      </c>
      <c r="U2012" s="17">
        <v>14.8</v>
      </c>
      <c r="V2012" s="17">
        <v>69.2</v>
      </c>
      <c r="W2012" s="17">
        <v>2</v>
      </c>
      <c r="X2012" s="17">
        <v>216.2</v>
      </c>
      <c r="Y2012" s="17">
        <v>7.8</v>
      </c>
      <c r="Z2012" s="17">
        <v>7.2</v>
      </c>
      <c r="AA2012" s="17">
        <v>2.23</v>
      </c>
      <c r="AC2012" s="26">
        <v>39557</v>
      </c>
      <c r="AD2012" s="17">
        <v>14.5</v>
      </c>
      <c r="AE2012" s="17">
        <v>76.3</v>
      </c>
      <c r="AF2012" s="17">
        <v>1.6</v>
      </c>
      <c r="AG2012" s="17">
        <v>179.3</v>
      </c>
      <c r="AH2012" s="17">
        <v>9</v>
      </c>
      <c r="AI2012" s="17">
        <v>3.4</v>
      </c>
      <c r="AJ2012" s="17">
        <v>2.13</v>
      </c>
      <c r="AL2012" s="26">
        <v>39557</v>
      </c>
      <c r="AM2012">
        <v>11</v>
      </c>
      <c r="AN2012">
        <v>70.400000000000006</v>
      </c>
      <c r="AO2012">
        <v>1.5</v>
      </c>
      <c r="AP2012">
        <v>212.3</v>
      </c>
      <c r="AQ2012">
        <v>23.3</v>
      </c>
      <c r="AR2012">
        <v>4.4000000000000004</v>
      </c>
      <c r="AS2012" s="65">
        <v>3.26</v>
      </c>
    </row>
    <row r="2013" spans="2:45">
      <c r="B2013" s="26">
        <v>39558</v>
      </c>
      <c r="C2013" s="24">
        <v>13.9</v>
      </c>
      <c r="D2013" s="24">
        <v>67.400000000000006</v>
      </c>
      <c r="E2013" s="24">
        <v>1.2</v>
      </c>
      <c r="F2013" s="24">
        <v>333.4</v>
      </c>
      <c r="G2013" s="24">
        <v>15.5</v>
      </c>
      <c r="H2013" s="24">
        <v>5.4</v>
      </c>
      <c r="I2013" s="24">
        <v>2.8</v>
      </c>
      <c r="K2013" s="26">
        <v>39558</v>
      </c>
      <c r="L2013" s="17">
        <v>13</v>
      </c>
      <c r="M2013" s="17">
        <v>67</v>
      </c>
      <c r="N2013" s="17">
        <v>0.7</v>
      </c>
      <c r="O2013" s="17">
        <v>244.7</v>
      </c>
      <c r="P2013" s="17">
        <v>12.4</v>
      </c>
      <c r="Q2013" s="17">
        <v>1.6</v>
      </c>
      <c r="R2013" s="17">
        <v>2.2799999999999998</v>
      </c>
      <c r="T2013" s="26">
        <v>39558</v>
      </c>
      <c r="U2013" s="17">
        <v>14</v>
      </c>
      <c r="V2013" s="17">
        <v>65.400000000000006</v>
      </c>
      <c r="W2013" s="17">
        <v>1.4</v>
      </c>
      <c r="X2013" s="17">
        <v>271</v>
      </c>
      <c r="Y2013" s="17">
        <v>15.2</v>
      </c>
      <c r="Z2013" s="17">
        <v>3.2</v>
      </c>
      <c r="AA2013" s="17">
        <v>2.95</v>
      </c>
      <c r="AC2013" s="26">
        <v>39558</v>
      </c>
      <c r="AD2013" s="17">
        <v>13.7</v>
      </c>
      <c r="AE2013" s="17">
        <v>67.400000000000006</v>
      </c>
      <c r="AF2013" s="17">
        <v>1.8</v>
      </c>
      <c r="AG2013" s="17">
        <v>10.3</v>
      </c>
      <c r="AH2013" s="17">
        <v>12.4</v>
      </c>
      <c r="AI2013" s="17">
        <v>5.4</v>
      </c>
      <c r="AJ2013" s="17">
        <v>2.59</v>
      </c>
      <c r="AL2013" s="26">
        <v>39558</v>
      </c>
      <c r="AM2013">
        <v>10.9</v>
      </c>
      <c r="AN2013">
        <v>67.5</v>
      </c>
      <c r="AO2013">
        <v>0.6</v>
      </c>
      <c r="AP2013">
        <v>261.3</v>
      </c>
      <c r="AQ2013">
        <v>14.7</v>
      </c>
      <c r="AR2013">
        <v>6</v>
      </c>
      <c r="AS2013" s="65">
        <v>2.2799999999999998</v>
      </c>
    </row>
    <row r="2014" spans="2:45">
      <c r="B2014" s="26">
        <v>39559</v>
      </c>
      <c r="C2014" s="24">
        <v>16.2</v>
      </c>
      <c r="D2014" s="24">
        <v>53.9</v>
      </c>
      <c r="E2014" s="24">
        <v>1.8</v>
      </c>
      <c r="F2014" s="24">
        <v>337.1</v>
      </c>
      <c r="G2014" s="24">
        <v>29.8</v>
      </c>
      <c r="H2014" s="24">
        <v>0</v>
      </c>
      <c r="I2014" s="24">
        <v>4.9000000000000004</v>
      </c>
      <c r="K2014" s="26">
        <v>39559</v>
      </c>
      <c r="L2014" s="17">
        <v>14.4</v>
      </c>
      <c r="M2014" s="17">
        <v>60.4</v>
      </c>
      <c r="N2014" s="17">
        <v>0.8</v>
      </c>
      <c r="O2014" s="17">
        <v>264.7</v>
      </c>
      <c r="P2014" s="17">
        <v>20.100000000000001</v>
      </c>
      <c r="Q2014" s="17">
        <v>0</v>
      </c>
      <c r="R2014" s="17">
        <v>3.33</v>
      </c>
      <c r="T2014" s="26">
        <v>39559</v>
      </c>
      <c r="U2014" s="17">
        <v>15.6</v>
      </c>
      <c r="V2014" s="17">
        <v>53</v>
      </c>
      <c r="W2014" s="17">
        <v>2.5</v>
      </c>
      <c r="X2014" s="17">
        <v>305</v>
      </c>
      <c r="Y2014" s="17">
        <v>22.7</v>
      </c>
      <c r="Z2014" s="17">
        <v>0</v>
      </c>
      <c r="AA2014" s="17">
        <v>4.6900000000000004</v>
      </c>
      <c r="AC2014" s="26">
        <v>39559</v>
      </c>
      <c r="AD2014" s="17">
        <v>15.8</v>
      </c>
      <c r="AE2014" s="17">
        <v>56.3</v>
      </c>
      <c r="AF2014" s="17">
        <v>2.1</v>
      </c>
      <c r="AG2014" s="17">
        <v>348.7</v>
      </c>
      <c r="AH2014" s="17">
        <v>26.5</v>
      </c>
      <c r="AI2014" s="17">
        <v>0</v>
      </c>
      <c r="AJ2014" s="17">
        <v>4.5599999999999996</v>
      </c>
      <c r="AL2014" s="26">
        <v>39559</v>
      </c>
      <c r="AM2014">
        <v>13</v>
      </c>
      <c r="AN2014">
        <v>53.1</v>
      </c>
      <c r="AO2014">
        <v>1.4</v>
      </c>
      <c r="AP2014">
        <v>301.8</v>
      </c>
      <c r="AQ2014">
        <v>19.899999999999999</v>
      </c>
      <c r="AR2014">
        <v>0</v>
      </c>
      <c r="AS2014" s="65">
        <v>3.42</v>
      </c>
    </row>
    <row r="2015" spans="2:45">
      <c r="B2015" s="26">
        <v>39560</v>
      </c>
      <c r="C2015" s="24">
        <v>17.899999999999999</v>
      </c>
      <c r="D2015" s="24">
        <v>49.1</v>
      </c>
      <c r="E2015" s="24">
        <v>1.5</v>
      </c>
      <c r="F2015" s="24">
        <v>311.60000000000002</v>
      </c>
      <c r="G2015" s="24">
        <v>28.6</v>
      </c>
      <c r="H2015" s="24">
        <v>0</v>
      </c>
      <c r="I2015" s="24">
        <v>5.05</v>
      </c>
      <c r="K2015" s="26">
        <v>39560</v>
      </c>
      <c r="L2015" s="17">
        <v>17.3</v>
      </c>
      <c r="M2015" s="17">
        <v>50.9</v>
      </c>
      <c r="N2015" s="17">
        <v>1.1000000000000001</v>
      </c>
      <c r="O2015" s="17">
        <v>273.3</v>
      </c>
      <c r="P2015" s="17">
        <v>27</v>
      </c>
      <c r="Q2015" s="17">
        <v>0</v>
      </c>
      <c r="R2015" s="17">
        <v>4.58</v>
      </c>
      <c r="T2015" s="26">
        <v>39560</v>
      </c>
      <c r="U2015" s="17">
        <v>17.899999999999999</v>
      </c>
      <c r="V2015" s="17">
        <v>47.1</v>
      </c>
      <c r="W2015" s="17">
        <v>2.9</v>
      </c>
      <c r="X2015" s="17">
        <v>306.60000000000002</v>
      </c>
      <c r="Y2015" s="17">
        <v>28.4</v>
      </c>
      <c r="Z2015" s="17">
        <v>0</v>
      </c>
      <c r="AA2015" s="17">
        <v>5.9</v>
      </c>
      <c r="AC2015" s="26">
        <v>39560</v>
      </c>
      <c r="AD2015" s="17">
        <v>16.899999999999999</v>
      </c>
      <c r="AE2015" s="17">
        <v>53</v>
      </c>
      <c r="AF2015" s="17">
        <v>2.1</v>
      </c>
      <c r="AG2015" s="17">
        <v>3.8</v>
      </c>
      <c r="AH2015" s="17">
        <v>28.3</v>
      </c>
      <c r="AI2015" s="17">
        <v>0</v>
      </c>
      <c r="AJ2015" s="17">
        <v>5.22</v>
      </c>
      <c r="AL2015" s="26">
        <v>39560</v>
      </c>
      <c r="AM2015">
        <v>14.4</v>
      </c>
      <c r="AN2015">
        <v>50.9</v>
      </c>
      <c r="AO2015">
        <v>1.2</v>
      </c>
      <c r="AP2015">
        <v>289.89999999999998</v>
      </c>
      <c r="AQ2015">
        <v>24.5</v>
      </c>
      <c r="AR2015">
        <v>1.2</v>
      </c>
      <c r="AS2015" s="65">
        <v>3.97</v>
      </c>
    </row>
    <row r="2016" spans="2:45">
      <c r="B2016" s="26">
        <v>39561</v>
      </c>
      <c r="C2016" s="24">
        <v>18.399999999999999</v>
      </c>
      <c r="D2016" s="24">
        <v>52.3</v>
      </c>
      <c r="E2016" s="24">
        <v>1.2</v>
      </c>
      <c r="F2016" s="24">
        <v>169.7</v>
      </c>
      <c r="G2016" s="24">
        <v>28.2</v>
      </c>
      <c r="H2016" s="24">
        <v>0</v>
      </c>
      <c r="I2016" s="24">
        <v>4.88</v>
      </c>
      <c r="K2016" s="26">
        <v>39561</v>
      </c>
      <c r="L2016" s="17">
        <v>17</v>
      </c>
      <c r="M2016" s="17">
        <v>60.2</v>
      </c>
      <c r="N2016" s="17">
        <v>0.8</v>
      </c>
      <c r="O2016" s="17">
        <v>169.7</v>
      </c>
      <c r="P2016" s="17">
        <v>26.6</v>
      </c>
      <c r="Q2016" s="17">
        <v>0</v>
      </c>
      <c r="R2016" s="17">
        <v>4.3899999999999997</v>
      </c>
      <c r="T2016" s="26">
        <v>39561</v>
      </c>
      <c r="U2016" s="17">
        <v>18.399999999999999</v>
      </c>
      <c r="V2016" s="17">
        <v>53.9</v>
      </c>
      <c r="W2016" s="17">
        <v>1.7</v>
      </c>
      <c r="X2016" s="17">
        <v>206.8</v>
      </c>
      <c r="Y2016" s="17">
        <v>27.5</v>
      </c>
      <c r="Z2016" s="17">
        <v>0</v>
      </c>
      <c r="AA2016" s="17">
        <v>5.08</v>
      </c>
      <c r="AC2016" s="26">
        <v>39561</v>
      </c>
      <c r="AD2016" s="17">
        <v>18.5</v>
      </c>
      <c r="AE2016" s="17">
        <v>52.9</v>
      </c>
      <c r="AF2016" s="17">
        <v>1.5</v>
      </c>
      <c r="AG2016" s="17">
        <v>55.8</v>
      </c>
      <c r="AH2016" s="17">
        <v>27.4</v>
      </c>
      <c r="AI2016" s="17">
        <v>0</v>
      </c>
      <c r="AJ2016" s="17">
        <v>5</v>
      </c>
      <c r="AL2016" s="26">
        <v>39561</v>
      </c>
      <c r="AM2016">
        <v>14.7</v>
      </c>
      <c r="AN2016">
        <v>51</v>
      </c>
      <c r="AO2016">
        <v>0.9</v>
      </c>
      <c r="AP2016">
        <v>211.8</v>
      </c>
      <c r="AQ2016">
        <v>24.3</v>
      </c>
      <c r="AR2016">
        <v>0</v>
      </c>
      <c r="AS2016" s="65">
        <v>3.86</v>
      </c>
    </row>
    <row r="2017" spans="1:45">
      <c r="B2017" s="26">
        <v>39562</v>
      </c>
      <c r="C2017" s="24">
        <v>19.3</v>
      </c>
      <c r="D2017" s="24">
        <v>49.7</v>
      </c>
      <c r="E2017" s="24">
        <v>1.1000000000000001</v>
      </c>
      <c r="F2017" s="24">
        <v>134.9</v>
      </c>
      <c r="G2017" s="24">
        <v>28.7</v>
      </c>
      <c r="H2017" s="24">
        <v>0</v>
      </c>
      <c r="I2017" s="24">
        <v>5.0199999999999996</v>
      </c>
      <c r="K2017" s="26">
        <v>39562</v>
      </c>
      <c r="L2017" s="17">
        <v>19</v>
      </c>
      <c r="M2017" s="17">
        <v>51.3</v>
      </c>
      <c r="N2017" s="17">
        <v>0.7</v>
      </c>
      <c r="O2017" s="17">
        <v>137.6</v>
      </c>
      <c r="P2017" s="17">
        <v>27.4</v>
      </c>
      <c r="Q2017" s="17">
        <v>0</v>
      </c>
      <c r="R2017" s="17">
        <v>4.6399999999999997</v>
      </c>
      <c r="T2017" s="26">
        <v>39562</v>
      </c>
      <c r="U2017" s="17">
        <v>18.600000000000001</v>
      </c>
      <c r="V2017" s="17">
        <v>49.6</v>
      </c>
      <c r="W2017" s="17">
        <v>1.3</v>
      </c>
      <c r="X2017" s="17">
        <v>217.7</v>
      </c>
      <c r="Y2017" s="17">
        <v>28.2</v>
      </c>
      <c r="Z2017" s="17">
        <v>0</v>
      </c>
      <c r="AA2017" s="17">
        <v>4.93</v>
      </c>
      <c r="AC2017" s="26">
        <v>39562</v>
      </c>
      <c r="AD2017" s="17">
        <v>18.7</v>
      </c>
      <c r="AE2017" s="17">
        <v>55.2</v>
      </c>
      <c r="AF2017" s="17">
        <v>1.1000000000000001</v>
      </c>
      <c r="AG2017" s="17">
        <v>151</v>
      </c>
      <c r="AH2017" s="17">
        <v>28</v>
      </c>
      <c r="AI2017" s="17">
        <v>0</v>
      </c>
      <c r="AJ2017" s="17">
        <v>4.97</v>
      </c>
      <c r="AL2017" s="26">
        <v>39562</v>
      </c>
      <c r="AM2017">
        <v>15</v>
      </c>
      <c r="AN2017">
        <v>50.5</v>
      </c>
      <c r="AO2017">
        <v>0.5</v>
      </c>
      <c r="AP2017">
        <v>150.69999999999999</v>
      </c>
      <c r="AQ2017">
        <v>21.8</v>
      </c>
      <c r="AR2017">
        <v>0.2</v>
      </c>
      <c r="AS2017" s="65">
        <v>3.38</v>
      </c>
    </row>
    <row r="2018" spans="1:45">
      <c r="B2018" s="26">
        <v>39563</v>
      </c>
      <c r="C2018" s="24">
        <v>19.600000000000001</v>
      </c>
      <c r="D2018" s="24">
        <v>46.5</v>
      </c>
      <c r="E2018" s="24">
        <v>1.7</v>
      </c>
      <c r="F2018" s="24">
        <v>96.7</v>
      </c>
      <c r="G2018" s="24">
        <v>29.4</v>
      </c>
      <c r="H2018" s="24">
        <v>0</v>
      </c>
      <c r="I2018" s="24">
        <v>5.72</v>
      </c>
      <c r="K2018" s="26">
        <v>39563</v>
      </c>
      <c r="L2018" s="17">
        <v>18.100000000000001</v>
      </c>
      <c r="M2018" s="17">
        <v>52.9</v>
      </c>
      <c r="N2018" s="17">
        <v>1</v>
      </c>
      <c r="O2018" s="17">
        <v>162.30000000000001</v>
      </c>
      <c r="P2018" s="17">
        <v>27.6</v>
      </c>
      <c r="Q2018" s="17">
        <v>0</v>
      </c>
      <c r="R2018" s="17">
        <v>4.82</v>
      </c>
      <c r="T2018" s="26">
        <v>39563</v>
      </c>
      <c r="U2018" s="17">
        <v>18.7</v>
      </c>
      <c r="V2018" s="17">
        <v>49.3</v>
      </c>
      <c r="W2018" s="17">
        <v>1.4</v>
      </c>
      <c r="X2018" s="17">
        <v>199.1</v>
      </c>
      <c r="Y2018" s="17">
        <v>28.8</v>
      </c>
      <c r="Z2018" s="17">
        <v>0</v>
      </c>
      <c r="AA2018" s="17">
        <v>5.09</v>
      </c>
      <c r="AC2018" s="26">
        <v>39563</v>
      </c>
      <c r="AD2018" s="17">
        <v>18.3</v>
      </c>
      <c r="AE2018" s="17">
        <v>54.9</v>
      </c>
      <c r="AF2018" s="17">
        <v>1.4</v>
      </c>
      <c r="AG2018" s="17">
        <v>144.9</v>
      </c>
      <c r="AH2018" s="17">
        <v>28.8</v>
      </c>
      <c r="AI2018" s="17">
        <v>0</v>
      </c>
      <c r="AJ2018" s="17">
        <v>5.22</v>
      </c>
      <c r="AL2018" s="26">
        <v>39563</v>
      </c>
      <c r="AM2018">
        <v>15.1</v>
      </c>
      <c r="AN2018">
        <v>48.8</v>
      </c>
      <c r="AO2018">
        <v>0.8</v>
      </c>
      <c r="AP2018">
        <v>122.9</v>
      </c>
      <c r="AQ2018">
        <v>26</v>
      </c>
      <c r="AR2018">
        <v>0.8</v>
      </c>
      <c r="AS2018" s="65">
        <v>4.0199999999999996</v>
      </c>
    </row>
    <row r="2019" spans="1:45">
      <c r="B2019" s="26">
        <v>39564</v>
      </c>
      <c r="C2019" s="24">
        <v>19</v>
      </c>
      <c r="D2019" s="24">
        <v>43.5</v>
      </c>
      <c r="E2019" s="24">
        <v>1.5</v>
      </c>
      <c r="F2019" s="24">
        <v>72.3</v>
      </c>
      <c r="G2019" s="24">
        <v>30.1</v>
      </c>
      <c r="H2019" s="24">
        <v>0</v>
      </c>
      <c r="I2019" s="24">
        <v>5.49</v>
      </c>
      <c r="K2019" s="26">
        <v>39564</v>
      </c>
      <c r="L2019" s="17">
        <v>17.600000000000001</v>
      </c>
      <c r="M2019" s="17">
        <v>50.1</v>
      </c>
      <c r="N2019" s="17">
        <v>0.9</v>
      </c>
      <c r="O2019" s="17">
        <v>152.6</v>
      </c>
      <c r="P2019" s="17">
        <v>28.3</v>
      </c>
      <c r="Q2019" s="17">
        <v>0</v>
      </c>
      <c r="R2019" s="17">
        <v>4.91</v>
      </c>
      <c r="T2019" s="26">
        <v>39564</v>
      </c>
      <c r="U2019" s="17">
        <v>18.399999999999999</v>
      </c>
      <c r="V2019" s="17">
        <v>45</v>
      </c>
      <c r="W2019" s="17">
        <v>1.4</v>
      </c>
      <c r="X2019" s="17">
        <v>214.3</v>
      </c>
      <c r="Y2019" s="17">
        <v>29.4</v>
      </c>
      <c r="Z2019" s="17">
        <v>0</v>
      </c>
      <c r="AA2019" s="17">
        <v>5.23</v>
      </c>
      <c r="AC2019" s="26">
        <v>39564</v>
      </c>
      <c r="AD2019" s="17">
        <v>18</v>
      </c>
      <c r="AE2019" s="17">
        <v>51.6</v>
      </c>
      <c r="AF2019" s="17">
        <v>1.2</v>
      </c>
      <c r="AG2019" s="17">
        <v>118.4</v>
      </c>
      <c r="AH2019" s="17">
        <v>29.4</v>
      </c>
      <c r="AI2019" s="17">
        <v>0</v>
      </c>
      <c r="AJ2019" s="17">
        <v>5.24</v>
      </c>
      <c r="AL2019" s="26">
        <v>39564</v>
      </c>
      <c r="AM2019">
        <v>14.3</v>
      </c>
      <c r="AN2019">
        <v>48.1</v>
      </c>
      <c r="AO2019">
        <v>0.6</v>
      </c>
      <c r="AP2019">
        <v>127.9</v>
      </c>
      <c r="AQ2019">
        <v>27.1</v>
      </c>
      <c r="AR2019">
        <v>0</v>
      </c>
      <c r="AS2019" s="65">
        <v>3.96</v>
      </c>
    </row>
    <row r="2020" spans="1:45">
      <c r="B2020" s="26">
        <v>39565</v>
      </c>
      <c r="C2020" s="24">
        <v>17</v>
      </c>
      <c r="D2020" s="24">
        <v>52.3</v>
      </c>
      <c r="E2020" s="24">
        <v>1.3</v>
      </c>
      <c r="F2020" s="24">
        <v>123.5</v>
      </c>
      <c r="G2020" s="24">
        <v>30</v>
      </c>
      <c r="H2020" s="24">
        <v>0</v>
      </c>
      <c r="I2020" s="24">
        <v>4.93</v>
      </c>
      <c r="K2020" s="26">
        <v>39565</v>
      </c>
      <c r="L2020" s="17">
        <v>16.5</v>
      </c>
      <c r="M2020" s="17">
        <v>56.9</v>
      </c>
      <c r="N2020" s="17">
        <v>1.1000000000000001</v>
      </c>
      <c r="O2020" s="17">
        <v>98.6</v>
      </c>
      <c r="P2020" s="17">
        <v>28</v>
      </c>
      <c r="Q2020" s="17">
        <v>0</v>
      </c>
      <c r="R2020" s="17">
        <v>4.82</v>
      </c>
      <c r="T2020" s="26">
        <v>39565</v>
      </c>
      <c r="U2020" s="17">
        <v>16.399999999999999</v>
      </c>
      <c r="V2020" s="17">
        <v>54.9</v>
      </c>
      <c r="W2020" s="17">
        <v>1.6</v>
      </c>
      <c r="X2020" s="17">
        <v>206.9</v>
      </c>
      <c r="Y2020" s="17">
        <v>29.4</v>
      </c>
      <c r="Z2020" s="17">
        <v>0</v>
      </c>
      <c r="AA2020" s="17">
        <v>4.92</v>
      </c>
      <c r="AC2020" s="26">
        <v>39565</v>
      </c>
      <c r="AD2020" s="17">
        <v>16.899999999999999</v>
      </c>
      <c r="AE2020" s="17">
        <v>54.3</v>
      </c>
      <c r="AF2020" s="17">
        <v>1.2</v>
      </c>
      <c r="AG2020" s="17">
        <v>113.6</v>
      </c>
      <c r="AH2020" s="17">
        <v>29.2</v>
      </c>
      <c r="AI2020" s="17">
        <v>0</v>
      </c>
      <c r="AJ2020" s="17">
        <v>5.01</v>
      </c>
      <c r="AL2020" s="26">
        <v>39565</v>
      </c>
      <c r="AM2020">
        <v>13.3</v>
      </c>
      <c r="AN2020">
        <v>53.3</v>
      </c>
      <c r="AO2020">
        <v>0.7</v>
      </c>
      <c r="AP2020">
        <v>113.8</v>
      </c>
      <c r="AQ2020">
        <v>26.6</v>
      </c>
      <c r="AR2020">
        <v>0</v>
      </c>
      <c r="AS2020" s="65">
        <v>3.8</v>
      </c>
    </row>
    <row r="2021" spans="1:45">
      <c r="B2021" s="26">
        <v>39566</v>
      </c>
      <c r="C2021" s="24">
        <v>19.399999999999999</v>
      </c>
      <c r="D2021" s="24">
        <v>41.8</v>
      </c>
      <c r="E2021" s="24">
        <v>1.4</v>
      </c>
      <c r="F2021" s="24">
        <v>3.2</v>
      </c>
      <c r="G2021" s="24">
        <v>22.4</v>
      </c>
      <c r="H2021" s="24">
        <v>0</v>
      </c>
      <c r="I2021" s="24">
        <v>4.62</v>
      </c>
      <c r="K2021" s="26">
        <v>39566</v>
      </c>
      <c r="L2021" s="17">
        <v>20.7</v>
      </c>
      <c r="M2021" s="17">
        <v>38.299999999999997</v>
      </c>
      <c r="N2021" s="17">
        <v>0.8</v>
      </c>
      <c r="O2021" s="17">
        <v>1.7</v>
      </c>
      <c r="P2021" s="17">
        <v>21.8</v>
      </c>
      <c r="Q2021" s="17">
        <v>0</v>
      </c>
      <c r="R2021" s="17">
        <v>4.21</v>
      </c>
      <c r="T2021" s="26">
        <v>39566</v>
      </c>
      <c r="U2021" s="17">
        <v>18.600000000000001</v>
      </c>
      <c r="V2021" s="17">
        <v>50.4</v>
      </c>
      <c r="W2021" s="17">
        <v>2.1</v>
      </c>
      <c r="X2021" s="17">
        <v>313.39999999999998</v>
      </c>
      <c r="Y2021" s="17">
        <v>23.3</v>
      </c>
      <c r="Z2021" s="17">
        <v>0</v>
      </c>
      <c r="AA2021" s="17">
        <v>5.39</v>
      </c>
      <c r="AC2021" s="26">
        <v>39566</v>
      </c>
      <c r="AD2021" s="17">
        <v>19.399999999999999</v>
      </c>
      <c r="AE2021" s="17">
        <v>45.6</v>
      </c>
      <c r="AF2021" s="17">
        <v>1.8</v>
      </c>
      <c r="AG2021" s="17">
        <v>348.9</v>
      </c>
      <c r="AH2021" s="17">
        <v>22.2</v>
      </c>
      <c r="AI2021" s="17">
        <v>0</v>
      </c>
      <c r="AJ2021" s="17">
        <v>5.2</v>
      </c>
      <c r="AL2021" s="26">
        <v>39566</v>
      </c>
      <c r="AM2021">
        <v>14.8</v>
      </c>
      <c r="AN2021">
        <v>46.8</v>
      </c>
      <c r="AO2021">
        <v>0.8</v>
      </c>
      <c r="AP2021">
        <v>283.3</v>
      </c>
      <c r="AQ2021">
        <v>21.9</v>
      </c>
      <c r="AR2021">
        <v>1.4</v>
      </c>
      <c r="AS2021" s="65">
        <v>3.59</v>
      </c>
    </row>
    <row r="2022" spans="1:45">
      <c r="B2022" s="26">
        <v>39567</v>
      </c>
      <c r="C2022" s="24">
        <v>20.5</v>
      </c>
      <c r="D2022" s="24">
        <v>33.799999999999997</v>
      </c>
      <c r="E2022" s="24">
        <v>1.8</v>
      </c>
      <c r="F2022" s="24">
        <v>296.2</v>
      </c>
      <c r="G2022" s="24">
        <v>28.6</v>
      </c>
      <c r="H2022" s="24">
        <v>0</v>
      </c>
      <c r="I2022" s="24">
        <v>5.91</v>
      </c>
      <c r="K2022" s="26">
        <v>39567</v>
      </c>
      <c r="L2022" s="17">
        <v>20.2</v>
      </c>
      <c r="M2022" s="17">
        <v>36.9</v>
      </c>
      <c r="N2022" s="17">
        <v>1.2</v>
      </c>
      <c r="O2022" s="17">
        <v>358.1</v>
      </c>
      <c r="P2022" s="17">
        <v>28.6</v>
      </c>
      <c r="Q2022" s="17">
        <v>0</v>
      </c>
      <c r="R2022" s="17">
        <v>5.34</v>
      </c>
      <c r="T2022" s="26">
        <v>39567</v>
      </c>
      <c r="U2022" s="17">
        <v>20</v>
      </c>
      <c r="V2022" s="17">
        <v>35.299999999999997</v>
      </c>
      <c r="W2022" s="17">
        <v>2.8</v>
      </c>
      <c r="X2022" s="17">
        <v>287.7</v>
      </c>
      <c r="Y2022" s="17">
        <v>27.8</v>
      </c>
      <c r="Z2022" s="17">
        <v>0</v>
      </c>
      <c r="AA2022" s="17">
        <v>6.39</v>
      </c>
      <c r="AC2022" s="26">
        <v>39567</v>
      </c>
      <c r="AD2022" s="17">
        <v>20.2</v>
      </c>
      <c r="AE2022" s="17">
        <v>36.200000000000003</v>
      </c>
      <c r="AF2022" s="17">
        <v>2.2999999999999998</v>
      </c>
      <c r="AG2022" s="17">
        <v>1.9</v>
      </c>
      <c r="AH2022" s="17">
        <v>29.9</v>
      </c>
      <c r="AI2022" s="17">
        <v>0</v>
      </c>
      <c r="AJ2022" s="17">
        <v>6.41</v>
      </c>
      <c r="AL2022" s="26">
        <v>39567</v>
      </c>
      <c r="AM2022">
        <v>15.1</v>
      </c>
      <c r="AN2022">
        <v>36.299999999999997</v>
      </c>
      <c r="AO2022">
        <v>1.4</v>
      </c>
      <c r="AP2022">
        <v>268</v>
      </c>
      <c r="AQ2022">
        <v>21.9</v>
      </c>
      <c r="AR2022">
        <v>0</v>
      </c>
      <c r="AS2022" s="65">
        <v>4.21</v>
      </c>
    </row>
    <row r="2023" spans="1:45">
      <c r="B2023" s="26">
        <v>39568</v>
      </c>
      <c r="C2023" s="24">
        <v>19</v>
      </c>
      <c r="D2023" s="24">
        <v>37.799999999999997</v>
      </c>
      <c r="E2023" s="24">
        <v>2.4</v>
      </c>
      <c r="F2023" s="24">
        <v>321.89999999999998</v>
      </c>
      <c r="G2023" s="24">
        <v>30.3</v>
      </c>
      <c r="H2023" s="24">
        <v>0</v>
      </c>
      <c r="I2023" s="24">
        <v>6.25</v>
      </c>
      <c r="K2023" s="26">
        <v>39568</v>
      </c>
      <c r="L2023" s="17">
        <v>17.3</v>
      </c>
      <c r="M2023" s="17">
        <v>45.5</v>
      </c>
      <c r="N2023" s="17">
        <v>1.3</v>
      </c>
      <c r="O2023" s="17">
        <v>286.7</v>
      </c>
      <c r="P2023" s="17">
        <v>28.6</v>
      </c>
      <c r="Q2023" s="17">
        <v>0</v>
      </c>
      <c r="R2023" s="17">
        <v>4.93</v>
      </c>
      <c r="T2023" s="26">
        <v>39568</v>
      </c>
      <c r="U2023" s="17">
        <v>19.2</v>
      </c>
      <c r="V2023" s="17">
        <v>36.6</v>
      </c>
      <c r="W2023" s="17">
        <v>3.8</v>
      </c>
      <c r="X2023" s="17">
        <v>308.89999999999998</v>
      </c>
      <c r="Y2023" s="17">
        <v>29.6</v>
      </c>
      <c r="Z2023" s="17">
        <v>0</v>
      </c>
      <c r="AA2023" s="17">
        <v>7.24</v>
      </c>
      <c r="AC2023" s="26">
        <v>39568</v>
      </c>
      <c r="AD2023" s="17">
        <v>18.100000000000001</v>
      </c>
      <c r="AE2023" s="17">
        <v>41.7</v>
      </c>
      <c r="AF2023" s="17">
        <v>3.1</v>
      </c>
      <c r="AG2023" s="17">
        <v>356.5</v>
      </c>
      <c r="AH2023" s="17">
        <v>29.5</v>
      </c>
      <c r="AI2023" s="17">
        <v>0</v>
      </c>
      <c r="AJ2023" s="17">
        <v>6.17</v>
      </c>
      <c r="AL2023" s="26">
        <v>39568</v>
      </c>
      <c r="AM2023">
        <v>13.8</v>
      </c>
      <c r="AN2023">
        <v>40.700000000000003</v>
      </c>
      <c r="AO2023">
        <v>1.8</v>
      </c>
      <c r="AP2023">
        <v>297.7</v>
      </c>
      <c r="AQ2023">
        <v>27</v>
      </c>
      <c r="AR2023">
        <v>2</v>
      </c>
      <c r="AS2023" s="65">
        <v>4.47</v>
      </c>
    </row>
    <row r="2024" spans="1:45" s="93" customFormat="1">
      <c r="A2024" s="104"/>
      <c r="B2024" s="46" t="s">
        <v>68</v>
      </c>
      <c r="C2024" s="50">
        <f>AVERAGE(C1994:C2023)</f>
        <v>16.673333333333332</v>
      </c>
      <c r="D2024" s="50">
        <f t="shared" ref="D2024:I2024" si="65">AVERAGE(D1994:D2023)</f>
        <v>53.12</v>
      </c>
      <c r="E2024" s="50">
        <f t="shared" si="65"/>
        <v>1.4866666666666668</v>
      </c>
      <c r="F2024" s="50">
        <f t="shared" si="65"/>
        <v>183.7833333333333</v>
      </c>
      <c r="G2024" s="50">
        <f t="shared" si="65"/>
        <v>22.856666666666666</v>
      </c>
      <c r="H2024" s="50">
        <f>SUM(H1994:H2023)</f>
        <v>35.400000000000006</v>
      </c>
      <c r="I2024" s="50">
        <f t="shared" si="65"/>
        <v>4.2076666666666664</v>
      </c>
      <c r="K2024" s="46" t="s">
        <v>68</v>
      </c>
      <c r="L2024" s="50">
        <f>AVERAGE(L1994:L2023)</f>
        <v>15.723333333333334</v>
      </c>
      <c r="M2024" s="50">
        <f>AVERAGE(M1994:M2023)</f>
        <v>57.970000000000013</v>
      </c>
      <c r="N2024" s="50">
        <f>AVERAGE(N1994:N2023)</f>
        <v>0.97333333333333327</v>
      </c>
      <c r="O2024" s="50">
        <f>AVERAGE(O1994:O2023)</f>
        <v>178.14000000000001</v>
      </c>
      <c r="P2024" s="50">
        <f>AVERAGE(P1994:P2023)</f>
        <v>21.493333333333332</v>
      </c>
      <c r="Q2024" s="50">
        <f>SUM(Q1994:Q2023)</f>
        <v>31.400000000000006</v>
      </c>
      <c r="R2024" s="50">
        <f>AVERAGE(R1994:R2023)</f>
        <v>3.6853333333333325</v>
      </c>
      <c r="T2024" s="46" t="s">
        <v>68</v>
      </c>
      <c r="U2024" s="50">
        <f>AVERAGE(U1994:U2023)</f>
        <v>16.510000000000002</v>
      </c>
      <c r="V2024" s="50">
        <f>AVERAGE(V1994:V2023)</f>
        <v>54.27</v>
      </c>
      <c r="W2024" s="50">
        <f>AVERAGE(W1994:W2023)</f>
        <v>1.9866666666666666</v>
      </c>
      <c r="X2024" s="50">
        <f>AVERAGE(X1994:X2023)</f>
        <v>244.14999999999998</v>
      </c>
      <c r="Y2024" s="50">
        <f>AVERAGE(Y1994:Y2023)</f>
        <v>22.689999999999994</v>
      </c>
      <c r="Z2024" s="50">
        <f>SUM(Z1994:Z2023)</f>
        <v>44.800000000000011</v>
      </c>
      <c r="AA2024" s="50">
        <f>AVERAGE(AA1994:AA2023)</f>
        <v>4.4453333333333349</v>
      </c>
      <c r="AC2024" s="46" t="s">
        <v>68</v>
      </c>
      <c r="AD2024" s="50">
        <f>AVERAGE(AD1994:AD2023)</f>
        <v>16.149999999999999</v>
      </c>
      <c r="AE2024" s="50">
        <f>AVERAGE(AE1994:AE2023)</f>
        <v>56.903333333333336</v>
      </c>
      <c r="AF2024" s="50">
        <f>AVERAGE(AF1994:AF2023)</f>
        <v>1.6766666666666665</v>
      </c>
      <c r="AG2024" s="50">
        <f>AVERAGE(AG1994:AG2023)</f>
        <v>155.98666666666668</v>
      </c>
      <c r="AH2024" s="50">
        <f>AVERAGE(AH1994:AH2023)</f>
        <v>22.40666666666667</v>
      </c>
      <c r="AI2024" s="50">
        <f>SUM(AI1994:AI2023)</f>
        <v>32.799999999999997</v>
      </c>
      <c r="AJ2024" s="50">
        <f>AVERAGE(AJ1994:AJ2023)</f>
        <v>4.2293333333333338</v>
      </c>
      <c r="AL2024" s="46" t="s">
        <v>68</v>
      </c>
      <c r="AM2024" s="50">
        <f>AVERAGE(AM1994:AM2023)</f>
        <v>13.936666666666669</v>
      </c>
      <c r="AN2024" s="50">
        <f>AVERAGE(AN1994:AN2023)</f>
        <v>54.569999999999986</v>
      </c>
      <c r="AO2024" s="50">
        <f>AVERAGE(AO1994:AO2023)</f>
        <v>1.0133333333333332</v>
      </c>
      <c r="AP2024" s="50">
        <f>AVERAGE(AP1994:AP2023)</f>
        <v>202.49333333333331</v>
      </c>
      <c r="AQ2024" s="50">
        <f>AVERAGE(AQ1994:AQ2023)</f>
        <v>19.736666666666668</v>
      </c>
      <c r="AR2024" s="50">
        <f>SUM(AR1994:AR2023)</f>
        <v>50.199999999999996</v>
      </c>
      <c r="AS2024" s="50">
        <f>AVERAGE(AS1994:AS2023)</f>
        <v>3.3166666666666655</v>
      </c>
    </row>
    <row r="2025" spans="1:45">
      <c r="B2025" s="26">
        <v>39569</v>
      </c>
      <c r="C2025" s="24">
        <v>16.8</v>
      </c>
      <c r="D2025" s="24">
        <v>60.9</v>
      </c>
      <c r="E2025" s="24">
        <v>1.4</v>
      </c>
      <c r="F2025" s="24">
        <v>124.3</v>
      </c>
      <c r="G2025" s="24">
        <v>30.4</v>
      </c>
      <c r="H2025" s="24">
        <v>0</v>
      </c>
      <c r="I2025" s="24">
        <v>4.8600000000000003</v>
      </c>
      <c r="K2025" s="26">
        <v>39569</v>
      </c>
      <c r="L2025" s="17">
        <v>16.3</v>
      </c>
      <c r="M2025" s="17">
        <v>66.599999999999994</v>
      </c>
      <c r="N2025" s="17">
        <v>1.2</v>
      </c>
      <c r="O2025" s="17">
        <v>81.3</v>
      </c>
      <c r="P2025" s="17">
        <v>28.5</v>
      </c>
      <c r="Q2025" s="17">
        <v>0</v>
      </c>
      <c r="R2025" s="17">
        <v>4.8899999999999997</v>
      </c>
      <c r="T2025" s="26">
        <v>39569</v>
      </c>
      <c r="U2025" s="17">
        <v>16.600000000000001</v>
      </c>
      <c r="V2025" s="17">
        <v>65</v>
      </c>
      <c r="W2025" s="17">
        <v>1.7</v>
      </c>
      <c r="X2025" s="17">
        <v>136.4</v>
      </c>
      <c r="Y2025" s="17">
        <v>28.5</v>
      </c>
      <c r="Z2025" s="17">
        <v>0</v>
      </c>
      <c r="AA2025" s="17">
        <v>4.6500000000000004</v>
      </c>
      <c r="AC2025" s="26">
        <v>39569</v>
      </c>
      <c r="AD2025" s="17">
        <v>17.5</v>
      </c>
      <c r="AE2025" s="17">
        <v>55</v>
      </c>
      <c r="AF2025" s="17">
        <v>1.8</v>
      </c>
      <c r="AG2025" s="17">
        <v>109.7</v>
      </c>
      <c r="AH2025" s="17">
        <v>29.5</v>
      </c>
      <c r="AI2025" s="17">
        <v>0</v>
      </c>
      <c r="AJ2025" s="17">
        <v>5.31</v>
      </c>
      <c r="AL2025" s="26">
        <v>39569</v>
      </c>
      <c r="AM2025">
        <v>12.6</v>
      </c>
      <c r="AN2025">
        <v>61.9</v>
      </c>
      <c r="AO2025">
        <v>0.9</v>
      </c>
      <c r="AP2025">
        <v>120.7</v>
      </c>
      <c r="AQ2025">
        <v>26.4</v>
      </c>
      <c r="AR2025">
        <v>0</v>
      </c>
      <c r="AS2025" s="65">
        <v>3.74</v>
      </c>
    </row>
    <row r="2026" spans="1:45">
      <c r="B2026" s="26">
        <v>39570</v>
      </c>
      <c r="C2026" s="24">
        <v>17.399999999999999</v>
      </c>
      <c r="D2026" s="24">
        <v>63.8</v>
      </c>
      <c r="E2026" s="24">
        <v>1.4</v>
      </c>
      <c r="F2026" s="24">
        <v>132.19999999999999</v>
      </c>
      <c r="G2026" s="24">
        <v>28.4</v>
      </c>
      <c r="H2026" s="24">
        <v>0</v>
      </c>
      <c r="I2026" s="24">
        <v>4.75</v>
      </c>
      <c r="K2026" s="26">
        <v>39570</v>
      </c>
      <c r="L2026" s="17">
        <v>17.3</v>
      </c>
      <c r="M2026" s="17">
        <v>62.3</v>
      </c>
      <c r="N2026" s="17">
        <v>0.9</v>
      </c>
      <c r="O2026" s="17">
        <v>113</v>
      </c>
      <c r="P2026" s="17">
        <v>27.4</v>
      </c>
      <c r="Q2026" s="17">
        <v>0</v>
      </c>
      <c r="R2026" s="17">
        <v>4.63</v>
      </c>
      <c r="T2026" s="26">
        <v>39570</v>
      </c>
      <c r="U2026" s="17">
        <v>17.2</v>
      </c>
      <c r="V2026" s="17">
        <v>67.3</v>
      </c>
      <c r="W2026" s="17">
        <v>1.3</v>
      </c>
      <c r="X2026" s="17">
        <v>167.4</v>
      </c>
      <c r="Y2026" s="17">
        <v>28.4</v>
      </c>
      <c r="Z2026" s="17">
        <v>0</v>
      </c>
      <c r="AA2026" s="17">
        <v>4.5999999999999996</v>
      </c>
      <c r="AC2026" s="26">
        <v>39570</v>
      </c>
      <c r="AD2026" s="17">
        <v>17.5</v>
      </c>
      <c r="AE2026" s="17">
        <v>63.3</v>
      </c>
      <c r="AF2026" s="17">
        <v>1.5</v>
      </c>
      <c r="AG2026" s="17">
        <v>157.30000000000001</v>
      </c>
      <c r="AH2026" s="17">
        <v>27.9</v>
      </c>
      <c r="AI2026" s="17">
        <v>0</v>
      </c>
      <c r="AJ2026" s="17">
        <v>5.0199999999999996</v>
      </c>
      <c r="AL2026" s="26">
        <v>39570</v>
      </c>
      <c r="AM2026">
        <v>12.6</v>
      </c>
      <c r="AN2026">
        <v>68.599999999999994</v>
      </c>
      <c r="AO2026">
        <v>0.7</v>
      </c>
      <c r="AP2026">
        <v>129.80000000000001</v>
      </c>
      <c r="AQ2026">
        <v>26.7</v>
      </c>
      <c r="AR2026">
        <v>1.6</v>
      </c>
      <c r="AS2026" s="65">
        <v>3.71</v>
      </c>
    </row>
    <row r="2027" spans="1:45">
      <c r="B2027" s="26">
        <v>39571</v>
      </c>
      <c r="C2027" s="24">
        <v>18</v>
      </c>
      <c r="D2027" s="24">
        <v>58</v>
      </c>
      <c r="E2027" s="24">
        <v>1.4</v>
      </c>
      <c r="F2027" s="24">
        <v>119.8</v>
      </c>
      <c r="G2027" s="24">
        <v>23.3</v>
      </c>
      <c r="H2027" s="24">
        <v>0</v>
      </c>
      <c r="I2027" s="24">
        <v>4.29</v>
      </c>
      <c r="K2027" s="26">
        <v>39571</v>
      </c>
      <c r="L2027" s="17">
        <v>17</v>
      </c>
      <c r="M2027" s="17">
        <v>60.5</v>
      </c>
      <c r="N2027" s="17">
        <v>0.8</v>
      </c>
      <c r="O2027" s="17">
        <v>143.4</v>
      </c>
      <c r="P2027" s="17">
        <v>23.2</v>
      </c>
      <c r="Q2027" s="17">
        <v>0</v>
      </c>
      <c r="R2027" s="17">
        <v>3.98</v>
      </c>
      <c r="T2027" s="26">
        <v>39571</v>
      </c>
      <c r="U2027" s="17">
        <v>17.600000000000001</v>
      </c>
      <c r="V2027" s="17">
        <v>63.2</v>
      </c>
      <c r="W2027" s="17">
        <v>1.1000000000000001</v>
      </c>
      <c r="X2027" s="17">
        <v>171.9</v>
      </c>
      <c r="Y2027" s="17">
        <v>24.2</v>
      </c>
      <c r="Z2027" s="17">
        <v>0</v>
      </c>
      <c r="AA2027" s="17">
        <v>4.1399999999999997</v>
      </c>
      <c r="AC2027" s="26">
        <v>39571</v>
      </c>
      <c r="AD2027" s="17">
        <v>17.2</v>
      </c>
      <c r="AE2027" s="17">
        <v>62.3</v>
      </c>
      <c r="AF2027" s="17">
        <v>1.2</v>
      </c>
      <c r="AG2027" s="17">
        <v>162.19999999999999</v>
      </c>
      <c r="AH2027" s="17">
        <v>24.3</v>
      </c>
      <c r="AI2027" s="17">
        <v>0</v>
      </c>
      <c r="AJ2027" s="17">
        <v>4.24</v>
      </c>
      <c r="AL2027" s="26">
        <v>39571</v>
      </c>
      <c r="AM2027">
        <v>13.2</v>
      </c>
      <c r="AN2027">
        <v>61.8</v>
      </c>
      <c r="AO2027">
        <v>0.7</v>
      </c>
      <c r="AP2027">
        <v>149.9</v>
      </c>
      <c r="AQ2027">
        <v>27.8</v>
      </c>
      <c r="AR2027">
        <v>0</v>
      </c>
      <c r="AS2027" s="65">
        <v>3.86</v>
      </c>
    </row>
    <row r="2028" spans="1:45">
      <c r="B2028" s="26">
        <v>39572</v>
      </c>
      <c r="C2028" s="24">
        <v>18.5</v>
      </c>
      <c r="D2028" s="24">
        <v>52.7</v>
      </c>
      <c r="E2028" s="24">
        <v>1.2</v>
      </c>
      <c r="F2028" s="24">
        <v>104</v>
      </c>
      <c r="G2028" s="24">
        <v>26.9</v>
      </c>
      <c r="H2028" s="24">
        <v>0</v>
      </c>
      <c r="I2028" s="24">
        <v>4.79</v>
      </c>
      <c r="K2028" s="26">
        <v>39572</v>
      </c>
      <c r="L2028" s="17">
        <v>17.899999999999999</v>
      </c>
      <c r="M2028" s="17">
        <v>60.2</v>
      </c>
      <c r="N2028" s="17">
        <v>1</v>
      </c>
      <c r="O2028" s="17">
        <v>82</v>
      </c>
      <c r="P2028" s="17">
        <v>25.7</v>
      </c>
      <c r="Q2028" s="17">
        <v>0</v>
      </c>
      <c r="R2028" s="17">
        <v>4.6900000000000004</v>
      </c>
      <c r="T2028" s="26">
        <v>39572</v>
      </c>
      <c r="U2028" s="17">
        <v>17.600000000000001</v>
      </c>
      <c r="V2028" s="17">
        <v>62.3</v>
      </c>
      <c r="W2028" s="17">
        <v>1.7</v>
      </c>
      <c r="X2028" s="17">
        <v>185.5</v>
      </c>
      <c r="Y2028" s="17">
        <v>27.1</v>
      </c>
      <c r="Z2028" s="17">
        <v>0</v>
      </c>
      <c r="AA2028" s="17">
        <v>4.96</v>
      </c>
      <c r="AC2028" s="26">
        <v>39572</v>
      </c>
      <c r="AD2028" s="17">
        <v>18.3</v>
      </c>
      <c r="AE2028" s="17">
        <v>57.2</v>
      </c>
      <c r="AF2028" s="17">
        <v>0.9</v>
      </c>
      <c r="AG2028" s="17">
        <v>131.4</v>
      </c>
      <c r="AH2028" s="17">
        <v>27</v>
      </c>
      <c r="AI2028" s="17">
        <v>0</v>
      </c>
      <c r="AJ2028" s="17">
        <v>4.7300000000000004</v>
      </c>
      <c r="AL2028" s="26">
        <v>39572</v>
      </c>
      <c r="AM2028">
        <v>14</v>
      </c>
      <c r="AN2028">
        <v>57.6</v>
      </c>
      <c r="AO2028">
        <v>0.7</v>
      </c>
      <c r="AP2028">
        <v>86.6</v>
      </c>
      <c r="AQ2028">
        <v>28.5</v>
      </c>
      <c r="AR2028">
        <v>0</v>
      </c>
      <c r="AS2028" s="65">
        <v>4.1100000000000003</v>
      </c>
    </row>
    <row r="2029" spans="1:45">
      <c r="B2029" s="26">
        <v>39573</v>
      </c>
      <c r="C2029" s="24">
        <v>18.899999999999999</v>
      </c>
      <c r="D2029" s="24">
        <v>50.5</v>
      </c>
      <c r="E2029" s="24">
        <v>1.1000000000000001</v>
      </c>
      <c r="F2029" s="24">
        <v>117.4</v>
      </c>
      <c r="G2029" s="24">
        <v>26.7</v>
      </c>
      <c r="H2029" s="24">
        <v>0</v>
      </c>
      <c r="I2029" s="24">
        <v>4.83</v>
      </c>
      <c r="K2029" s="26">
        <v>39573</v>
      </c>
      <c r="L2029" s="17">
        <v>18.7</v>
      </c>
      <c r="M2029" s="17">
        <v>55.6</v>
      </c>
      <c r="N2029" s="17">
        <v>1</v>
      </c>
      <c r="O2029" s="17">
        <v>89.6</v>
      </c>
      <c r="P2029" s="17">
        <v>25.8</v>
      </c>
      <c r="Q2029" s="17">
        <v>0</v>
      </c>
      <c r="R2029" s="17">
        <v>4.75</v>
      </c>
      <c r="T2029" s="26">
        <v>39573</v>
      </c>
      <c r="U2029" s="17">
        <v>18.100000000000001</v>
      </c>
      <c r="V2029" s="17">
        <v>60</v>
      </c>
      <c r="W2029" s="17">
        <v>1.4</v>
      </c>
      <c r="X2029" s="17">
        <v>149.4</v>
      </c>
      <c r="Y2029" s="17">
        <v>26.4</v>
      </c>
      <c r="Z2029" s="17">
        <v>0</v>
      </c>
      <c r="AA2029" s="17">
        <v>4.74</v>
      </c>
      <c r="AC2029" s="26">
        <v>39573</v>
      </c>
      <c r="AD2029" s="17">
        <v>19</v>
      </c>
      <c r="AE2029" s="17">
        <v>53.2</v>
      </c>
      <c r="AF2029" s="17">
        <v>1</v>
      </c>
      <c r="AG2029" s="17">
        <v>171.3</v>
      </c>
      <c r="AH2029" s="17">
        <v>26.3</v>
      </c>
      <c r="AI2029" s="17">
        <v>0</v>
      </c>
      <c r="AJ2029" s="17">
        <v>4.84</v>
      </c>
      <c r="AL2029" s="26">
        <v>39573</v>
      </c>
      <c r="AM2029">
        <v>14.5</v>
      </c>
      <c r="AN2029">
        <v>56.6</v>
      </c>
      <c r="AO2029">
        <v>0.6</v>
      </c>
      <c r="AP2029">
        <v>98.6</v>
      </c>
      <c r="AQ2029">
        <v>18.5</v>
      </c>
      <c r="AR2029">
        <v>1.6</v>
      </c>
      <c r="AS2029" s="65">
        <v>3.09</v>
      </c>
    </row>
    <row r="2030" spans="1:45">
      <c r="B2030" s="26">
        <v>39574</v>
      </c>
      <c r="C2030" s="24">
        <v>18.600000000000001</v>
      </c>
      <c r="D2030" s="24">
        <v>58.3</v>
      </c>
      <c r="E2030" s="24">
        <v>1.1000000000000001</v>
      </c>
      <c r="F2030" s="24">
        <v>152.6</v>
      </c>
      <c r="G2030" s="24">
        <v>24.9</v>
      </c>
      <c r="H2030" s="24">
        <v>0</v>
      </c>
      <c r="I2030" s="24">
        <v>4.4800000000000004</v>
      </c>
      <c r="K2030" s="26">
        <v>39574</v>
      </c>
      <c r="L2030" s="17">
        <v>18.5</v>
      </c>
      <c r="M2030" s="17">
        <v>63.8</v>
      </c>
      <c r="N2030" s="17">
        <v>1</v>
      </c>
      <c r="O2030" s="17">
        <v>83.1</v>
      </c>
      <c r="P2030" s="17">
        <v>25.3</v>
      </c>
      <c r="Q2030" s="17">
        <v>0</v>
      </c>
      <c r="R2030" s="17">
        <v>4.72</v>
      </c>
      <c r="T2030" s="26">
        <v>39574</v>
      </c>
      <c r="U2030" s="17">
        <v>17.899999999999999</v>
      </c>
      <c r="V2030" s="17">
        <v>67.400000000000006</v>
      </c>
      <c r="W2030" s="17">
        <v>1.5</v>
      </c>
      <c r="X2030" s="17">
        <v>203.3</v>
      </c>
      <c r="Y2030" s="17">
        <v>24.8</v>
      </c>
      <c r="Z2030" s="17">
        <v>0</v>
      </c>
      <c r="AA2030" s="17">
        <v>4.46</v>
      </c>
      <c r="AC2030" s="26">
        <v>39574</v>
      </c>
      <c r="AD2030" s="17">
        <v>18.899999999999999</v>
      </c>
      <c r="AE2030" s="17">
        <v>57.2</v>
      </c>
      <c r="AF2030" s="17">
        <v>1.3</v>
      </c>
      <c r="AG2030" s="17">
        <v>139.4</v>
      </c>
      <c r="AH2030" s="17">
        <v>25.4</v>
      </c>
      <c r="AI2030" s="17">
        <v>0</v>
      </c>
      <c r="AJ2030" s="17">
        <v>4.87</v>
      </c>
      <c r="AL2030" s="26">
        <v>39574</v>
      </c>
      <c r="AM2030">
        <v>14.4</v>
      </c>
      <c r="AN2030">
        <v>62.8</v>
      </c>
      <c r="AO2030">
        <v>0.7</v>
      </c>
      <c r="AP2030">
        <v>120.4</v>
      </c>
      <c r="AQ2030">
        <v>26.2</v>
      </c>
      <c r="AR2030">
        <v>0</v>
      </c>
      <c r="AS2030" s="65">
        <v>3.94</v>
      </c>
    </row>
    <row r="2031" spans="1:45">
      <c r="B2031" s="26">
        <v>39575</v>
      </c>
      <c r="C2031" s="24">
        <v>19.7</v>
      </c>
      <c r="D2031" s="24">
        <v>58.5</v>
      </c>
      <c r="E2031" s="24">
        <v>1.3</v>
      </c>
      <c r="F2031" s="24">
        <v>78.400000000000006</v>
      </c>
      <c r="G2031" s="24">
        <v>25.8</v>
      </c>
      <c r="H2031" s="24">
        <v>0</v>
      </c>
      <c r="I2031" s="24">
        <v>4.8600000000000003</v>
      </c>
      <c r="K2031" s="26">
        <v>39575</v>
      </c>
      <c r="L2031" s="17">
        <v>19.899999999999999</v>
      </c>
      <c r="M2031" s="17">
        <v>57.7</v>
      </c>
      <c r="N2031" s="17">
        <v>1.3</v>
      </c>
      <c r="O2031" s="17">
        <v>181.1</v>
      </c>
      <c r="P2031" s="17">
        <v>25.1</v>
      </c>
      <c r="Q2031" s="17">
        <v>0</v>
      </c>
      <c r="R2031" s="17">
        <v>4.99</v>
      </c>
      <c r="T2031" s="26">
        <v>39575</v>
      </c>
      <c r="U2031" s="17">
        <v>19.100000000000001</v>
      </c>
      <c r="V2031" s="17">
        <v>60.3</v>
      </c>
      <c r="W2031" s="17">
        <v>1.2</v>
      </c>
      <c r="X2031" s="17">
        <v>242.4</v>
      </c>
      <c r="Y2031" s="17">
        <v>24.2</v>
      </c>
      <c r="Z2031" s="17">
        <v>0</v>
      </c>
      <c r="AA2031" s="17">
        <v>4.5199999999999996</v>
      </c>
      <c r="AC2031" s="26">
        <v>39575</v>
      </c>
      <c r="AD2031" s="17">
        <v>19.100000000000001</v>
      </c>
      <c r="AE2031" s="17">
        <v>62.2</v>
      </c>
      <c r="AF2031" s="17">
        <v>1.4</v>
      </c>
      <c r="AG2031" s="17">
        <v>172.7</v>
      </c>
      <c r="AH2031" s="17">
        <v>25.9</v>
      </c>
      <c r="AI2031" s="17">
        <v>0</v>
      </c>
      <c r="AJ2031" s="17">
        <v>4.97</v>
      </c>
      <c r="AL2031" s="26">
        <v>39575</v>
      </c>
      <c r="AM2031">
        <v>15.4</v>
      </c>
      <c r="AN2031">
        <v>62.1</v>
      </c>
      <c r="AO2031">
        <v>0.6</v>
      </c>
      <c r="AP2031">
        <v>132.5</v>
      </c>
      <c r="AQ2031">
        <v>26.9</v>
      </c>
      <c r="AR2031">
        <v>0</v>
      </c>
      <c r="AS2031" s="65">
        <v>4.04</v>
      </c>
    </row>
    <row r="2032" spans="1:45">
      <c r="B2032" s="26">
        <v>39576</v>
      </c>
      <c r="C2032" s="24">
        <v>18.7</v>
      </c>
      <c r="D2032" s="24">
        <v>68.3</v>
      </c>
      <c r="E2032" s="24">
        <v>0.7</v>
      </c>
      <c r="F2032" s="24">
        <v>130.5</v>
      </c>
      <c r="G2032" s="24">
        <v>8</v>
      </c>
      <c r="H2032" s="24">
        <v>1</v>
      </c>
      <c r="I2032" s="24">
        <v>2.02</v>
      </c>
      <c r="K2032" s="26">
        <v>39576</v>
      </c>
      <c r="L2032" s="17">
        <v>17.100000000000001</v>
      </c>
      <c r="M2032" s="17">
        <v>76.400000000000006</v>
      </c>
      <c r="N2032" s="17">
        <v>0.4</v>
      </c>
      <c r="O2032" s="17">
        <v>186.8</v>
      </c>
      <c r="P2032" s="17">
        <v>7.1</v>
      </c>
      <c r="Q2032" s="17">
        <v>2.4</v>
      </c>
      <c r="R2032" s="17">
        <v>1.68</v>
      </c>
      <c r="T2032" s="26">
        <v>39576</v>
      </c>
      <c r="U2032" s="17">
        <v>18.8</v>
      </c>
      <c r="V2032" s="17">
        <v>66.7</v>
      </c>
      <c r="W2032" s="17">
        <v>1</v>
      </c>
      <c r="X2032" s="17">
        <v>325.89999999999998</v>
      </c>
      <c r="Y2032" s="17">
        <v>7.8</v>
      </c>
      <c r="Z2032" s="17">
        <v>1.2</v>
      </c>
      <c r="AA2032" s="17">
        <v>2.16</v>
      </c>
      <c r="AC2032" s="26">
        <v>39576</v>
      </c>
      <c r="AD2032" s="17">
        <v>18</v>
      </c>
      <c r="AE2032" s="17">
        <v>73</v>
      </c>
      <c r="AF2032" s="17">
        <v>0.6</v>
      </c>
      <c r="AG2032" s="17">
        <v>190.1</v>
      </c>
      <c r="AH2032" s="17">
        <v>6.3</v>
      </c>
      <c r="AI2032" s="17">
        <v>0.4</v>
      </c>
      <c r="AJ2032" s="17">
        <v>1.69</v>
      </c>
      <c r="AL2032" s="26">
        <v>39576</v>
      </c>
      <c r="AM2032">
        <v>14.3</v>
      </c>
      <c r="AN2032">
        <v>70</v>
      </c>
      <c r="AO2032">
        <v>0.2</v>
      </c>
      <c r="AP2032">
        <v>85.2</v>
      </c>
      <c r="AQ2032">
        <v>10.8</v>
      </c>
      <c r="AR2032">
        <v>3.6</v>
      </c>
      <c r="AS2032" s="65">
        <v>1.92</v>
      </c>
    </row>
    <row r="2033" spans="2:45">
      <c r="B2033" s="26">
        <v>39577</v>
      </c>
      <c r="C2033" s="24">
        <v>18.8</v>
      </c>
      <c r="D2033" s="24">
        <v>58.1</v>
      </c>
      <c r="E2033" s="24">
        <v>1.6</v>
      </c>
      <c r="F2033" s="24">
        <v>326.2</v>
      </c>
      <c r="G2033" s="24">
        <v>19.3</v>
      </c>
      <c r="H2033" s="24">
        <v>1.6</v>
      </c>
      <c r="I2033" s="24">
        <v>4.3499999999999996</v>
      </c>
      <c r="K2033" s="26">
        <v>39577</v>
      </c>
      <c r="L2033" s="17">
        <v>17.899999999999999</v>
      </c>
      <c r="M2033" s="17">
        <v>52.3</v>
      </c>
      <c r="N2033" s="17">
        <v>0.9</v>
      </c>
      <c r="O2033" s="17">
        <v>323.60000000000002</v>
      </c>
      <c r="P2033" s="17">
        <v>19.899999999999999</v>
      </c>
      <c r="Q2033" s="17">
        <v>0.4</v>
      </c>
      <c r="R2033" s="17">
        <v>3.84</v>
      </c>
      <c r="T2033" s="26">
        <v>39577</v>
      </c>
      <c r="U2033" s="17">
        <v>18.600000000000001</v>
      </c>
      <c r="V2033" s="17">
        <v>59.3</v>
      </c>
      <c r="W2033" s="17">
        <v>1.9</v>
      </c>
      <c r="X2033" s="17">
        <v>299.8</v>
      </c>
      <c r="Y2033" s="17">
        <v>20.399999999999999</v>
      </c>
      <c r="Z2033" s="17">
        <v>3.4</v>
      </c>
      <c r="AA2033" s="17">
        <v>4.5999999999999996</v>
      </c>
      <c r="AC2033" s="26">
        <v>39577</v>
      </c>
      <c r="AD2033" s="17">
        <v>18.100000000000001</v>
      </c>
      <c r="AE2033" s="17">
        <v>61.1</v>
      </c>
      <c r="AF2033" s="17">
        <v>2</v>
      </c>
      <c r="AG2033" s="17">
        <v>347.7</v>
      </c>
      <c r="AH2033" s="17">
        <v>22.7</v>
      </c>
      <c r="AI2033" s="17">
        <v>1</v>
      </c>
      <c r="AJ2033" s="17">
        <v>4.7300000000000004</v>
      </c>
      <c r="AL2033" s="26">
        <v>39577</v>
      </c>
      <c r="AM2033">
        <v>14.8</v>
      </c>
      <c r="AN2033">
        <v>59.9</v>
      </c>
      <c r="AO2033">
        <v>1</v>
      </c>
      <c r="AP2033">
        <v>292.10000000000002</v>
      </c>
      <c r="AQ2033">
        <v>15.6</v>
      </c>
      <c r="AR2033">
        <v>1.8</v>
      </c>
      <c r="AS2033" s="65">
        <v>3.13</v>
      </c>
    </row>
    <row r="2034" spans="2:45">
      <c r="B2034" s="26">
        <v>39578</v>
      </c>
      <c r="C2034" s="24">
        <v>16.899999999999999</v>
      </c>
      <c r="D2034" s="24">
        <v>50.6</v>
      </c>
      <c r="E2034" s="24">
        <v>1.8</v>
      </c>
      <c r="F2034" s="24">
        <v>314.5</v>
      </c>
      <c r="G2034" s="24">
        <v>22.7</v>
      </c>
      <c r="H2034" s="24">
        <v>2.2000000000000002</v>
      </c>
      <c r="I2034" s="24">
        <v>4.49</v>
      </c>
      <c r="K2034" s="26">
        <v>39578</v>
      </c>
      <c r="L2034" s="17">
        <v>17</v>
      </c>
      <c r="M2034" s="17">
        <v>55.4</v>
      </c>
      <c r="N2034" s="17">
        <v>0.7</v>
      </c>
      <c r="O2034" s="17">
        <v>272.7</v>
      </c>
      <c r="P2034" s="17">
        <v>19.8</v>
      </c>
      <c r="Q2034" s="17">
        <v>1.6</v>
      </c>
      <c r="R2034" s="17">
        <v>3.49</v>
      </c>
      <c r="T2034" s="26">
        <v>39578</v>
      </c>
      <c r="U2034" s="17">
        <v>17</v>
      </c>
      <c r="V2034" s="17">
        <v>48.7</v>
      </c>
      <c r="W2034" s="17">
        <v>2.7</v>
      </c>
      <c r="X2034" s="17">
        <v>298.60000000000002</v>
      </c>
      <c r="Y2034" s="17">
        <v>26.5</v>
      </c>
      <c r="Z2034" s="17">
        <v>2.2000000000000002</v>
      </c>
      <c r="AA2034" s="17">
        <v>5.25</v>
      </c>
      <c r="AC2034" s="26">
        <v>39578</v>
      </c>
      <c r="AD2034" s="17">
        <v>16.5</v>
      </c>
      <c r="AE2034" s="17">
        <v>52.7</v>
      </c>
      <c r="AF2034" s="17">
        <v>2.2999999999999998</v>
      </c>
      <c r="AG2034" s="17">
        <v>324.7</v>
      </c>
      <c r="AH2034" s="17">
        <v>20.2</v>
      </c>
      <c r="AI2034" s="17">
        <v>2</v>
      </c>
      <c r="AJ2034" s="17">
        <v>4.28</v>
      </c>
      <c r="AL2034" s="26">
        <v>39578</v>
      </c>
      <c r="AM2034">
        <v>13.9</v>
      </c>
      <c r="AN2034">
        <v>50.3</v>
      </c>
      <c r="AO2034">
        <v>1.8</v>
      </c>
      <c r="AP2034">
        <v>279.39999999999998</v>
      </c>
      <c r="AQ2034">
        <v>13.1</v>
      </c>
      <c r="AR2034">
        <v>5.8</v>
      </c>
      <c r="AS2034" s="65">
        <v>3.11</v>
      </c>
    </row>
    <row r="2035" spans="2:45">
      <c r="B2035" s="26">
        <v>39579</v>
      </c>
      <c r="C2035" s="24">
        <v>17.899999999999999</v>
      </c>
      <c r="D2035" s="24">
        <v>59.8</v>
      </c>
      <c r="E2035" s="24">
        <v>1.9</v>
      </c>
      <c r="F2035" s="24">
        <v>347.2</v>
      </c>
      <c r="G2035" s="24">
        <v>21.4</v>
      </c>
      <c r="H2035" s="24">
        <v>0.8</v>
      </c>
      <c r="I2035" s="24">
        <v>4.47</v>
      </c>
      <c r="K2035" s="26">
        <v>39579</v>
      </c>
      <c r="L2035" s="17">
        <v>17.899999999999999</v>
      </c>
      <c r="M2035" s="17">
        <v>62.8</v>
      </c>
      <c r="N2035" s="17">
        <v>1.1000000000000001</v>
      </c>
      <c r="O2035" s="17">
        <v>320.3</v>
      </c>
      <c r="P2035" s="17">
        <v>25.1</v>
      </c>
      <c r="Q2035" s="17">
        <v>0.6</v>
      </c>
      <c r="R2035" s="17">
        <v>4.4800000000000004</v>
      </c>
      <c r="T2035" s="26">
        <v>39579</v>
      </c>
      <c r="U2035" s="17">
        <v>18.3</v>
      </c>
      <c r="V2035" s="17">
        <v>56.7</v>
      </c>
      <c r="W2035" s="17">
        <v>2.4</v>
      </c>
      <c r="X2035" s="17">
        <v>324.89999999999998</v>
      </c>
      <c r="Y2035" s="17">
        <v>24.1</v>
      </c>
      <c r="Z2035" s="17">
        <v>0.2</v>
      </c>
      <c r="AA2035" s="17">
        <v>5.18</v>
      </c>
      <c r="AC2035" s="26">
        <v>39579</v>
      </c>
      <c r="AD2035" s="17">
        <v>18.100000000000001</v>
      </c>
      <c r="AE2035" s="17">
        <v>59.4</v>
      </c>
      <c r="AF2035" s="17">
        <v>2.5</v>
      </c>
      <c r="AG2035" s="17">
        <v>353.8</v>
      </c>
      <c r="AH2035" s="17">
        <v>22.1</v>
      </c>
      <c r="AI2035" s="17">
        <v>0.4</v>
      </c>
      <c r="AJ2035" s="17">
        <v>4.8099999999999996</v>
      </c>
      <c r="AL2035" s="26">
        <v>39579</v>
      </c>
      <c r="AM2035">
        <v>13.9</v>
      </c>
      <c r="AN2035">
        <v>59.5</v>
      </c>
      <c r="AO2035">
        <v>1.3</v>
      </c>
      <c r="AP2035">
        <v>316.3</v>
      </c>
      <c r="AQ2035">
        <v>20.3</v>
      </c>
      <c r="AR2035">
        <v>2.8</v>
      </c>
      <c r="AS2035" s="65">
        <v>3.6</v>
      </c>
    </row>
    <row r="2036" spans="2:45">
      <c r="B2036" s="26">
        <v>39580</v>
      </c>
      <c r="C2036" s="24">
        <v>19.3</v>
      </c>
      <c r="D2036" s="24">
        <v>58.8</v>
      </c>
      <c r="E2036" s="24">
        <v>1.2</v>
      </c>
      <c r="F2036" s="24">
        <v>328.2</v>
      </c>
      <c r="G2036" s="24">
        <v>21.8</v>
      </c>
      <c r="H2036" s="24">
        <v>0.2</v>
      </c>
      <c r="I2036" s="24">
        <v>4.37</v>
      </c>
      <c r="K2036" s="26">
        <v>39580</v>
      </c>
      <c r="L2036" s="17">
        <v>18.3</v>
      </c>
      <c r="M2036" s="17">
        <v>63.4</v>
      </c>
      <c r="N2036" s="17">
        <v>0.9</v>
      </c>
      <c r="O2036" s="17">
        <v>218.4</v>
      </c>
      <c r="P2036" s="17">
        <v>22.4</v>
      </c>
      <c r="Q2036" s="17">
        <v>0</v>
      </c>
      <c r="R2036" s="17">
        <v>4.16</v>
      </c>
      <c r="T2036" s="26">
        <v>39580</v>
      </c>
      <c r="U2036" s="17">
        <v>19.899999999999999</v>
      </c>
      <c r="V2036" s="17">
        <v>55.5</v>
      </c>
      <c r="W2036" s="17">
        <v>2.2000000000000002</v>
      </c>
      <c r="X2036" s="17">
        <v>296.39999999999998</v>
      </c>
      <c r="Y2036" s="17">
        <v>25</v>
      </c>
      <c r="Z2036" s="17">
        <v>0</v>
      </c>
      <c r="AA2036" s="17">
        <v>5.53</v>
      </c>
      <c r="AC2036" s="26">
        <v>39580</v>
      </c>
      <c r="AD2036" s="17">
        <v>18.899999999999999</v>
      </c>
      <c r="AE2036" s="17">
        <v>63.4</v>
      </c>
      <c r="AF2036" s="17">
        <v>1.8</v>
      </c>
      <c r="AG2036" s="17">
        <v>348.1</v>
      </c>
      <c r="AH2036" s="17">
        <v>22.5</v>
      </c>
      <c r="AI2036" s="17">
        <v>0</v>
      </c>
      <c r="AJ2036" s="17">
        <v>4.57</v>
      </c>
      <c r="AL2036" s="26">
        <v>39580</v>
      </c>
      <c r="AM2036">
        <v>15.2</v>
      </c>
      <c r="AN2036">
        <v>60.5</v>
      </c>
      <c r="AO2036">
        <v>1</v>
      </c>
      <c r="AP2036">
        <v>284.8</v>
      </c>
      <c r="AQ2036">
        <v>19.5</v>
      </c>
      <c r="AR2036">
        <v>0.2</v>
      </c>
      <c r="AS2036" s="65">
        <v>3.57</v>
      </c>
    </row>
    <row r="2037" spans="2:45">
      <c r="B2037" s="26">
        <v>39581</v>
      </c>
      <c r="C2037" s="24">
        <v>20</v>
      </c>
      <c r="D2037" s="24">
        <v>54.2</v>
      </c>
      <c r="E2037" s="24">
        <v>1.2</v>
      </c>
      <c r="F2037" s="24">
        <v>78.7</v>
      </c>
      <c r="G2037" s="24">
        <v>25.9</v>
      </c>
      <c r="H2037" s="24">
        <v>0</v>
      </c>
      <c r="I2037" s="24">
        <v>4.99</v>
      </c>
      <c r="K2037" s="26">
        <v>39581</v>
      </c>
      <c r="L2037" s="17">
        <v>20.2</v>
      </c>
      <c r="M2037" s="17">
        <v>56.1</v>
      </c>
      <c r="N2037" s="17">
        <v>0.9</v>
      </c>
      <c r="O2037" s="17">
        <v>200.1</v>
      </c>
      <c r="P2037" s="17">
        <v>25.4</v>
      </c>
      <c r="Q2037" s="17">
        <v>0</v>
      </c>
      <c r="R2037" s="17">
        <v>4.88</v>
      </c>
      <c r="T2037" s="26">
        <v>39581</v>
      </c>
      <c r="U2037" s="17">
        <v>20.2</v>
      </c>
      <c r="V2037" s="17">
        <v>52.2</v>
      </c>
      <c r="W2037" s="17">
        <v>1.7</v>
      </c>
      <c r="X2037" s="17">
        <v>245.8</v>
      </c>
      <c r="Y2037" s="17">
        <v>25.9</v>
      </c>
      <c r="Z2037" s="17">
        <v>0</v>
      </c>
      <c r="AA2037" s="17">
        <v>5.29</v>
      </c>
      <c r="AC2037" s="26">
        <v>39581</v>
      </c>
      <c r="AD2037" s="17">
        <v>20</v>
      </c>
      <c r="AE2037" s="17">
        <v>55.5</v>
      </c>
      <c r="AF2037" s="17">
        <v>1.5</v>
      </c>
      <c r="AG2037" s="17">
        <v>3</v>
      </c>
      <c r="AH2037" s="17">
        <v>22.9</v>
      </c>
      <c r="AI2037" s="17">
        <v>0</v>
      </c>
      <c r="AJ2037" s="17">
        <v>4.87</v>
      </c>
      <c r="AL2037" s="26">
        <v>39581</v>
      </c>
      <c r="AM2037">
        <v>16.600000000000001</v>
      </c>
      <c r="AN2037">
        <v>56.2</v>
      </c>
      <c r="AO2037">
        <v>0.8</v>
      </c>
      <c r="AP2037">
        <v>240.8</v>
      </c>
      <c r="AQ2037">
        <v>17.7</v>
      </c>
      <c r="AR2037">
        <v>2</v>
      </c>
      <c r="AS2037" s="65">
        <v>3.42</v>
      </c>
    </row>
    <row r="2038" spans="2:45">
      <c r="B2038" s="26">
        <v>39582</v>
      </c>
      <c r="C2038" s="24">
        <v>19.399999999999999</v>
      </c>
      <c r="D2038" s="24">
        <v>54</v>
      </c>
      <c r="E2038" s="24">
        <v>1.1000000000000001</v>
      </c>
      <c r="F2038" s="24">
        <v>351.9</v>
      </c>
      <c r="G2038" s="24">
        <v>21.1</v>
      </c>
      <c r="H2038" s="24">
        <v>0</v>
      </c>
      <c r="I2038" s="24">
        <v>4.3099999999999996</v>
      </c>
      <c r="K2038" s="26">
        <v>39582</v>
      </c>
      <c r="L2038" s="17">
        <v>19.2</v>
      </c>
      <c r="M2038" s="17">
        <v>48.9</v>
      </c>
      <c r="N2038" s="17">
        <v>0.9</v>
      </c>
      <c r="O2038" s="17">
        <v>274.2</v>
      </c>
      <c r="P2038" s="17">
        <v>18.600000000000001</v>
      </c>
      <c r="Q2038" s="17">
        <v>0</v>
      </c>
      <c r="R2038" s="17">
        <v>3.88</v>
      </c>
      <c r="T2038" s="26">
        <v>39582</v>
      </c>
      <c r="U2038" s="17">
        <v>19.5</v>
      </c>
      <c r="V2038" s="17">
        <v>54.1</v>
      </c>
      <c r="W2038" s="17">
        <v>1.6</v>
      </c>
      <c r="X2038" s="17">
        <v>247.3</v>
      </c>
      <c r="Y2038" s="17">
        <v>22.5</v>
      </c>
      <c r="Z2038" s="17">
        <v>0</v>
      </c>
      <c r="AA2038" s="17">
        <v>4.8600000000000003</v>
      </c>
      <c r="AC2038" s="26">
        <v>39582</v>
      </c>
      <c r="AD2038" s="17">
        <v>19.5</v>
      </c>
      <c r="AE2038" s="17">
        <v>53.8</v>
      </c>
      <c r="AF2038" s="17">
        <v>1.8</v>
      </c>
      <c r="AG2038" s="17">
        <v>3</v>
      </c>
      <c r="AH2038" s="17">
        <v>20.6</v>
      </c>
      <c r="AI2038" s="17">
        <v>0</v>
      </c>
      <c r="AJ2038" s="17">
        <v>4.75</v>
      </c>
      <c r="AL2038" s="26">
        <v>39582</v>
      </c>
      <c r="AM2038">
        <v>15.8</v>
      </c>
      <c r="AN2038">
        <v>56</v>
      </c>
      <c r="AO2038">
        <v>0.7</v>
      </c>
      <c r="AP2038">
        <v>305.39999999999998</v>
      </c>
      <c r="AQ2038">
        <v>26.7</v>
      </c>
      <c r="AR2038">
        <v>0</v>
      </c>
      <c r="AS2038" s="65">
        <v>4.21</v>
      </c>
    </row>
    <row r="2039" spans="2:45">
      <c r="B2039" s="26">
        <v>39583</v>
      </c>
      <c r="C2039" s="24">
        <v>20</v>
      </c>
      <c r="D2039" s="24">
        <v>42.6</v>
      </c>
      <c r="E2039" s="24">
        <v>1.3</v>
      </c>
      <c r="F2039" s="24">
        <v>207.6</v>
      </c>
      <c r="G2039" s="24">
        <v>21</v>
      </c>
      <c r="H2039" s="24">
        <v>0</v>
      </c>
      <c r="I2039" s="24">
        <v>4.49</v>
      </c>
      <c r="K2039" s="26">
        <v>39583</v>
      </c>
      <c r="L2039" s="17">
        <v>20.100000000000001</v>
      </c>
      <c r="M2039" s="17">
        <v>47</v>
      </c>
      <c r="N2039" s="17">
        <v>0.7</v>
      </c>
      <c r="O2039" s="17">
        <v>348.6</v>
      </c>
      <c r="P2039" s="17">
        <v>21</v>
      </c>
      <c r="Q2039" s="17">
        <v>0</v>
      </c>
      <c r="R2039" s="17">
        <v>4.01</v>
      </c>
      <c r="T2039" s="26">
        <v>39583</v>
      </c>
      <c r="U2039" s="17">
        <v>19.8</v>
      </c>
      <c r="V2039" s="17">
        <v>44</v>
      </c>
      <c r="W2039" s="17">
        <v>2</v>
      </c>
      <c r="X2039" s="17">
        <v>245.7</v>
      </c>
      <c r="Y2039" s="17">
        <v>23.2</v>
      </c>
      <c r="Z2039" s="17">
        <v>0</v>
      </c>
      <c r="AA2039" s="17">
        <v>5.26</v>
      </c>
      <c r="AC2039" s="26">
        <v>39583</v>
      </c>
      <c r="AD2039" s="17">
        <v>19.899999999999999</v>
      </c>
      <c r="AE2039" s="17">
        <v>45</v>
      </c>
      <c r="AF2039" s="17">
        <v>1.8</v>
      </c>
      <c r="AG2039" s="17">
        <v>3.3</v>
      </c>
      <c r="AH2039" s="17">
        <v>20.3</v>
      </c>
      <c r="AI2039" s="17">
        <v>0</v>
      </c>
      <c r="AJ2039" s="17">
        <v>4.8499999999999996</v>
      </c>
      <c r="AL2039" s="26">
        <v>39583</v>
      </c>
      <c r="AM2039">
        <v>15</v>
      </c>
      <c r="AN2039">
        <v>45.6</v>
      </c>
      <c r="AO2039">
        <v>0.9</v>
      </c>
      <c r="AP2039">
        <v>237.4</v>
      </c>
      <c r="AQ2039">
        <v>28.5</v>
      </c>
      <c r="AR2039">
        <v>2</v>
      </c>
      <c r="AS2039" s="65">
        <v>4.38</v>
      </c>
    </row>
    <row r="2040" spans="2:45">
      <c r="B2040" s="26">
        <v>39584</v>
      </c>
      <c r="C2040" s="24">
        <v>19.399999999999999</v>
      </c>
      <c r="D2040" s="24">
        <v>53.8</v>
      </c>
      <c r="E2040" s="24">
        <v>1.2</v>
      </c>
      <c r="F2040" s="24">
        <v>337.5</v>
      </c>
      <c r="G2040" s="24">
        <v>21.4</v>
      </c>
      <c r="H2040" s="24">
        <v>0</v>
      </c>
      <c r="I2040" s="24">
        <v>4.37</v>
      </c>
      <c r="K2040" s="26">
        <v>39584</v>
      </c>
      <c r="L2040" s="17">
        <v>19.2</v>
      </c>
      <c r="M2040" s="17">
        <v>57.3</v>
      </c>
      <c r="N2040" s="17">
        <v>0.8</v>
      </c>
      <c r="O2040" s="17">
        <v>340</v>
      </c>
      <c r="P2040" s="17">
        <v>19.2</v>
      </c>
      <c r="Q2040" s="17">
        <v>1</v>
      </c>
      <c r="R2040" s="17">
        <v>3.86</v>
      </c>
      <c r="T2040" s="26">
        <v>39584</v>
      </c>
      <c r="U2040" s="17">
        <v>19.899999999999999</v>
      </c>
      <c r="V2040" s="17">
        <v>51.7</v>
      </c>
      <c r="W2040" s="17">
        <v>1.6</v>
      </c>
      <c r="X2040" s="17">
        <v>265.3</v>
      </c>
      <c r="Y2040" s="17">
        <v>22.2</v>
      </c>
      <c r="Z2040" s="17">
        <v>0</v>
      </c>
      <c r="AA2040" s="17">
        <v>4.82</v>
      </c>
      <c r="AC2040" s="26">
        <v>39584</v>
      </c>
      <c r="AD2040" s="17">
        <v>19.600000000000001</v>
      </c>
      <c r="AE2040" s="17">
        <v>53.1</v>
      </c>
      <c r="AF2040" s="17">
        <v>1.7</v>
      </c>
      <c r="AG2040" s="17">
        <v>0</v>
      </c>
      <c r="AH2040" s="17">
        <v>21.4</v>
      </c>
      <c r="AI2040" s="17">
        <v>0</v>
      </c>
      <c r="AJ2040" s="17">
        <v>4.78</v>
      </c>
      <c r="AL2040" s="26">
        <v>39584</v>
      </c>
      <c r="AM2040">
        <v>14.9</v>
      </c>
      <c r="AN2040">
        <v>55.4</v>
      </c>
      <c r="AO2040">
        <v>0.7</v>
      </c>
      <c r="AP2040">
        <v>292.60000000000002</v>
      </c>
      <c r="AQ2040">
        <v>27.9</v>
      </c>
      <c r="AR2040">
        <v>0</v>
      </c>
      <c r="AS2040" s="65">
        <v>4.2300000000000004</v>
      </c>
    </row>
    <row r="2041" spans="2:45">
      <c r="B2041" s="26">
        <v>39585</v>
      </c>
      <c r="C2041" s="24">
        <v>20.2</v>
      </c>
      <c r="D2041" s="24">
        <v>51</v>
      </c>
      <c r="E2041" s="24">
        <v>1.6</v>
      </c>
      <c r="F2041" s="24">
        <v>330.4</v>
      </c>
      <c r="G2041" s="24">
        <v>23.8</v>
      </c>
      <c r="H2041" s="24">
        <v>1.2</v>
      </c>
      <c r="I2041" s="24">
        <v>5.27</v>
      </c>
      <c r="K2041" s="26">
        <v>39585</v>
      </c>
      <c r="L2041" s="17">
        <v>19.2</v>
      </c>
      <c r="M2041" s="17">
        <v>54.9</v>
      </c>
      <c r="N2041" s="17">
        <v>1</v>
      </c>
      <c r="O2041" s="17">
        <v>259.7</v>
      </c>
      <c r="P2041" s="17">
        <v>21.1</v>
      </c>
      <c r="Q2041" s="17">
        <v>1.4</v>
      </c>
      <c r="R2041" s="17">
        <v>4.25</v>
      </c>
      <c r="T2041" s="26">
        <v>39585</v>
      </c>
      <c r="U2041" s="17">
        <v>20.5</v>
      </c>
      <c r="V2041" s="17">
        <v>47.3</v>
      </c>
      <c r="W2041" s="17">
        <v>2.5</v>
      </c>
      <c r="X2041" s="17">
        <v>292.7</v>
      </c>
      <c r="Y2041" s="17">
        <v>22.7</v>
      </c>
      <c r="Z2041" s="17">
        <v>0.2</v>
      </c>
      <c r="AA2041" s="17">
        <v>6.06</v>
      </c>
      <c r="AC2041" s="26">
        <v>39585</v>
      </c>
      <c r="AD2041" s="17">
        <v>19.600000000000001</v>
      </c>
      <c r="AE2041" s="17">
        <v>54.5</v>
      </c>
      <c r="AF2041" s="17">
        <v>2.5</v>
      </c>
      <c r="AG2041" s="17">
        <v>9.4</v>
      </c>
      <c r="AH2041" s="17">
        <v>23.1</v>
      </c>
      <c r="AI2041" s="17">
        <v>0.6</v>
      </c>
      <c r="AJ2041" s="17">
        <v>5.6</v>
      </c>
      <c r="AL2041" s="26">
        <v>39585</v>
      </c>
      <c r="AM2041">
        <v>15.2</v>
      </c>
      <c r="AN2041">
        <v>53.2</v>
      </c>
      <c r="AO2041">
        <v>1</v>
      </c>
      <c r="AP2041">
        <v>288.60000000000002</v>
      </c>
      <c r="AQ2041">
        <v>27.9</v>
      </c>
      <c r="AR2041">
        <v>3.6</v>
      </c>
      <c r="AS2041" s="65">
        <v>4.58</v>
      </c>
    </row>
    <row r="2042" spans="2:45">
      <c r="B2042" s="26">
        <v>39586</v>
      </c>
      <c r="C2042" s="24">
        <v>19.5</v>
      </c>
      <c r="D2042" s="24">
        <v>47.7</v>
      </c>
      <c r="E2042" s="24">
        <v>1.6</v>
      </c>
      <c r="F2042" s="24">
        <v>327.3</v>
      </c>
      <c r="G2042" s="24">
        <v>23.7</v>
      </c>
      <c r="H2042" s="24">
        <v>0.8</v>
      </c>
      <c r="I2042" s="24">
        <v>5.21</v>
      </c>
      <c r="K2042" s="26">
        <v>39586</v>
      </c>
      <c r="L2042" s="17">
        <v>19.2</v>
      </c>
      <c r="M2042" s="17">
        <v>48.8</v>
      </c>
      <c r="N2042" s="17">
        <v>1</v>
      </c>
      <c r="O2042" s="17">
        <v>274.7</v>
      </c>
      <c r="P2042" s="17">
        <v>24.2</v>
      </c>
      <c r="Q2042" s="17">
        <v>0.2</v>
      </c>
      <c r="R2042" s="17">
        <v>4.68</v>
      </c>
      <c r="T2042" s="26">
        <v>39586</v>
      </c>
      <c r="U2042" s="17">
        <v>20.2</v>
      </c>
      <c r="V2042" s="17">
        <v>42.1</v>
      </c>
      <c r="W2042" s="17">
        <v>2.7</v>
      </c>
      <c r="X2042" s="17">
        <v>297.7</v>
      </c>
      <c r="Y2042" s="17">
        <v>25.1</v>
      </c>
      <c r="Z2042" s="17">
        <v>0.4</v>
      </c>
      <c r="AA2042" s="17">
        <v>6.39</v>
      </c>
      <c r="AC2042" s="26">
        <v>39586</v>
      </c>
      <c r="AD2042" s="17">
        <v>19.600000000000001</v>
      </c>
      <c r="AE2042" s="17">
        <v>46.4</v>
      </c>
      <c r="AF2042" s="17">
        <v>2.4</v>
      </c>
      <c r="AG2042" s="17">
        <v>350.5</v>
      </c>
      <c r="AH2042" s="17">
        <v>26</v>
      </c>
      <c r="AI2042" s="17">
        <v>0.4</v>
      </c>
      <c r="AJ2042" s="17">
        <v>5.78</v>
      </c>
      <c r="AL2042" s="26">
        <v>39586</v>
      </c>
      <c r="AM2042">
        <v>14.5</v>
      </c>
      <c r="AN2042">
        <v>46.5</v>
      </c>
      <c r="AO2042">
        <v>1.3</v>
      </c>
      <c r="AP2042">
        <v>280.8</v>
      </c>
      <c r="AQ2042">
        <v>28.3</v>
      </c>
      <c r="AR2042">
        <v>1.6</v>
      </c>
      <c r="AS2042" s="65">
        <v>4.67</v>
      </c>
    </row>
    <row r="2043" spans="2:45">
      <c r="B2043" s="26">
        <v>39587</v>
      </c>
      <c r="C2043" s="24">
        <v>18.7</v>
      </c>
      <c r="D2043" s="24">
        <v>49.1</v>
      </c>
      <c r="E2043" s="24">
        <v>1.6</v>
      </c>
      <c r="F2043" s="24">
        <v>325.7</v>
      </c>
      <c r="G2043" s="24">
        <v>20.8</v>
      </c>
      <c r="H2043" s="24">
        <v>0.2</v>
      </c>
      <c r="I2043" s="24">
        <v>4.67</v>
      </c>
      <c r="K2043" s="26">
        <v>39587</v>
      </c>
      <c r="L2043" s="17">
        <v>18.3</v>
      </c>
      <c r="M2043" s="17">
        <v>50.1</v>
      </c>
      <c r="N2043" s="17">
        <v>0.8</v>
      </c>
      <c r="O2043" s="17">
        <v>258.8</v>
      </c>
      <c r="P2043" s="17">
        <v>19.3</v>
      </c>
      <c r="Q2043" s="17">
        <v>0</v>
      </c>
      <c r="R2043" s="17">
        <v>3.86</v>
      </c>
      <c r="T2043" s="26">
        <v>39587</v>
      </c>
      <c r="U2043" s="17">
        <v>18.8</v>
      </c>
      <c r="V2043" s="17">
        <v>45.6</v>
      </c>
      <c r="W2043" s="17">
        <v>2.1</v>
      </c>
      <c r="X2043" s="17">
        <v>305.10000000000002</v>
      </c>
      <c r="Y2043" s="17">
        <v>19.8</v>
      </c>
      <c r="Z2043" s="17">
        <v>0</v>
      </c>
      <c r="AA2043" s="17">
        <v>4.99</v>
      </c>
      <c r="AC2043" s="26">
        <v>39587</v>
      </c>
      <c r="AD2043" s="17">
        <v>18.8</v>
      </c>
      <c r="AE2043" s="17">
        <v>48.6</v>
      </c>
      <c r="AF2043" s="17">
        <v>2.4</v>
      </c>
      <c r="AG2043" s="17">
        <v>349.3</v>
      </c>
      <c r="AH2043" s="17">
        <v>24.5</v>
      </c>
      <c r="AI2043" s="17">
        <v>0</v>
      </c>
      <c r="AJ2043" s="17">
        <v>5.38</v>
      </c>
      <c r="AL2043" s="26">
        <v>39587</v>
      </c>
      <c r="AM2043">
        <v>13.4</v>
      </c>
      <c r="AN2043">
        <v>48.7</v>
      </c>
      <c r="AO2043">
        <v>1.1000000000000001</v>
      </c>
      <c r="AP2043">
        <v>302.8</v>
      </c>
      <c r="AQ2043">
        <v>21.2</v>
      </c>
      <c r="AR2043">
        <v>0</v>
      </c>
      <c r="AS2043" s="65">
        <v>3.71</v>
      </c>
    </row>
    <row r="2044" spans="2:45">
      <c r="B2044" s="26">
        <v>39588</v>
      </c>
      <c r="C2044" s="24">
        <v>20.6</v>
      </c>
      <c r="D2044" s="24">
        <v>47.4</v>
      </c>
      <c r="E2044" s="24">
        <v>1.7</v>
      </c>
      <c r="F2044" s="24">
        <v>339.1</v>
      </c>
      <c r="G2044" s="24">
        <v>24.5</v>
      </c>
      <c r="H2044" s="24">
        <v>0</v>
      </c>
      <c r="I2044" s="24">
        <v>5.5</v>
      </c>
      <c r="K2044" s="26">
        <v>39588</v>
      </c>
      <c r="L2044" s="17">
        <v>19.600000000000001</v>
      </c>
      <c r="M2044" s="17">
        <v>55.8</v>
      </c>
      <c r="N2044" s="17">
        <v>1.1000000000000001</v>
      </c>
      <c r="O2044" s="17">
        <v>314.8</v>
      </c>
      <c r="P2044" s="17">
        <v>22.8</v>
      </c>
      <c r="Q2044" s="17">
        <v>0</v>
      </c>
      <c r="R2044" s="17">
        <v>4.63</v>
      </c>
      <c r="T2044" s="26">
        <v>39588</v>
      </c>
      <c r="U2044" s="17">
        <v>20.2</v>
      </c>
      <c r="V2044" s="17">
        <v>46.8</v>
      </c>
      <c r="W2044" s="17">
        <v>2.2000000000000002</v>
      </c>
      <c r="X2044" s="17">
        <v>306.3</v>
      </c>
      <c r="Y2044" s="17">
        <v>23.1</v>
      </c>
      <c r="Z2044" s="17">
        <v>0</v>
      </c>
      <c r="AA2044" s="17">
        <v>5.63</v>
      </c>
      <c r="AC2044" s="26">
        <v>39588</v>
      </c>
      <c r="AD2044" s="17">
        <v>19.899999999999999</v>
      </c>
      <c r="AE2044" s="17">
        <v>51.7</v>
      </c>
      <c r="AF2044" s="17">
        <v>2.8</v>
      </c>
      <c r="AG2044" s="17">
        <v>13</v>
      </c>
      <c r="AH2044" s="17">
        <v>21.4</v>
      </c>
      <c r="AI2044" s="17">
        <v>0</v>
      </c>
      <c r="AJ2044" s="17">
        <v>5.59</v>
      </c>
      <c r="AL2044" s="26">
        <v>39588</v>
      </c>
      <c r="AM2044">
        <v>14.3</v>
      </c>
      <c r="AN2044">
        <v>48.7</v>
      </c>
      <c r="AO2044">
        <v>1.4</v>
      </c>
      <c r="AP2044">
        <v>322.39999999999998</v>
      </c>
      <c r="AQ2044">
        <v>28.1</v>
      </c>
      <c r="AR2044">
        <v>0</v>
      </c>
      <c r="AS2044" s="65">
        <v>4.6399999999999997</v>
      </c>
    </row>
    <row r="2045" spans="2:45">
      <c r="B2045" s="26">
        <v>39589</v>
      </c>
      <c r="C2045" s="24">
        <v>22.2</v>
      </c>
      <c r="D2045" s="24">
        <v>47.9</v>
      </c>
      <c r="E2045" s="24">
        <v>1.2</v>
      </c>
      <c r="F2045" s="24">
        <v>303.8</v>
      </c>
      <c r="G2045" s="24">
        <v>21.5</v>
      </c>
      <c r="H2045" s="24">
        <v>0</v>
      </c>
      <c r="I2045" s="24">
        <v>4.7300000000000004</v>
      </c>
      <c r="K2045" s="26">
        <v>39589</v>
      </c>
      <c r="L2045" s="17">
        <v>21.9</v>
      </c>
      <c r="M2045" s="17">
        <v>49.3</v>
      </c>
      <c r="N2045" s="17">
        <v>0.7</v>
      </c>
      <c r="O2045" s="17">
        <v>288.39999999999998</v>
      </c>
      <c r="P2045" s="17">
        <v>22.5</v>
      </c>
      <c r="Q2045" s="17">
        <v>0</v>
      </c>
      <c r="R2045" s="17">
        <v>4.43</v>
      </c>
      <c r="T2045" s="26">
        <v>39589</v>
      </c>
      <c r="U2045" s="17">
        <v>22.5</v>
      </c>
      <c r="V2045" s="17">
        <v>46.5</v>
      </c>
      <c r="W2045" s="17">
        <v>2.4</v>
      </c>
      <c r="X2045" s="17">
        <v>289.3</v>
      </c>
      <c r="Y2045" s="17">
        <v>28.1</v>
      </c>
      <c r="Z2045" s="17">
        <v>0</v>
      </c>
      <c r="AA2045" s="17">
        <v>6.63</v>
      </c>
      <c r="AC2045" s="26">
        <v>39589</v>
      </c>
      <c r="AD2045" s="17">
        <v>20.9</v>
      </c>
      <c r="AE2045" s="17">
        <v>54.4</v>
      </c>
      <c r="AF2045" s="17">
        <v>1.8</v>
      </c>
      <c r="AG2045" s="17">
        <v>349.5</v>
      </c>
      <c r="AH2045" s="17">
        <v>23.9</v>
      </c>
      <c r="AI2045" s="17">
        <v>0</v>
      </c>
      <c r="AJ2045" s="17">
        <v>5.32</v>
      </c>
      <c r="AL2045" s="26">
        <v>39589</v>
      </c>
      <c r="AM2045">
        <v>16.399999999999999</v>
      </c>
      <c r="AN2045">
        <v>49.4</v>
      </c>
      <c r="AO2045">
        <v>1.1000000000000001</v>
      </c>
      <c r="AP2045">
        <v>273.8</v>
      </c>
      <c r="AQ2045">
        <v>27.2</v>
      </c>
      <c r="AR2045">
        <v>0</v>
      </c>
      <c r="AS2045" s="65">
        <v>4.71</v>
      </c>
    </row>
    <row r="2046" spans="2:45">
      <c r="B2046" s="26">
        <v>39590</v>
      </c>
      <c r="C2046" s="24">
        <v>24.1</v>
      </c>
      <c r="D2046" s="24">
        <v>39.299999999999997</v>
      </c>
      <c r="E2046" s="24">
        <v>1.9</v>
      </c>
      <c r="F2046" s="24">
        <v>328.7</v>
      </c>
      <c r="G2046" s="24">
        <v>31.1</v>
      </c>
      <c r="H2046" s="24">
        <v>0</v>
      </c>
      <c r="I2046" s="24">
        <v>7.13</v>
      </c>
      <c r="K2046" s="26">
        <v>39590</v>
      </c>
      <c r="L2046" s="17">
        <v>23.5</v>
      </c>
      <c r="M2046" s="17">
        <v>42.9</v>
      </c>
      <c r="N2046" s="17">
        <v>1.4</v>
      </c>
      <c r="O2046" s="17">
        <v>337.9</v>
      </c>
      <c r="P2046" s="17">
        <v>29.8</v>
      </c>
      <c r="Q2046" s="17">
        <v>0</v>
      </c>
      <c r="R2046" s="17">
        <v>6.37</v>
      </c>
      <c r="T2046" s="26">
        <v>39590</v>
      </c>
      <c r="U2046" s="17">
        <v>24.5</v>
      </c>
      <c r="V2046" s="17">
        <v>36.799999999999997</v>
      </c>
      <c r="W2046" s="17">
        <v>2.9</v>
      </c>
      <c r="X2046" s="17">
        <v>299</v>
      </c>
      <c r="Y2046" s="17">
        <v>30.8</v>
      </c>
      <c r="Z2046" s="17">
        <v>0</v>
      </c>
      <c r="AA2046" s="17">
        <v>8.32</v>
      </c>
      <c r="AC2046" s="26">
        <v>39590</v>
      </c>
      <c r="AD2046" s="17">
        <v>23.4</v>
      </c>
      <c r="AE2046" s="17">
        <v>42.7</v>
      </c>
      <c r="AF2046" s="17">
        <v>3</v>
      </c>
      <c r="AG2046" s="17">
        <v>4.3</v>
      </c>
      <c r="AH2046" s="17">
        <v>30.7</v>
      </c>
      <c r="AI2046" s="17">
        <v>0</v>
      </c>
      <c r="AJ2046" s="17">
        <v>7.89</v>
      </c>
      <c r="AL2046" s="26">
        <v>39590</v>
      </c>
      <c r="AM2046">
        <v>17.600000000000001</v>
      </c>
      <c r="AN2046">
        <v>41.7</v>
      </c>
      <c r="AO2046">
        <v>1.3</v>
      </c>
      <c r="AP2046">
        <v>282.2</v>
      </c>
      <c r="AQ2046">
        <v>28.2</v>
      </c>
      <c r="AR2046">
        <v>2.6</v>
      </c>
      <c r="AS2046" s="65">
        <v>5.21</v>
      </c>
    </row>
    <row r="2047" spans="2:45">
      <c r="B2047" s="26">
        <v>39591</v>
      </c>
      <c r="C2047" s="24">
        <v>23.8</v>
      </c>
      <c r="D2047" s="24">
        <v>43.8</v>
      </c>
      <c r="E2047" s="24">
        <v>1.5</v>
      </c>
      <c r="F2047" s="24">
        <v>335.9</v>
      </c>
      <c r="G2047" s="24">
        <v>27.9</v>
      </c>
      <c r="H2047" s="24">
        <v>0</v>
      </c>
      <c r="I2047" s="24">
        <v>6.2</v>
      </c>
      <c r="K2047" s="26">
        <v>39591</v>
      </c>
      <c r="L2047" s="17">
        <v>22.8</v>
      </c>
      <c r="M2047" s="17">
        <v>50.7</v>
      </c>
      <c r="N2047" s="17">
        <v>1.2</v>
      </c>
      <c r="O2047" s="17">
        <v>333</v>
      </c>
      <c r="P2047" s="17">
        <v>25</v>
      </c>
      <c r="Q2047" s="17">
        <v>0</v>
      </c>
      <c r="R2047" s="17">
        <v>5.36</v>
      </c>
      <c r="T2047" s="26">
        <v>39591</v>
      </c>
      <c r="U2047" s="17">
        <v>24.5</v>
      </c>
      <c r="V2047" s="17">
        <v>40.299999999999997</v>
      </c>
      <c r="W2047" s="17">
        <v>2.5</v>
      </c>
      <c r="X2047" s="17">
        <v>285</v>
      </c>
      <c r="Y2047" s="17">
        <v>28.2</v>
      </c>
      <c r="Z2047" s="17">
        <v>0</v>
      </c>
      <c r="AA2047" s="17">
        <v>7.27</v>
      </c>
      <c r="AC2047" s="26">
        <v>39591</v>
      </c>
      <c r="AD2047" s="17">
        <v>23.1</v>
      </c>
      <c r="AE2047" s="17">
        <v>47.7</v>
      </c>
      <c r="AF2047" s="17">
        <v>2.2999999999999998</v>
      </c>
      <c r="AG2047" s="17">
        <v>5.7</v>
      </c>
      <c r="AH2047" s="17">
        <v>23.1</v>
      </c>
      <c r="AI2047" s="17">
        <v>0</v>
      </c>
      <c r="AJ2047" s="17">
        <v>6.16</v>
      </c>
      <c r="AL2047" s="26">
        <v>39591</v>
      </c>
      <c r="AM2047">
        <v>17.5</v>
      </c>
      <c r="AN2047">
        <v>44</v>
      </c>
      <c r="AO2047">
        <v>1.4</v>
      </c>
      <c r="AP2047">
        <v>280</v>
      </c>
      <c r="AQ2047">
        <v>28.5</v>
      </c>
      <c r="AR2047">
        <v>0</v>
      </c>
      <c r="AS2047" s="65">
        <v>5.34</v>
      </c>
    </row>
    <row r="2048" spans="2:45">
      <c r="B2048" s="26">
        <v>39592</v>
      </c>
      <c r="C2048" s="24">
        <v>20.9</v>
      </c>
      <c r="D2048" s="24">
        <v>42.8</v>
      </c>
      <c r="E2048" s="24">
        <v>1.9</v>
      </c>
      <c r="F2048" s="24">
        <v>353.2</v>
      </c>
      <c r="G2048" s="24">
        <v>26.6</v>
      </c>
      <c r="H2048" s="24">
        <v>0</v>
      </c>
      <c r="I2048" s="24">
        <v>5.79</v>
      </c>
      <c r="K2048" s="26">
        <v>39592</v>
      </c>
      <c r="L2048" s="17">
        <v>20.399999999999999</v>
      </c>
      <c r="M2048" s="17">
        <v>39.4</v>
      </c>
      <c r="N2048" s="17">
        <v>1.4</v>
      </c>
      <c r="O2048" s="17">
        <v>357</v>
      </c>
      <c r="P2048" s="17">
        <v>23.5</v>
      </c>
      <c r="Q2048" s="17">
        <v>0</v>
      </c>
      <c r="R2048" s="17">
        <v>5.0999999999999996</v>
      </c>
      <c r="T2048" s="26">
        <v>39592</v>
      </c>
      <c r="U2048" s="17">
        <v>21.1</v>
      </c>
      <c r="V2048" s="17">
        <v>42.4</v>
      </c>
      <c r="W2048" s="17">
        <v>2.2000000000000002</v>
      </c>
      <c r="X2048" s="17">
        <v>302</v>
      </c>
      <c r="Y2048" s="17">
        <v>27.8</v>
      </c>
      <c r="Z2048" s="17">
        <v>0</v>
      </c>
      <c r="AA2048" s="17">
        <v>6.22</v>
      </c>
      <c r="AC2048" s="26">
        <v>39592</v>
      </c>
      <c r="AD2048" s="17">
        <v>20.5</v>
      </c>
      <c r="AE2048" s="17">
        <v>45.1</v>
      </c>
      <c r="AF2048" s="17">
        <v>2.8</v>
      </c>
      <c r="AG2048" s="17">
        <v>8.3000000000000007</v>
      </c>
      <c r="AH2048" s="17">
        <v>29.6</v>
      </c>
      <c r="AI2048" s="17">
        <v>0</v>
      </c>
      <c r="AJ2048" s="17">
        <v>6.46</v>
      </c>
      <c r="AL2048" s="26">
        <v>39592</v>
      </c>
      <c r="AM2048">
        <v>14.5</v>
      </c>
      <c r="AN2048">
        <v>45.6</v>
      </c>
      <c r="AO2048">
        <v>1.4</v>
      </c>
      <c r="AP2048">
        <v>318.2</v>
      </c>
      <c r="AQ2048">
        <v>27.6</v>
      </c>
      <c r="AR2048">
        <v>1.4</v>
      </c>
      <c r="AS2048" s="65">
        <v>4.5599999999999996</v>
      </c>
    </row>
    <row r="2049" spans="1:45">
      <c r="B2049" s="26">
        <v>39593</v>
      </c>
      <c r="C2049" s="24">
        <v>18</v>
      </c>
      <c r="D2049" s="24">
        <v>48.9</v>
      </c>
      <c r="E2049" s="24">
        <v>1.6</v>
      </c>
      <c r="F2049" s="24">
        <v>40.1</v>
      </c>
      <c r="G2049" s="24">
        <v>18.7</v>
      </c>
      <c r="H2049" s="24">
        <v>0</v>
      </c>
      <c r="I2049" s="24">
        <v>4.17</v>
      </c>
      <c r="K2049" s="26">
        <v>39593</v>
      </c>
      <c r="L2049" s="17">
        <v>16.7</v>
      </c>
      <c r="M2049" s="17">
        <v>55.1</v>
      </c>
      <c r="N2049" s="17">
        <v>1.1000000000000001</v>
      </c>
      <c r="O2049" s="17">
        <v>200.8</v>
      </c>
      <c r="P2049" s="17">
        <v>24</v>
      </c>
      <c r="Q2049" s="17">
        <v>0</v>
      </c>
      <c r="R2049" s="17">
        <v>4.3099999999999996</v>
      </c>
      <c r="T2049" s="26">
        <v>39593</v>
      </c>
      <c r="U2049" s="17">
        <v>18.399999999999999</v>
      </c>
      <c r="V2049" s="17">
        <v>45.1</v>
      </c>
      <c r="W2049" s="17">
        <v>1.8</v>
      </c>
      <c r="X2049" s="17">
        <v>283.2</v>
      </c>
      <c r="Y2049" s="17">
        <v>22</v>
      </c>
      <c r="Z2049" s="17">
        <v>0</v>
      </c>
      <c r="AA2049" s="17">
        <v>4.8099999999999996</v>
      </c>
      <c r="AC2049" s="26">
        <v>39593</v>
      </c>
      <c r="AD2049" s="17">
        <v>17.8</v>
      </c>
      <c r="AE2049" s="17">
        <v>50.8</v>
      </c>
      <c r="AF2049" s="17">
        <v>1.9</v>
      </c>
      <c r="AG2049" s="17">
        <v>18</v>
      </c>
      <c r="AH2049" s="17">
        <v>18.5</v>
      </c>
      <c r="AI2049" s="17">
        <v>0.4</v>
      </c>
      <c r="AJ2049" s="17">
        <v>4.4000000000000004</v>
      </c>
      <c r="AL2049" s="26">
        <v>39593</v>
      </c>
      <c r="AM2049">
        <v>11.8</v>
      </c>
      <c r="AN2049">
        <v>49.6</v>
      </c>
      <c r="AO2049">
        <v>1</v>
      </c>
      <c r="AP2049">
        <v>340.5</v>
      </c>
      <c r="AQ2049">
        <v>28.4</v>
      </c>
      <c r="AR2049">
        <v>1.4</v>
      </c>
      <c r="AS2049" s="65">
        <v>4.0599999999999996</v>
      </c>
    </row>
    <row r="2050" spans="1:45">
      <c r="B2050" s="26">
        <v>39594</v>
      </c>
      <c r="C2050" s="24">
        <v>18.2</v>
      </c>
      <c r="D2050" s="24">
        <v>47.2</v>
      </c>
      <c r="E2050" s="24">
        <v>1.4</v>
      </c>
      <c r="F2050" s="24">
        <v>346.7</v>
      </c>
      <c r="G2050" s="24">
        <v>20.6</v>
      </c>
      <c r="H2050" s="24">
        <v>0</v>
      </c>
      <c r="I2050" s="24">
        <v>4.5</v>
      </c>
      <c r="K2050" s="26">
        <v>39594</v>
      </c>
      <c r="L2050" s="17">
        <v>18.8</v>
      </c>
      <c r="M2050" s="17">
        <v>45.7</v>
      </c>
      <c r="N2050" s="17">
        <v>1</v>
      </c>
      <c r="O2050" s="17">
        <v>277.39999999999998</v>
      </c>
      <c r="P2050" s="17">
        <v>19.899999999999999</v>
      </c>
      <c r="Q2050" s="17">
        <v>0</v>
      </c>
      <c r="R2050" s="17">
        <v>4.13</v>
      </c>
      <c r="T2050" s="26">
        <v>39594</v>
      </c>
      <c r="U2050" s="17">
        <v>18.600000000000001</v>
      </c>
      <c r="V2050" s="17">
        <v>44.1</v>
      </c>
      <c r="W2050" s="17">
        <v>2.1</v>
      </c>
      <c r="X2050" s="17">
        <v>279.10000000000002</v>
      </c>
      <c r="Y2050" s="17">
        <v>25.7</v>
      </c>
      <c r="Z2050" s="17">
        <v>0</v>
      </c>
      <c r="AA2050" s="17">
        <v>5.44</v>
      </c>
      <c r="AC2050" s="26">
        <v>39594</v>
      </c>
      <c r="AD2050" s="17">
        <v>17.7</v>
      </c>
      <c r="AE2050" s="17">
        <v>51</v>
      </c>
      <c r="AF2050" s="17">
        <v>2</v>
      </c>
      <c r="AG2050" s="17">
        <v>359.8</v>
      </c>
      <c r="AH2050" s="17">
        <v>22.4</v>
      </c>
      <c r="AI2050" s="17">
        <v>0</v>
      </c>
      <c r="AJ2050" s="17">
        <v>4.9000000000000004</v>
      </c>
      <c r="AL2050" s="26">
        <v>39594</v>
      </c>
      <c r="AM2050">
        <v>12.8</v>
      </c>
      <c r="AN2050">
        <v>47.1</v>
      </c>
      <c r="AO2050">
        <v>0.9</v>
      </c>
      <c r="AP2050">
        <v>285.2</v>
      </c>
      <c r="AQ2050">
        <v>24.7</v>
      </c>
      <c r="AR2050">
        <v>0</v>
      </c>
      <c r="AS2050" s="65">
        <v>3.86</v>
      </c>
    </row>
    <row r="2051" spans="1:45">
      <c r="B2051" s="26">
        <v>39595</v>
      </c>
      <c r="C2051" s="24">
        <v>18.600000000000001</v>
      </c>
      <c r="D2051" s="24">
        <v>46</v>
      </c>
      <c r="E2051" s="24">
        <v>1.3</v>
      </c>
      <c r="F2051" s="24">
        <v>288.5</v>
      </c>
      <c r="G2051" s="24">
        <v>18.3</v>
      </c>
      <c r="H2051" s="24">
        <v>0</v>
      </c>
      <c r="I2051" s="24">
        <v>4.2699999999999996</v>
      </c>
      <c r="K2051" s="26">
        <v>39595</v>
      </c>
      <c r="L2051" s="17">
        <v>17.3</v>
      </c>
      <c r="M2051" s="17">
        <v>58.7</v>
      </c>
      <c r="N2051" s="17">
        <v>0.8</v>
      </c>
      <c r="O2051" s="17">
        <v>200.8</v>
      </c>
      <c r="P2051" s="17">
        <v>17</v>
      </c>
      <c r="Q2051" s="17">
        <v>3.6</v>
      </c>
      <c r="R2051" s="17">
        <v>3.4</v>
      </c>
      <c r="T2051" s="26">
        <v>39595</v>
      </c>
      <c r="U2051" s="17">
        <v>18.5</v>
      </c>
      <c r="V2051" s="17">
        <v>43.9</v>
      </c>
      <c r="W2051" s="17">
        <v>1.8</v>
      </c>
      <c r="X2051" s="17">
        <v>285.3</v>
      </c>
      <c r="Y2051" s="17">
        <v>18.7</v>
      </c>
      <c r="Z2051" s="17">
        <v>0</v>
      </c>
      <c r="AA2051" s="17">
        <v>4.6100000000000003</v>
      </c>
      <c r="AC2051" s="26">
        <v>39595</v>
      </c>
      <c r="AD2051" s="17">
        <v>18.3</v>
      </c>
      <c r="AE2051" s="17">
        <v>48.3</v>
      </c>
      <c r="AF2051" s="17">
        <v>1.6</v>
      </c>
      <c r="AG2051" s="17">
        <v>328.2</v>
      </c>
      <c r="AH2051" s="17">
        <v>17.5</v>
      </c>
      <c r="AI2051" s="17">
        <v>0</v>
      </c>
      <c r="AJ2051" s="17">
        <v>4.3499999999999996</v>
      </c>
      <c r="AL2051" s="26">
        <v>39595</v>
      </c>
      <c r="AM2051">
        <v>12.6</v>
      </c>
      <c r="AN2051">
        <v>46.9</v>
      </c>
      <c r="AO2051">
        <v>1.2</v>
      </c>
      <c r="AP2051">
        <v>274.8</v>
      </c>
      <c r="AQ2051">
        <v>27.4</v>
      </c>
      <c r="AR2051">
        <v>1.8</v>
      </c>
      <c r="AS2051" s="65">
        <v>4.22</v>
      </c>
    </row>
    <row r="2052" spans="1:45">
      <c r="B2052" s="26">
        <v>39596</v>
      </c>
      <c r="C2052" s="24">
        <v>18.7</v>
      </c>
      <c r="D2052" s="24">
        <v>50.8</v>
      </c>
      <c r="E2052" s="24">
        <v>1.8</v>
      </c>
      <c r="F2052" s="24">
        <v>337.8</v>
      </c>
      <c r="G2052" s="24">
        <v>27.3</v>
      </c>
      <c r="H2052" s="24">
        <v>1.8</v>
      </c>
      <c r="I2052" s="24">
        <v>5.32</v>
      </c>
      <c r="K2052" s="26">
        <v>39596</v>
      </c>
      <c r="L2052" s="17">
        <v>17.899999999999999</v>
      </c>
      <c r="M2052" s="17">
        <v>52.3</v>
      </c>
      <c r="N2052" s="17">
        <v>0.7</v>
      </c>
      <c r="O2052" s="17">
        <v>278.8</v>
      </c>
      <c r="P2052" s="17">
        <v>24.2</v>
      </c>
      <c r="Q2052" s="17">
        <v>0</v>
      </c>
      <c r="R2052" s="17">
        <v>4.22</v>
      </c>
      <c r="T2052" s="26">
        <v>39596</v>
      </c>
      <c r="U2052" s="17">
        <v>18.600000000000001</v>
      </c>
      <c r="V2052" s="17">
        <v>51.1</v>
      </c>
      <c r="W2052" s="17">
        <v>2.2000000000000002</v>
      </c>
      <c r="X2052" s="17">
        <v>309.2</v>
      </c>
      <c r="Y2052" s="17">
        <v>24.5</v>
      </c>
      <c r="Z2052" s="17">
        <v>4.5999999999999996</v>
      </c>
      <c r="AA2052" s="17">
        <v>5.23</v>
      </c>
      <c r="AC2052" s="26">
        <v>39596</v>
      </c>
      <c r="AD2052" s="17">
        <v>17.8</v>
      </c>
      <c r="AE2052" s="17">
        <v>57.5</v>
      </c>
      <c r="AF2052" s="17">
        <v>1.7</v>
      </c>
      <c r="AG2052" s="17">
        <v>343</v>
      </c>
      <c r="AH2052" s="17">
        <v>20.6</v>
      </c>
      <c r="AI2052" s="17">
        <v>5</v>
      </c>
      <c r="AJ2052" s="17">
        <v>4.2</v>
      </c>
      <c r="AL2052" s="26">
        <v>39596</v>
      </c>
      <c r="AM2052">
        <v>12.4</v>
      </c>
      <c r="AN2052">
        <v>52.6</v>
      </c>
      <c r="AO2052">
        <v>1.1000000000000001</v>
      </c>
      <c r="AP2052">
        <v>298.60000000000002</v>
      </c>
      <c r="AQ2052">
        <v>28.3</v>
      </c>
      <c r="AR2052">
        <v>4.5999999999999996</v>
      </c>
      <c r="AS2052" s="65">
        <v>4.16</v>
      </c>
    </row>
    <row r="2053" spans="1:45">
      <c r="B2053" s="26">
        <v>39597</v>
      </c>
      <c r="C2053" s="24">
        <v>21.1</v>
      </c>
      <c r="D2053" s="24">
        <v>45.4</v>
      </c>
      <c r="E2053" s="24">
        <v>1.5</v>
      </c>
      <c r="F2053" s="24">
        <v>9.9</v>
      </c>
      <c r="G2053" s="24">
        <v>24.4</v>
      </c>
      <c r="H2053" s="24">
        <v>0</v>
      </c>
      <c r="I2053" s="24">
        <v>5.26</v>
      </c>
      <c r="K2053" s="26">
        <v>39597</v>
      </c>
      <c r="L2053" s="17">
        <v>21.2</v>
      </c>
      <c r="M2053" s="17">
        <v>53.3</v>
      </c>
      <c r="N2053" s="17">
        <v>1.2</v>
      </c>
      <c r="O2053" s="17">
        <v>189</v>
      </c>
      <c r="P2053" s="17">
        <v>27.1</v>
      </c>
      <c r="Q2053" s="17">
        <v>0</v>
      </c>
      <c r="R2053" s="17">
        <v>5.41</v>
      </c>
      <c r="T2053" s="26">
        <v>39597</v>
      </c>
      <c r="U2053" s="17">
        <v>20.8</v>
      </c>
      <c r="V2053" s="17">
        <v>46.7</v>
      </c>
      <c r="W2053" s="17">
        <v>1.8</v>
      </c>
      <c r="X2053" s="17">
        <v>289.60000000000002</v>
      </c>
      <c r="Y2053" s="17">
        <v>28.2</v>
      </c>
      <c r="Z2053" s="17">
        <v>0</v>
      </c>
      <c r="AA2053" s="17">
        <v>5.86</v>
      </c>
      <c r="AC2053" s="26">
        <v>39597</v>
      </c>
      <c r="AD2053" s="17">
        <v>19.899999999999999</v>
      </c>
      <c r="AE2053" s="17">
        <v>54.6</v>
      </c>
      <c r="AF2053" s="17">
        <v>1.8</v>
      </c>
      <c r="AG2053" s="17">
        <v>77.099999999999994</v>
      </c>
      <c r="AH2053" s="17">
        <v>25.3</v>
      </c>
      <c r="AI2053" s="17">
        <v>0</v>
      </c>
      <c r="AJ2053" s="17">
        <v>5.45</v>
      </c>
      <c r="AL2053" s="26">
        <v>39597</v>
      </c>
      <c r="AM2053">
        <v>14.2</v>
      </c>
      <c r="AN2053">
        <v>49.8</v>
      </c>
      <c r="AO2053">
        <v>0.7</v>
      </c>
      <c r="AP2053">
        <v>319.8</v>
      </c>
      <c r="AQ2053">
        <v>28.5</v>
      </c>
      <c r="AR2053">
        <v>0.4</v>
      </c>
      <c r="AS2053" s="65">
        <v>4.25</v>
      </c>
    </row>
    <row r="2054" spans="1:45">
      <c r="B2054" s="26">
        <v>39598</v>
      </c>
      <c r="C2054" s="24">
        <v>19.399999999999999</v>
      </c>
      <c r="D2054" s="24">
        <v>63.7</v>
      </c>
      <c r="E2054" s="24">
        <v>0.9</v>
      </c>
      <c r="F2054" s="24">
        <v>305.10000000000002</v>
      </c>
      <c r="G2054" s="24">
        <v>14.9</v>
      </c>
      <c r="H2054" s="24">
        <v>2</v>
      </c>
      <c r="I2054" s="24">
        <v>3.36</v>
      </c>
      <c r="K2054" s="26">
        <v>39598</v>
      </c>
      <c r="L2054" s="17">
        <v>17.100000000000001</v>
      </c>
      <c r="M2054" s="17">
        <v>74.400000000000006</v>
      </c>
      <c r="N2054" s="17">
        <v>0.6</v>
      </c>
      <c r="O2054" s="17">
        <v>223.7</v>
      </c>
      <c r="P2054" s="17">
        <v>13.6</v>
      </c>
      <c r="Q2054" s="17">
        <v>2.6</v>
      </c>
      <c r="R2054" s="17">
        <v>2.83</v>
      </c>
      <c r="T2054" s="26">
        <v>39598</v>
      </c>
      <c r="U2054" s="17">
        <v>20.2</v>
      </c>
      <c r="V2054" s="17">
        <v>57.8</v>
      </c>
      <c r="W2054" s="17">
        <v>2</v>
      </c>
      <c r="X2054" s="17">
        <v>287.7</v>
      </c>
      <c r="Y2054" s="17">
        <v>18.3</v>
      </c>
      <c r="Z2054" s="17">
        <v>0.2</v>
      </c>
      <c r="AA2054" s="17">
        <v>4.6900000000000004</v>
      </c>
      <c r="AC2054" s="26">
        <v>39598</v>
      </c>
      <c r="AD2054" s="17">
        <v>18.399999999999999</v>
      </c>
      <c r="AE2054" s="17">
        <v>71.8</v>
      </c>
      <c r="AF2054" s="17">
        <v>1.3</v>
      </c>
      <c r="AG2054" s="17">
        <v>2.9</v>
      </c>
      <c r="AH2054" s="17">
        <v>13</v>
      </c>
      <c r="AI2054" s="17">
        <v>2.4</v>
      </c>
      <c r="AJ2054" s="17">
        <v>3.13</v>
      </c>
      <c r="AL2054" s="26">
        <v>39598</v>
      </c>
      <c r="AM2054">
        <v>13.3</v>
      </c>
      <c r="AN2054">
        <v>65.3</v>
      </c>
      <c r="AO2054">
        <v>0.7</v>
      </c>
      <c r="AP2054">
        <v>269.3</v>
      </c>
      <c r="AQ2054">
        <v>28.7</v>
      </c>
      <c r="AR2054">
        <v>2.4</v>
      </c>
      <c r="AS2054" s="65">
        <v>4.1500000000000004</v>
      </c>
    </row>
    <row r="2055" spans="1:45">
      <c r="B2055" s="26">
        <v>39599</v>
      </c>
      <c r="C2055" s="24">
        <v>19.5</v>
      </c>
      <c r="D2055" s="24">
        <v>50.3</v>
      </c>
      <c r="E2055" s="24">
        <v>1.1000000000000001</v>
      </c>
      <c r="F2055" s="24">
        <v>346.4</v>
      </c>
      <c r="G2055" s="24">
        <v>19.600000000000001</v>
      </c>
      <c r="H2055" s="24">
        <v>0.2</v>
      </c>
      <c r="I2055" s="24">
        <v>4.1500000000000004</v>
      </c>
      <c r="K2055" s="26">
        <v>39599</v>
      </c>
      <c r="L2055" s="17">
        <v>18.899999999999999</v>
      </c>
      <c r="M2055" s="17">
        <v>52.3</v>
      </c>
      <c r="N2055" s="17">
        <v>0.9</v>
      </c>
      <c r="O2055" s="17">
        <v>208.2</v>
      </c>
      <c r="P2055" s="17">
        <v>22.5</v>
      </c>
      <c r="Q2055" s="17">
        <v>0</v>
      </c>
      <c r="R2055" s="17">
        <v>4.4400000000000004</v>
      </c>
      <c r="T2055" s="26">
        <v>39599</v>
      </c>
      <c r="U2055" s="17">
        <v>20.2</v>
      </c>
      <c r="V2055" s="17">
        <v>45</v>
      </c>
      <c r="W2055" s="17">
        <v>1.8</v>
      </c>
      <c r="X2055" s="17">
        <v>293.5</v>
      </c>
      <c r="Y2055" s="17">
        <v>24.2</v>
      </c>
      <c r="Z2055" s="17">
        <v>0</v>
      </c>
      <c r="AA2055" s="17">
        <v>5.52</v>
      </c>
      <c r="AC2055" s="26">
        <v>39599</v>
      </c>
      <c r="AD2055" s="17">
        <v>19.2</v>
      </c>
      <c r="AE2055" s="17">
        <v>52.1</v>
      </c>
      <c r="AF2055" s="17">
        <v>1.5</v>
      </c>
      <c r="AG2055" s="17">
        <v>354.2</v>
      </c>
      <c r="AH2055" s="17">
        <v>17.3</v>
      </c>
      <c r="AI2055" s="17">
        <v>0</v>
      </c>
      <c r="AJ2055" s="17">
        <v>4.12</v>
      </c>
      <c r="AL2055" s="26">
        <v>39599</v>
      </c>
      <c r="AM2055">
        <v>14</v>
      </c>
      <c r="AN2055">
        <v>49.2</v>
      </c>
      <c r="AO2055">
        <v>0.5</v>
      </c>
      <c r="AP2055">
        <v>292.5</v>
      </c>
      <c r="AQ2055">
        <v>28.3</v>
      </c>
      <c r="AR2055">
        <v>0</v>
      </c>
      <c r="AS2055" s="65">
        <v>4.1100000000000003</v>
      </c>
    </row>
    <row r="2056" spans="1:45" s="95" customFormat="1">
      <c r="A2056" s="106"/>
      <c r="B2056" s="46" t="s">
        <v>69</v>
      </c>
      <c r="C2056" s="94">
        <f>AVERAGE(C2025:C2055)</f>
        <v>19.412903225806453</v>
      </c>
      <c r="D2056" s="94">
        <f t="shared" ref="D2056:I2056" si="66">AVERAGE(D2025:D2055)</f>
        <v>52.393548387096786</v>
      </c>
      <c r="E2056" s="94">
        <f t="shared" si="66"/>
        <v>1.4032258064516128</v>
      </c>
      <c r="F2056" s="94">
        <f t="shared" si="66"/>
        <v>244.18064516129033</v>
      </c>
      <c r="G2056" s="94">
        <f t="shared" si="66"/>
        <v>22.990322580645159</v>
      </c>
      <c r="H2056" s="94">
        <f>SUM(H2025:H2055)</f>
        <v>12</v>
      </c>
      <c r="I2056" s="94">
        <f t="shared" si="66"/>
        <v>4.7177419354838719</v>
      </c>
      <c r="K2056" s="46" t="s">
        <v>69</v>
      </c>
      <c r="L2056" s="94">
        <f>AVERAGE(L2025:L2055)</f>
        <v>18.880645161290325</v>
      </c>
      <c r="M2056" s="94">
        <f>AVERAGE(M2025:M2055)</f>
        <v>55.806451612903217</v>
      </c>
      <c r="N2056" s="94">
        <f>AVERAGE(N2025:N2055)</f>
        <v>0.94838709677419353</v>
      </c>
      <c r="O2056" s="94">
        <f>AVERAGE(O2025:O2055)</f>
        <v>234.23225806451609</v>
      </c>
      <c r="P2056" s="94">
        <f>AVERAGE(P2025:P2055)</f>
        <v>22.451612903225811</v>
      </c>
      <c r="Q2056" s="94">
        <f>SUM(Q2025:Q2055)</f>
        <v>13.8</v>
      </c>
      <c r="R2056" s="94">
        <f>AVERAGE(R2025:R2055)</f>
        <v>4.3338709677419356</v>
      </c>
      <c r="T2056" s="46" t="s">
        <v>69</v>
      </c>
      <c r="U2056" s="94">
        <f>AVERAGE(U2025:U2055)</f>
        <v>19.474193548387099</v>
      </c>
      <c r="V2056" s="94">
        <f>AVERAGE(V2025:V2055)</f>
        <v>52.125806451612895</v>
      </c>
      <c r="W2056" s="94">
        <f>AVERAGE(W2025:W2055)</f>
        <v>1.935483870967742</v>
      </c>
      <c r="X2056" s="94">
        <f>AVERAGE(X2025:X2055)</f>
        <v>264.86129032258066</v>
      </c>
      <c r="Y2056" s="94">
        <f>AVERAGE(Y2025:Y2055)</f>
        <v>24.141935483870974</v>
      </c>
      <c r="Z2056" s="94">
        <f>SUM(Z2025:Z2055)</f>
        <v>12.399999999999999</v>
      </c>
      <c r="AA2056" s="94">
        <f>AVERAGE(AA2025:AA2055)</f>
        <v>5.2480645161290322</v>
      </c>
      <c r="AC2056" s="46" t="s">
        <v>69</v>
      </c>
      <c r="AD2056" s="94">
        <f>AVERAGE(AD2025:AD2055)</f>
        <v>19.06451612903226</v>
      </c>
      <c r="AE2056" s="94">
        <f>AVERAGE(AE2025:AE2055)</f>
        <v>54.987096774193539</v>
      </c>
      <c r="AF2056" s="94">
        <f>AVERAGE(AF2025:AF2055)</f>
        <v>1.8354838709677415</v>
      </c>
      <c r="AG2056" s="94">
        <f>AVERAGE(AG2025:AG2055)</f>
        <v>167.44838709677421</v>
      </c>
      <c r="AH2056" s="94">
        <f>AVERAGE(AH2025:AH2055)</f>
        <v>22.651612903225804</v>
      </c>
      <c r="AI2056" s="94">
        <f>SUM(AI2025:AI2055)</f>
        <v>12.6</v>
      </c>
      <c r="AJ2056" s="94">
        <f>AVERAGE(AJ2025:AJ2055)</f>
        <v>4.904516129032257</v>
      </c>
      <c r="AL2056" s="46" t="s">
        <v>69</v>
      </c>
      <c r="AM2056" s="94">
        <f>AVERAGE(AM2025:AM2055)</f>
        <v>14.374193548387098</v>
      </c>
      <c r="AN2056" s="94">
        <f>AVERAGE(AN2025:AN2055)</f>
        <v>54.29354838709677</v>
      </c>
      <c r="AO2056" s="94">
        <f>AVERAGE(AO2025:AO2055)</f>
        <v>0.94838709677419342</v>
      </c>
      <c r="AP2056" s="94">
        <f>AVERAGE(AP2025:AP2055)</f>
        <v>245.22580645161293</v>
      </c>
      <c r="AQ2056" s="94">
        <f>AVERAGE(AQ2025:AQ2055)</f>
        <v>24.916129032258063</v>
      </c>
      <c r="AR2056" s="94">
        <f>SUM(AR2025:AR2055)</f>
        <v>41.2</v>
      </c>
      <c r="AS2056" s="94">
        <f>AVERAGE(AS2025:AS2055)</f>
        <v>4.0093548387096778</v>
      </c>
    </row>
    <row r="2057" spans="1:45">
      <c r="B2057" s="26">
        <v>39600</v>
      </c>
      <c r="C2057" s="24">
        <v>20.100000000000001</v>
      </c>
      <c r="D2057" s="24">
        <v>48.2</v>
      </c>
      <c r="E2057" s="24">
        <v>1.1000000000000001</v>
      </c>
      <c r="F2057" s="24">
        <v>329.8</v>
      </c>
      <c r="G2057" s="24">
        <v>18.899999999999999</v>
      </c>
      <c r="H2057" s="24">
        <v>0</v>
      </c>
      <c r="I2057" s="24">
        <v>4.2</v>
      </c>
      <c r="K2057" s="26">
        <v>39600</v>
      </c>
      <c r="L2057" s="17">
        <v>20.399999999999999</v>
      </c>
      <c r="M2057" s="17">
        <v>49</v>
      </c>
      <c r="N2057" s="17">
        <v>0.9</v>
      </c>
      <c r="O2057" s="17">
        <v>215.1</v>
      </c>
      <c r="P2057" s="17">
        <v>21.2</v>
      </c>
      <c r="Q2057" s="17">
        <v>0</v>
      </c>
      <c r="R2057" s="17">
        <v>4.3499999999999996</v>
      </c>
      <c r="T2057" s="26">
        <v>39600</v>
      </c>
      <c r="U2057" s="17">
        <v>21.1</v>
      </c>
      <c r="V2057" s="17">
        <v>42.7</v>
      </c>
      <c r="W2057" s="17">
        <v>2</v>
      </c>
      <c r="X2057" s="17">
        <v>275.60000000000002</v>
      </c>
      <c r="Y2057" s="17">
        <v>24.6</v>
      </c>
      <c r="Z2057" s="17">
        <v>0</v>
      </c>
      <c r="AA2057" s="17">
        <v>5.86</v>
      </c>
      <c r="AC2057" s="26">
        <v>39600</v>
      </c>
      <c r="AD2057" s="17">
        <v>20.399999999999999</v>
      </c>
      <c r="AE2057" s="17">
        <v>47.9</v>
      </c>
      <c r="AF2057" s="17">
        <v>1.9</v>
      </c>
      <c r="AG2057" s="17">
        <v>356.8</v>
      </c>
      <c r="AH2057" s="17">
        <v>22.2</v>
      </c>
      <c r="AI2057" s="17">
        <v>0</v>
      </c>
      <c r="AJ2057" s="17">
        <v>5.17</v>
      </c>
      <c r="AL2057" s="26">
        <v>39600</v>
      </c>
      <c r="AM2057">
        <v>15.1</v>
      </c>
      <c r="AN2057">
        <v>47</v>
      </c>
      <c r="AO2057">
        <v>0.7</v>
      </c>
      <c r="AP2057">
        <v>284.39999999999998</v>
      </c>
      <c r="AQ2057">
        <v>25.2</v>
      </c>
      <c r="AR2057">
        <v>2.4</v>
      </c>
      <c r="AS2057" s="65">
        <v>4.07</v>
      </c>
    </row>
    <row r="2058" spans="1:45">
      <c r="B2058" s="26">
        <v>39601</v>
      </c>
      <c r="C2058" s="24">
        <v>22.4</v>
      </c>
      <c r="D2058" s="24">
        <v>41.9</v>
      </c>
      <c r="E2058" s="24">
        <v>1.5</v>
      </c>
      <c r="F2058" s="24">
        <v>322.8</v>
      </c>
      <c r="G2058" s="24">
        <v>30.9</v>
      </c>
      <c r="H2058" s="24">
        <v>0</v>
      </c>
      <c r="I2058" s="24">
        <v>6.35</v>
      </c>
      <c r="K2058" s="26">
        <v>39601</v>
      </c>
      <c r="L2058" s="17">
        <v>22.5</v>
      </c>
      <c r="M2058" s="17">
        <v>43.5</v>
      </c>
      <c r="N2058" s="17">
        <v>1</v>
      </c>
      <c r="O2058" s="17">
        <v>320.5</v>
      </c>
      <c r="P2058" s="17">
        <v>27.4</v>
      </c>
      <c r="Q2058" s="17">
        <v>0</v>
      </c>
      <c r="R2058" s="17">
        <v>5.46</v>
      </c>
      <c r="T2058" s="26">
        <v>39601</v>
      </c>
      <c r="U2058" s="17">
        <v>22.9</v>
      </c>
      <c r="V2058" s="17">
        <v>38.6</v>
      </c>
      <c r="W2058" s="17">
        <v>2.7</v>
      </c>
      <c r="X2058" s="17">
        <v>303.10000000000002</v>
      </c>
      <c r="Y2058" s="17">
        <v>31.3</v>
      </c>
      <c r="Z2058" s="17">
        <v>0</v>
      </c>
      <c r="AA2058" s="17">
        <v>7.7</v>
      </c>
      <c r="AC2058" s="26">
        <v>39601</v>
      </c>
      <c r="AD2058" s="17">
        <v>22.2</v>
      </c>
      <c r="AE2058" s="17">
        <v>43.9</v>
      </c>
      <c r="AF2058" s="17">
        <v>2.7</v>
      </c>
      <c r="AG2058" s="17">
        <v>4.7</v>
      </c>
      <c r="AH2058" s="17">
        <v>31.5</v>
      </c>
      <c r="AI2058" s="17">
        <v>0</v>
      </c>
      <c r="AJ2058" s="17">
        <v>7.4</v>
      </c>
      <c r="AL2058" s="26">
        <v>39601</v>
      </c>
      <c r="AM2058">
        <v>17.8</v>
      </c>
      <c r="AN2058">
        <v>42.1</v>
      </c>
      <c r="AO2058">
        <v>1.2</v>
      </c>
      <c r="AP2058">
        <v>288</v>
      </c>
      <c r="AQ2058">
        <v>23.1</v>
      </c>
      <c r="AR2058">
        <v>0</v>
      </c>
      <c r="AS2058" s="65">
        <v>4.62</v>
      </c>
    </row>
    <row r="2059" spans="1:45">
      <c r="B2059" s="26">
        <v>39602</v>
      </c>
      <c r="C2059" s="24">
        <v>21.5</v>
      </c>
      <c r="D2059" s="24">
        <v>46.2</v>
      </c>
      <c r="E2059" s="24">
        <v>1.4</v>
      </c>
      <c r="F2059" s="24">
        <v>187.6</v>
      </c>
      <c r="G2059" s="24">
        <v>27.5</v>
      </c>
      <c r="H2059" s="24">
        <v>0</v>
      </c>
      <c r="I2059" s="24">
        <v>5.53</v>
      </c>
      <c r="K2059" s="26">
        <v>39602</v>
      </c>
      <c r="L2059" s="17">
        <v>20.9</v>
      </c>
      <c r="M2059" s="17">
        <v>52</v>
      </c>
      <c r="N2059" s="17">
        <v>1</v>
      </c>
      <c r="O2059" s="17">
        <v>80.400000000000006</v>
      </c>
      <c r="P2059" s="17">
        <v>25.6</v>
      </c>
      <c r="Q2059" s="17">
        <v>0</v>
      </c>
      <c r="R2059" s="17">
        <v>5.09</v>
      </c>
      <c r="T2059" s="26">
        <v>39602</v>
      </c>
      <c r="U2059" s="17">
        <v>20.9</v>
      </c>
      <c r="V2059" s="17">
        <v>51.5</v>
      </c>
      <c r="W2059" s="17">
        <v>2.2999999999999998</v>
      </c>
      <c r="X2059" s="17">
        <v>156.69999999999999</v>
      </c>
      <c r="Y2059" s="17">
        <v>27.5</v>
      </c>
      <c r="Z2059" s="17">
        <v>0</v>
      </c>
      <c r="AA2059" s="17">
        <v>5.68</v>
      </c>
      <c r="AC2059" s="26">
        <v>39602</v>
      </c>
      <c r="AD2059" s="17">
        <v>22.3</v>
      </c>
      <c r="AE2059" s="17">
        <v>43.5</v>
      </c>
      <c r="AF2059" s="17">
        <v>1.8</v>
      </c>
      <c r="AG2059" s="17">
        <v>68.3</v>
      </c>
      <c r="AH2059" s="17">
        <v>27.1</v>
      </c>
      <c r="AI2059" s="17">
        <v>0</v>
      </c>
      <c r="AJ2059" s="17">
        <v>6.1</v>
      </c>
      <c r="AL2059" s="26">
        <v>39602</v>
      </c>
      <c r="AM2059">
        <v>20.100000000000001</v>
      </c>
      <c r="AN2059">
        <v>48.5</v>
      </c>
      <c r="AO2059">
        <v>1</v>
      </c>
      <c r="AP2059">
        <v>185.7</v>
      </c>
      <c r="AQ2059">
        <v>27.6</v>
      </c>
      <c r="AR2059">
        <v>0</v>
      </c>
      <c r="AS2059" s="65">
        <v>5.18</v>
      </c>
    </row>
    <row r="2060" spans="1:45">
      <c r="B2060" s="26">
        <v>39603</v>
      </c>
      <c r="C2060" s="24">
        <v>20</v>
      </c>
      <c r="D2060" s="24">
        <v>57.1</v>
      </c>
      <c r="E2060" s="24">
        <v>1.3</v>
      </c>
      <c r="F2060" s="24">
        <v>129.6</v>
      </c>
      <c r="G2060" s="24">
        <v>30</v>
      </c>
      <c r="H2060" s="24">
        <v>0</v>
      </c>
      <c r="I2060" s="24">
        <v>5.41</v>
      </c>
      <c r="K2060" s="26">
        <v>39603</v>
      </c>
      <c r="L2060" s="17">
        <v>19.899999999999999</v>
      </c>
      <c r="M2060" s="17">
        <v>63.2</v>
      </c>
      <c r="N2060" s="17">
        <v>1.1000000000000001</v>
      </c>
      <c r="O2060" s="17">
        <v>78.3</v>
      </c>
      <c r="P2060" s="17">
        <v>28.9</v>
      </c>
      <c r="Q2060" s="17">
        <v>0</v>
      </c>
      <c r="R2060" s="17">
        <v>5.21</v>
      </c>
      <c r="T2060" s="26">
        <v>39603</v>
      </c>
      <c r="U2060" s="17">
        <v>18.5</v>
      </c>
      <c r="V2060" s="17">
        <v>70.599999999999994</v>
      </c>
      <c r="W2060" s="17">
        <v>1.5</v>
      </c>
      <c r="X2060" s="17">
        <v>148.6</v>
      </c>
      <c r="Y2060" s="17">
        <v>28.9</v>
      </c>
      <c r="Z2060" s="17">
        <v>0</v>
      </c>
      <c r="AA2060" s="17">
        <v>4.8899999999999997</v>
      </c>
      <c r="AC2060" s="26">
        <v>39603</v>
      </c>
      <c r="AD2060" s="17">
        <v>20.399999999999999</v>
      </c>
      <c r="AE2060" s="17">
        <v>57.7</v>
      </c>
      <c r="AF2060" s="17">
        <v>1.2</v>
      </c>
      <c r="AG2060" s="17">
        <v>159.9</v>
      </c>
      <c r="AH2060" s="17">
        <v>29.4</v>
      </c>
      <c r="AI2060" s="17">
        <v>0</v>
      </c>
      <c r="AJ2060" s="17">
        <v>5.51</v>
      </c>
      <c r="AL2060" s="26">
        <v>39603</v>
      </c>
      <c r="AM2060">
        <v>19.600000000000001</v>
      </c>
      <c r="AN2060">
        <v>66.8</v>
      </c>
      <c r="AO2060">
        <v>0.7</v>
      </c>
      <c r="AP2060">
        <v>122.3</v>
      </c>
      <c r="AQ2060">
        <v>27</v>
      </c>
      <c r="AR2060">
        <v>1.2</v>
      </c>
      <c r="AS2060" s="65">
        <v>4.62</v>
      </c>
    </row>
    <row r="2061" spans="1:45">
      <c r="B2061" s="26">
        <v>39604</v>
      </c>
      <c r="C2061" s="24">
        <v>24.1</v>
      </c>
      <c r="D2061" s="24">
        <v>44.4</v>
      </c>
      <c r="E2061" s="24">
        <v>1.5</v>
      </c>
      <c r="F2061" s="24">
        <v>61.9</v>
      </c>
      <c r="G2061" s="24">
        <v>31.2</v>
      </c>
      <c r="H2061" s="24">
        <v>0</v>
      </c>
      <c r="I2061" s="24">
        <v>6.85</v>
      </c>
      <c r="K2061" s="26">
        <v>39604</v>
      </c>
      <c r="L2061" s="17">
        <v>25.6</v>
      </c>
      <c r="M2061" s="17">
        <v>37.700000000000003</v>
      </c>
      <c r="N2061" s="17">
        <v>1</v>
      </c>
      <c r="O2061" s="17">
        <v>328.1</v>
      </c>
      <c r="P2061" s="17">
        <v>28.9</v>
      </c>
      <c r="Q2061" s="17">
        <v>0</v>
      </c>
      <c r="R2061" s="17">
        <v>6.15</v>
      </c>
      <c r="T2061" s="26">
        <v>39604</v>
      </c>
      <c r="U2061" s="17">
        <v>22.8</v>
      </c>
      <c r="V2061" s="17">
        <v>49.3</v>
      </c>
      <c r="W2061" s="17">
        <v>2</v>
      </c>
      <c r="X2061" s="17">
        <v>304.7</v>
      </c>
      <c r="Y2061" s="17">
        <v>30.6</v>
      </c>
      <c r="Z2061" s="17">
        <v>0</v>
      </c>
      <c r="AA2061" s="17">
        <v>7.4</v>
      </c>
      <c r="AC2061" s="26">
        <v>39604</v>
      </c>
      <c r="AD2061" s="17">
        <v>24.1</v>
      </c>
      <c r="AE2061" s="17">
        <v>44.6</v>
      </c>
      <c r="AF2061" s="17">
        <v>1.8</v>
      </c>
      <c r="AG2061" s="17">
        <v>15.5</v>
      </c>
      <c r="AH2061" s="17">
        <v>31.5</v>
      </c>
      <c r="AI2061" s="17">
        <v>0</v>
      </c>
      <c r="AJ2061" s="17">
        <v>7.25</v>
      </c>
      <c r="AL2061" s="26">
        <v>39604</v>
      </c>
      <c r="AM2061">
        <v>23.7</v>
      </c>
      <c r="AN2061">
        <v>49.2</v>
      </c>
      <c r="AO2061">
        <v>0.9</v>
      </c>
      <c r="AP2061">
        <v>279.7</v>
      </c>
      <c r="AQ2061">
        <v>20.3</v>
      </c>
      <c r="AR2061">
        <v>0</v>
      </c>
      <c r="AS2061" s="65">
        <v>4.83</v>
      </c>
    </row>
    <row r="2062" spans="1:45">
      <c r="B2062" s="26">
        <v>39605</v>
      </c>
      <c r="C2062" s="24">
        <v>22.1</v>
      </c>
      <c r="D2062" s="24">
        <v>57.6</v>
      </c>
      <c r="E2062" s="24">
        <v>2.1</v>
      </c>
      <c r="F2062" s="24">
        <v>162</v>
      </c>
      <c r="G2062" s="24">
        <v>31</v>
      </c>
      <c r="H2062" s="24">
        <v>0</v>
      </c>
      <c r="I2062" s="24">
        <v>6.17</v>
      </c>
      <c r="K2062" s="26">
        <v>39605</v>
      </c>
      <c r="L2062" s="17">
        <v>21.3</v>
      </c>
      <c r="M2062" s="17">
        <v>65.3</v>
      </c>
      <c r="N2062" s="17">
        <v>1.2</v>
      </c>
      <c r="O2062" s="17">
        <v>109.1</v>
      </c>
      <c r="P2062" s="17">
        <v>29.1</v>
      </c>
      <c r="Q2062" s="17">
        <v>0.2</v>
      </c>
      <c r="R2062" s="17">
        <v>5.57</v>
      </c>
      <c r="T2062" s="26">
        <v>39605</v>
      </c>
      <c r="U2062" s="17">
        <v>21.6</v>
      </c>
      <c r="V2062" s="17">
        <v>59.8</v>
      </c>
      <c r="W2062" s="17">
        <v>2.2000000000000002</v>
      </c>
      <c r="X2062" s="17">
        <v>132.80000000000001</v>
      </c>
      <c r="Y2062" s="17">
        <v>30.4</v>
      </c>
      <c r="Z2062" s="17">
        <v>0</v>
      </c>
      <c r="AA2062" s="17">
        <v>6</v>
      </c>
      <c r="AC2062" s="26">
        <v>39605</v>
      </c>
      <c r="AD2062" s="17">
        <v>22.2</v>
      </c>
      <c r="AE2062" s="17">
        <v>56.8</v>
      </c>
      <c r="AF2062" s="17">
        <v>2.2000000000000002</v>
      </c>
      <c r="AG2062" s="17">
        <v>123.7</v>
      </c>
      <c r="AH2062" s="17">
        <v>30.8</v>
      </c>
      <c r="AI2062" s="17">
        <v>0</v>
      </c>
      <c r="AJ2062" s="17">
        <v>6.12</v>
      </c>
      <c r="AL2062" s="26">
        <v>39605</v>
      </c>
      <c r="AM2062">
        <v>21.9</v>
      </c>
      <c r="AN2062">
        <v>61.3</v>
      </c>
      <c r="AO2062">
        <v>1.3</v>
      </c>
      <c r="AP2062">
        <v>147.80000000000001</v>
      </c>
      <c r="AQ2062">
        <v>28.4</v>
      </c>
      <c r="AR2062">
        <v>1.8</v>
      </c>
      <c r="AS2062" s="65">
        <v>5.44</v>
      </c>
    </row>
    <row r="2063" spans="1:45">
      <c r="B2063" s="26">
        <v>39606</v>
      </c>
      <c r="C2063" s="24">
        <v>21.1</v>
      </c>
      <c r="D2063" s="24">
        <v>59.7</v>
      </c>
      <c r="E2063" s="24">
        <v>1.4</v>
      </c>
      <c r="F2063" s="24">
        <v>158.80000000000001</v>
      </c>
      <c r="G2063" s="24">
        <v>31.5</v>
      </c>
      <c r="H2063" s="24">
        <v>0</v>
      </c>
      <c r="I2063" s="24">
        <v>5.83</v>
      </c>
      <c r="K2063" s="26">
        <v>39606</v>
      </c>
      <c r="L2063" s="17">
        <v>20.399999999999999</v>
      </c>
      <c r="M2063" s="17">
        <v>58.8</v>
      </c>
      <c r="N2063" s="17">
        <v>1.3</v>
      </c>
      <c r="O2063" s="17">
        <v>86.1</v>
      </c>
      <c r="P2063" s="17">
        <v>29.9</v>
      </c>
      <c r="Q2063" s="17">
        <v>0</v>
      </c>
      <c r="R2063" s="17">
        <v>5.76</v>
      </c>
      <c r="T2063" s="26">
        <v>39606</v>
      </c>
      <c r="U2063" s="17">
        <v>20.5</v>
      </c>
      <c r="V2063" s="17">
        <v>60.7</v>
      </c>
      <c r="W2063" s="17">
        <v>1.5</v>
      </c>
      <c r="X2063" s="17">
        <v>138.6</v>
      </c>
      <c r="Y2063" s="17">
        <v>30.4</v>
      </c>
      <c r="Z2063" s="17">
        <v>0</v>
      </c>
      <c r="AA2063" s="17">
        <v>5.61</v>
      </c>
      <c r="AC2063" s="26">
        <v>39606</v>
      </c>
      <c r="AD2063" s="17">
        <v>21.4</v>
      </c>
      <c r="AE2063" s="17">
        <v>60</v>
      </c>
      <c r="AF2063" s="17">
        <v>1.2</v>
      </c>
      <c r="AG2063" s="17">
        <v>159.4</v>
      </c>
      <c r="AH2063" s="17">
        <v>31</v>
      </c>
      <c r="AI2063" s="17">
        <v>0</v>
      </c>
      <c r="AJ2063" s="17">
        <v>5.83</v>
      </c>
      <c r="AL2063" s="26">
        <v>39606</v>
      </c>
      <c r="AM2063">
        <v>21</v>
      </c>
      <c r="AN2063">
        <v>63.8</v>
      </c>
      <c r="AO2063">
        <v>0.7</v>
      </c>
      <c r="AP2063">
        <v>119.1</v>
      </c>
      <c r="AQ2063">
        <v>18.8</v>
      </c>
      <c r="AR2063">
        <v>0</v>
      </c>
      <c r="AS2063" s="65">
        <v>3.78</v>
      </c>
    </row>
    <row r="2064" spans="1:45">
      <c r="B2064" s="26">
        <v>39607</v>
      </c>
      <c r="C2064" s="24">
        <v>20.2</v>
      </c>
      <c r="D2064" s="24">
        <v>58</v>
      </c>
      <c r="E2064" s="24">
        <v>1.4</v>
      </c>
      <c r="F2064" s="24">
        <v>155.69999999999999</v>
      </c>
      <c r="G2064" s="24">
        <v>30.9</v>
      </c>
      <c r="H2064" s="24">
        <v>0</v>
      </c>
      <c r="I2064" s="24">
        <v>5.69</v>
      </c>
      <c r="K2064" s="26">
        <v>39607</v>
      </c>
      <c r="L2064" s="17">
        <v>21</v>
      </c>
      <c r="M2064" s="17">
        <v>57.7</v>
      </c>
      <c r="N2064" s="17">
        <v>1.3</v>
      </c>
      <c r="O2064" s="17">
        <v>68.8</v>
      </c>
      <c r="P2064" s="17">
        <v>29.6</v>
      </c>
      <c r="Q2064" s="17">
        <v>0</v>
      </c>
      <c r="R2064" s="17">
        <v>5.75</v>
      </c>
      <c r="T2064" s="26">
        <v>39607</v>
      </c>
      <c r="U2064" s="17">
        <v>19.7</v>
      </c>
      <c r="V2064" s="17">
        <v>60.8</v>
      </c>
      <c r="W2064" s="17">
        <v>1.4</v>
      </c>
      <c r="X2064" s="17">
        <v>163.30000000000001</v>
      </c>
      <c r="Y2064" s="17">
        <v>30.5</v>
      </c>
      <c r="Z2064" s="17">
        <v>0</v>
      </c>
      <c r="AA2064" s="17">
        <v>5.47</v>
      </c>
      <c r="AC2064" s="26">
        <v>39607</v>
      </c>
      <c r="AD2064" s="17">
        <v>20.2</v>
      </c>
      <c r="AE2064" s="17">
        <v>55.3</v>
      </c>
      <c r="AF2064" s="17">
        <v>1.7</v>
      </c>
      <c r="AG2064" s="17">
        <v>144.1</v>
      </c>
      <c r="AH2064" s="17">
        <v>31.1</v>
      </c>
      <c r="AI2064" s="17">
        <v>0</v>
      </c>
      <c r="AJ2064" s="17">
        <v>6.02</v>
      </c>
      <c r="AL2064" s="26">
        <v>39607</v>
      </c>
      <c r="AM2064">
        <v>19.899999999999999</v>
      </c>
      <c r="AN2064">
        <v>62.6</v>
      </c>
      <c r="AO2064">
        <v>0.8</v>
      </c>
      <c r="AP2064">
        <v>124.6</v>
      </c>
      <c r="AQ2064">
        <v>28</v>
      </c>
      <c r="AR2064">
        <v>1.4</v>
      </c>
      <c r="AS2064" s="65">
        <v>4.93</v>
      </c>
    </row>
    <row r="2065" spans="2:45">
      <c r="B2065" s="26">
        <v>39608</v>
      </c>
      <c r="C2065" s="24">
        <v>20.3</v>
      </c>
      <c r="D2065" s="24">
        <v>61.7</v>
      </c>
      <c r="E2065" s="24">
        <v>2</v>
      </c>
      <c r="F2065" s="24">
        <v>148.30000000000001</v>
      </c>
      <c r="G2065" s="24">
        <v>28.4</v>
      </c>
      <c r="H2065" s="24">
        <v>0</v>
      </c>
      <c r="I2065" s="24">
        <v>5.44</v>
      </c>
      <c r="K2065" s="26">
        <v>39608</v>
      </c>
      <c r="L2065" s="17">
        <v>21.1</v>
      </c>
      <c r="M2065" s="17">
        <v>59</v>
      </c>
      <c r="N2065" s="17">
        <v>1.1000000000000001</v>
      </c>
      <c r="O2065" s="17">
        <v>129.69999999999999</v>
      </c>
      <c r="P2065" s="17">
        <v>18.2</v>
      </c>
      <c r="Q2065" s="17">
        <v>0</v>
      </c>
      <c r="R2065" s="17">
        <v>4.01</v>
      </c>
      <c r="T2065" s="26">
        <v>39608</v>
      </c>
      <c r="U2065" s="17">
        <v>20.100000000000001</v>
      </c>
      <c r="V2065" s="17">
        <v>62.5</v>
      </c>
      <c r="W2065" s="17">
        <v>1.5</v>
      </c>
      <c r="X2065" s="17">
        <v>188</v>
      </c>
      <c r="Y2065" s="17">
        <v>29.5</v>
      </c>
      <c r="Z2065" s="17">
        <v>0</v>
      </c>
      <c r="AA2065" s="17">
        <v>5.32</v>
      </c>
      <c r="AC2065" s="26">
        <v>39608</v>
      </c>
      <c r="AD2065" s="17">
        <v>20.3</v>
      </c>
      <c r="AE2065" s="17">
        <v>61.3</v>
      </c>
      <c r="AF2065" s="17">
        <v>1.6</v>
      </c>
      <c r="AG2065" s="17">
        <v>163.9</v>
      </c>
      <c r="AH2065" s="17">
        <v>20.5</v>
      </c>
      <c r="AI2065" s="17">
        <v>0</v>
      </c>
      <c r="AJ2065" s="17">
        <v>4.3600000000000003</v>
      </c>
      <c r="AL2065" s="26">
        <v>39608</v>
      </c>
      <c r="AM2065">
        <v>19.7</v>
      </c>
      <c r="AN2065">
        <v>64.7</v>
      </c>
      <c r="AO2065">
        <v>1.1000000000000001</v>
      </c>
      <c r="AP2065">
        <v>136.9</v>
      </c>
      <c r="AQ2065">
        <v>27.9</v>
      </c>
      <c r="AR2065">
        <v>1.2</v>
      </c>
      <c r="AS2065" s="65">
        <v>4.99</v>
      </c>
    </row>
    <row r="2066" spans="2:45">
      <c r="B2066" s="26">
        <v>39609</v>
      </c>
      <c r="C2066" s="24">
        <v>20.7</v>
      </c>
      <c r="D2066" s="24">
        <v>62.4</v>
      </c>
      <c r="E2066" s="24">
        <v>1.8</v>
      </c>
      <c r="F2066" s="24">
        <v>145.5</v>
      </c>
      <c r="G2066" s="24">
        <v>27.5</v>
      </c>
      <c r="H2066" s="24">
        <v>0</v>
      </c>
      <c r="I2066" s="24">
        <v>5.27</v>
      </c>
      <c r="K2066" s="26">
        <v>39609</v>
      </c>
      <c r="L2066" s="17">
        <v>20.3</v>
      </c>
      <c r="M2066" s="17">
        <v>62.5</v>
      </c>
      <c r="N2066" s="17">
        <v>1.1000000000000001</v>
      </c>
      <c r="O2066" s="17">
        <v>93.4</v>
      </c>
      <c r="P2066" s="17">
        <v>26.8</v>
      </c>
      <c r="Q2066" s="17">
        <v>0</v>
      </c>
      <c r="R2066" s="17">
        <v>5.0199999999999996</v>
      </c>
      <c r="T2066" s="26">
        <v>39609</v>
      </c>
      <c r="U2066" s="17">
        <v>20.5</v>
      </c>
      <c r="V2066" s="17">
        <v>65.2</v>
      </c>
      <c r="W2066" s="17">
        <v>1.6</v>
      </c>
      <c r="X2066" s="17">
        <v>137.19999999999999</v>
      </c>
      <c r="Y2066" s="17">
        <v>30.4</v>
      </c>
      <c r="Z2066" s="17">
        <v>0</v>
      </c>
      <c r="AA2066" s="17">
        <v>5.45</v>
      </c>
      <c r="AC2066" s="26">
        <v>39609</v>
      </c>
      <c r="AD2066" s="17">
        <v>21.1</v>
      </c>
      <c r="AE2066" s="17">
        <v>60.1</v>
      </c>
      <c r="AF2066" s="17">
        <v>1.8</v>
      </c>
      <c r="AG2066" s="17">
        <v>146.6</v>
      </c>
      <c r="AH2066" s="17">
        <v>27.8</v>
      </c>
      <c r="AI2066" s="17">
        <v>0</v>
      </c>
      <c r="AJ2066" s="17">
        <v>5.48</v>
      </c>
      <c r="AL2066" s="26">
        <v>39609</v>
      </c>
      <c r="AM2066">
        <v>19.7</v>
      </c>
      <c r="AN2066">
        <v>67.5</v>
      </c>
      <c r="AO2066">
        <v>1</v>
      </c>
      <c r="AP2066">
        <v>126.9</v>
      </c>
      <c r="AQ2066">
        <v>27.3</v>
      </c>
      <c r="AR2066">
        <v>0</v>
      </c>
      <c r="AS2066" s="65">
        <v>4.72</v>
      </c>
    </row>
    <row r="2067" spans="2:45">
      <c r="B2067" s="26">
        <v>39610</v>
      </c>
      <c r="C2067" s="24">
        <v>20.5</v>
      </c>
      <c r="D2067" s="24">
        <v>61.8</v>
      </c>
      <c r="E2067" s="24">
        <v>1.4</v>
      </c>
      <c r="F2067" s="24">
        <v>119.7</v>
      </c>
      <c r="G2067" s="24">
        <v>30.9</v>
      </c>
      <c r="H2067" s="24">
        <v>0</v>
      </c>
      <c r="I2067" s="24">
        <v>5.71</v>
      </c>
      <c r="K2067" s="26">
        <v>39610</v>
      </c>
      <c r="L2067" s="17">
        <v>20.9</v>
      </c>
      <c r="M2067" s="17">
        <v>64.099999999999994</v>
      </c>
      <c r="N2067" s="17">
        <v>1.1000000000000001</v>
      </c>
      <c r="O2067" s="17">
        <v>87.7</v>
      </c>
      <c r="P2067" s="17">
        <v>29.5</v>
      </c>
      <c r="Q2067" s="17">
        <v>0</v>
      </c>
      <c r="R2067" s="17">
        <v>5.66</v>
      </c>
      <c r="T2067" s="26">
        <v>39610</v>
      </c>
      <c r="U2067" s="17">
        <v>20</v>
      </c>
      <c r="V2067" s="17">
        <v>65.8</v>
      </c>
      <c r="W2067" s="17">
        <v>1.7</v>
      </c>
      <c r="X2067" s="17">
        <v>146.69999999999999</v>
      </c>
      <c r="Y2067" s="17">
        <v>30.5</v>
      </c>
      <c r="Z2067" s="17">
        <v>0</v>
      </c>
      <c r="AA2067" s="17">
        <v>5.54</v>
      </c>
      <c r="AC2067" s="26">
        <v>39610</v>
      </c>
      <c r="AD2067" s="17">
        <v>20.9</v>
      </c>
      <c r="AE2067" s="17">
        <v>60.8</v>
      </c>
      <c r="AF2067" s="17">
        <v>1.1000000000000001</v>
      </c>
      <c r="AG2067" s="17">
        <v>159.19999999999999</v>
      </c>
      <c r="AH2067" s="17">
        <v>30.7</v>
      </c>
      <c r="AI2067" s="17">
        <v>0</v>
      </c>
      <c r="AJ2067" s="17">
        <v>5.8</v>
      </c>
      <c r="AL2067" s="26">
        <v>39610</v>
      </c>
      <c r="AM2067">
        <v>19.5</v>
      </c>
      <c r="AN2067">
        <v>64.8</v>
      </c>
      <c r="AO2067">
        <v>0.7</v>
      </c>
      <c r="AP2067">
        <v>104.1</v>
      </c>
      <c r="AQ2067">
        <v>26.7</v>
      </c>
      <c r="AR2067">
        <v>0</v>
      </c>
      <c r="AS2067" s="65">
        <v>4.6399999999999997</v>
      </c>
    </row>
    <row r="2068" spans="2:45">
      <c r="B2068" s="26">
        <v>39611</v>
      </c>
      <c r="C2068" s="24">
        <v>21.3</v>
      </c>
      <c r="D2068" s="24">
        <v>59.4</v>
      </c>
      <c r="E2068" s="24">
        <v>1.3</v>
      </c>
      <c r="F2068" s="24">
        <v>130.69999999999999</v>
      </c>
      <c r="G2068" s="24">
        <v>31</v>
      </c>
      <c r="H2068" s="24">
        <v>0</v>
      </c>
      <c r="I2068" s="24">
        <v>5.7</v>
      </c>
      <c r="K2068" s="26">
        <v>39611</v>
      </c>
      <c r="L2068" s="17">
        <v>21.6</v>
      </c>
      <c r="M2068" s="17">
        <v>59.1</v>
      </c>
      <c r="N2068" s="17">
        <v>1.3</v>
      </c>
      <c r="O2068" s="17">
        <v>82.3</v>
      </c>
      <c r="P2068" s="17">
        <v>29.6</v>
      </c>
      <c r="Q2068" s="17">
        <v>0</v>
      </c>
      <c r="R2068" s="17">
        <v>5.79</v>
      </c>
      <c r="T2068" s="26">
        <v>39611</v>
      </c>
      <c r="U2068" s="17">
        <v>20.6</v>
      </c>
      <c r="V2068" s="17">
        <v>67.5</v>
      </c>
      <c r="W2068" s="17">
        <v>1.5</v>
      </c>
      <c r="X2068" s="17">
        <v>150.1</v>
      </c>
      <c r="Y2068" s="17">
        <v>30.5</v>
      </c>
      <c r="Z2068" s="17">
        <v>0</v>
      </c>
      <c r="AA2068" s="17">
        <v>5.59</v>
      </c>
      <c r="AC2068" s="26">
        <v>39611</v>
      </c>
      <c r="AD2068" s="17">
        <v>21.8</v>
      </c>
      <c r="AE2068" s="17">
        <v>58</v>
      </c>
      <c r="AF2068" s="17">
        <v>1.3</v>
      </c>
      <c r="AG2068" s="17">
        <v>149.69999999999999</v>
      </c>
      <c r="AH2068" s="17">
        <v>30.9</v>
      </c>
      <c r="AI2068" s="17">
        <v>0</v>
      </c>
      <c r="AJ2068" s="17">
        <v>5.96</v>
      </c>
      <c r="AL2068" s="26">
        <v>39611</v>
      </c>
      <c r="AM2068">
        <v>18.600000000000001</v>
      </c>
      <c r="AN2068">
        <v>66.7</v>
      </c>
      <c r="AO2068">
        <v>0.7</v>
      </c>
      <c r="AP2068">
        <v>112.8</v>
      </c>
      <c r="AQ2068">
        <v>24.1</v>
      </c>
      <c r="AR2068">
        <v>1</v>
      </c>
      <c r="AS2068" s="65">
        <v>4.17</v>
      </c>
    </row>
    <row r="2069" spans="2:45">
      <c r="B2069" s="26">
        <v>39612</v>
      </c>
      <c r="C2069" s="24">
        <v>23</v>
      </c>
      <c r="D2069" s="24">
        <v>48.5</v>
      </c>
      <c r="E2069" s="24">
        <v>1.4</v>
      </c>
      <c r="F2069" s="24">
        <v>110.1</v>
      </c>
      <c r="G2069" s="24">
        <v>31.6</v>
      </c>
      <c r="H2069" s="24">
        <v>0</v>
      </c>
      <c r="I2069" s="24">
        <v>6.34</v>
      </c>
      <c r="K2069" s="26">
        <v>39612</v>
      </c>
      <c r="L2069" s="17">
        <v>23.3</v>
      </c>
      <c r="M2069" s="17">
        <v>48.1</v>
      </c>
      <c r="N2069" s="17">
        <v>1.1000000000000001</v>
      </c>
      <c r="O2069" s="17">
        <v>99.5</v>
      </c>
      <c r="P2069" s="17">
        <v>30.2</v>
      </c>
      <c r="Q2069" s="17">
        <v>0</v>
      </c>
      <c r="R2069" s="17">
        <v>6.16</v>
      </c>
      <c r="T2069" s="26">
        <v>39612</v>
      </c>
      <c r="U2069" s="17">
        <v>22.1</v>
      </c>
      <c r="V2069" s="17">
        <v>52.1</v>
      </c>
      <c r="W2069" s="17">
        <v>1.7</v>
      </c>
      <c r="X2069" s="17">
        <v>159.9</v>
      </c>
      <c r="Y2069" s="17">
        <v>31.1</v>
      </c>
      <c r="Z2069" s="17">
        <v>0</v>
      </c>
      <c r="AA2069" s="17">
        <v>6.21</v>
      </c>
      <c r="AC2069" s="26">
        <v>39612</v>
      </c>
      <c r="AD2069" s="17">
        <v>23.2</v>
      </c>
      <c r="AE2069" s="17">
        <v>48.6</v>
      </c>
      <c r="AF2069" s="17">
        <v>1</v>
      </c>
      <c r="AG2069" s="17">
        <v>133.30000000000001</v>
      </c>
      <c r="AH2069" s="17">
        <v>31.3</v>
      </c>
      <c r="AI2069" s="17">
        <v>0</v>
      </c>
      <c r="AJ2069" s="17">
        <v>6.11</v>
      </c>
      <c r="AL2069" s="26">
        <v>39612</v>
      </c>
      <c r="AM2069">
        <v>20.7</v>
      </c>
      <c r="AN2069">
        <v>52.7</v>
      </c>
      <c r="AO2069">
        <v>0.8</v>
      </c>
      <c r="AP2069">
        <v>97.1</v>
      </c>
      <c r="AQ2069">
        <v>25.3</v>
      </c>
      <c r="AR2069">
        <v>0</v>
      </c>
      <c r="AS2069" s="65">
        <v>4.76</v>
      </c>
    </row>
    <row r="2070" spans="2:45">
      <c r="B2070" s="26">
        <v>39613</v>
      </c>
      <c r="C2070" s="24">
        <v>23.9</v>
      </c>
      <c r="D2070" s="24">
        <v>45.3</v>
      </c>
      <c r="E2070" s="24">
        <v>1.2</v>
      </c>
      <c r="F2070" s="24">
        <v>145.80000000000001</v>
      </c>
      <c r="G2070" s="24">
        <v>31.4</v>
      </c>
      <c r="H2070" s="24">
        <v>0</v>
      </c>
      <c r="I2070" s="24">
        <v>6.37</v>
      </c>
      <c r="K2070" s="26">
        <v>39613</v>
      </c>
      <c r="L2070" s="17">
        <v>24.1</v>
      </c>
      <c r="M2070" s="17">
        <v>47.8</v>
      </c>
      <c r="N2070" s="17">
        <v>0.9</v>
      </c>
      <c r="O2070" s="17">
        <v>89.2</v>
      </c>
      <c r="P2070" s="17">
        <v>30</v>
      </c>
      <c r="Q2070" s="17">
        <v>0</v>
      </c>
      <c r="R2070" s="17">
        <v>5.95</v>
      </c>
      <c r="T2070" s="26">
        <v>39613</v>
      </c>
      <c r="U2070" s="17">
        <v>22</v>
      </c>
      <c r="V2070" s="17">
        <v>56.7</v>
      </c>
      <c r="W2070" s="17">
        <v>1.9</v>
      </c>
      <c r="X2070" s="17">
        <v>157.1</v>
      </c>
      <c r="Y2070" s="17">
        <v>30.7</v>
      </c>
      <c r="Z2070" s="17">
        <v>0</v>
      </c>
      <c r="AA2070" s="17">
        <v>6.07</v>
      </c>
      <c r="AC2070" s="26">
        <v>39613</v>
      </c>
      <c r="AD2070" s="17">
        <v>25</v>
      </c>
      <c r="AE2070" s="17">
        <v>44.4</v>
      </c>
      <c r="AF2070" s="17">
        <v>1.2</v>
      </c>
      <c r="AG2070" s="17">
        <v>144.5</v>
      </c>
      <c r="AH2070" s="17">
        <v>30.9</v>
      </c>
      <c r="AI2070" s="17">
        <v>0</v>
      </c>
      <c r="AJ2070" s="17">
        <v>6.7</v>
      </c>
      <c r="AL2070" s="26">
        <v>39613</v>
      </c>
      <c r="AM2070">
        <v>21.2</v>
      </c>
      <c r="AN2070">
        <v>51.9</v>
      </c>
      <c r="AO2070">
        <v>0.8</v>
      </c>
      <c r="AP2070">
        <v>126.5</v>
      </c>
      <c r="AQ2070">
        <v>27.9</v>
      </c>
      <c r="AR2070">
        <v>1.8</v>
      </c>
      <c r="AS2070" s="65">
        <v>5.21</v>
      </c>
    </row>
    <row r="2071" spans="2:45">
      <c r="B2071" s="26">
        <v>39614</v>
      </c>
      <c r="C2071" s="24">
        <v>25.5</v>
      </c>
      <c r="D2071" s="24">
        <v>40.1</v>
      </c>
      <c r="E2071" s="24">
        <v>1.4</v>
      </c>
      <c r="F2071" s="24">
        <v>95.5</v>
      </c>
      <c r="G2071" s="24">
        <v>32.200000000000003</v>
      </c>
      <c r="H2071" s="24">
        <v>0</v>
      </c>
      <c r="I2071" s="24">
        <v>6.86</v>
      </c>
      <c r="K2071" s="26">
        <v>39614</v>
      </c>
      <c r="L2071" s="17">
        <v>27.7</v>
      </c>
      <c r="M2071" s="17">
        <v>35.9</v>
      </c>
      <c r="N2071" s="17">
        <v>1.1000000000000001</v>
      </c>
      <c r="O2071" s="17">
        <v>25.1</v>
      </c>
      <c r="P2071" s="17">
        <v>30.6</v>
      </c>
      <c r="Q2071" s="17">
        <v>0</v>
      </c>
      <c r="R2071" s="17">
        <v>6.72</v>
      </c>
      <c r="T2071" s="26">
        <v>39614</v>
      </c>
      <c r="U2071" s="17">
        <v>23.1</v>
      </c>
      <c r="V2071" s="17">
        <v>53.8</v>
      </c>
      <c r="W2071" s="17">
        <v>1.4</v>
      </c>
      <c r="X2071" s="17">
        <v>144.6</v>
      </c>
      <c r="Y2071" s="17">
        <v>31.3</v>
      </c>
      <c r="Z2071" s="17">
        <v>0</v>
      </c>
      <c r="AA2071" s="17">
        <v>6.43</v>
      </c>
      <c r="AC2071" s="26">
        <v>39614</v>
      </c>
      <c r="AD2071" s="17">
        <v>26.3</v>
      </c>
      <c r="AE2071" s="17">
        <v>38</v>
      </c>
      <c r="AF2071" s="17">
        <v>1.6</v>
      </c>
      <c r="AG2071" s="17">
        <v>313</v>
      </c>
      <c r="AH2071" s="17">
        <v>32</v>
      </c>
      <c r="AI2071" s="17">
        <v>0</v>
      </c>
      <c r="AJ2071" s="17">
        <v>7.7</v>
      </c>
      <c r="AL2071" s="26">
        <v>39614</v>
      </c>
      <c r="AM2071">
        <v>23</v>
      </c>
      <c r="AN2071">
        <v>49</v>
      </c>
      <c r="AO2071">
        <v>0.7</v>
      </c>
      <c r="AP2071">
        <v>127.9</v>
      </c>
      <c r="AQ2071">
        <v>23.1</v>
      </c>
      <c r="AR2071">
        <v>1</v>
      </c>
      <c r="AS2071" s="65">
        <v>4.7300000000000004</v>
      </c>
    </row>
    <row r="2072" spans="2:45">
      <c r="B2072" s="26">
        <v>39615</v>
      </c>
      <c r="C2072" s="24">
        <v>26.1</v>
      </c>
      <c r="D2072" s="24">
        <v>38.4</v>
      </c>
      <c r="E2072" s="24">
        <v>2.8</v>
      </c>
      <c r="F2072" s="24">
        <v>343.6</v>
      </c>
      <c r="G2072" s="24">
        <v>31.6</v>
      </c>
      <c r="H2072" s="24">
        <v>0</v>
      </c>
      <c r="I2072" s="24">
        <v>8.33</v>
      </c>
      <c r="K2072" s="26">
        <v>39615</v>
      </c>
      <c r="L2072" s="17">
        <v>25.4</v>
      </c>
      <c r="M2072" s="17">
        <v>42.4</v>
      </c>
      <c r="N2072" s="17">
        <v>1.2</v>
      </c>
      <c r="O2072" s="17">
        <v>340.9</v>
      </c>
      <c r="P2072" s="17">
        <v>29</v>
      </c>
      <c r="Q2072" s="17">
        <v>0</v>
      </c>
      <c r="R2072" s="17">
        <v>6.37</v>
      </c>
      <c r="T2072" s="26">
        <v>39615</v>
      </c>
      <c r="U2072" s="17">
        <v>25.9</v>
      </c>
      <c r="V2072" s="17">
        <v>38</v>
      </c>
      <c r="W2072" s="17">
        <v>2.8</v>
      </c>
      <c r="X2072" s="17">
        <v>324.5</v>
      </c>
      <c r="Y2072" s="17">
        <v>28.4</v>
      </c>
      <c r="Z2072" s="17">
        <v>0</v>
      </c>
      <c r="AA2072" s="17">
        <v>7.97</v>
      </c>
      <c r="AC2072" s="26">
        <v>39615</v>
      </c>
      <c r="AD2072" s="17">
        <v>25.7</v>
      </c>
      <c r="AE2072" s="17">
        <v>41.4</v>
      </c>
      <c r="AF2072" s="17">
        <v>3.2</v>
      </c>
      <c r="AG2072" s="17">
        <v>4</v>
      </c>
      <c r="AH2072" s="17">
        <v>32.700000000000003</v>
      </c>
      <c r="AI2072" s="17">
        <v>0</v>
      </c>
      <c r="AJ2072" s="17">
        <v>8.64</v>
      </c>
      <c r="AL2072" s="26">
        <v>39615</v>
      </c>
      <c r="AM2072">
        <v>22.2</v>
      </c>
      <c r="AN2072">
        <v>39.6</v>
      </c>
      <c r="AO2072">
        <v>2.2999999999999998</v>
      </c>
      <c r="AP2072">
        <v>317.60000000000002</v>
      </c>
      <c r="AQ2072">
        <v>26</v>
      </c>
      <c r="AR2072">
        <v>0</v>
      </c>
      <c r="AS2072" s="65">
        <v>6.78</v>
      </c>
    </row>
    <row r="2073" spans="2:45">
      <c r="B2073" s="26">
        <v>39616</v>
      </c>
      <c r="C2073" s="24">
        <v>25.7</v>
      </c>
      <c r="D2073" s="24">
        <v>41.5</v>
      </c>
      <c r="E2073" s="24">
        <v>1.7</v>
      </c>
      <c r="F2073" s="24">
        <v>334.2</v>
      </c>
      <c r="G2073" s="24">
        <v>32.1</v>
      </c>
      <c r="H2073" s="24">
        <v>0</v>
      </c>
      <c r="I2073" s="24">
        <v>7.49</v>
      </c>
      <c r="K2073" s="26">
        <v>39616</v>
      </c>
      <c r="L2073" s="17">
        <v>24.6</v>
      </c>
      <c r="M2073" s="17">
        <v>49.6</v>
      </c>
      <c r="N2073" s="17">
        <v>1.1000000000000001</v>
      </c>
      <c r="O2073" s="17">
        <v>11.3</v>
      </c>
      <c r="P2073" s="17">
        <v>30.8</v>
      </c>
      <c r="Q2073" s="17">
        <v>0</v>
      </c>
      <c r="R2073" s="17">
        <v>6.45</v>
      </c>
      <c r="T2073" s="26">
        <v>39616</v>
      </c>
      <c r="U2073" s="17">
        <v>25.2</v>
      </c>
      <c r="V2073" s="17">
        <v>44</v>
      </c>
      <c r="W2073" s="17">
        <v>2.2000000000000002</v>
      </c>
      <c r="X2073" s="17">
        <v>298.7</v>
      </c>
      <c r="Y2073" s="17">
        <v>31.6</v>
      </c>
      <c r="Z2073" s="17">
        <v>0</v>
      </c>
      <c r="AA2073" s="17">
        <v>8.08</v>
      </c>
      <c r="AC2073" s="26">
        <v>39616</v>
      </c>
      <c r="AD2073" s="17">
        <v>25.5</v>
      </c>
      <c r="AE2073" s="17">
        <v>42.1</v>
      </c>
      <c r="AF2073" s="17">
        <v>2.1</v>
      </c>
      <c r="AG2073" s="17">
        <v>4.7</v>
      </c>
      <c r="AH2073" s="17">
        <v>32.1</v>
      </c>
      <c r="AI2073" s="17">
        <v>0</v>
      </c>
      <c r="AJ2073" s="17">
        <v>7.74</v>
      </c>
      <c r="AL2073" s="26">
        <v>39616</v>
      </c>
      <c r="AM2073">
        <v>22.8</v>
      </c>
      <c r="AN2073">
        <v>44.8</v>
      </c>
      <c r="AO2073">
        <v>1.1000000000000001</v>
      </c>
      <c r="AP2073">
        <v>288.10000000000002</v>
      </c>
      <c r="AQ2073">
        <v>17</v>
      </c>
      <c r="AR2073">
        <v>4.2</v>
      </c>
      <c r="AS2073" s="65">
        <v>4.5199999999999996</v>
      </c>
    </row>
    <row r="2074" spans="2:45">
      <c r="B2074" s="26">
        <v>39617</v>
      </c>
      <c r="C2074" s="24">
        <v>22.5</v>
      </c>
      <c r="D2074" s="24">
        <v>53.4</v>
      </c>
      <c r="E2074" s="24">
        <v>1.5</v>
      </c>
      <c r="F2074" s="24">
        <v>147.6</v>
      </c>
      <c r="G2074" s="24">
        <v>32</v>
      </c>
      <c r="H2074" s="24">
        <v>0</v>
      </c>
      <c r="I2074" s="24">
        <v>6.17</v>
      </c>
      <c r="K2074" s="26">
        <v>39617</v>
      </c>
      <c r="L2074" s="17">
        <v>22.9</v>
      </c>
      <c r="M2074" s="17">
        <v>47.3</v>
      </c>
      <c r="N2074" s="17">
        <v>1.1000000000000001</v>
      </c>
      <c r="O2074" s="17">
        <v>108.4</v>
      </c>
      <c r="P2074" s="17">
        <v>30.6</v>
      </c>
      <c r="Q2074" s="17">
        <v>0</v>
      </c>
      <c r="R2074" s="17">
        <v>6</v>
      </c>
      <c r="T2074" s="26">
        <v>39617</v>
      </c>
      <c r="U2074" s="17">
        <v>21.9</v>
      </c>
      <c r="V2074" s="17">
        <v>59.4</v>
      </c>
      <c r="W2074" s="17">
        <v>1.4</v>
      </c>
      <c r="X2074" s="17">
        <v>153.9</v>
      </c>
      <c r="Y2074" s="17">
        <v>31.4</v>
      </c>
      <c r="Z2074" s="17">
        <v>0</v>
      </c>
      <c r="AA2074" s="17">
        <v>5.83</v>
      </c>
      <c r="AC2074" s="26">
        <v>39617</v>
      </c>
      <c r="AD2074" s="17">
        <v>22.7</v>
      </c>
      <c r="AE2074" s="17">
        <v>51.7</v>
      </c>
      <c r="AF2074" s="17">
        <v>1.4</v>
      </c>
      <c r="AG2074" s="17">
        <v>137.80000000000001</v>
      </c>
      <c r="AH2074" s="17">
        <v>31.9</v>
      </c>
      <c r="AI2074" s="17">
        <v>0</v>
      </c>
      <c r="AJ2074" s="17">
        <v>6.2</v>
      </c>
      <c r="AL2074" s="26">
        <v>39617</v>
      </c>
      <c r="AM2074">
        <v>22.5</v>
      </c>
      <c r="AN2074">
        <v>59.5</v>
      </c>
      <c r="AO2074">
        <v>0.7</v>
      </c>
      <c r="AP2074">
        <v>122.9</v>
      </c>
      <c r="AQ2074">
        <v>27.4</v>
      </c>
      <c r="AR2074">
        <v>0</v>
      </c>
      <c r="AS2074" s="65">
        <v>5.07</v>
      </c>
    </row>
    <row r="2075" spans="2:45">
      <c r="B2075" s="26">
        <v>39618</v>
      </c>
      <c r="C2075" s="24">
        <v>23.1</v>
      </c>
      <c r="D2075" s="24">
        <v>46.8</v>
      </c>
      <c r="E2075" s="24">
        <v>1.3</v>
      </c>
      <c r="F2075" s="24">
        <v>133.1</v>
      </c>
      <c r="G2075" s="24">
        <v>31.7</v>
      </c>
      <c r="H2075" s="24">
        <v>0</v>
      </c>
      <c r="I2075" s="24">
        <v>6.29</v>
      </c>
      <c r="K2075" s="26">
        <v>39618</v>
      </c>
      <c r="L2075" s="17">
        <v>23.4</v>
      </c>
      <c r="M2075" s="17">
        <v>48.6</v>
      </c>
      <c r="N2075" s="17">
        <v>1.3</v>
      </c>
      <c r="O2075" s="17">
        <v>88.9</v>
      </c>
      <c r="P2075" s="17">
        <v>29.9</v>
      </c>
      <c r="Q2075" s="17">
        <v>0</v>
      </c>
      <c r="R2075" s="17">
        <v>6.28</v>
      </c>
      <c r="T2075" s="26">
        <v>39618</v>
      </c>
      <c r="U2075" s="17">
        <v>22.2</v>
      </c>
      <c r="V2075" s="17">
        <v>54.2</v>
      </c>
      <c r="W2075" s="17">
        <v>1.6</v>
      </c>
      <c r="X2075" s="17">
        <v>168.5</v>
      </c>
      <c r="Y2075" s="17">
        <v>31</v>
      </c>
      <c r="Z2075" s="17">
        <v>0</v>
      </c>
      <c r="AA2075" s="17">
        <v>6.2</v>
      </c>
      <c r="AC2075" s="26">
        <v>39618</v>
      </c>
      <c r="AD2075" s="17">
        <v>23.5</v>
      </c>
      <c r="AE2075" s="17">
        <v>44.1</v>
      </c>
      <c r="AF2075" s="17">
        <v>1.1000000000000001</v>
      </c>
      <c r="AG2075" s="17">
        <v>124</v>
      </c>
      <c r="AH2075" s="17">
        <v>31.3</v>
      </c>
      <c r="AI2075" s="17">
        <v>0</v>
      </c>
      <c r="AJ2075" s="17">
        <v>6.25</v>
      </c>
      <c r="AL2075" s="26">
        <v>39618</v>
      </c>
      <c r="AM2075">
        <v>22.9</v>
      </c>
      <c r="AN2075">
        <v>51.1</v>
      </c>
      <c r="AO2075">
        <v>0.7</v>
      </c>
      <c r="AP2075">
        <v>115.4</v>
      </c>
      <c r="AQ2075">
        <v>21.6</v>
      </c>
      <c r="AR2075">
        <v>1.6</v>
      </c>
      <c r="AS2075" s="65">
        <v>4.4000000000000004</v>
      </c>
    </row>
    <row r="2076" spans="2:45">
      <c r="B2076" s="26">
        <v>39619</v>
      </c>
      <c r="C2076" s="24">
        <v>23.5</v>
      </c>
      <c r="D2076" s="24">
        <v>42.5</v>
      </c>
      <c r="E2076" s="24">
        <v>1.3</v>
      </c>
      <c r="F2076" s="24">
        <v>111.2</v>
      </c>
      <c r="G2076" s="24">
        <v>31.8</v>
      </c>
      <c r="H2076" s="24">
        <v>0</v>
      </c>
      <c r="I2076" s="24">
        <v>6.36</v>
      </c>
      <c r="K2076" s="26">
        <v>39619</v>
      </c>
      <c r="L2076" s="17">
        <v>23.5</v>
      </c>
      <c r="M2076" s="17">
        <v>46.8</v>
      </c>
      <c r="N2076" s="17">
        <v>1.3</v>
      </c>
      <c r="O2076" s="17">
        <v>80.599999999999994</v>
      </c>
      <c r="P2076" s="17">
        <v>29.9</v>
      </c>
      <c r="Q2076" s="17">
        <v>0</v>
      </c>
      <c r="R2076" s="17">
        <v>6.2</v>
      </c>
      <c r="T2076" s="26">
        <v>39619</v>
      </c>
      <c r="U2076" s="17">
        <v>22.5</v>
      </c>
      <c r="V2076" s="17">
        <v>51.2</v>
      </c>
      <c r="W2076" s="17">
        <v>1.7</v>
      </c>
      <c r="X2076" s="17">
        <v>171.3</v>
      </c>
      <c r="Y2076" s="17">
        <v>31</v>
      </c>
      <c r="Z2076" s="17">
        <v>0</v>
      </c>
      <c r="AA2076" s="17">
        <v>6.2</v>
      </c>
      <c r="AC2076" s="26">
        <v>39619</v>
      </c>
      <c r="AD2076" s="17">
        <v>23.9</v>
      </c>
      <c r="AE2076" s="17">
        <v>43.3</v>
      </c>
      <c r="AF2076" s="17">
        <v>1.3</v>
      </c>
      <c r="AG2076" s="17">
        <v>141.5</v>
      </c>
      <c r="AH2076" s="17">
        <v>31.3</v>
      </c>
      <c r="AI2076" s="17">
        <v>0</v>
      </c>
      <c r="AJ2076" s="17">
        <v>6.5</v>
      </c>
      <c r="AL2076" s="26">
        <v>39619</v>
      </c>
      <c r="AM2076">
        <v>23.3</v>
      </c>
      <c r="AN2076">
        <v>48.6</v>
      </c>
      <c r="AO2076">
        <v>0.7</v>
      </c>
      <c r="AP2076">
        <v>122.5</v>
      </c>
      <c r="AQ2076">
        <v>25</v>
      </c>
      <c r="AR2076">
        <v>0</v>
      </c>
      <c r="AS2076" s="65">
        <v>4.91</v>
      </c>
    </row>
    <row r="2077" spans="2:45">
      <c r="B2077" s="26">
        <v>39620</v>
      </c>
      <c r="C2077" s="24">
        <v>23.4</v>
      </c>
      <c r="D2077" s="24">
        <v>41.6</v>
      </c>
      <c r="E2077" s="24">
        <v>1.4</v>
      </c>
      <c r="F2077" s="24">
        <v>152.1</v>
      </c>
      <c r="G2077" s="24">
        <v>32.4</v>
      </c>
      <c r="H2077" s="24">
        <v>0</v>
      </c>
      <c r="I2077" s="24">
        <v>6.63</v>
      </c>
      <c r="K2077" s="26">
        <v>39620</v>
      </c>
      <c r="L2077" s="17">
        <v>24</v>
      </c>
      <c r="M2077" s="17">
        <v>43.5</v>
      </c>
      <c r="N2077" s="17">
        <v>1.1000000000000001</v>
      </c>
      <c r="O2077" s="17">
        <v>87.6</v>
      </c>
      <c r="P2077" s="17">
        <v>30.4</v>
      </c>
      <c r="Q2077" s="17">
        <v>0</v>
      </c>
      <c r="R2077" s="17">
        <v>6.28</v>
      </c>
      <c r="T2077" s="26">
        <v>39620</v>
      </c>
      <c r="U2077" s="17">
        <v>23</v>
      </c>
      <c r="V2077" s="17">
        <v>46.1</v>
      </c>
      <c r="W2077" s="17">
        <v>1.5</v>
      </c>
      <c r="X2077" s="17">
        <v>178.2</v>
      </c>
      <c r="Y2077" s="17">
        <v>31.5</v>
      </c>
      <c r="Z2077" s="17">
        <v>0</v>
      </c>
      <c r="AA2077" s="17">
        <v>6.38</v>
      </c>
      <c r="AC2077" s="26">
        <v>39620</v>
      </c>
      <c r="AD2077" s="17">
        <v>23.5</v>
      </c>
      <c r="AE2077" s="17">
        <v>43.3</v>
      </c>
      <c r="AF2077" s="17">
        <v>1.6</v>
      </c>
      <c r="AG2077" s="17">
        <v>138.1</v>
      </c>
      <c r="AH2077" s="17">
        <v>31.9</v>
      </c>
      <c r="AI2077" s="17">
        <v>0</v>
      </c>
      <c r="AJ2077" s="17">
        <v>6.84</v>
      </c>
      <c r="AL2077" s="26">
        <v>39620</v>
      </c>
      <c r="AM2077">
        <v>23.2</v>
      </c>
      <c r="AN2077">
        <v>47.3</v>
      </c>
      <c r="AO2077">
        <v>0.7</v>
      </c>
      <c r="AP2077">
        <v>135.69999999999999</v>
      </c>
      <c r="AQ2077">
        <v>25.2</v>
      </c>
      <c r="AR2077">
        <v>0.4</v>
      </c>
      <c r="AS2077" s="65">
        <v>4.9400000000000004</v>
      </c>
    </row>
    <row r="2078" spans="2:45">
      <c r="B2078" s="26">
        <v>39621</v>
      </c>
      <c r="C2078" s="24">
        <v>23.6</v>
      </c>
      <c r="D2078" s="24">
        <v>52.2</v>
      </c>
      <c r="E2078" s="24">
        <v>1.5</v>
      </c>
      <c r="F2078" s="24">
        <v>127.4</v>
      </c>
      <c r="G2078" s="24">
        <v>29.7</v>
      </c>
      <c r="H2078" s="24">
        <v>0</v>
      </c>
      <c r="I2078" s="24">
        <v>6.25</v>
      </c>
      <c r="K2078" s="26">
        <v>39621</v>
      </c>
      <c r="L2078" s="17">
        <v>24.7</v>
      </c>
      <c r="M2078" s="17">
        <v>52.4</v>
      </c>
      <c r="N2078" s="17">
        <v>1.1000000000000001</v>
      </c>
      <c r="O2078" s="17">
        <v>131.19999999999999</v>
      </c>
      <c r="P2078" s="17">
        <v>28.1</v>
      </c>
      <c r="Q2078" s="17">
        <v>0</v>
      </c>
      <c r="R2078" s="17">
        <v>5.94</v>
      </c>
      <c r="T2078" s="26">
        <v>39621</v>
      </c>
      <c r="U2078" s="17">
        <v>23.2</v>
      </c>
      <c r="V2078" s="17">
        <v>52.3</v>
      </c>
      <c r="W2078" s="17">
        <v>1.4</v>
      </c>
      <c r="X2078" s="17">
        <v>170.9</v>
      </c>
      <c r="Y2078" s="17">
        <v>29.1</v>
      </c>
      <c r="Z2078" s="17">
        <v>0</v>
      </c>
      <c r="AA2078" s="17">
        <v>5.94</v>
      </c>
      <c r="AC2078" s="26">
        <v>39621</v>
      </c>
      <c r="AD2078" s="17">
        <v>23.7</v>
      </c>
      <c r="AE2078" s="17">
        <v>51.8</v>
      </c>
      <c r="AF2078" s="17">
        <v>1.4</v>
      </c>
      <c r="AG2078" s="17">
        <v>160.80000000000001</v>
      </c>
      <c r="AH2078" s="17">
        <v>29.3</v>
      </c>
      <c r="AI2078" s="17">
        <v>0</v>
      </c>
      <c r="AJ2078" s="17">
        <v>6.24</v>
      </c>
      <c r="AL2078" s="26">
        <v>39621</v>
      </c>
      <c r="AM2078">
        <v>23.5</v>
      </c>
      <c r="AN2078">
        <v>55.1</v>
      </c>
      <c r="AO2078">
        <v>0.7</v>
      </c>
      <c r="AP2078">
        <v>117.4</v>
      </c>
      <c r="AQ2078">
        <v>27.4</v>
      </c>
      <c r="AR2078">
        <v>0.2</v>
      </c>
      <c r="AS2078" s="65">
        <v>5.19</v>
      </c>
    </row>
    <row r="2079" spans="2:45">
      <c r="B2079" s="26">
        <v>39622</v>
      </c>
      <c r="C2079" s="24">
        <v>24.5</v>
      </c>
      <c r="D2079" s="24">
        <v>55.3</v>
      </c>
      <c r="E2079" s="24">
        <v>1.3</v>
      </c>
      <c r="F2079" s="24">
        <v>102.8</v>
      </c>
      <c r="G2079" s="24">
        <v>28</v>
      </c>
      <c r="H2079" s="24">
        <v>0</v>
      </c>
      <c r="I2079" s="24">
        <v>5.95</v>
      </c>
      <c r="K2079" s="26">
        <v>39622</v>
      </c>
      <c r="L2079" s="17">
        <v>24.8</v>
      </c>
      <c r="M2079" s="17">
        <v>53.9</v>
      </c>
      <c r="N2079" s="17">
        <v>1.1000000000000001</v>
      </c>
      <c r="O2079" s="17">
        <v>179.5</v>
      </c>
      <c r="P2079" s="17">
        <v>26.8</v>
      </c>
      <c r="Q2079" s="17">
        <v>0</v>
      </c>
      <c r="R2079" s="17">
        <v>5.86</v>
      </c>
      <c r="T2079" s="26">
        <v>39622</v>
      </c>
      <c r="U2079" s="17">
        <v>24.4</v>
      </c>
      <c r="V2079" s="17">
        <v>56.1</v>
      </c>
      <c r="W2079" s="17">
        <v>1.4</v>
      </c>
      <c r="X2079" s="17">
        <v>191.4</v>
      </c>
      <c r="Y2079" s="17">
        <v>27.6</v>
      </c>
      <c r="Z2079" s="17">
        <v>0</v>
      </c>
      <c r="AA2079" s="17">
        <v>6</v>
      </c>
      <c r="AC2079" s="26">
        <v>39622</v>
      </c>
      <c r="AD2079" s="17">
        <v>25</v>
      </c>
      <c r="AE2079" s="17">
        <v>53.9</v>
      </c>
      <c r="AF2079" s="17">
        <v>1.2</v>
      </c>
      <c r="AG2079" s="17">
        <v>193.1</v>
      </c>
      <c r="AH2079" s="17">
        <v>27.8</v>
      </c>
      <c r="AI2079" s="17">
        <v>0</v>
      </c>
      <c r="AJ2079" s="17">
        <v>6.07</v>
      </c>
      <c r="AL2079" s="26">
        <v>39622</v>
      </c>
      <c r="AM2079">
        <v>24.9</v>
      </c>
      <c r="AN2079">
        <v>56.9</v>
      </c>
      <c r="AO2079">
        <v>0.7</v>
      </c>
      <c r="AP2079">
        <v>90.8</v>
      </c>
      <c r="AQ2079">
        <v>28.6</v>
      </c>
      <c r="AR2079">
        <v>0</v>
      </c>
      <c r="AS2079" s="65">
        <v>5.67</v>
      </c>
    </row>
    <row r="2080" spans="2:45">
      <c r="B2080" s="26">
        <v>39623</v>
      </c>
      <c r="C2080" s="24">
        <v>26.5</v>
      </c>
      <c r="D2080" s="24">
        <v>47.3</v>
      </c>
      <c r="E2080" s="24">
        <v>1.2</v>
      </c>
      <c r="F2080" s="24">
        <v>198.6</v>
      </c>
      <c r="G2080" s="24">
        <v>32.4</v>
      </c>
      <c r="H2080" s="24">
        <v>0</v>
      </c>
      <c r="I2080" s="24">
        <v>7.2</v>
      </c>
      <c r="K2080" s="26">
        <v>39623</v>
      </c>
      <c r="L2080" s="17">
        <v>26</v>
      </c>
      <c r="M2080" s="17">
        <v>49.3</v>
      </c>
      <c r="N2080" s="17">
        <v>1</v>
      </c>
      <c r="O2080" s="17">
        <v>135.5</v>
      </c>
      <c r="P2080" s="17">
        <v>30.5</v>
      </c>
      <c r="Q2080" s="17">
        <v>0</v>
      </c>
      <c r="R2080" s="17">
        <v>6.94</v>
      </c>
      <c r="T2080" s="26">
        <v>39623</v>
      </c>
      <c r="U2080" s="17">
        <v>25.5</v>
      </c>
      <c r="V2080" s="17">
        <v>49.8</v>
      </c>
      <c r="W2080" s="17">
        <v>2.5</v>
      </c>
      <c r="X2080" s="17">
        <v>265</v>
      </c>
      <c r="Y2080" s="17">
        <v>31.6</v>
      </c>
      <c r="Z2080" s="17">
        <v>0</v>
      </c>
      <c r="AA2080" s="17">
        <v>8.8000000000000007</v>
      </c>
      <c r="AC2080" s="26">
        <v>39623</v>
      </c>
      <c r="AD2080" s="17">
        <v>27.5</v>
      </c>
      <c r="AE2080" s="17">
        <v>43.4</v>
      </c>
      <c r="AF2080" s="17">
        <v>1.6</v>
      </c>
      <c r="AG2080" s="17">
        <v>347.2</v>
      </c>
      <c r="AH2080" s="17">
        <v>31.9</v>
      </c>
      <c r="AI2080" s="17">
        <v>0</v>
      </c>
      <c r="AJ2080" s="17">
        <v>7.97</v>
      </c>
      <c r="AL2080" s="26">
        <v>39623</v>
      </c>
      <c r="AM2080">
        <v>26</v>
      </c>
      <c r="AN2080">
        <v>51.4</v>
      </c>
      <c r="AO2080">
        <v>1</v>
      </c>
      <c r="AP2080">
        <v>213.6</v>
      </c>
      <c r="AQ2080">
        <v>29.3</v>
      </c>
      <c r="AR2080">
        <v>0.2</v>
      </c>
      <c r="AS2080" s="65">
        <v>6.52</v>
      </c>
    </row>
    <row r="2081" spans="1:45">
      <c r="B2081" s="26">
        <v>39624</v>
      </c>
      <c r="C2081" s="24">
        <v>25.2</v>
      </c>
      <c r="D2081" s="24">
        <v>45</v>
      </c>
      <c r="E2081" s="24">
        <v>1.4</v>
      </c>
      <c r="F2081" s="24">
        <v>149.80000000000001</v>
      </c>
      <c r="G2081" s="24">
        <v>31.2</v>
      </c>
      <c r="H2081" s="24">
        <v>0</v>
      </c>
      <c r="I2081" s="24">
        <v>6.84</v>
      </c>
      <c r="K2081" s="26">
        <v>39624</v>
      </c>
      <c r="L2081" s="17">
        <v>26.1</v>
      </c>
      <c r="M2081" s="17">
        <v>35.6</v>
      </c>
      <c r="N2081" s="17">
        <v>1.1000000000000001</v>
      </c>
      <c r="O2081" s="17">
        <v>105.5</v>
      </c>
      <c r="P2081" s="17">
        <v>29.9</v>
      </c>
      <c r="Q2081" s="17">
        <v>0</v>
      </c>
      <c r="R2081" s="17">
        <v>6.54</v>
      </c>
      <c r="T2081" s="26">
        <v>39624</v>
      </c>
      <c r="U2081" s="17">
        <v>24.4</v>
      </c>
      <c r="V2081" s="17">
        <v>47.5</v>
      </c>
      <c r="W2081" s="17">
        <v>1.4</v>
      </c>
      <c r="X2081" s="17">
        <v>168.9</v>
      </c>
      <c r="Y2081" s="17">
        <v>30.5</v>
      </c>
      <c r="Z2081" s="17">
        <v>0</v>
      </c>
      <c r="AA2081" s="17">
        <v>6.44</v>
      </c>
      <c r="AC2081" s="26">
        <v>39624</v>
      </c>
      <c r="AD2081" s="17">
        <v>25.4</v>
      </c>
      <c r="AE2081" s="17">
        <v>41.7</v>
      </c>
      <c r="AF2081" s="17">
        <v>1.5</v>
      </c>
      <c r="AG2081" s="17">
        <v>145.69999999999999</v>
      </c>
      <c r="AH2081" s="17">
        <v>31.2</v>
      </c>
      <c r="AI2081" s="17">
        <v>0</v>
      </c>
      <c r="AJ2081" s="17">
        <v>7.01</v>
      </c>
      <c r="AL2081" s="26">
        <v>39624</v>
      </c>
      <c r="AM2081">
        <v>25.2</v>
      </c>
      <c r="AN2081">
        <v>48</v>
      </c>
      <c r="AO2081">
        <v>0.6</v>
      </c>
      <c r="AP2081">
        <v>147</v>
      </c>
      <c r="AQ2081">
        <v>28.7</v>
      </c>
      <c r="AR2081">
        <v>0</v>
      </c>
      <c r="AS2081" s="65">
        <v>5.54</v>
      </c>
    </row>
    <row r="2082" spans="1:45">
      <c r="B2082" s="26">
        <v>39625</v>
      </c>
      <c r="C2082" s="24">
        <v>26</v>
      </c>
      <c r="D2082" s="24">
        <v>42.6</v>
      </c>
      <c r="E2082" s="24">
        <v>1.5</v>
      </c>
      <c r="F2082" s="24">
        <v>118.1</v>
      </c>
      <c r="G2082" s="24">
        <v>30.5</v>
      </c>
      <c r="H2082" s="24">
        <v>0</v>
      </c>
      <c r="I2082" s="24">
        <v>6.82</v>
      </c>
      <c r="K2082" s="26">
        <v>39625</v>
      </c>
      <c r="L2082" s="17">
        <v>26.2</v>
      </c>
      <c r="M2082" s="17">
        <v>45.9</v>
      </c>
      <c r="N2082" s="17">
        <v>1.2</v>
      </c>
      <c r="O2082" s="17">
        <v>98.2</v>
      </c>
      <c r="P2082" s="17">
        <v>29.2</v>
      </c>
      <c r="Q2082" s="17">
        <v>0</v>
      </c>
      <c r="R2082" s="17">
        <v>6.48</v>
      </c>
      <c r="T2082" s="26">
        <v>39625</v>
      </c>
      <c r="U2082" s="17">
        <v>25.4</v>
      </c>
      <c r="V2082" s="17">
        <v>44.5</v>
      </c>
      <c r="W2082" s="17">
        <v>1.3</v>
      </c>
      <c r="X2082" s="17">
        <v>182.1</v>
      </c>
      <c r="Y2082" s="17">
        <v>29.7</v>
      </c>
      <c r="Z2082" s="17">
        <v>0</v>
      </c>
      <c r="AA2082" s="17">
        <v>6.29</v>
      </c>
      <c r="AC2082" s="26">
        <v>39625</v>
      </c>
      <c r="AD2082" s="17">
        <v>25.7</v>
      </c>
      <c r="AE2082" s="17">
        <v>42.5</v>
      </c>
      <c r="AF2082" s="17">
        <v>1.4</v>
      </c>
      <c r="AG2082" s="17">
        <v>142</v>
      </c>
      <c r="AH2082" s="17">
        <v>30.3</v>
      </c>
      <c r="AI2082" s="17">
        <v>0</v>
      </c>
      <c r="AJ2082" s="17">
        <v>6.69</v>
      </c>
      <c r="AL2082" s="26">
        <v>39625</v>
      </c>
      <c r="AM2082">
        <v>25.7</v>
      </c>
      <c r="AN2082">
        <v>46.5</v>
      </c>
      <c r="AO2082">
        <v>0.7</v>
      </c>
      <c r="AP2082">
        <v>126.9</v>
      </c>
      <c r="AQ2082">
        <v>28.9</v>
      </c>
      <c r="AR2082">
        <v>0</v>
      </c>
      <c r="AS2082" s="65">
        <v>5.71</v>
      </c>
    </row>
    <row r="2083" spans="1:45">
      <c r="B2083" s="26">
        <v>39626</v>
      </c>
      <c r="C2083" s="24">
        <v>25.3</v>
      </c>
      <c r="D2083" s="24">
        <v>48.7</v>
      </c>
      <c r="E2083" s="24">
        <v>1.3</v>
      </c>
      <c r="F2083" s="24">
        <v>124</v>
      </c>
      <c r="G2083" s="24">
        <v>31.2</v>
      </c>
      <c r="H2083" s="24">
        <v>0</v>
      </c>
      <c r="I2083" s="24">
        <v>6.5</v>
      </c>
      <c r="K2083" s="26">
        <v>39626</v>
      </c>
      <c r="L2083" s="17">
        <v>25.9</v>
      </c>
      <c r="M2083" s="17">
        <v>50.3</v>
      </c>
      <c r="N2083" s="17">
        <v>1.4</v>
      </c>
      <c r="O2083" s="17">
        <v>76.400000000000006</v>
      </c>
      <c r="P2083" s="17">
        <v>29.6</v>
      </c>
      <c r="Q2083" s="17">
        <v>0</v>
      </c>
      <c r="R2083" s="17">
        <v>6.74</v>
      </c>
      <c r="T2083" s="26">
        <v>39626</v>
      </c>
      <c r="U2083" s="17">
        <v>24.7</v>
      </c>
      <c r="V2083" s="17">
        <v>52.2</v>
      </c>
      <c r="W2083" s="17">
        <v>1.8</v>
      </c>
      <c r="X2083" s="17">
        <v>161.6</v>
      </c>
      <c r="Y2083" s="17">
        <v>30.5</v>
      </c>
      <c r="Z2083" s="17">
        <v>0</v>
      </c>
      <c r="AA2083" s="17">
        <v>6.66</v>
      </c>
      <c r="AC2083" s="26">
        <v>39626</v>
      </c>
      <c r="AD2083" s="17">
        <v>26.3</v>
      </c>
      <c r="AE2083" s="17">
        <v>44.8</v>
      </c>
      <c r="AF2083" s="17">
        <v>1.5</v>
      </c>
      <c r="AG2083" s="17">
        <v>130.5</v>
      </c>
      <c r="AH2083" s="17">
        <v>30.9</v>
      </c>
      <c r="AI2083" s="17">
        <v>0</v>
      </c>
      <c r="AJ2083" s="17">
        <v>7.09</v>
      </c>
      <c r="AL2083" s="26">
        <v>39626</v>
      </c>
      <c r="AM2083">
        <v>25.4</v>
      </c>
      <c r="AN2083">
        <v>52.3</v>
      </c>
      <c r="AO2083">
        <v>0.7</v>
      </c>
      <c r="AP2083">
        <v>104.2</v>
      </c>
      <c r="AQ2083">
        <v>26.4</v>
      </c>
      <c r="AR2083">
        <v>0</v>
      </c>
      <c r="AS2083" s="65">
        <v>5.34</v>
      </c>
    </row>
    <row r="2084" spans="1:45">
      <c r="B2084" s="26">
        <v>39627</v>
      </c>
      <c r="C2084" s="24">
        <v>25.5</v>
      </c>
      <c r="D2084" s="24">
        <v>52.7</v>
      </c>
      <c r="E2084" s="24">
        <v>1.5</v>
      </c>
      <c r="F2084" s="24">
        <v>141.69999999999999</v>
      </c>
      <c r="G2084" s="24">
        <v>31</v>
      </c>
      <c r="H2084" s="24">
        <v>0</v>
      </c>
      <c r="I2084" s="24">
        <v>6.64</v>
      </c>
      <c r="K2084" s="26">
        <v>39627</v>
      </c>
      <c r="L2084" s="17">
        <v>25.9</v>
      </c>
      <c r="M2084" s="17">
        <v>51.6</v>
      </c>
      <c r="N2084" s="17">
        <v>1.2</v>
      </c>
      <c r="O2084" s="17">
        <v>99.4</v>
      </c>
      <c r="P2084" s="17">
        <v>29.4</v>
      </c>
      <c r="Q2084" s="17">
        <v>0</v>
      </c>
      <c r="R2084" s="17">
        <v>6.39</v>
      </c>
      <c r="T2084" s="26">
        <v>39627</v>
      </c>
      <c r="U2084" s="17">
        <v>25.1</v>
      </c>
      <c r="V2084" s="17">
        <v>53.7</v>
      </c>
      <c r="W2084" s="17">
        <v>1.4</v>
      </c>
      <c r="X2084" s="17">
        <v>165.9</v>
      </c>
      <c r="Y2084" s="17">
        <v>30.3</v>
      </c>
      <c r="Z2084" s="17">
        <v>0</v>
      </c>
      <c r="AA2084" s="17">
        <v>6.29</v>
      </c>
      <c r="AC2084" s="26">
        <v>39627</v>
      </c>
      <c r="AD2084" s="17">
        <v>25.4</v>
      </c>
      <c r="AE2084" s="17">
        <v>51.9</v>
      </c>
      <c r="AF2084" s="17">
        <v>1.6</v>
      </c>
      <c r="AG2084" s="17">
        <v>148.30000000000001</v>
      </c>
      <c r="AH2084" s="17">
        <v>30.5</v>
      </c>
      <c r="AI2084" s="17">
        <v>0</v>
      </c>
      <c r="AJ2084" s="17">
        <v>6.74</v>
      </c>
      <c r="AL2084" s="26">
        <v>39627</v>
      </c>
      <c r="AM2084">
        <v>25.2</v>
      </c>
      <c r="AN2084">
        <v>56.7</v>
      </c>
      <c r="AO2084">
        <v>0.8</v>
      </c>
      <c r="AP2084">
        <v>131.19999999999999</v>
      </c>
      <c r="AQ2084">
        <v>27.8</v>
      </c>
      <c r="AR2084">
        <v>1.4</v>
      </c>
      <c r="AS2084" s="65">
        <v>5.55</v>
      </c>
    </row>
    <row r="2085" spans="1:45">
      <c r="B2085" s="26">
        <v>39628</v>
      </c>
      <c r="C2085" s="24">
        <v>25.3</v>
      </c>
      <c r="D2085" s="24">
        <v>53</v>
      </c>
      <c r="E2085" s="24">
        <v>1.3</v>
      </c>
      <c r="F2085" s="24">
        <v>146.69999999999999</v>
      </c>
      <c r="G2085" s="24">
        <v>30.8</v>
      </c>
      <c r="H2085" s="24">
        <v>0</v>
      </c>
      <c r="I2085" s="24">
        <v>6.36</v>
      </c>
      <c r="K2085" s="26">
        <v>39628</v>
      </c>
      <c r="L2085" s="17">
        <v>25.6</v>
      </c>
      <c r="M2085" s="17">
        <v>50.8</v>
      </c>
      <c r="N2085" s="17">
        <v>1.4</v>
      </c>
      <c r="O2085" s="17">
        <v>77.900000000000006</v>
      </c>
      <c r="P2085" s="17">
        <v>28.9</v>
      </c>
      <c r="Q2085" s="17">
        <v>0</v>
      </c>
      <c r="R2085" s="17">
        <v>6.49</v>
      </c>
      <c r="T2085" s="26">
        <v>39628</v>
      </c>
      <c r="U2085" s="17">
        <v>24.8</v>
      </c>
      <c r="V2085" s="17">
        <v>52.3</v>
      </c>
      <c r="W2085" s="17">
        <v>1.6</v>
      </c>
      <c r="X2085" s="17">
        <v>175.1</v>
      </c>
      <c r="Y2085" s="17">
        <v>30.1</v>
      </c>
      <c r="Z2085" s="17">
        <v>0</v>
      </c>
      <c r="AA2085" s="17">
        <v>6.39</v>
      </c>
      <c r="AC2085" s="26">
        <v>39628</v>
      </c>
      <c r="AD2085" s="17">
        <v>25.6</v>
      </c>
      <c r="AE2085" s="17">
        <v>52.2</v>
      </c>
      <c r="AF2085" s="17">
        <v>1.4</v>
      </c>
      <c r="AG2085" s="17">
        <v>143.80000000000001</v>
      </c>
      <c r="AH2085" s="17">
        <v>30.2</v>
      </c>
      <c r="AI2085" s="17">
        <v>0</v>
      </c>
      <c r="AJ2085" s="17">
        <v>6.57</v>
      </c>
      <c r="AL2085" s="26">
        <v>39628</v>
      </c>
      <c r="AM2085">
        <v>25.2</v>
      </c>
      <c r="AN2085">
        <v>56.6</v>
      </c>
      <c r="AO2085">
        <v>0.7</v>
      </c>
      <c r="AP2085">
        <v>114.4</v>
      </c>
      <c r="AQ2085">
        <v>28.1</v>
      </c>
      <c r="AR2085">
        <v>1.6</v>
      </c>
      <c r="AS2085" s="65">
        <v>5.51</v>
      </c>
    </row>
    <row r="2086" spans="1:45">
      <c r="B2086" s="26">
        <v>39629</v>
      </c>
      <c r="C2086" s="24">
        <v>25.6</v>
      </c>
      <c r="D2086" s="24">
        <v>51.8</v>
      </c>
      <c r="E2086" s="24">
        <v>1.3</v>
      </c>
      <c r="F2086" s="24">
        <v>130.30000000000001</v>
      </c>
      <c r="G2086" s="24">
        <v>29.5</v>
      </c>
      <c r="H2086" s="24">
        <v>0</v>
      </c>
      <c r="I2086" s="24">
        <v>6.35</v>
      </c>
      <c r="K2086" s="26">
        <v>39629</v>
      </c>
      <c r="L2086" s="17">
        <v>26</v>
      </c>
      <c r="M2086" s="17">
        <v>46.9</v>
      </c>
      <c r="N2086" s="17">
        <v>1.3</v>
      </c>
      <c r="O2086" s="17">
        <v>81.5</v>
      </c>
      <c r="P2086" s="17">
        <v>28.4</v>
      </c>
      <c r="Q2086" s="17">
        <v>0</v>
      </c>
      <c r="R2086" s="17">
        <v>6.42</v>
      </c>
      <c r="T2086" s="26">
        <v>39629</v>
      </c>
      <c r="U2086" s="17">
        <v>25.1</v>
      </c>
      <c r="V2086" s="17">
        <v>50.4</v>
      </c>
      <c r="W2086" s="17">
        <v>1.5</v>
      </c>
      <c r="X2086" s="17">
        <v>141.30000000000001</v>
      </c>
      <c r="Y2086" s="17">
        <v>28.7</v>
      </c>
      <c r="Z2086" s="17">
        <v>0</v>
      </c>
      <c r="AA2086" s="17">
        <v>6.35</v>
      </c>
      <c r="AC2086" s="26">
        <v>39629</v>
      </c>
      <c r="AD2086" s="17">
        <v>25.9</v>
      </c>
      <c r="AE2086" s="17">
        <v>46.1</v>
      </c>
      <c r="AF2086" s="17">
        <v>1.4</v>
      </c>
      <c r="AG2086" s="17">
        <v>149.1</v>
      </c>
      <c r="AH2086" s="17">
        <v>28.3</v>
      </c>
      <c r="AI2086" s="17">
        <v>0</v>
      </c>
      <c r="AJ2086" s="17">
        <v>6.54</v>
      </c>
      <c r="AL2086" s="26">
        <v>39629</v>
      </c>
      <c r="AM2086">
        <v>25.5</v>
      </c>
      <c r="AN2086">
        <v>53.8</v>
      </c>
      <c r="AO2086">
        <v>0.7</v>
      </c>
      <c r="AP2086">
        <v>112.3</v>
      </c>
      <c r="AQ2086">
        <v>27.9</v>
      </c>
      <c r="AR2086">
        <v>0</v>
      </c>
      <c r="AS2086" s="65">
        <v>5.52</v>
      </c>
    </row>
    <row r="2087" spans="1:45" s="93" customFormat="1">
      <c r="A2087" s="104"/>
      <c r="B2087" s="46" t="s">
        <v>70</v>
      </c>
      <c r="C2087" s="50">
        <f>AVERAGE(C2057:C2086)</f>
        <v>23.283333333333328</v>
      </c>
      <c r="D2087" s="50">
        <f t="shared" ref="D2087:I2087" si="67">AVERAGE(D2057:D2086)</f>
        <v>50.169999999999987</v>
      </c>
      <c r="E2087" s="50">
        <f t="shared" si="67"/>
        <v>1.4833333333333332</v>
      </c>
      <c r="F2087" s="50">
        <f t="shared" si="67"/>
        <v>162.16666666666666</v>
      </c>
      <c r="G2087" s="50">
        <f t="shared" si="67"/>
        <v>30.360000000000003</v>
      </c>
      <c r="H2087" s="50">
        <f>SUM(H2057:H2086)</f>
        <v>0</v>
      </c>
      <c r="I2087" s="50">
        <f t="shared" si="67"/>
        <v>6.2633333333333328</v>
      </c>
      <c r="K2087" s="46" t="s">
        <v>70</v>
      </c>
      <c r="L2087" s="50">
        <f>AVERAGE(L2057:L2086)</f>
        <v>23.533333333333335</v>
      </c>
      <c r="M2087" s="50">
        <f>AVERAGE(M2057:M2086)</f>
        <v>50.620000000000005</v>
      </c>
      <c r="N2087" s="50">
        <f>AVERAGE(N2057:N2086)</f>
        <v>1.1466666666666669</v>
      </c>
      <c r="O2087" s="50">
        <f>AVERAGE(O2057:O2086)</f>
        <v>119.86999999999999</v>
      </c>
      <c r="P2087" s="50">
        <f>AVERAGE(P2057:P2086)</f>
        <v>28.563333333333333</v>
      </c>
      <c r="Q2087" s="50">
        <f>SUM(Q2057:Q2086)</f>
        <v>0.2</v>
      </c>
      <c r="R2087" s="50">
        <f>AVERAGE(R2057:R2086)</f>
        <v>5.9343333333333321</v>
      </c>
      <c r="T2087" s="46" t="s">
        <v>70</v>
      </c>
      <c r="U2087" s="50">
        <f>AVERAGE(U2057:U2086)</f>
        <v>22.656666666666663</v>
      </c>
      <c r="V2087" s="50">
        <f>AVERAGE(V2057:V2086)</f>
        <v>53.643333333333331</v>
      </c>
      <c r="W2087" s="50">
        <f>AVERAGE(W2057:W2086)</f>
        <v>1.7466666666666664</v>
      </c>
      <c r="X2087" s="50">
        <f>AVERAGE(X2057:X2086)</f>
        <v>187.47666666666663</v>
      </c>
      <c r="Y2087" s="50">
        <f>AVERAGE(Y2057:Y2086)</f>
        <v>30.040000000000006</v>
      </c>
      <c r="Z2087" s="50">
        <f>SUM(Z2057:Z2086)</f>
        <v>0</v>
      </c>
      <c r="AA2087" s="50">
        <f>AVERAGE(AA2057:AA2086)</f>
        <v>6.3013333333333321</v>
      </c>
      <c r="AC2087" s="46" t="s">
        <v>70</v>
      </c>
      <c r="AD2087" s="50">
        <f>AVERAGE(AD2057:AD2086)</f>
        <v>23.569999999999997</v>
      </c>
      <c r="AE2087" s="50">
        <f>AVERAGE(AE2057:AE2086)</f>
        <v>49.17</v>
      </c>
      <c r="AF2087" s="50">
        <f>AVERAGE(AF2057:AF2086)</f>
        <v>1.5933333333333335</v>
      </c>
      <c r="AG2087" s="50">
        <f>AVERAGE(AG2057:AG2086)</f>
        <v>145.10666666666668</v>
      </c>
      <c r="AH2087" s="50">
        <f>AVERAGE(AH2057:AH2086)</f>
        <v>30.009999999999991</v>
      </c>
      <c r="AI2087" s="50">
        <f>SUM(AI2057:AI2086)</f>
        <v>0</v>
      </c>
      <c r="AJ2087" s="50">
        <f>AVERAGE(AJ2057:AJ2086)</f>
        <v>6.4866666666666655</v>
      </c>
      <c r="AL2087" s="46" t="s">
        <v>70</v>
      </c>
      <c r="AM2087" s="50">
        <f>AVERAGE(AM2057:AM2086)</f>
        <v>22.166666666666671</v>
      </c>
      <c r="AN2087" s="50">
        <f>AVERAGE(AN2057:AN2086)</f>
        <v>54.226666666666659</v>
      </c>
      <c r="AO2087" s="50">
        <f>AVERAGE(AO2057:AO2086)</f>
        <v>0.86333333333333317</v>
      </c>
      <c r="AP2087" s="50">
        <f>AVERAGE(AP2057:AP2086)</f>
        <v>154.79333333333332</v>
      </c>
      <c r="AQ2087" s="50">
        <f>AVERAGE(AQ2057:AQ2086)</f>
        <v>25.866666666666667</v>
      </c>
      <c r="AR2087" s="50">
        <f>SUM(AR2057:AR2086)</f>
        <v>21.4</v>
      </c>
      <c r="AS2087" s="50">
        <f>AVERAGE(AS2057:AS2086)</f>
        <v>5.0620000000000003</v>
      </c>
    </row>
    <row r="2088" spans="1:45">
      <c r="B2088" s="26">
        <v>39630</v>
      </c>
      <c r="C2088" s="24">
        <v>25.8</v>
      </c>
      <c r="D2088" s="24">
        <v>40.799999999999997</v>
      </c>
      <c r="E2088" s="24">
        <v>1.3</v>
      </c>
      <c r="F2088" s="24">
        <v>121.4</v>
      </c>
      <c r="G2088" s="24">
        <v>31.3</v>
      </c>
      <c r="H2088" s="24">
        <v>0</v>
      </c>
      <c r="I2088" s="24">
        <v>6.61</v>
      </c>
      <c r="K2088" s="26">
        <v>39630</v>
      </c>
      <c r="L2088" s="17">
        <v>26</v>
      </c>
      <c r="M2088" s="17">
        <v>39.6</v>
      </c>
      <c r="N2088" s="17">
        <v>1.1000000000000001</v>
      </c>
      <c r="O2088" s="17">
        <v>111.3</v>
      </c>
      <c r="P2088" s="17">
        <v>29.4</v>
      </c>
      <c r="Q2088" s="17">
        <v>0</v>
      </c>
      <c r="R2088" s="17">
        <v>6.41</v>
      </c>
      <c r="T2088" s="26">
        <v>39630</v>
      </c>
      <c r="U2088" s="17">
        <v>25.2</v>
      </c>
      <c r="V2088" s="17">
        <v>44.5</v>
      </c>
      <c r="W2088" s="17">
        <v>1.6</v>
      </c>
      <c r="X2088" s="17">
        <v>209.5</v>
      </c>
      <c r="Y2088" s="17">
        <v>30.6</v>
      </c>
      <c r="Z2088" s="17">
        <v>0</v>
      </c>
      <c r="AA2088" s="17">
        <v>6.94</v>
      </c>
      <c r="AC2088" s="26">
        <v>39630</v>
      </c>
      <c r="AD2088" s="17">
        <v>25.9</v>
      </c>
      <c r="AE2088" s="17">
        <v>40.700000000000003</v>
      </c>
      <c r="AF2088" s="17">
        <v>1.1000000000000001</v>
      </c>
      <c r="AG2088" s="17">
        <v>120.4</v>
      </c>
      <c r="AH2088" s="17">
        <v>30.9</v>
      </c>
      <c r="AI2088" s="17">
        <v>0</v>
      </c>
      <c r="AJ2088" s="17">
        <v>6.67</v>
      </c>
      <c r="AL2088" s="26">
        <v>39630</v>
      </c>
      <c r="AM2088">
        <v>25.9</v>
      </c>
      <c r="AN2088">
        <v>44.9</v>
      </c>
      <c r="AO2088">
        <v>0.7</v>
      </c>
      <c r="AP2088">
        <v>119</v>
      </c>
      <c r="AQ2088">
        <v>27.2</v>
      </c>
      <c r="AR2088">
        <v>1.6</v>
      </c>
      <c r="AS2088" s="65">
        <v>5.49</v>
      </c>
    </row>
    <row r="2089" spans="1:45">
      <c r="B2089" s="26">
        <v>39631</v>
      </c>
      <c r="C2089" s="24">
        <v>25.8</v>
      </c>
      <c r="D2089" s="24">
        <v>48.1</v>
      </c>
      <c r="E2089" s="24">
        <v>1.2</v>
      </c>
      <c r="F2089" s="24">
        <v>123.7</v>
      </c>
      <c r="G2089" s="24">
        <v>30</v>
      </c>
      <c r="H2089" s="24">
        <v>0</v>
      </c>
      <c r="I2089" s="24">
        <v>6.44</v>
      </c>
      <c r="K2089" s="26">
        <v>39631</v>
      </c>
      <c r="L2089" s="17">
        <v>28.7</v>
      </c>
      <c r="M2089" s="17">
        <v>48.7</v>
      </c>
      <c r="N2089" s="17">
        <v>1.2</v>
      </c>
      <c r="O2089" s="17">
        <v>82.4</v>
      </c>
      <c r="P2089" s="17">
        <v>27.9</v>
      </c>
      <c r="Q2089" s="17">
        <v>0</v>
      </c>
      <c r="R2089" s="17">
        <v>6.59</v>
      </c>
      <c r="T2089" s="26">
        <v>39631</v>
      </c>
      <c r="U2089" s="17">
        <v>24.6</v>
      </c>
      <c r="V2089" s="17">
        <v>63.1</v>
      </c>
      <c r="W2089" s="17">
        <v>1.9</v>
      </c>
      <c r="X2089" s="17">
        <v>129.4</v>
      </c>
      <c r="Y2089" s="17">
        <v>29.6</v>
      </c>
      <c r="Z2089" s="17">
        <v>0</v>
      </c>
      <c r="AA2089" s="17">
        <v>6.4</v>
      </c>
      <c r="AC2089" s="26">
        <v>39631</v>
      </c>
      <c r="AD2089" s="17">
        <v>27.2</v>
      </c>
      <c r="AE2089" s="17">
        <v>42.7</v>
      </c>
      <c r="AF2089" s="17">
        <v>1.4</v>
      </c>
      <c r="AG2089" s="17">
        <v>118.6</v>
      </c>
      <c r="AH2089" s="17">
        <v>30</v>
      </c>
      <c r="AI2089" s="17">
        <v>0</v>
      </c>
      <c r="AJ2089" s="17">
        <v>7.34</v>
      </c>
      <c r="AL2089" s="26">
        <v>39631</v>
      </c>
      <c r="AM2089">
        <v>25.5</v>
      </c>
      <c r="AN2089">
        <v>56.2</v>
      </c>
      <c r="AO2089">
        <v>0.6</v>
      </c>
      <c r="AP2089">
        <v>111.7</v>
      </c>
      <c r="AQ2089">
        <v>26.7</v>
      </c>
      <c r="AR2089">
        <v>0</v>
      </c>
      <c r="AS2089" s="65">
        <v>5.28</v>
      </c>
    </row>
    <row r="2090" spans="1:45">
      <c r="B2090" s="26">
        <v>39632</v>
      </c>
      <c r="C2090" s="24">
        <v>28.8</v>
      </c>
      <c r="D2090" s="24">
        <v>23.2</v>
      </c>
      <c r="E2090" s="24">
        <v>2.1</v>
      </c>
      <c r="F2090" s="24">
        <v>326.2</v>
      </c>
      <c r="G2090" s="24">
        <v>32.1</v>
      </c>
      <c r="H2090" s="24">
        <v>0</v>
      </c>
      <c r="I2090" s="24">
        <v>8.2100000000000009</v>
      </c>
      <c r="K2090" s="26">
        <v>39632</v>
      </c>
      <c r="L2090" s="17">
        <v>28.4</v>
      </c>
      <c r="M2090" s="17">
        <v>24.5</v>
      </c>
      <c r="N2090" s="17">
        <v>1.5</v>
      </c>
      <c r="O2090" s="17">
        <v>337.2</v>
      </c>
      <c r="P2090" s="17">
        <v>30.9</v>
      </c>
      <c r="Q2090" s="17">
        <v>0</v>
      </c>
      <c r="R2090" s="17">
        <v>7.37</v>
      </c>
      <c r="T2090" s="26">
        <v>39632</v>
      </c>
      <c r="U2090" s="17">
        <v>29.3</v>
      </c>
      <c r="V2090" s="17">
        <v>21.4</v>
      </c>
      <c r="W2090" s="17">
        <v>3.9</v>
      </c>
      <c r="X2090" s="17">
        <v>305.5</v>
      </c>
      <c r="Y2090" s="17">
        <v>31.7</v>
      </c>
      <c r="Z2090" s="17">
        <v>0</v>
      </c>
      <c r="AA2090" s="17">
        <v>10.77</v>
      </c>
      <c r="AC2090" s="26">
        <v>39632</v>
      </c>
      <c r="AD2090" s="17">
        <v>28.1</v>
      </c>
      <c r="AE2090" s="17">
        <v>24.1</v>
      </c>
      <c r="AF2090" s="17">
        <v>3.4</v>
      </c>
      <c r="AG2090" s="17">
        <v>3</v>
      </c>
      <c r="AH2090" s="17">
        <v>31.7</v>
      </c>
      <c r="AI2090" s="17">
        <v>0</v>
      </c>
      <c r="AJ2090" s="17">
        <v>9.75</v>
      </c>
      <c r="AL2090" s="26">
        <v>39632</v>
      </c>
      <c r="AM2090">
        <v>28.5</v>
      </c>
      <c r="AN2090">
        <v>26.6</v>
      </c>
      <c r="AO2090">
        <v>1.8</v>
      </c>
      <c r="AP2090">
        <v>299.10000000000002</v>
      </c>
      <c r="AQ2090">
        <v>28.4</v>
      </c>
      <c r="AR2090">
        <v>2</v>
      </c>
      <c r="AS2090" s="65">
        <v>7.36</v>
      </c>
    </row>
    <row r="2091" spans="1:45">
      <c r="B2091" s="26">
        <v>39633</v>
      </c>
      <c r="C2091" s="24">
        <v>25.6</v>
      </c>
      <c r="D2091" s="24">
        <v>54.3</v>
      </c>
      <c r="E2091" s="24">
        <v>1.5</v>
      </c>
      <c r="F2091" s="24">
        <v>137.1</v>
      </c>
      <c r="G2091" s="24">
        <v>30.8</v>
      </c>
      <c r="H2091" s="24">
        <v>0</v>
      </c>
      <c r="I2091" s="24">
        <v>6.59</v>
      </c>
      <c r="K2091" s="26">
        <v>39633</v>
      </c>
      <c r="L2091" s="17">
        <v>25.9</v>
      </c>
      <c r="M2091" s="17">
        <v>50.5</v>
      </c>
      <c r="N2091" s="17">
        <v>1.4</v>
      </c>
      <c r="O2091" s="17">
        <v>97.9</v>
      </c>
      <c r="P2091" s="17">
        <v>29</v>
      </c>
      <c r="Q2091" s="17">
        <v>0</v>
      </c>
      <c r="R2091" s="17">
        <v>6.51</v>
      </c>
      <c r="T2091" s="26">
        <v>39633</v>
      </c>
      <c r="U2091" s="17">
        <v>25.5</v>
      </c>
      <c r="V2091" s="17">
        <v>61</v>
      </c>
      <c r="W2091" s="17">
        <v>1.9</v>
      </c>
      <c r="X2091" s="17">
        <v>135.19999999999999</v>
      </c>
      <c r="Y2091" s="17">
        <v>30.4</v>
      </c>
      <c r="Z2091" s="17">
        <v>0</v>
      </c>
      <c r="AA2091" s="17">
        <v>6.82</v>
      </c>
      <c r="AC2091" s="26">
        <v>39633</v>
      </c>
      <c r="AD2091" s="17">
        <v>25.9</v>
      </c>
      <c r="AE2091" s="17">
        <v>45.5</v>
      </c>
      <c r="AF2091" s="17">
        <v>1.6</v>
      </c>
      <c r="AG2091" s="17">
        <v>130.6</v>
      </c>
      <c r="AH2091" s="17">
        <v>29.9</v>
      </c>
      <c r="AI2091" s="17">
        <v>0</v>
      </c>
      <c r="AJ2091" s="17">
        <v>6.76</v>
      </c>
      <c r="AL2091" s="26">
        <v>39633</v>
      </c>
      <c r="AM2091">
        <v>25.9</v>
      </c>
      <c r="AN2091">
        <v>59.5</v>
      </c>
      <c r="AO2091">
        <v>1</v>
      </c>
      <c r="AP2091">
        <v>131</v>
      </c>
      <c r="AQ2091">
        <v>28.2</v>
      </c>
      <c r="AR2091">
        <v>0</v>
      </c>
      <c r="AS2091" s="65">
        <v>5.82</v>
      </c>
    </row>
    <row r="2092" spans="1:45">
      <c r="B2092" s="26">
        <v>39634</v>
      </c>
      <c r="C2092" s="24">
        <v>25.6</v>
      </c>
      <c r="D2092" s="24">
        <v>56</v>
      </c>
      <c r="E2092" s="24">
        <v>1.3</v>
      </c>
      <c r="F2092" s="24">
        <v>133.69999999999999</v>
      </c>
      <c r="G2092" s="24">
        <v>30</v>
      </c>
      <c r="H2092" s="24">
        <v>0</v>
      </c>
      <c r="I2092" s="24">
        <v>6.35</v>
      </c>
      <c r="K2092" s="26">
        <v>39634</v>
      </c>
      <c r="L2092" s="17">
        <v>26.1</v>
      </c>
      <c r="M2092" s="17">
        <v>57.8</v>
      </c>
      <c r="N2092" s="17">
        <v>1.1000000000000001</v>
      </c>
      <c r="O2092" s="17">
        <v>101.6</v>
      </c>
      <c r="P2092" s="17">
        <v>28.9</v>
      </c>
      <c r="Q2092" s="17">
        <v>0</v>
      </c>
      <c r="R2092" s="17">
        <v>6.17</v>
      </c>
      <c r="T2092" s="26">
        <v>39634</v>
      </c>
      <c r="U2092" s="17">
        <v>24.4</v>
      </c>
      <c r="V2092" s="17">
        <v>62.1</v>
      </c>
      <c r="W2092" s="17">
        <v>1.7</v>
      </c>
      <c r="X2092" s="17">
        <v>83.6</v>
      </c>
      <c r="Y2092" s="17">
        <v>29.5</v>
      </c>
      <c r="Z2092" s="17">
        <v>0</v>
      </c>
      <c r="AA2092" s="17">
        <v>6.11</v>
      </c>
      <c r="AC2092" s="26">
        <v>39634</v>
      </c>
      <c r="AD2092" s="17">
        <v>27.1</v>
      </c>
      <c r="AE2092" s="17">
        <v>52.3</v>
      </c>
      <c r="AF2092" s="17">
        <v>1.4</v>
      </c>
      <c r="AG2092" s="17">
        <v>175.4</v>
      </c>
      <c r="AH2092" s="17">
        <v>29.7</v>
      </c>
      <c r="AI2092" s="17">
        <v>0</v>
      </c>
      <c r="AJ2092" s="17">
        <v>6.85</v>
      </c>
      <c r="AL2092" s="26">
        <v>39634</v>
      </c>
      <c r="AM2092">
        <v>25.3</v>
      </c>
      <c r="AN2092">
        <v>62.3</v>
      </c>
      <c r="AO2092">
        <v>0.7</v>
      </c>
      <c r="AP2092">
        <v>119.6</v>
      </c>
      <c r="AQ2092">
        <v>28.2</v>
      </c>
      <c r="AR2092">
        <v>0.6</v>
      </c>
      <c r="AS2092" s="65">
        <v>5.53</v>
      </c>
    </row>
    <row r="2093" spans="1:45">
      <c r="B2093" s="26">
        <v>39635</v>
      </c>
      <c r="C2093" s="24">
        <v>29.8</v>
      </c>
      <c r="D2093" s="24">
        <v>31.5</v>
      </c>
      <c r="E2093" s="24">
        <v>1.7</v>
      </c>
      <c r="F2093" s="24">
        <v>334.4</v>
      </c>
      <c r="G2093" s="24">
        <v>31.2</v>
      </c>
      <c r="H2093" s="24">
        <v>0</v>
      </c>
      <c r="I2093" s="24">
        <v>7.85</v>
      </c>
      <c r="K2093" s="26">
        <v>39635</v>
      </c>
      <c r="L2093" s="17">
        <v>29.5</v>
      </c>
      <c r="M2093" s="17">
        <v>34.799999999999997</v>
      </c>
      <c r="N2093" s="17">
        <v>1.5</v>
      </c>
      <c r="O2093" s="17">
        <v>352.9</v>
      </c>
      <c r="P2093" s="17">
        <v>30.1</v>
      </c>
      <c r="Q2093" s="17">
        <v>0</v>
      </c>
      <c r="R2093" s="17">
        <v>7.4</v>
      </c>
      <c r="T2093" s="26">
        <v>39635</v>
      </c>
      <c r="U2093" s="17">
        <v>29.9</v>
      </c>
      <c r="V2093" s="17">
        <v>30.8</v>
      </c>
      <c r="W2093" s="17">
        <v>2.6</v>
      </c>
      <c r="X2093" s="17">
        <v>302.7</v>
      </c>
      <c r="Y2093" s="17">
        <v>31</v>
      </c>
      <c r="Z2093" s="17">
        <v>0</v>
      </c>
      <c r="AA2093" s="17">
        <v>8.94</v>
      </c>
      <c r="AC2093" s="26">
        <v>39635</v>
      </c>
      <c r="AD2093" s="17">
        <v>29.3</v>
      </c>
      <c r="AE2093" s="17">
        <v>33.200000000000003</v>
      </c>
      <c r="AF2093" s="17">
        <v>3.5</v>
      </c>
      <c r="AG2093" s="17">
        <v>3.8</v>
      </c>
      <c r="AH2093" s="17">
        <v>30.4</v>
      </c>
      <c r="AI2093" s="17">
        <v>0</v>
      </c>
      <c r="AJ2093" s="17">
        <v>9.5399999999999991</v>
      </c>
      <c r="AL2093" s="26">
        <v>39635</v>
      </c>
      <c r="AM2093">
        <v>29.8</v>
      </c>
      <c r="AN2093">
        <v>34.200000000000003</v>
      </c>
      <c r="AO2093">
        <v>1.3</v>
      </c>
      <c r="AP2093">
        <v>301.10000000000002</v>
      </c>
      <c r="AQ2093">
        <v>27.9</v>
      </c>
      <c r="AR2093">
        <v>0.2</v>
      </c>
      <c r="AS2093" s="65">
        <v>6.89</v>
      </c>
    </row>
    <row r="2094" spans="1:45">
      <c r="B2094" s="26">
        <v>39636</v>
      </c>
      <c r="C2094" s="24">
        <v>28.9</v>
      </c>
      <c r="D2094" s="24">
        <v>21.2</v>
      </c>
      <c r="E2094" s="24">
        <v>1.6</v>
      </c>
      <c r="F2094" s="24">
        <v>319.10000000000002</v>
      </c>
      <c r="G2094" s="24">
        <v>31.4</v>
      </c>
      <c r="H2094" s="24">
        <v>0</v>
      </c>
      <c r="I2094" s="24">
        <v>7.74</v>
      </c>
      <c r="K2094" s="26">
        <v>39636</v>
      </c>
      <c r="L2094" s="17">
        <v>28.4</v>
      </c>
      <c r="M2094" s="17">
        <v>24.5</v>
      </c>
      <c r="N2094" s="17">
        <v>1.2</v>
      </c>
      <c r="O2094" s="17">
        <v>335.9</v>
      </c>
      <c r="P2094" s="17">
        <v>30.5</v>
      </c>
      <c r="Q2094" s="17">
        <v>0</v>
      </c>
      <c r="R2094" s="17">
        <v>6.94</v>
      </c>
      <c r="T2094" s="26">
        <v>39636</v>
      </c>
      <c r="U2094" s="17">
        <v>29.5</v>
      </c>
      <c r="V2094" s="17">
        <v>19.5</v>
      </c>
      <c r="W2094" s="17">
        <v>3.2</v>
      </c>
      <c r="X2094" s="17">
        <v>293.2</v>
      </c>
      <c r="Y2094" s="17">
        <v>31.4</v>
      </c>
      <c r="Z2094" s="17">
        <v>0</v>
      </c>
      <c r="AA2094" s="17">
        <v>10.54</v>
      </c>
      <c r="AC2094" s="26">
        <v>39636</v>
      </c>
      <c r="AD2094" s="17">
        <v>28.1</v>
      </c>
      <c r="AE2094" s="17">
        <v>24</v>
      </c>
      <c r="AF2094" s="17">
        <v>3</v>
      </c>
      <c r="AG2094" s="17">
        <v>7.7</v>
      </c>
      <c r="AH2094" s="17">
        <v>31.1</v>
      </c>
      <c r="AI2094" s="17">
        <v>0</v>
      </c>
      <c r="AJ2094" s="17">
        <v>9.4700000000000006</v>
      </c>
      <c r="AL2094" s="26">
        <v>39636</v>
      </c>
      <c r="AM2094">
        <v>29.1</v>
      </c>
      <c r="AN2094">
        <v>22.7</v>
      </c>
      <c r="AO2094">
        <v>1.3</v>
      </c>
      <c r="AP2094">
        <v>282.10000000000002</v>
      </c>
      <c r="AQ2094">
        <v>27.8</v>
      </c>
      <c r="AR2094">
        <v>0</v>
      </c>
      <c r="AS2094" s="65">
        <v>6.89</v>
      </c>
    </row>
    <row r="2095" spans="1:45">
      <c r="B2095" s="26">
        <v>39637</v>
      </c>
      <c r="C2095" s="24">
        <v>24.6</v>
      </c>
      <c r="D2095" s="24">
        <v>54.3</v>
      </c>
      <c r="E2095" s="24">
        <v>1.8</v>
      </c>
      <c r="F2095" s="24">
        <v>161.1</v>
      </c>
      <c r="G2095" s="24">
        <v>29.7</v>
      </c>
      <c r="H2095" s="24">
        <v>0</v>
      </c>
      <c r="I2095" s="24">
        <v>6.39</v>
      </c>
      <c r="K2095" s="26">
        <v>39637</v>
      </c>
      <c r="L2095" s="17">
        <v>25.1</v>
      </c>
      <c r="M2095" s="17">
        <v>54</v>
      </c>
      <c r="N2095" s="17">
        <v>1.3</v>
      </c>
      <c r="O2095" s="17">
        <v>91.5</v>
      </c>
      <c r="P2095" s="17">
        <v>28.9</v>
      </c>
      <c r="Q2095" s="17">
        <v>0</v>
      </c>
      <c r="R2095" s="17">
        <v>6.1</v>
      </c>
      <c r="T2095" s="26">
        <v>39637</v>
      </c>
      <c r="U2095" s="17">
        <v>24.8</v>
      </c>
      <c r="V2095" s="17">
        <v>61.3</v>
      </c>
      <c r="W2095" s="17">
        <v>1.8</v>
      </c>
      <c r="X2095" s="17">
        <v>135.6</v>
      </c>
      <c r="Y2095" s="17">
        <v>29.4</v>
      </c>
      <c r="Z2095" s="17">
        <v>0</v>
      </c>
      <c r="AA2095" s="17">
        <v>6.41</v>
      </c>
      <c r="AC2095" s="26">
        <v>39637</v>
      </c>
      <c r="AD2095" s="17">
        <v>24.9</v>
      </c>
      <c r="AE2095" s="17">
        <v>50.8</v>
      </c>
      <c r="AF2095" s="17">
        <v>2</v>
      </c>
      <c r="AG2095" s="17">
        <v>133.80000000000001</v>
      </c>
      <c r="AH2095" s="17">
        <v>29.6</v>
      </c>
      <c r="AI2095" s="17">
        <v>0</v>
      </c>
      <c r="AJ2095" s="17">
        <v>6.66</v>
      </c>
      <c r="AL2095" s="26">
        <v>39637</v>
      </c>
      <c r="AM2095">
        <v>24.9</v>
      </c>
      <c r="AN2095">
        <v>60.5</v>
      </c>
      <c r="AO2095">
        <v>1</v>
      </c>
      <c r="AP2095">
        <v>143.69999999999999</v>
      </c>
      <c r="AQ2095">
        <v>27.8</v>
      </c>
      <c r="AR2095">
        <v>0</v>
      </c>
      <c r="AS2095" s="65">
        <v>5.59</v>
      </c>
    </row>
    <row r="2096" spans="1:45">
      <c r="B2096" s="26">
        <v>39638</v>
      </c>
      <c r="C2096" s="24">
        <v>24.9</v>
      </c>
      <c r="D2096" s="24">
        <v>67.2</v>
      </c>
      <c r="E2096" s="24">
        <v>1.3</v>
      </c>
      <c r="F2096" s="24">
        <v>124.8</v>
      </c>
      <c r="G2096" s="24">
        <v>24.4</v>
      </c>
      <c r="H2096" s="24">
        <v>0</v>
      </c>
      <c r="I2096" s="24">
        <v>5.17</v>
      </c>
      <c r="K2096" s="26">
        <v>39638</v>
      </c>
      <c r="L2096" s="17">
        <v>25</v>
      </c>
      <c r="M2096" s="17">
        <v>66.900000000000006</v>
      </c>
      <c r="N2096" s="17">
        <v>1.2</v>
      </c>
      <c r="O2096" s="17">
        <v>82</v>
      </c>
      <c r="P2096" s="17">
        <v>24.9</v>
      </c>
      <c r="Q2096" s="17">
        <v>0</v>
      </c>
      <c r="R2096" s="17">
        <v>5.32</v>
      </c>
      <c r="T2096" s="26">
        <v>39638</v>
      </c>
      <c r="U2096" s="17">
        <v>24.6</v>
      </c>
      <c r="V2096" s="17">
        <v>67.3</v>
      </c>
      <c r="W2096" s="17">
        <v>1.5</v>
      </c>
      <c r="X2096" s="17">
        <v>165.6</v>
      </c>
      <c r="Y2096" s="17">
        <v>25.1</v>
      </c>
      <c r="Z2096" s="17">
        <v>0</v>
      </c>
      <c r="AA2096" s="17">
        <v>5.4</v>
      </c>
      <c r="AC2096" s="26">
        <v>39638</v>
      </c>
      <c r="AD2096" s="17">
        <v>25.5</v>
      </c>
      <c r="AE2096" s="17">
        <v>64.099999999999994</v>
      </c>
      <c r="AF2096" s="17">
        <v>1.3</v>
      </c>
      <c r="AG2096" s="17">
        <v>148.80000000000001</v>
      </c>
      <c r="AH2096" s="17">
        <v>27.8</v>
      </c>
      <c r="AI2096" s="17">
        <v>0</v>
      </c>
      <c r="AJ2096" s="17">
        <v>5.87</v>
      </c>
      <c r="AL2096" s="26">
        <v>39638</v>
      </c>
      <c r="AM2096">
        <v>24.8</v>
      </c>
      <c r="AN2096">
        <v>69.7</v>
      </c>
      <c r="AO2096">
        <v>0.6</v>
      </c>
      <c r="AP2096">
        <v>120.3</v>
      </c>
      <c r="AQ2096">
        <v>27.7</v>
      </c>
      <c r="AR2096">
        <v>0</v>
      </c>
      <c r="AS2096" s="65">
        <v>5.34</v>
      </c>
    </row>
    <row r="2097" spans="2:45">
      <c r="B2097" s="26">
        <v>39639</v>
      </c>
      <c r="C2097" s="24">
        <v>24.4</v>
      </c>
      <c r="D2097" s="24">
        <v>66</v>
      </c>
      <c r="E2097" s="24">
        <v>1.3</v>
      </c>
      <c r="F2097" s="24">
        <v>123.3</v>
      </c>
      <c r="G2097" s="24">
        <v>29.7</v>
      </c>
      <c r="H2097" s="24">
        <v>0</v>
      </c>
      <c r="I2097" s="24">
        <v>5.83</v>
      </c>
      <c r="K2097" s="26">
        <v>39639</v>
      </c>
      <c r="L2097" s="17">
        <v>24.6</v>
      </c>
      <c r="M2097" s="17">
        <v>68.099999999999994</v>
      </c>
      <c r="N2097" s="17">
        <v>1.2</v>
      </c>
      <c r="O2097" s="17">
        <v>101.8</v>
      </c>
      <c r="P2097" s="17">
        <v>28.8</v>
      </c>
      <c r="Q2097" s="17">
        <v>0</v>
      </c>
      <c r="R2097" s="17">
        <v>5.77</v>
      </c>
      <c r="T2097" s="26">
        <v>39639</v>
      </c>
      <c r="U2097" s="17">
        <v>23.1</v>
      </c>
      <c r="V2097" s="17">
        <v>71.599999999999994</v>
      </c>
      <c r="W2097" s="17">
        <v>1.9</v>
      </c>
      <c r="X2097" s="17">
        <v>127.7</v>
      </c>
      <c r="Y2097" s="17">
        <v>29.2</v>
      </c>
      <c r="Z2097" s="17">
        <v>0</v>
      </c>
      <c r="AA2097" s="17">
        <v>5.73</v>
      </c>
      <c r="AC2097" s="26">
        <v>39639</v>
      </c>
      <c r="AD2097" s="17">
        <v>25.8</v>
      </c>
      <c r="AE2097" s="17">
        <v>61.8</v>
      </c>
      <c r="AF2097" s="17">
        <v>1.2</v>
      </c>
      <c r="AG2097" s="17">
        <v>174.3</v>
      </c>
      <c r="AH2097" s="17">
        <v>29.6</v>
      </c>
      <c r="AI2097" s="17">
        <v>0</v>
      </c>
      <c r="AJ2097" s="17">
        <v>6.3</v>
      </c>
      <c r="AL2097" s="26">
        <v>39639</v>
      </c>
      <c r="AM2097">
        <v>24.5</v>
      </c>
      <c r="AN2097">
        <v>69.3</v>
      </c>
      <c r="AO2097">
        <v>0.7</v>
      </c>
      <c r="AP2097">
        <v>118.2</v>
      </c>
      <c r="AQ2097">
        <v>27.6</v>
      </c>
      <c r="AR2097">
        <v>0</v>
      </c>
      <c r="AS2097" s="65">
        <v>5.28</v>
      </c>
    </row>
    <row r="2098" spans="2:45">
      <c r="B2098" s="26">
        <v>39640</v>
      </c>
      <c r="C2098" s="24">
        <v>30.8</v>
      </c>
      <c r="D2098" s="24">
        <v>30</v>
      </c>
      <c r="E2098" s="24">
        <v>1.5</v>
      </c>
      <c r="F2098" s="24">
        <v>338.3</v>
      </c>
      <c r="G2098" s="24">
        <v>31.2</v>
      </c>
      <c r="H2098" s="24">
        <v>0</v>
      </c>
      <c r="I2098" s="24">
        <v>7.74</v>
      </c>
      <c r="K2098" s="26">
        <v>39640</v>
      </c>
      <c r="L2098" s="17">
        <v>29.8</v>
      </c>
      <c r="M2098" s="17">
        <v>34.5</v>
      </c>
      <c r="N2098" s="17">
        <v>1.3</v>
      </c>
      <c r="O2098" s="17">
        <v>321.7</v>
      </c>
      <c r="P2098" s="17">
        <v>30.5</v>
      </c>
      <c r="Q2098" s="17">
        <v>0</v>
      </c>
      <c r="R2098" s="17">
        <v>7.41</v>
      </c>
      <c r="T2098" s="26">
        <v>39640</v>
      </c>
      <c r="U2098" s="17">
        <v>30</v>
      </c>
      <c r="V2098" s="17">
        <v>32</v>
      </c>
      <c r="W2098" s="17">
        <v>2.5</v>
      </c>
      <c r="X2098" s="17">
        <v>298.10000000000002</v>
      </c>
      <c r="Y2098" s="17">
        <v>31.4</v>
      </c>
      <c r="Z2098" s="17">
        <v>0</v>
      </c>
      <c r="AA2098" s="17">
        <v>9.44</v>
      </c>
      <c r="AC2098" s="26">
        <v>39640</v>
      </c>
      <c r="AD2098" s="17">
        <v>30.4</v>
      </c>
      <c r="AE2098" s="17">
        <v>29.3</v>
      </c>
      <c r="AF2098" s="17">
        <v>2.8</v>
      </c>
      <c r="AG2098" s="17">
        <v>2.5</v>
      </c>
      <c r="AH2098" s="17">
        <v>31.6</v>
      </c>
      <c r="AI2098" s="17">
        <v>0</v>
      </c>
      <c r="AJ2098" s="17">
        <v>9.2799999999999994</v>
      </c>
      <c r="AL2098" s="26">
        <v>39640</v>
      </c>
      <c r="AM2098">
        <v>30.8</v>
      </c>
      <c r="AN2098">
        <v>32.799999999999997</v>
      </c>
      <c r="AO2098">
        <v>1.3</v>
      </c>
      <c r="AP2098">
        <v>288.8</v>
      </c>
      <c r="AQ2098">
        <v>27.4</v>
      </c>
      <c r="AR2098">
        <v>0</v>
      </c>
      <c r="AS2098" s="65">
        <v>7.1</v>
      </c>
    </row>
    <row r="2099" spans="2:45">
      <c r="B2099" s="26">
        <v>39641</v>
      </c>
      <c r="C2099" s="24">
        <v>29.7</v>
      </c>
      <c r="D2099" s="24">
        <v>28.8</v>
      </c>
      <c r="E2099" s="24">
        <v>1.9</v>
      </c>
      <c r="F2099" s="24">
        <v>321.2</v>
      </c>
      <c r="G2099" s="24">
        <v>29.4</v>
      </c>
      <c r="H2099" s="24">
        <v>0</v>
      </c>
      <c r="I2099" s="24">
        <v>7.93</v>
      </c>
      <c r="K2099" s="26">
        <v>39641</v>
      </c>
      <c r="L2099" s="17">
        <v>29.2</v>
      </c>
      <c r="M2099" s="17">
        <v>31.4</v>
      </c>
      <c r="N2099" s="17">
        <v>1.2</v>
      </c>
      <c r="O2099" s="17">
        <v>335.8</v>
      </c>
      <c r="P2099" s="17">
        <v>26.2</v>
      </c>
      <c r="Q2099" s="17">
        <v>0</v>
      </c>
      <c r="R2099" s="17">
        <v>6.49</v>
      </c>
      <c r="T2099" s="26">
        <v>39641</v>
      </c>
      <c r="U2099" s="17">
        <v>29.9</v>
      </c>
      <c r="V2099" s="17">
        <v>27</v>
      </c>
      <c r="W2099" s="17">
        <v>3.3</v>
      </c>
      <c r="X2099" s="17">
        <v>304.8</v>
      </c>
      <c r="Y2099" s="17">
        <v>27.7</v>
      </c>
      <c r="Z2099" s="17">
        <v>0</v>
      </c>
      <c r="AA2099" s="17">
        <v>9.99</v>
      </c>
      <c r="AC2099" s="26">
        <v>39641</v>
      </c>
      <c r="AD2099" s="17">
        <v>29.2</v>
      </c>
      <c r="AE2099" s="17">
        <v>30.6</v>
      </c>
      <c r="AF2099" s="17">
        <v>3.5</v>
      </c>
      <c r="AG2099" s="17">
        <v>0.6</v>
      </c>
      <c r="AH2099" s="17">
        <v>28.5</v>
      </c>
      <c r="AI2099" s="17">
        <v>0</v>
      </c>
      <c r="AJ2099" s="17">
        <v>9.41</v>
      </c>
      <c r="AL2099" s="26">
        <v>39641</v>
      </c>
      <c r="AM2099">
        <v>29.9</v>
      </c>
      <c r="AN2099">
        <v>30.8</v>
      </c>
      <c r="AO2099">
        <v>1.4</v>
      </c>
      <c r="AP2099">
        <v>294.10000000000002</v>
      </c>
      <c r="AQ2099">
        <v>26.6</v>
      </c>
      <c r="AR2099">
        <v>0</v>
      </c>
      <c r="AS2099" s="65">
        <v>6.85</v>
      </c>
    </row>
    <row r="2100" spans="2:45">
      <c r="B2100" s="26">
        <v>39642</v>
      </c>
      <c r="C2100" s="24">
        <v>25</v>
      </c>
      <c r="D2100" s="24">
        <v>52.2</v>
      </c>
      <c r="E2100" s="24">
        <v>1.9</v>
      </c>
      <c r="F2100" s="24">
        <v>170.7</v>
      </c>
      <c r="G2100" s="24">
        <v>28.2</v>
      </c>
      <c r="H2100" s="24">
        <v>0</v>
      </c>
      <c r="I2100" s="24">
        <v>6.34</v>
      </c>
      <c r="K2100" s="26">
        <v>39642</v>
      </c>
      <c r="L2100" s="17">
        <v>24.9</v>
      </c>
      <c r="M2100" s="17">
        <v>52</v>
      </c>
      <c r="N2100" s="17">
        <v>1.2</v>
      </c>
      <c r="O2100" s="17">
        <v>87.1</v>
      </c>
      <c r="P2100" s="17">
        <v>25.8</v>
      </c>
      <c r="Q2100" s="17">
        <v>0</v>
      </c>
      <c r="R2100" s="17">
        <v>5.56</v>
      </c>
      <c r="T2100" s="26">
        <v>39642</v>
      </c>
      <c r="U2100" s="17">
        <v>25</v>
      </c>
      <c r="V2100" s="17">
        <v>49.7</v>
      </c>
      <c r="W2100" s="17">
        <v>2.4</v>
      </c>
      <c r="X2100" s="17">
        <v>152.9</v>
      </c>
      <c r="Y2100" s="17">
        <v>25.5</v>
      </c>
      <c r="Z2100" s="17">
        <v>0</v>
      </c>
      <c r="AA2100" s="17">
        <v>6.4</v>
      </c>
      <c r="AC2100" s="26">
        <v>39642</v>
      </c>
      <c r="AD2100" s="17">
        <v>25</v>
      </c>
      <c r="AE2100" s="17">
        <v>51.2</v>
      </c>
      <c r="AF2100" s="17">
        <v>2.4</v>
      </c>
      <c r="AG2100" s="17">
        <v>104.8</v>
      </c>
      <c r="AH2100" s="17">
        <v>29.5</v>
      </c>
      <c r="AI2100" s="17">
        <v>0</v>
      </c>
      <c r="AJ2100" s="17">
        <v>6.97</v>
      </c>
      <c r="AL2100" s="26">
        <v>39642</v>
      </c>
      <c r="AM2100">
        <v>25.1</v>
      </c>
      <c r="AN2100">
        <v>52.3</v>
      </c>
      <c r="AO2100">
        <v>1.3</v>
      </c>
      <c r="AP2100">
        <v>180</v>
      </c>
      <c r="AQ2100">
        <v>27</v>
      </c>
      <c r="AR2100">
        <v>0</v>
      </c>
      <c r="AS2100" s="65">
        <v>5.73</v>
      </c>
    </row>
    <row r="2101" spans="2:45">
      <c r="B2101" s="26">
        <v>39643</v>
      </c>
      <c r="C2101" s="24">
        <v>25.4</v>
      </c>
      <c r="D2101" s="24">
        <v>59.9</v>
      </c>
      <c r="E2101" s="24">
        <v>1.7</v>
      </c>
      <c r="F2101" s="24">
        <v>159.9</v>
      </c>
      <c r="G2101" s="24">
        <v>28.4</v>
      </c>
      <c r="H2101" s="24">
        <v>0</v>
      </c>
      <c r="I2101" s="24">
        <v>6.22</v>
      </c>
      <c r="K2101" s="26">
        <v>39643</v>
      </c>
      <c r="L2101" s="17">
        <v>25.9</v>
      </c>
      <c r="M2101" s="17">
        <v>59.2</v>
      </c>
      <c r="N2101" s="17">
        <v>1.1000000000000001</v>
      </c>
      <c r="O2101" s="17">
        <v>103.2</v>
      </c>
      <c r="P2101" s="17">
        <v>28.6</v>
      </c>
      <c r="Q2101" s="17">
        <v>0</v>
      </c>
      <c r="R2101" s="17">
        <v>5.97</v>
      </c>
      <c r="T2101" s="26">
        <v>39643</v>
      </c>
      <c r="U2101" s="17">
        <v>25.3</v>
      </c>
      <c r="V2101" s="17">
        <v>58.8</v>
      </c>
      <c r="W2101" s="17">
        <v>1.3</v>
      </c>
      <c r="X2101" s="17">
        <v>135.5</v>
      </c>
      <c r="Y2101" s="17">
        <v>29.8</v>
      </c>
      <c r="Z2101" s="17">
        <v>0</v>
      </c>
      <c r="AA2101" s="17">
        <v>6.12</v>
      </c>
      <c r="AC2101" s="26">
        <v>39643</v>
      </c>
      <c r="AD2101" s="17">
        <v>25.5</v>
      </c>
      <c r="AE2101" s="17">
        <v>60</v>
      </c>
      <c r="AF2101" s="17">
        <v>1.9</v>
      </c>
      <c r="AG2101" s="17">
        <v>167.4</v>
      </c>
      <c r="AH2101" s="17">
        <v>27.2</v>
      </c>
      <c r="AI2101" s="17">
        <v>0</v>
      </c>
      <c r="AJ2101" s="17">
        <v>6.28</v>
      </c>
      <c r="AL2101" s="26">
        <v>39643</v>
      </c>
      <c r="AM2101">
        <v>25.4</v>
      </c>
      <c r="AN2101">
        <v>63.4</v>
      </c>
      <c r="AO2101">
        <v>0.9</v>
      </c>
      <c r="AP2101">
        <v>133.4</v>
      </c>
      <c r="AQ2101">
        <v>27.4</v>
      </c>
      <c r="AR2101">
        <v>0</v>
      </c>
      <c r="AS2101" s="65">
        <v>5.55</v>
      </c>
    </row>
    <row r="2102" spans="2:45">
      <c r="B2102" s="26">
        <v>39644</v>
      </c>
      <c r="C2102" s="24">
        <v>23.8</v>
      </c>
      <c r="D2102" s="24">
        <v>60.4</v>
      </c>
      <c r="E2102" s="24">
        <v>1.6</v>
      </c>
      <c r="F2102" s="24">
        <v>151.69999999999999</v>
      </c>
      <c r="G2102" s="24">
        <v>21</v>
      </c>
      <c r="H2102" s="24">
        <v>0</v>
      </c>
      <c r="I2102" s="24">
        <v>4.9800000000000004</v>
      </c>
      <c r="K2102" s="26">
        <v>39644</v>
      </c>
      <c r="L2102" s="17">
        <v>24</v>
      </c>
      <c r="M2102" s="17">
        <v>60.4</v>
      </c>
      <c r="N2102" s="17">
        <v>0.9</v>
      </c>
      <c r="O2102" s="17">
        <v>129.1</v>
      </c>
      <c r="P2102" s="17">
        <v>22</v>
      </c>
      <c r="Q2102" s="17">
        <v>0</v>
      </c>
      <c r="R2102" s="17">
        <v>4.71</v>
      </c>
      <c r="T2102" s="26">
        <v>39644</v>
      </c>
      <c r="U2102" s="17">
        <v>24</v>
      </c>
      <c r="V2102" s="17">
        <v>59.8</v>
      </c>
      <c r="W2102" s="17">
        <v>1.1000000000000001</v>
      </c>
      <c r="X2102" s="17">
        <v>140.6</v>
      </c>
      <c r="Y2102" s="17">
        <v>23.5</v>
      </c>
      <c r="Z2102" s="17">
        <v>0</v>
      </c>
      <c r="AA2102" s="17">
        <v>4.9800000000000004</v>
      </c>
      <c r="AC2102" s="26">
        <v>39644</v>
      </c>
      <c r="AD2102" s="17">
        <v>23.7</v>
      </c>
      <c r="AE2102" s="17">
        <v>60.1</v>
      </c>
      <c r="AF2102" s="17">
        <v>1.7</v>
      </c>
      <c r="AG2102" s="17">
        <v>161.6</v>
      </c>
      <c r="AH2102" s="17">
        <v>22.8</v>
      </c>
      <c r="AI2102" s="17">
        <v>0</v>
      </c>
      <c r="AJ2102" s="17">
        <v>5.32</v>
      </c>
      <c r="AL2102" s="26">
        <v>39644</v>
      </c>
      <c r="AM2102">
        <v>23.8</v>
      </c>
      <c r="AN2102">
        <v>64.5</v>
      </c>
      <c r="AO2102">
        <v>0.8</v>
      </c>
      <c r="AP2102">
        <v>133.80000000000001</v>
      </c>
      <c r="AQ2102">
        <v>26.9</v>
      </c>
      <c r="AR2102">
        <v>0.8</v>
      </c>
      <c r="AS2102" s="65">
        <v>5.21</v>
      </c>
    </row>
    <row r="2103" spans="2:45">
      <c r="B2103" s="26">
        <v>39645</v>
      </c>
      <c r="C2103" s="24">
        <v>24.3</v>
      </c>
      <c r="D2103" s="24">
        <v>56.7</v>
      </c>
      <c r="E2103" s="24">
        <v>1.4</v>
      </c>
      <c r="F2103" s="24">
        <v>162.4</v>
      </c>
      <c r="G2103" s="24">
        <v>26.3</v>
      </c>
      <c r="H2103" s="24">
        <v>0</v>
      </c>
      <c r="I2103" s="24">
        <v>5.67</v>
      </c>
      <c r="K2103" s="26">
        <v>39645</v>
      </c>
      <c r="L2103" s="17">
        <v>24.6</v>
      </c>
      <c r="M2103" s="17">
        <v>55.8</v>
      </c>
      <c r="N2103" s="17">
        <v>0.9</v>
      </c>
      <c r="O2103" s="17">
        <v>135.6</v>
      </c>
      <c r="P2103" s="17">
        <v>23.4</v>
      </c>
      <c r="Q2103" s="17">
        <v>0</v>
      </c>
      <c r="R2103" s="17">
        <v>5.01</v>
      </c>
      <c r="T2103" s="26">
        <v>39645</v>
      </c>
      <c r="U2103" s="17">
        <v>24.2</v>
      </c>
      <c r="V2103" s="17">
        <v>55.7</v>
      </c>
      <c r="W2103" s="17">
        <v>1.2</v>
      </c>
      <c r="X2103" s="17">
        <v>173</v>
      </c>
      <c r="Y2103" s="17">
        <v>26.8</v>
      </c>
      <c r="Z2103" s="17">
        <v>0</v>
      </c>
      <c r="AA2103" s="17">
        <v>5.51</v>
      </c>
      <c r="AC2103" s="26">
        <v>39645</v>
      </c>
      <c r="AD2103" s="17">
        <v>24.4</v>
      </c>
      <c r="AE2103" s="17">
        <v>56.9</v>
      </c>
      <c r="AF2103" s="17">
        <v>1.4</v>
      </c>
      <c r="AG2103" s="17">
        <v>146.1</v>
      </c>
      <c r="AH2103" s="17">
        <v>26.5</v>
      </c>
      <c r="AI2103" s="17">
        <v>0</v>
      </c>
      <c r="AJ2103" s="17">
        <v>5.82</v>
      </c>
      <c r="AL2103" s="26">
        <v>39645</v>
      </c>
      <c r="AM2103">
        <v>24.4</v>
      </c>
      <c r="AN2103">
        <v>59.1</v>
      </c>
      <c r="AO2103">
        <v>0.7</v>
      </c>
      <c r="AP2103">
        <v>138.9</v>
      </c>
      <c r="AQ2103">
        <v>27.6</v>
      </c>
      <c r="AR2103">
        <v>0.6</v>
      </c>
      <c r="AS2103" s="65">
        <v>5.29</v>
      </c>
    </row>
    <row r="2104" spans="2:45">
      <c r="B2104" s="26">
        <v>39646</v>
      </c>
      <c r="C2104" s="24">
        <v>24.9</v>
      </c>
      <c r="D2104" s="24">
        <v>58.2</v>
      </c>
      <c r="E2104" s="24">
        <v>1.4</v>
      </c>
      <c r="F2104" s="24">
        <v>138.1</v>
      </c>
      <c r="G2104" s="24">
        <v>28.6</v>
      </c>
      <c r="H2104" s="24">
        <v>0</v>
      </c>
      <c r="I2104" s="24">
        <v>6.06</v>
      </c>
      <c r="K2104" s="26">
        <v>39646</v>
      </c>
      <c r="L2104" s="17">
        <v>25.1</v>
      </c>
      <c r="M2104" s="17">
        <v>60.8</v>
      </c>
      <c r="N2104" s="17">
        <v>1.1000000000000001</v>
      </c>
      <c r="O2104" s="17">
        <v>61.4</v>
      </c>
      <c r="P2104" s="17">
        <v>27.9</v>
      </c>
      <c r="Q2104" s="17">
        <v>0</v>
      </c>
      <c r="R2104" s="17">
        <v>5.91</v>
      </c>
      <c r="T2104" s="26">
        <v>39646</v>
      </c>
      <c r="U2104" s="17">
        <v>24.6</v>
      </c>
      <c r="V2104" s="17">
        <v>59</v>
      </c>
      <c r="W2104" s="17">
        <v>1.3</v>
      </c>
      <c r="X2104" s="17">
        <v>175.6</v>
      </c>
      <c r="Y2104" s="17">
        <v>28.7</v>
      </c>
      <c r="Z2104" s="17">
        <v>0</v>
      </c>
      <c r="AA2104" s="17">
        <v>5.88</v>
      </c>
      <c r="AC2104" s="26">
        <v>39646</v>
      </c>
      <c r="AD2104" s="17">
        <v>25.1</v>
      </c>
      <c r="AE2104" s="17">
        <v>59.8</v>
      </c>
      <c r="AF2104" s="17">
        <v>1.5</v>
      </c>
      <c r="AG2104" s="17">
        <v>144.80000000000001</v>
      </c>
      <c r="AH2104" s="17">
        <v>27.9</v>
      </c>
      <c r="AI2104" s="17">
        <v>0</v>
      </c>
      <c r="AJ2104" s="17">
        <v>6.13</v>
      </c>
      <c r="AL2104" s="26">
        <v>39646</v>
      </c>
      <c r="AM2104">
        <v>24.9</v>
      </c>
      <c r="AN2104">
        <v>61.9</v>
      </c>
      <c r="AO2104">
        <v>0.6</v>
      </c>
      <c r="AP2104">
        <v>121</v>
      </c>
      <c r="AQ2104">
        <v>23.7</v>
      </c>
      <c r="AR2104">
        <v>0</v>
      </c>
      <c r="AS2104" s="65">
        <v>4.75</v>
      </c>
    </row>
    <row r="2105" spans="2:45">
      <c r="B2105" s="26">
        <v>39647</v>
      </c>
      <c r="C2105" s="24">
        <v>24.8</v>
      </c>
      <c r="D2105" s="24">
        <v>61.1</v>
      </c>
      <c r="E2105" s="24">
        <v>1.7</v>
      </c>
      <c r="F2105" s="24">
        <v>158.4</v>
      </c>
      <c r="G2105" s="24">
        <v>28</v>
      </c>
      <c r="H2105" s="24">
        <v>0</v>
      </c>
      <c r="I2105" s="24">
        <v>5.88</v>
      </c>
      <c r="K2105" s="26">
        <v>39647</v>
      </c>
      <c r="L2105" s="17">
        <v>25.2</v>
      </c>
      <c r="M2105" s="17">
        <v>60.1</v>
      </c>
      <c r="N2105" s="17">
        <v>1</v>
      </c>
      <c r="O2105" s="17">
        <v>119.5</v>
      </c>
      <c r="P2105" s="17">
        <v>27.7</v>
      </c>
      <c r="Q2105" s="17">
        <v>0</v>
      </c>
      <c r="R2105" s="17">
        <v>5.59</v>
      </c>
      <c r="T2105" s="26">
        <v>39647</v>
      </c>
      <c r="U2105" s="17">
        <v>24.6</v>
      </c>
      <c r="V2105" s="17">
        <v>62.7</v>
      </c>
      <c r="W2105" s="17">
        <v>1.5</v>
      </c>
      <c r="X2105" s="17">
        <v>150.69999999999999</v>
      </c>
      <c r="Y2105" s="17">
        <v>28.2</v>
      </c>
      <c r="Z2105" s="17">
        <v>0</v>
      </c>
      <c r="AA2105" s="17">
        <v>5.7</v>
      </c>
      <c r="AC2105" s="26">
        <v>39647</v>
      </c>
      <c r="AD2105" s="17">
        <v>25.1</v>
      </c>
      <c r="AE2105" s="17">
        <v>60.2</v>
      </c>
      <c r="AF2105" s="17">
        <v>1.5</v>
      </c>
      <c r="AG2105" s="17">
        <v>154.4</v>
      </c>
      <c r="AH2105" s="17">
        <v>28.2</v>
      </c>
      <c r="AI2105" s="17">
        <v>0</v>
      </c>
      <c r="AJ2105" s="17">
        <v>5.92</v>
      </c>
      <c r="AL2105" s="26">
        <v>39647</v>
      </c>
      <c r="AM2105">
        <v>24.9</v>
      </c>
      <c r="AN2105">
        <v>65</v>
      </c>
      <c r="AO2105">
        <v>0.8</v>
      </c>
      <c r="AP2105">
        <v>139.9</v>
      </c>
      <c r="AQ2105">
        <v>27</v>
      </c>
      <c r="AR2105">
        <v>0</v>
      </c>
      <c r="AS2105" s="65">
        <v>5.29</v>
      </c>
    </row>
    <row r="2106" spans="2:45">
      <c r="B2106" s="26">
        <v>39648</v>
      </c>
      <c r="C2106" s="24">
        <v>25.7</v>
      </c>
      <c r="D2106" s="24">
        <v>58.3</v>
      </c>
      <c r="E2106" s="24">
        <v>1.4</v>
      </c>
      <c r="F2106" s="24">
        <v>137.1</v>
      </c>
      <c r="G2106" s="24">
        <v>26.8</v>
      </c>
      <c r="H2106" s="24">
        <v>0</v>
      </c>
      <c r="I2106" s="24">
        <v>5.93</v>
      </c>
      <c r="K2106" s="26">
        <v>39648</v>
      </c>
      <c r="L2106" s="17">
        <v>26.3</v>
      </c>
      <c r="M2106" s="17">
        <v>55.6</v>
      </c>
      <c r="N2106" s="17">
        <v>0.9</v>
      </c>
      <c r="O2106" s="17">
        <v>107.6</v>
      </c>
      <c r="P2106" s="17">
        <v>26.9</v>
      </c>
      <c r="Q2106" s="17">
        <v>0</v>
      </c>
      <c r="R2106" s="17">
        <v>5.69</v>
      </c>
      <c r="T2106" s="26">
        <v>39648</v>
      </c>
      <c r="U2106" s="17">
        <v>25.5</v>
      </c>
      <c r="V2106" s="17">
        <v>57.8</v>
      </c>
      <c r="W2106" s="17">
        <v>1.3</v>
      </c>
      <c r="X2106" s="17">
        <v>158.6</v>
      </c>
      <c r="Y2106" s="17">
        <v>27.2</v>
      </c>
      <c r="Z2106" s="17">
        <v>0</v>
      </c>
      <c r="AA2106" s="17">
        <v>5.82</v>
      </c>
      <c r="AC2106" s="26">
        <v>39648</v>
      </c>
      <c r="AD2106" s="17">
        <v>26.2</v>
      </c>
      <c r="AE2106" s="17">
        <v>54.2</v>
      </c>
      <c r="AF2106" s="17">
        <v>1.5</v>
      </c>
      <c r="AG2106" s="17">
        <v>146.9</v>
      </c>
      <c r="AH2106" s="17">
        <v>27.9</v>
      </c>
      <c r="AI2106" s="17">
        <v>0</v>
      </c>
      <c r="AJ2106" s="17">
        <v>6.22</v>
      </c>
      <c r="AL2106" s="26">
        <v>39648</v>
      </c>
      <c r="AM2106">
        <v>25.7</v>
      </c>
      <c r="AN2106">
        <v>60.9</v>
      </c>
      <c r="AO2106">
        <v>0.7</v>
      </c>
      <c r="AP2106">
        <v>138.19999999999999</v>
      </c>
      <c r="AQ2106">
        <v>23.7</v>
      </c>
      <c r="AR2106">
        <v>0</v>
      </c>
      <c r="AS2106" s="65">
        <v>4.88</v>
      </c>
    </row>
    <row r="2107" spans="2:45">
      <c r="B2107" s="26">
        <v>39649</v>
      </c>
      <c r="C2107" s="24">
        <v>27.1</v>
      </c>
      <c r="D2107" s="24">
        <v>49</v>
      </c>
      <c r="E2107" s="24">
        <v>1.1000000000000001</v>
      </c>
      <c r="F2107" s="24">
        <v>141</v>
      </c>
      <c r="G2107" s="24">
        <v>25.8</v>
      </c>
      <c r="H2107" s="24">
        <v>0</v>
      </c>
      <c r="I2107" s="24">
        <v>5.92</v>
      </c>
      <c r="K2107" s="26">
        <v>39649</v>
      </c>
      <c r="L2107" s="17">
        <v>27.2</v>
      </c>
      <c r="M2107" s="17">
        <v>50.5</v>
      </c>
      <c r="N2107" s="17">
        <v>0.9</v>
      </c>
      <c r="O2107" s="17">
        <v>119.3</v>
      </c>
      <c r="P2107" s="17">
        <v>25.9</v>
      </c>
      <c r="Q2107" s="17">
        <v>0</v>
      </c>
      <c r="R2107" s="17">
        <v>5.89</v>
      </c>
      <c r="T2107" s="26">
        <v>39649</v>
      </c>
      <c r="U2107" s="17">
        <v>26.3</v>
      </c>
      <c r="V2107" s="17">
        <v>54.6</v>
      </c>
      <c r="W2107" s="17">
        <v>1.5</v>
      </c>
      <c r="X2107" s="17">
        <v>176.7</v>
      </c>
      <c r="Y2107" s="17">
        <v>25.8</v>
      </c>
      <c r="Z2107" s="17">
        <v>0</v>
      </c>
      <c r="AA2107" s="17">
        <v>6.21</v>
      </c>
      <c r="AC2107" s="26">
        <v>39649</v>
      </c>
      <c r="AD2107" s="17">
        <v>27.8</v>
      </c>
      <c r="AE2107" s="17">
        <v>46.5</v>
      </c>
      <c r="AF2107" s="17">
        <v>1</v>
      </c>
      <c r="AG2107" s="17">
        <v>167.8</v>
      </c>
      <c r="AH2107" s="17">
        <v>26.2</v>
      </c>
      <c r="AI2107" s="17">
        <v>0</v>
      </c>
      <c r="AJ2107" s="17">
        <v>6.13</v>
      </c>
      <c r="AL2107" s="26">
        <v>39649</v>
      </c>
      <c r="AM2107">
        <v>26.9</v>
      </c>
      <c r="AN2107">
        <v>53.9</v>
      </c>
      <c r="AO2107">
        <v>0.6</v>
      </c>
      <c r="AP2107">
        <v>127.8</v>
      </c>
      <c r="AQ2107">
        <v>21.9</v>
      </c>
      <c r="AR2107">
        <v>0</v>
      </c>
      <c r="AS2107" s="65">
        <v>4.75</v>
      </c>
    </row>
    <row r="2108" spans="2:45">
      <c r="B2108" s="26">
        <v>39650</v>
      </c>
      <c r="C2108" s="24">
        <v>28</v>
      </c>
      <c r="D2108" s="24">
        <v>46.6</v>
      </c>
      <c r="E2108" s="24">
        <v>1.5</v>
      </c>
      <c r="F2108" s="24">
        <v>129.9</v>
      </c>
      <c r="G2108" s="24">
        <v>28.3</v>
      </c>
      <c r="H2108" s="24">
        <v>0</v>
      </c>
      <c r="I2108" s="24">
        <v>7.74</v>
      </c>
      <c r="K2108" s="26">
        <v>39650</v>
      </c>
      <c r="L2108" s="17">
        <v>28.2</v>
      </c>
      <c r="M2108" s="17">
        <v>47.6</v>
      </c>
      <c r="N2108" s="17">
        <v>1.4</v>
      </c>
      <c r="O2108" s="17">
        <v>45.1</v>
      </c>
      <c r="P2108" s="17">
        <v>27.6</v>
      </c>
      <c r="Q2108" s="17">
        <v>0</v>
      </c>
      <c r="R2108" s="17">
        <v>7.55</v>
      </c>
      <c r="T2108" s="26">
        <v>39650</v>
      </c>
      <c r="U2108" s="17">
        <v>27.7</v>
      </c>
      <c r="V2108" s="17">
        <v>52</v>
      </c>
      <c r="W2108" s="17">
        <v>2.2000000000000002</v>
      </c>
      <c r="X2108" s="17">
        <v>182.6</v>
      </c>
      <c r="Y2108" s="17">
        <v>28.3</v>
      </c>
      <c r="Z2108" s="17">
        <v>0</v>
      </c>
      <c r="AA2108" s="17">
        <v>8.6999999999999993</v>
      </c>
      <c r="AC2108" s="26">
        <v>39650</v>
      </c>
      <c r="AD2108" s="17">
        <v>28.8</v>
      </c>
      <c r="AE2108" s="17">
        <v>43.8</v>
      </c>
      <c r="AF2108" s="17">
        <v>1.6</v>
      </c>
      <c r="AG2108" s="17">
        <v>103.2</v>
      </c>
      <c r="AH2108" s="17">
        <v>28.5</v>
      </c>
      <c r="AI2108" s="17">
        <v>0</v>
      </c>
      <c r="AJ2108" s="17">
        <v>8.01</v>
      </c>
      <c r="AL2108" s="26">
        <v>39650</v>
      </c>
      <c r="AM2108">
        <v>28.2</v>
      </c>
      <c r="AN2108">
        <v>49.1</v>
      </c>
      <c r="AO2108">
        <v>1.1000000000000001</v>
      </c>
      <c r="AP2108">
        <v>215.3</v>
      </c>
      <c r="AQ2108">
        <v>24.9</v>
      </c>
      <c r="AR2108">
        <v>0</v>
      </c>
      <c r="AS2108" s="65">
        <v>6.6</v>
      </c>
    </row>
    <row r="2109" spans="2:45">
      <c r="B2109" s="26">
        <v>39651</v>
      </c>
      <c r="C2109" s="24">
        <v>25.5</v>
      </c>
      <c r="D2109" s="24">
        <v>68.8</v>
      </c>
      <c r="E2109" s="24">
        <v>1.8</v>
      </c>
      <c r="F2109" s="24">
        <v>161.4</v>
      </c>
      <c r="G2109" s="24">
        <v>24.6</v>
      </c>
      <c r="H2109" s="24">
        <v>0</v>
      </c>
      <c r="I2109" s="24">
        <v>5.45</v>
      </c>
      <c r="K2109" s="26">
        <v>39651</v>
      </c>
      <c r="L2109" s="17">
        <v>25.6</v>
      </c>
      <c r="M2109" s="17">
        <v>67.400000000000006</v>
      </c>
      <c r="N2109" s="17">
        <v>1.2</v>
      </c>
      <c r="O2109" s="17">
        <v>93.2</v>
      </c>
      <c r="P2109" s="17">
        <v>24.8</v>
      </c>
      <c r="Q2109" s="17">
        <v>0</v>
      </c>
      <c r="R2109" s="17">
        <v>5.35</v>
      </c>
      <c r="T2109" s="26">
        <v>39651</v>
      </c>
      <c r="U2109" s="17">
        <v>25.2</v>
      </c>
      <c r="V2109" s="17">
        <v>69.900000000000006</v>
      </c>
      <c r="W2109" s="17">
        <v>1.6</v>
      </c>
      <c r="X2109" s="17">
        <v>136.30000000000001</v>
      </c>
      <c r="Y2109" s="17">
        <v>26.7</v>
      </c>
      <c r="Z2109" s="17">
        <v>0</v>
      </c>
      <c r="AA2109" s="17">
        <v>5.62</v>
      </c>
      <c r="AC2109" s="26">
        <v>39651</v>
      </c>
      <c r="AD2109" s="17">
        <v>25.9</v>
      </c>
      <c r="AE2109" s="17">
        <v>66.5</v>
      </c>
      <c r="AF2109" s="17">
        <v>1.6</v>
      </c>
      <c r="AG2109" s="17">
        <v>167.1</v>
      </c>
      <c r="AH2109" s="17">
        <v>25.6</v>
      </c>
      <c r="AI2109" s="17">
        <v>0</v>
      </c>
      <c r="AJ2109" s="17">
        <v>5.64</v>
      </c>
      <c r="AL2109" s="26">
        <v>39651</v>
      </c>
      <c r="AM2109">
        <v>25.3</v>
      </c>
      <c r="AN2109">
        <v>73.400000000000006</v>
      </c>
      <c r="AO2109">
        <v>0.9</v>
      </c>
      <c r="AP2109">
        <v>132.9</v>
      </c>
      <c r="AQ2109">
        <v>25.1</v>
      </c>
      <c r="AR2109">
        <v>0</v>
      </c>
      <c r="AS2109" s="65">
        <v>5.07</v>
      </c>
    </row>
    <row r="2110" spans="2:45">
      <c r="B2110" s="26">
        <v>39652</v>
      </c>
      <c r="C2110" s="24">
        <v>25.6</v>
      </c>
      <c r="D2110" s="24">
        <v>60.7</v>
      </c>
      <c r="E2110" s="24">
        <v>1.4</v>
      </c>
      <c r="F2110" s="24">
        <v>157.6</v>
      </c>
      <c r="G2110" s="24">
        <v>27.9</v>
      </c>
      <c r="H2110" s="24">
        <v>0</v>
      </c>
      <c r="I2110" s="24">
        <v>5.82</v>
      </c>
      <c r="K2110" s="26">
        <v>39652</v>
      </c>
      <c r="L2110" s="17">
        <v>26</v>
      </c>
      <c r="M2110" s="17">
        <v>58.7</v>
      </c>
      <c r="N2110" s="17">
        <v>1.2</v>
      </c>
      <c r="O2110" s="17">
        <v>99.5</v>
      </c>
      <c r="P2110" s="17">
        <v>27.4</v>
      </c>
      <c r="Q2110" s="17">
        <v>0</v>
      </c>
      <c r="R2110" s="17">
        <v>5.95</v>
      </c>
      <c r="T2110" s="26">
        <v>39652</v>
      </c>
      <c r="U2110" s="17">
        <v>25.2</v>
      </c>
      <c r="V2110" s="17">
        <v>62.1</v>
      </c>
      <c r="W2110" s="17">
        <v>1.4</v>
      </c>
      <c r="X2110" s="17">
        <v>147</v>
      </c>
      <c r="Y2110" s="17">
        <v>28.2</v>
      </c>
      <c r="Z2110" s="17">
        <v>0</v>
      </c>
      <c r="AA2110" s="17">
        <v>5.87</v>
      </c>
      <c r="AC2110" s="26">
        <v>39652</v>
      </c>
      <c r="AD2110" s="17">
        <v>26.4</v>
      </c>
      <c r="AE2110" s="17">
        <v>57.2</v>
      </c>
      <c r="AF2110" s="17">
        <v>1.5</v>
      </c>
      <c r="AG2110" s="17">
        <v>177.2</v>
      </c>
      <c r="AH2110" s="17">
        <v>28.2</v>
      </c>
      <c r="AI2110" s="17">
        <v>0</v>
      </c>
      <c r="AJ2110" s="17">
        <v>6.33</v>
      </c>
      <c r="AL2110" s="26">
        <v>39652</v>
      </c>
      <c r="AM2110">
        <v>25.5</v>
      </c>
      <c r="AN2110">
        <v>64.3</v>
      </c>
      <c r="AO2110">
        <v>0.7</v>
      </c>
      <c r="AP2110">
        <v>132.69999999999999</v>
      </c>
      <c r="AQ2110">
        <v>25.6</v>
      </c>
      <c r="AR2110">
        <v>0</v>
      </c>
      <c r="AS2110" s="65">
        <v>5.0599999999999996</v>
      </c>
    </row>
    <row r="2111" spans="2:45">
      <c r="B2111" s="26">
        <v>39653</v>
      </c>
      <c r="C2111" s="24">
        <v>28.9</v>
      </c>
      <c r="D2111" s="24">
        <v>40.700000000000003</v>
      </c>
      <c r="E2111" s="24">
        <v>1.2</v>
      </c>
      <c r="F2111" s="24">
        <v>108.8</v>
      </c>
      <c r="G2111" s="24">
        <v>28.7</v>
      </c>
      <c r="H2111" s="24">
        <v>0</v>
      </c>
      <c r="I2111" s="24">
        <v>6.82</v>
      </c>
      <c r="K2111" s="26">
        <v>39653</v>
      </c>
      <c r="L2111" s="17">
        <v>29.3</v>
      </c>
      <c r="M2111" s="17">
        <v>40.6</v>
      </c>
      <c r="N2111" s="17">
        <v>0.9</v>
      </c>
      <c r="O2111" s="17">
        <v>186.7</v>
      </c>
      <c r="P2111" s="17">
        <v>27.7</v>
      </c>
      <c r="Q2111" s="17">
        <v>0</v>
      </c>
      <c r="R2111" s="17">
        <v>6.28</v>
      </c>
      <c r="T2111" s="26">
        <v>39653</v>
      </c>
      <c r="U2111" s="17">
        <v>28.8</v>
      </c>
      <c r="V2111" s="17">
        <v>41.3</v>
      </c>
      <c r="W2111" s="17">
        <v>1.7</v>
      </c>
      <c r="X2111" s="17">
        <v>304.5</v>
      </c>
      <c r="Y2111" s="17">
        <v>28.5</v>
      </c>
      <c r="Z2111" s="17">
        <v>0</v>
      </c>
      <c r="AA2111" s="17">
        <v>7.69</v>
      </c>
      <c r="AC2111" s="26">
        <v>39653</v>
      </c>
      <c r="AD2111" s="17">
        <v>29.7</v>
      </c>
      <c r="AE2111" s="17">
        <v>39.1</v>
      </c>
      <c r="AF2111" s="17">
        <v>1.6</v>
      </c>
      <c r="AG2111" s="17">
        <v>37.299999999999997</v>
      </c>
      <c r="AH2111" s="17">
        <v>28.8</v>
      </c>
      <c r="AI2111" s="17">
        <v>0</v>
      </c>
      <c r="AJ2111" s="17">
        <v>7.51</v>
      </c>
      <c r="AL2111" s="26">
        <v>39653</v>
      </c>
      <c r="AM2111">
        <v>29.2</v>
      </c>
      <c r="AN2111">
        <v>44.5</v>
      </c>
      <c r="AO2111">
        <v>0.8</v>
      </c>
      <c r="AP2111">
        <v>255.5</v>
      </c>
      <c r="AQ2111">
        <v>25</v>
      </c>
      <c r="AR2111">
        <v>0</v>
      </c>
      <c r="AS2111" s="65">
        <v>5.64</v>
      </c>
    </row>
    <row r="2112" spans="2:45">
      <c r="B2112" s="26">
        <v>39654</v>
      </c>
      <c r="C2112" s="24">
        <v>30.5</v>
      </c>
      <c r="D2112" s="24">
        <v>25.4</v>
      </c>
      <c r="E2112" s="24">
        <v>1.9</v>
      </c>
      <c r="F2112" s="24">
        <v>336.4</v>
      </c>
      <c r="G2112" s="24">
        <v>30.6</v>
      </c>
      <c r="H2112" s="24">
        <v>0</v>
      </c>
      <c r="I2112" s="24">
        <v>7.94</v>
      </c>
      <c r="K2112" s="26">
        <v>39654</v>
      </c>
      <c r="L2112" s="17">
        <v>29.4</v>
      </c>
      <c r="M2112" s="17">
        <v>28.4</v>
      </c>
      <c r="N2112" s="17">
        <v>1.2</v>
      </c>
      <c r="O2112" s="17">
        <v>315.60000000000002</v>
      </c>
      <c r="P2112" s="17">
        <v>29.1</v>
      </c>
      <c r="Q2112" s="17">
        <v>0</v>
      </c>
      <c r="R2112" s="17">
        <v>6.78</v>
      </c>
      <c r="T2112" s="26">
        <v>39654</v>
      </c>
      <c r="U2112" s="17">
        <v>31.1</v>
      </c>
      <c r="V2112" s="17">
        <v>23.1</v>
      </c>
      <c r="W2112" s="17">
        <v>3.5</v>
      </c>
      <c r="X2112" s="17">
        <v>308.39999999999998</v>
      </c>
      <c r="Y2112" s="17">
        <v>30.1</v>
      </c>
      <c r="Z2112" s="17">
        <v>0</v>
      </c>
      <c r="AA2112" s="17">
        <v>10.55</v>
      </c>
      <c r="AC2112" s="26">
        <v>39654</v>
      </c>
      <c r="AD2112" s="17">
        <v>30.2</v>
      </c>
      <c r="AE2112" s="17">
        <v>27.9</v>
      </c>
      <c r="AF2112" s="17">
        <v>3</v>
      </c>
      <c r="AG2112" s="17">
        <v>0.6</v>
      </c>
      <c r="AH2112" s="17">
        <v>30</v>
      </c>
      <c r="AI2112" s="17">
        <v>0</v>
      </c>
      <c r="AJ2112" s="17">
        <v>9.2799999999999994</v>
      </c>
      <c r="AL2112" s="26">
        <v>39654</v>
      </c>
      <c r="AM2112">
        <v>30.9</v>
      </c>
      <c r="AN2112">
        <v>26.3</v>
      </c>
      <c r="AO2112">
        <v>1.5</v>
      </c>
      <c r="AP2112">
        <v>304.89999999999998</v>
      </c>
      <c r="AQ2112">
        <v>18.600000000000001</v>
      </c>
      <c r="AR2112">
        <v>0</v>
      </c>
      <c r="AS2112" s="65">
        <v>5.93</v>
      </c>
    </row>
    <row r="2113" spans="1:45">
      <c r="B2113" s="26">
        <v>39655</v>
      </c>
      <c r="C2113" s="24">
        <v>31.8</v>
      </c>
      <c r="D2113" s="24">
        <v>31.1</v>
      </c>
      <c r="E2113" s="24">
        <v>1.7</v>
      </c>
      <c r="F2113" s="24">
        <v>324.3</v>
      </c>
      <c r="G2113" s="24">
        <v>30.3</v>
      </c>
      <c r="H2113" s="24">
        <v>0</v>
      </c>
      <c r="I2113" s="24">
        <v>7.89</v>
      </c>
      <c r="K2113" s="26">
        <v>39655</v>
      </c>
      <c r="L2113" s="17">
        <v>31.5</v>
      </c>
      <c r="M2113" s="17">
        <v>33.200000000000003</v>
      </c>
      <c r="N2113" s="17">
        <v>1.4</v>
      </c>
      <c r="O2113" s="17">
        <v>345.6</v>
      </c>
      <c r="P2113" s="17">
        <v>28.6</v>
      </c>
      <c r="Q2113" s="17">
        <v>0</v>
      </c>
      <c r="R2113" s="17">
        <v>7.33</v>
      </c>
      <c r="T2113" s="26">
        <v>39655</v>
      </c>
      <c r="U2113" s="17">
        <v>32.299999999999997</v>
      </c>
      <c r="V2113" s="17">
        <v>28.6</v>
      </c>
      <c r="W2113" s="17">
        <v>3</v>
      </c>
      <c r="X2113" s="17">
        <v>296.3</v>
      </c>
      <c r="Y2113" s="17">
        <v>29.8</v>
      </c>
      <c r="Z2113" s="17">
        <v>0</v>
      </c>
      <c r="AA2113" s="17">
        <v>10.17</v>
      </c>
      <c r="AC2113" s="26">
        <v>39655</v>
      </c>
      <c r="AD2113" s="17">
        <v>31.3</v>
      </c>
      <c r="AE2113" s="17">
        <v>33</v>
      </c>
      <c r="AF2113" s="17">
        <v>3.1</v>
      </c>
      <c r="AG2113" s="17">
        <v>2.4</v>
      </c>
      <c r="AH2113" s="17">
        <v>29.6</v>
      </c>
      <c r="AI2113" s="17">
        <v>0</v>
      </c>
      <c r="AJ2113" s="17">
        <v>9.73</v>
      </c>
      <c r="AL2113" s="26">
        <v>39655</v>
      </c>
      <c r="AM2113">
        <v>32</v>
      </c>
      <c r="AN2113">
        <v>32.9</v>
      </c>
      <c r="AO2113">
        <v>1.4</v>
      </c>
      <c r="AP2113">
        <v>287.3</v>
      </c>
      <c r="AQ2113">
        <v>23.8</v>
      </c>
      <c r="AR2113">
        <v>0.4</v>
      </c>
      <c r="AS2113" s="65">
        <v>6.67</v>
      </c>
    </row>
    <row r="2114" spans="1:45">
      <c r="B2114" s="26">
        <v>39656</v>
      </c>
      <c r="C2114" s="24">
        <v>28.5</v>
      </c>
      <c r="D2114" s="24">
        <v>40.5</v>
      </c>
      <c r="E2114" s="24">
        <v>1.4</v>
      </c>
      <c r="F2114" s="24">
        <v>163.19999999999999</v>
      </c>
      <c r="G2114" s="24">
        <v>30.4</v>
      </c>
      <c r="H2114" s="24">
        <v>0</v>
      </c>
      <c r="I2114" s="24">
        <v>6.96</v>
      </c>
      <c r="K2114" s="26">
        <v>39656</v>
      </c>
      <c r="L2114" s="17">
        <v>28.7</v>
      </c>
      <c r="M2114" s="17">
        <v>40.799999999999997</v>
      </c>
      <c r="N2114" s="17">
        <v>1</v>
      </c>
      <c r="O2114" s="17">
        <v>118.7</v>
      </c>
      <c r="P2114" s="17">
        <v>28.6</v>
      </c>
      <c r="Q2114" s="17">
        <v>0</v>
      </c>
      <c r="R2114" s="17">
        <v>6.51</v>
      </c>
      <c r="T2114" s="26">
        <v>39656</v>
      </c>
      <c r="U2114" s="17">
        <v>27.5</v>
      </c>
      <c r="V2114" s="17">
        <v>43.9</v>
      </c>
      <c r="W2114" s="17">
        <v>2.4</v>
      </c>
      <c r="X2114" s="17">
        <v>195.7</v>
      </c>
      <c r="Y2114" s="17">
        <v>29.5</v>
      </c>
      <c r="Z2114" s="17">
        <v>0</v>
      </c>
      <c r="AA2114" s="17">
        <v>7.57</v>
      </c>
      <c r="AC2114" s="26">
        <v>39656</v>
      </c>
      <c r="AD2114" s="17">
        <v>30.1</v>
      </c>
      <c r="AE2114" s="17">
        <v>35.5</v>
      </c>
      <c r="AF2114" s="17">
        <v>1.7</v>
      </c>
      <c r="AG2114" s="17">
        <v>27.3</v>
      </c>
      <c r="AH2114" s="17">
        <v>29.7</v>
      </c>
      <c r="AI2114" s="17">
        <v>0</v>
      </c>
      <c r="AJ2114" s="17">
        <v>7.77</v>
      </c>
      <c r="AL2114" s="26">
        <v>39656</v>
      </c>
      <c r="AM2114">
        <v>28.7</v>
      </c>
      <c r="AN2114">
        <v>41.4</v>
      </c>
      <c r="AO2114">
        <v>1.3</v>
      </c>
      <c r="AP2114">
        <v>206.7</v>
      </c>
      <c r="AQ2114">
        <v>24.3</v>
      </c>
      <c r="AR2114">
        <v>1</v>
      </c>
      <c r="AS2114" s="65">
        <v>6.08</v>
      </c>
    </row>
    <row r="2115" spans="1:45">
      <c r="B2115" s="26">
        <v>39657</v>
      </c>
      <c r="C2115" s="24">
        <v>27.3</v>
      </c>
      <c r="D2115" s="24">
        <v>51.4</v>
      </c>
      <c r="E2115" s="24">
        <v>1.2</v>
      </c>
      <c r="F2115" s="24">
        <v>125.2</v>
      </c>
      <c r="G2115" s="24">
        <v>30.1</v>
      </c>
      <c r="H2115" s="24">
        <v>0</v>
      </c>
      <c r="I2115" s="24">
        <v>6.62</v>
      </c>
      <c r="K2115" s="26">
        <v>39657</v>
      </c>
      <c r="L2115" s="17">
        <v>27.9</v>
      </c>
      <c r="M2115" s="17">
        <v>46.1</v>
      </c>
      <c r="N2115" s="17">
        <v>1</v>
      </c>
      <c r="O2115" s="17">
        <v>99.6</v>
      </c>
      <c r="P2115" s="17">
        <v>28.5</v>
      </c>
      <c r="Q2115" s="17">
        <v>0</v>
      </c>
      <c r="R2115" s="17">
        <v>6.25</v>
      </c>
      <c r="T2115" s="26">
        <v>39657</v>
      </c>
      <c r="U2115" s="17">
        <v>25.4</v>
      </c>
      <c r="V2115" s="17">
        <v>57.3</v>
      </c>
      <c r="W2115" s="17">
        <v>1.8</v>
      </c>
      <c r="X2115" s="17">
        <v>146</v>
      </c>
      <c r="Y2115" s="17">
        <v>29.4</v>
      </c>
      <c r="Z2115" s="17">
        <v>0</v>
      </c>
      <c r="AA2115" s="17">
        <v>6.52</v>
      </c>
      <c r="AC2115" s="26">
        <v>39657</v>
      </c>
      <c r="AD2115" s="17">
        <v>28.9</v>
      </c>
      <c r="AE2115" s="17">
        <v>42.3</v>
      </c>
      <c r="AF2115" s="17">
        <v>1.4</v>
      </c>
      <c r="AG2115" s="17">
        <v>118.3</v>
      </c>
      <c r="AH2115" s="17">
        <v>29.4</v>
      </c>
      <c r="AI2115" s="17">
        <v>0</v>
      </c>
      <c r="AJ2115" s="17">
        <v>7.11</v>
      </c>
      <c r="AL2115" s="26">
        <v>39657</v>
      </c>
      <c r="AM2115">
        <v>26.9</v>
      </c>
      <c r="AN2115">
        <v>55.3</v>
      </c>
      <c r="AO2115">
        <v>0.8</v>
      </c>
      <c r="AP2115">
        <v>166.8</v>
      </c>
      <c r="AQ2115">
        <v>26.1</v>
      </c>
      <c r="AR2115">
        <v>0</v>
      </c>
      <c r="AS2115" s="65">
        <v>5.52</v>
      </c>
    </row>
    <row r="2116" spans="1:45">
      <c r="B2116" s="26">
        <v>39658</v>
      </c>
      <c r="C2116" s="24">
        <v>25.3</v>
      </c>
      <c r="D2116" s="24">
        <v>64.099999999999994</v>
      </c>
      <c r="E2116" s="24">
        <v>1.2</v>
      </c>
      <c r="F2116" s="24">
        <v>179.2</v>
      </c>
      <c r="G2116" s="24">
        <v>29.3</v>
      </c>
      <c r="H2116" s="24">
        <v>0</v>
      </c>
      <c r="I2116" s="24">
        <v>5.88</v>
      </c>
      <c r="K2116" s="26">
        <v>39658</v>
      </c>
      <c r="L2116" s="17">
        <v>25.6</v>
      </c>
      <c r="M2116" s="17">
        <v>62.2</v>
      </c>
      <c r="N2116" s="17">
        <v>1.4</v>
      </c>
      <c r="O2116" s="17">
        <v>81.8</v>
      </c>
      <c r="P2116" s="17">
        <v>27.9</v>
      </c>
      <c r="Q2116" s="17">
        <v>0</v>
      </c>
      <c r="R2116" s="17">
        <v>5.96</v>
      </c>
      <c r="T2116" s="26">
        <v>39658</v>
      </c>
      <c r="U2116" s="17">
        <v>24.5</v>
      </c>
      <c r="V2116" s="17">
        <v>71.8</v>
      </c>
      <c r="W2116" s="17">
        <v>1.6</v>
      </c>
      <c r="X2116" s="17">
        <v>139.4</v>
      </c>
      <c r="Y2116" s="17">
        <v>29</v>
      </c>
      <c r="Z2116" s="17">
        <v>0</v>
      </c>
      <c r="AA2116" s="17">
        <v>5.63</v>
      </c>
      <c r="AC2116" s="26">
        <v>39658</v>
      </c>
      <c r="AD2116" s="17">
        <v>26.5</v>
      </c>
      <c r="AE2116" s="17">
        <v>53.8</v>
      </c>
      <c r="AF2116" s="17">
        <v>1.5</v>
      </c>
      <c r="AG2116" s="17">
        <v>167.1</v>
      </c>
      <c r="AH2116" s="17">
        <v>28.9</v>
      </c>
      <c r="AI2116" s="17">
        <v>0</v>
      </c>
      <c r="AJ2116" s="17">
        <v>6.47</v>
      </c>
      <c r="AL2116" s="26">
        <v>39658</v>
      </c>
      <c r="AM2116">
        <v>25</v>
      </c>
      <c r="AN2116">
        <v>71.7</v>
      </c>
      <c r="AO2116">
        <v>0.8</v>
      </c>
      <c r="AP2116">
        <v>134.19999999999999</v>
      </c>
      <c r="AQ2116">
        <v>27.2</v>
      </c>
      <c r="AR2116">
        <v>0.6</v>
      </c>
      <c r="AS2116" s="65">
        <v>5.26</v>
      </c>
    </row>
    <row r="2117" spans="1:45">
      <c r="B2117" s="26">
        <v>39659</v>
      </c>
      <c r="C2117" s="24">
        <v>25</v>
      </c>
      <c r="D2117" s="24">
        <v>62.8</v>
      </c>
      <c r="E2117" s="24">
        <v>1.2</v>
      </c>
      <c r="F2117" s="24">
        <v>117.1</v>
      </c>
      <c r="G2117" s="24">
        <v>28</v>
      </c>
      <c r="H2117" s="24">
        <v>0</v>
      </c>
      <c r="I2117" s="24">
        <v>5.65</v>
      </c>
      <c r="K2117" s="26">
        <v>39659</v>
      </c>
      <c r="L2117" s="17">
        <v>25</v>
      </c>
      <c r="M2117" s="17">
        <v>62.1</v>
      </c>
      <c r="N2117" s="17">
        <v>1.3</v>
      </c>
      <c r="O2117" s="17">
        <v>71.3</v>
      </c>
      <c r="P2117" s="17">
        <v>27.5</v>
      </c>
      <c r="Q2117" s="17">
        <v>0</v>
      </c>
      <c r="R2117" s="17">
        <v>5.88</v>
      </c>
      <c r="T2117" s="26">
        <v>39659</v>
      </c>
      <c r="U2117" s="17">
        <v>24.3</v>
      </c>
      <c r="V2117" s="17">
        <v>68.400000000000006</v>
      </c>
      <c r="W2117" s="17">
        <v>1.8</v>
      </c>
      <c r="X2117" s="17">
        <v>158.19999999999999</v>
      </c>
      <c r="Y2117" s="17">
        <v>28</v>
      </c>
      <c r="Z2117" s="17">
        <v>0</v>
      </c>
      <c r="AA2117" s="17">
        <v>5.73</v>
      </c>
      <c r="AC2117" s="26">
        <v>39659</v>
      </c>
      <c r="AD2117" s="17">
        <v>26</v>
      </c>
      <c r="AE2117" s="17">
        <v>54.8</v>
      </c>
      <c r="AF2117" s="17">
        <v>1.2</v>
      </c>
      <c r="AG2117" s="17">
        <v>172.6</v>
      </c>
      <c r="AH2117" s="17">
        <v>28.2</v>
      </c>
      <c r="AI2117" s="17">
        <v>0</v>
      </c>
      <c r="AJ2117" s="17">
        <v>6.12</v>
      </c>
      <c r="AL2117" s="26">
        <v>39659</v>
      </c>
      <c r="AM2117">
        <v>24.9</v>
      </c>
      <c r="AN2117">
        <v>68.900000000000006</v>
      </c>
      <c r="AO2117">
        <v>0.7</v>
      </c>
      <c r="AP2117">
        <v>115.1</v>
      </c>
      <c r="AQ2117">
        <v>26</v>
      </c>
      <c r="AR2117">
        <v>1</v>
      </c>
      <c r="AS2117" s="65">
        <v>5.03</v>
      </c>
    </row>
    <row r="2118" spans="1:45">
      <c r="B2118" s="26">
        <v>39660</v>
      </c>
      <c r="C2118" s="24">
        <v>30.1</v>
      </c>
      <c r="D2118" s="24">
        <v>32.1</v>
      </c>
      <c r="E2118" s="24">
        <v>1.3</v>
      </c>
      <c r="F2118" s="24">
        <v>346.8</v>
      </c>
      <c r="G2118" s="24">
        <v>30.2</v>
      </c>
      <c r="H2118" s="24">
        <v>0</v>
      </c>
      <c r="I2118" s="24">
        <v>7.24</v>
      </c>
      <c r="K2118" s="26">
        <v>39660</v>
      </c>
      <c r="L2118" s="17">
        <v>29.6</v>
      </c>
      <c r="M2118" s="17">
        <v>34.1</v>
      </c>
      <c r="N2118" s="17">
        <v>1.1000000000000001</v>
      </c>
      <c r="O2118" s="17">
        <v>279.39999999999998</v>
      </c>
      <c r="P2118" s="17">
        <v>29.1</v>
      </c>
      <c r="Q2118" s="17">
        <v>0</v>
      </c>
      <c r="R2118" s="17">
        <v>6.8</v>
      </c>
      <c r="T2118" s="26">
        <v>39660</v>
      </c>
      <c r="U2118" s="17">
        <v>28.5</v>
      </c>
      <c r="V2118" s="17">
        <v>37.700000000000003</v>
      </c>
      <c r="W2118" s="17">
        <v>1.9</v>
      </c>
      <c r="X2118" s="17">
        <v>310.60000000000002</v>
      </c>
      <c r="Y2118" s="17">
        <v>29.8</v>
      </c>
      <c r="Z2118" s="17">
        <v>0</v>
      </c>
      <c r="AA2118" s="17">
        <v>7.86</v>
      </c>
      <c r="AC2118" s="26">
        <v>39660</v>
      </c>
      <c r="AD2118" s="17">
        <v>29.5</v>
      </c>
      <c r="AE2118" s="17">
        <v>32.799999999999997</v>
      </c>
      <c r="AF2118" s="17">
        <v>1.9</v>
      </c>
      <c r="AG2118" s="17">
        <v>4.5</v>
      </c>
      <c r="AH2118" s="17">
        <v>29.6</v>
      </c>
      <c r="AI2118" s="17">
        <v>0</v>
      </c>
      <c r="AJ2118" s="17">
        <v>7.97</v>
      </c>
      <c r="AL2118" s="26">
        <v>39660</v>
      </c>
      <c r="AM2118">
        <v>29.7</v>
      </c>
      <c r="AN2118">
        <v>35.6</v>
      </c>
      <c r="AO2118">
        <v>1</v>
      </c>
      <c r="AP2118">
        <v>286.39999999999998</v>
      </c>
      <c r="AQ2118">
        <v>26.4</v>
      </c>
      <c r="AR2118">
        <v>0</v>
      </c>
      <c r="AS2118" s="65">
        <v>6.26</v>
      </c>
    </row>
    <row r="2119" spans="1:45" s="93" customFormat="1">
      <c r="A2119" s="104"/>
      <c r="B2119" s="46" t="s">
        <v>71</v>
      </c>
      <c r="C2119" s="50">
        <f>AVERAGE(C2088:C2118)</f>
        <v>26.845161290322576</v>
      </c>
      <c r="D2119" s="50">
        <f t="shared" ref="D2119:I2119" si="68">AVERAGE(D2088:D2118)</f>
        <v>48.432258064516134</v>
      </c>
      <c r="E2119" s="50">
        <f t="shared" si="68"/>
        <v>1.5</v>
      </c>
      <c r="F2119" s="50">
        <f t="shared" si="68"/>
        <v>191.40322580645162</v>
      </c>
      <c r="G2119" s="50">
        <f t="shared" si="68"/>
        <v>28.79677419354838</v>
      </c>
      <c r="H2119" s="50">
        <f>SUM(H2088:H2118)</f>
        <v>0</v>
      </c>
      <c r="I2119" s="50">
        <f t="shared" si="68"/>
        <v>6.5761290322580637</v>
      </c>
      <c r="K2119" s="46" t="s">
        <v>71</v>
      </c>
      <c r="L2119" s="50">
        <f>AVERAGE(L2088:L2118)</f>
        <v>26.990322580645163</v>
      </c>
      <c r="M2119" s="50">
        <f>AVERAGE(M2088:M2118)</f>
        <v>48.738709677419351</v>
      </c>
      <c r="N2119" s="50">
        <f>AVERAGE(N2088:N2118)</f>
        <v>1.1709677419354834</v>
      </c>
      <c r="O2119" s="50">
        <f>AVERAGE(O2088:O2118)</f>
        <v>159.71935483870965</v>
      </c>
      <c r="P2119" s="50">
        <f>AVERAGE(P2088:P2118)</f>
        <v>27.774193548387096</v>
      </c>
      <c r="Q2119" s="50">
        <f>SUM(Q2088:Q2118)</f>
        <v>0</v>
      </c>
      <c r="R2119" s="50">
        <f>AVERAGE(R2088:R2118)</f>
        <v>6.2403225806451612</v>
      </c>
      <c r="T2119" s="46" t="s">
        <v>71</v>
      </c>
      <c r="U2119" s="50">
        <f>AVERAGE(U2088:U2118)</f>
        <v>26.477419354838712</v>
      </c>
      <c r="V2119" s="50">
        <f>AVERAGE(V2088:V2118)</f>
        <v>50.832258064516125</v>
      </c>
      <c r="W2119" s="50">
        <f>AVERAGE(W2088:W2118)</f>
        <v>2.0096774193548388</v>
      </c>
      <c r="X2119" s="50">
        <f>AVERAGE(X2088:X2118)</f>
        <v>196.11290322580643</v>
      </c>
      <c r="Y2119" s="50">
        <f>AVERAGE(Y2088:Y2118)</f>
        <v>28.703225806451613</v>
      </c>
      <c r="Z2119" s="50">
        <f>SUM(Z2088:Z2118)</f>
        <v>0</v>
      </c>
      <c r="AA2119" s="50">
        <f>AVERAGE(AA2088:AA2118)</f>
        <v>7.1619354838709679</v>
      </c>
      <c r="AC2119" s="46" t="s">
        <v>71</v>
      </c>
      <c r="AD2119" s="50">
        <f>AVERAGE(AD2088:AD2118)</f>
        <v>27.209677419354836</v>
      </c>
      <c r="AE2119" s="50">
        <f>AVERAGE(AE2088:AE2118)</f>
        <v>46.280645161290323</v>
      </c>
      <c r="AF2119" s="50">
        <f>AVERAGE(AF2088:AF2118)</f>
        <v>1.9096774193548387</v>
      </c>
      <c r="AG2119" s="50">
        <f>AVERAGE(AG2088:AG2118)</f>
        <v>102.93225806451613</v>
      </c>
      <c r="AH2119" s="50">
        <f>AVERAGE(AH2088:AH2118)</f>
        <v>28.822580645161295</v>
      </c>
      <c r="AI2119" s="50">
        <f>SUM(AI2088:AI2118)</f>
        <v>0</v>
      </c>
      <c r="AJ2119" s="50">
        <f>AVERAGE(AJ2088:AJ2118)</f>
        <v>7.2461290322580636</v>
      </c>
      <c r="AL2119" s="46" t="s">
        <v>71</v>
      </c>
      <c r="AM2119" s="50">
        <f>AVERAGE(AM2088:AM2118)</f>
        <v>26.848387096774196</v>
      </c>
      <c r="AN2119" s="50">
        <f>AVERAGE(AN2088:AN2118)</f>
        <v>52.061290322580639</v>
      </c>
      <c r="AO2119" s="50">
        <f>AVERAGE(AO2088:AO2118)</f>
        <v>0.96129032258064528</v>
      </c>
      <c r="AP2119" s="50">
        <f>AVERAGE(AP2088:AP2118)</f>
        <v>183.20967741935485</v>
      </c>
      <c r="AQ2119" s="50">
        <f>AVERAGE(AQ2088:AQ2118)</f>
        <v>26.119354838709675</v>
      </c>
      <c r="AR2119" s="50">
        <f>SUM(AR2088:AR2118)</f>
        <v>8.8000000000000007</v>
      </c>
      <c r="AS2119" s="50">
        <f>AVERAGE(AS2088:AS2118)</f>
        <v>5.7416129032258061</v>
      </c>
    </row>
    <row r="2120" spans="1:45">
      <c r="B2120" s="26">
        <v>39661</v>
      </c>
      <c r="C2120" s="24">
        <v>32.200000000000003</v>
      </c>
      <c r="D2120" s="24">
        <v>24.2</v>
      </c>
      <c r="E2120" s="24">
        <v>1.8</v>
      </c>
      <c r="F2120" s="24">
        <v>331.6</v>
      </c>
      <c r="G2120" s="24">
        <v>29.9</v>
      </c>
      <c r="H2120" s="24">
        <v>0</v>
      </c>
      <c r="I2120" s="24">
        <v>8</v>
      </c>
      <c r="K2120" s="26">
        <v>39661</v>
      </c>
      <c r="L2120" s="17">
        <v>31.3</v>
      </c>
      <c r="M2120" s="17">
        <v>27.8</v>
      </c>
      <c r="N2120" s="17">
        <v>1.1000000000000001</v>
      </c>
      <c r="O2120" s="17">
        <v>320.3</v>
      </c>
      <c r="P2120" s="17">
        <v>28.7</v>
      </c>
      <c r="Q2120" s="17">
        <v>0</v>
      </c>
      <c r="R2120" s="17">
        <v>6.79</v>
      </c>
      <c r="T2120" s="26">
        <v>39661</v>
      </c>
      <c r="U2120" s="17">
        <v>32.6</v>
      </c>
      <c r="V2120" s="17">
        <v>22.6</v>
      </c>
      <c r="W2120" s="17">
        <v>3.4</v>
      </c>
      <c r="X2120" s="17">
        <v>301.3</v>
      </c>
      <c r="Y2120" s="17">
        <v>29.7</v>
      </c>
      <c r="Z2120" s="17">
        <v>0</v>
      </c>
      <c r="AA2120" s="17">
        <v>11.02</v>
      </c>
      <c r="AC2120" s="26">
        <v>39661</v>
      </c>
      <c r="AD2120" s="17">
        <v>31.7</v>
      </c>
      <c r="AE2120" s="17">
        <v>26.3</v>
      </c>
      <c r="AF2120" s="17">
        <v>2.9</v>
      </c>
      <c r="AG2120" s="17">
        <v>1.3</v>
      </c>
      <c r="AH2120" s="17">
        <v>29.1</v>
      </c>
      <c r="AI2120" s="17">
        <v>0</v>
      </c>
      <c r="AJ2120" s="17">
        <v>9.52</v>
      </c>
      <c r="AL2120" s="26">
        <v>39661</v>
      </c>
      <c r="AM2120">
        <v>32.299999999999997</v>
      </c>
      <c r="AN2120">
        <v>26</v>
      </c>
      <c r="AO2120">
        <v>1.4</v>
      </c>
      <c r="AP2120">
        <v>289.60000000000002</v>
      </c>
      <c r="AQ2120">
        <v>27</v>
      </c>
      <c r="AR2120">
        <v>0.8</v>
      </c>
      <c r="AS2120" s="65">
        <v>7.15</v>
      </c>
    </row>
    <row r="2121" spans="1:45">
      <c r="B2121" s="26">
        <v>39662</v>
      </c>
      <c r="C2121" s="24">
        <v>26.6</v>
      </c>
      <c r="D2121" s="24">
        <v>53.8</v>
      </c>
      <c r="E2121" s="24">
        <v>1.9</v>
      </c>
      <c r="F2121" s="24">
        <v>156.80000000000001</v>
      </c>
      <c r="G2121" s="24">
        <v>28.8</v>
      </c>
      <c r="H2121" s="24">
        <v>0</v>
      </c>
      <c r="I2121" s="24">
        <v>6.48</v>
      </c>
      <c r="K2121" s="26">
        <v>39662</v>
      </c>
      <c r="L2121" s="17">
        <v>26.5</v>
      </c>
      <c r="M2121" s="17">
        <v>55.9</v>
      </c>
      <c r="N2121" s="17">
        <v>1.1000000000000001</v>
      </c>
      <c r="O2121" s="17">
        <v>117.3</v>
      </c>
      <c r="P2121" s="17">
        <v>22.8</v>
      </c>
      <c r="Q2121" s="17">
        <v>0</v>
      </c>
      <c r="R2121" s="17">
        <v>5.09</v>
      </c>
      <c r="T2121" s="26">
        <v>39662</v>
      </c>
      <c r="U2121" s="17">
        <v>26.5</v>
      </c>
      <c r="V2121" s="17">
        <v>62.5</v>
      </c>
      <c r="W2121" s="17">
        <v>1.7</v>
      </c>
      <c r="X2121" s="17">
        <v>133.80000000000001</v>
      </c>
      <c r="Y2121" s="17">
        <v>22.2</v>
      </c>
      <c r="Z2121" s="17">
        <v>0</v>
      </c>
      <c r="AA2121" s="17">
        <v>5.64</v>
      </c>
      <c r="AC2121" s="26">
        <v>39662</v>
      </c>
      <c r="AD2121" s="17">
        <v>26.3</v>
      </c>
      <c r="AE2121" s="17">
        <v>54.6</v>
      </c>
      <c r="AF2121" s="17">
        <v>2</v>
      </c>
      <c r="AG2121" s="17">
        <v>145.6</v>
      </c>
      <c r="AH2121" s="17">
        <v>26.7</v>
      </c>
      <c r="AI2121" s="17">
        <v>0</v>
      </c>
      <c r="AJ2121" s="17">
        <v>6.3</v>
      </c>
      <c r="AL2121" s="26">
        <v>39662</v>
      </c>
      <c r="AM2121">
        <v>26.6</v>
      </c>
      <c r="AN2121">
        <v>59.3</v>
      </c>
      <c r="AO2121">
        <v>1.1000000000000001</v>
      </c>
      <c r="AP2121">
        <v>149.4</v>
      </c>
      <c r="AQ2121">
        <v>27.3</v>
      </c>
      <c r="AR2121">
        <v>0</v>
      </c>
      <c r="AS2121" s="65">
        <v>5.54</v>
      </c>
    </row>
    <row r="2122" spans="1:45">
      <c r="B2122" s="26">
        <v>39663</v>
      </c>
      <c r="C2122" s="24">
        <v>26.7</v>
      </c>
      <c r="D2122" s="24">
        <v>65.400000000000006</v>
      </c>
      <c r="E2122" s="24">
        <v>1.5</v>
      </c>
      <c r="F2122" s="24">
        <v>175.1</v>
      </c>
      <c r="G2122" s="24">
        <v>25.9</v>
      </c>
      <c r="H2122" s="24">
        <v>0</v>
      </c>
      <c r="I2122" s="24">
        <v>5.66</v>
      </c>
      <c r="K2122" s="26">
        <v>39663</v>
      </c>
      <c r="L2122" s="17">
        <v>27.7</v>
      </c>
      <c r="M2122" s="17">
        <v>60.9</v>
      </c>
      <c r="N2122" s="17">
        <v>0.8</v>
      </c>
      <c r="O2122" s="17">
        <v>108.9</v>
      </c>
      <c r="P2122" s="17">
        <v>27.6</v>
      </c>
      <c r="Q2122" s="17">
        <v>0</v>
      </c>
      <c r="R2122" s="17">
        <v>5.72</v>
      </c>
      <c r="T2122" s="26">
        <v>39663</v>
      </c>
      <c r="U2122" s="17">
        <v>26.5</v>
      </c>
      <c r="V2122" s="17">
        <v>65.3</v>
      </c>
      <c r="W2122" s="17">
        <v>1.2</v>
      </c>
      <c r="X2122" s="17">
        <v>148.6</v>
      </c>
      <c r="Y2122" s="17">
        <v>27.5</v>
      </c>
      <c r="Z2122" s="17">
        <v>0</v>
      </c>
      <c r="AA2122" s="17">
        <v>5.66</v>
      </c>
      <c r="AC2122" s="26">
        <v>39663</v>
      </c>
      <c r="AD2122" s="17">
        <v>27.6</v>
      </c>
      <c r="AE2122" s="17">
        <v>60.8</v>
      </c>
      <c r="AF2122" s="17">
        <v>1.8</v>
      </c>
      <c r="AG2122" s="17">
        <v>167.8</v>
      </c>
      <c r="AH2122" s="17">
        <v>27.2</v>
      </c>
      <c r="AI2122" s="17">
        <v>0</v>
      </c>
      <c r="AJ2122" s="17">
        <v>6.42</v>
      </c>
      <c r="AL2122" s="26">
        <v>39663</v>
      </c>
      <c r="AM2122">
        <v>26.6</v>
      </c>
      <c r="AN2122">
        <v>68.599999999999994</v>
      </c>
      <c r="AO2122">
        <v>0.8</v>
      </c>
      <c r="AP2122">
        <v>139.6</v>
      </c>
      <c r="AQ2122">
        <v>22</v>
      </c>
      <c r="AR2122">
        <v>0.4</v>
      </c>
      <c r="AS2122" s="65">
        <v>4.68</v>
      </c>
    </row>
    <row r="2123" spans="1:45">
      <c r="B2123" s="26">
        <v>39664</v>
      </c>
      <c r="C2123" s="24">
        <v>26.9</v>
      </c>
      <c r="D2123" s="24">
        <v>54.7</v>
      </c>
      <c r="E2123" s="24">
        <v>1.3</v>
      </c>
      <c r="F2123" s="24">
        <v>150</v>
      </c>
      <c r="G2123" s="24">
        <v>27.3</v>
      </c>
      <c r="H2123" s="24">
        <v>0</v>
      </c>
      <c r="I2123" s="24">
        <v>6.01</v>
      </c>
      <c r="K2123" s="26">
        <v>39664</v>
      </c>
      <c r="L2123" s="17">
        <v>27.2</v>
      </c>
      <c r="M2123" s="17">
        <v>53.9</v>
      </c>
      <c r="N2123" s="17">
        <v>1</v>
      </c>
      <c r="O2123" s="17">
        <v>94.6</v>
      </c>
      <c r="P2123" s="17">
        <v>26.6</v>
      </c>
      <c r="Q2123" s="17">
        <v>0</v>
      </c>
      <c r="R2123" s="17">
        <v>6.01</v>
      </c>
      <c r="T2123" s="26">
        <v>39664</v>
      </c>
      <c r="U2123" s="17">
        <v>26.6</v>
      </c>
      <c r="V2123" s="17">
        <v>55.7</v>
      </c>
      <c r="W2123" s="17">
        <v>1.6</v>
      </c>
      <c r="X2123" s="17">
        <v>169.3</v>
      </c>
      <c r="Y2123" s="17">
        <v>27.1</v>
      </c>
      <c r="Z2123" s="17">
        <v>0</v>
      </c>
      <c r="AA2123" s="17">
        <v>6.26</v>
      </c>
      <c r="AC2123" s="26">
        <v>39664</v>
      </c>
      <c r="AD2123" s="17">
        <v>27.4</v>
      </c>
      <c r="AE2123" s="17">
        <v>52</v>
      </c>
      <c r="AF2123" s="17">
        <v>1.2</v>
      </c>
      <c r="AG2123" s="17">
        <v>150.9</v>
      </c>
      <c r="AH2123" s="17">
        <v>27</v>
      </c>
      <c r="AI2123" s="17">
        <v>0</v>
      </c>
      <c r="AJ2123" s="17">
        <v>6.22</v>
      </c>
      <c r="AL2123" s="26">
        <v>39664</v>
      </c>
      <c r="AM2123">
        <v>26.9</v>
      </c>
      <c r="AN2123">
        <v>58.2</v>
      </c>
      <c r="AO2123">
        <v>0.6</v>
      </c>
      <c r="AP2123">
        <v>109.7</v>
      </c>
      <c r="AQ2123">
        <v>25.3</v>
      </c>
      <c r="AR2123">
        <v>0.4</v>
      </c>
      <c r="AS2123" s="65">
        <v>5.13</v>
      </c>
    </row>
    <row r="2124" spans="1:45">
      <c r="B2124" s="26">
        <v>39665</v>
      </c>
      <c r="C2124" s="24">
        <v>27.3</v>
      </c>
      <c r="D2124" s="24">
        <v>50.2</v>
      </c>
      <c r="E2124" s="24">
        <v>1.4</v>
      </c>
      <c r="F2124" s="24">
        <v>121.7</v>
      </c>
      <c r="G2124" s="24">
        <v>28.4</v>
      </c>
      <c r="H2124" s="24">
        <v>0</v>
      </c>
      <c r="I2124" s="24">
        <v>6.67</v>
      </c>
      <c r="K2124" s="26">
        <v>39665</v>
      </c>
      <c r="L2124" s="17">
        <v>27.5</v>
      </c>
      <c r="M2124" s="17">
        <v>48.3</v>
      </c>
      <c r="N2124" s="17">
        <v>1.2</v>
      </c>
      <c r="O2124" s="17">
        <v>90</v>
      </c>
      <c r="P2124" s="17">
        <v>27.4</v>
      </c>
      <c r="Q2124" s="17">
        <v>0</v>
      </c>
      <c r="R2124" s="17">
        <v>6.52</v>
      </c>
      <c r="T2124" s="26">
        <v>39665</v>
      </c>
      <c r="U2124" s="17">
        <v>26.7</v>
      </c>
      <c r="V2124" s="17">
        <v>54.2</v>
      </c>
      <c r="W2124" s="17">
        <v>1.7</v>
      </c>
      <c r="X2124" s="17">
        <v>160</v>
      </c>
      <c r="Y2124" s="17">
        <v>28.1</v>
      </c>
      <c r="Z2124" s="17">
        <v>0</v>
      </c>
      <c r="AA2124" s="17">
        <v>6.66</v>
      </c>
      <c r="AC2124" s="26">
        <v>39665</v>
      </c>
      <c r="AD2124" s="17">
        <v>27.9</v>
      </c>
      <c r="AE2124" s="17">
        <v>44.6</v>
      </c>
      <c r="AF2124" s="17">
        <v>1.2</v>
      </c>
      <c r="AG2124" s="17">
        <v>152.9</v>
      </c>
      <c r="AH2124" s="17">
        <v>28</v>
      </c>
      <c r="AI2124" s="17">
        <v>0</v>
      </c>
      <c r="AJ2124" s="17">
        <v>6.62</v>
      </c>
      <c r="AL2124" s="26">
        <v>39665</v>
      </c>
      <c r="AM2124">
        <v>27.2</v>
      </c>
      <c r="AN2124">
        <v>54.2</v>
      </c>
      <c r="AO2124">
        <v>0.7</v>
      </c>
      <c r="AP2124">
        <v>93.4</v>
      </c>
      <c r="AQ2124">
        <v>26.2</v>
      </c>
      <c r="AR2124">
        <v>0.6</v>
      </c>
      <c r="AS2124" s="65">
        <v>5.44</v>
      </c>
    </row>
    <row r="2125" spans="1:45">
      <c r="B2125" s="26">
        <v>39666</v>
      </c>
      <c r="C2125" s="24">
        <v>26.8</v>
      </c>
      <c r="D2125" s="24">
        <v>51.8</v>
      </c>
      <c r="E2125" s="24">
        <v>1.2</v>
      </c>
      <c r="F2125" s="24">
        <v>124.9</v>
      </c>
      <c r="G2125" s="24">
        <v>28.3</v>
      </c>
      <c r="H2125" s="24">
        <v>0</v>
      </c>
      <c r="I2125" s="24">
        <v>6.08</v>
      </c>
      <c r="K2125" s="26">
        <v>39666</v>
      </c>
      <c r="L2125" s="17">
        <v>26.9</v>
      </c>
      <c r="M2125" s="17">
        <v>50.2</v>
      </c>
      <c r="N2125" s="17">
        <v>1.1000000000000001</v>
      </c>
      <c r="O2125" s="17">
        <v>110.6</v>
      </c>
      <c r="P2125" s="17">
        <v>27.3</v>
      </c>
      <c r="Q2125" s="17">
        <v>0</v>
      </c>
      <c r="R2125" s="17">
        <v>5.93</v>
      </c>
      <c r="T2125" s="26">
        <v>39666</v>
      </c>
      <c r="U2125" s="17">
        <v>25.7</v>
      </c>
      <c r="V2125" s="17">
        <v>58.3</v>
      </c>
      <c r="W2125" s="17">
        <v>1.5</v>
      </c>
      <c r="X2125" s="17">
        <v>119.3</v>
      </c>
      <c r="Y2125" s="17">
        <v>28.2</v>
      </c>
      <c r="Z2125" s="17">
        <v>0</v>
      </c>
      <c r="AA2125" s="17">
        <v>5.89</v>
      </c>
      <c r="AC2125" s="26">
        <v>39666</v>
      </c>
      <c r="AD2125" s="17">
        <v>27.6</v>
      </c>
      <c r="AE2125" s="17">
        <v>45.4</v>
      </c>
      <c r="AF2125" s="17">
        <v>1.1000000000000001</v>
      </c>
      <c r="AG2125" s="17">
        <v>163.4</v>
      </c>
      <c r="AH2125" s="17">
        <v>27.7</v>
      </c>
      <c r="AI2125" s="17">
        <v>0</v>
      </c>
      <c r="AJ2125" s="17">
        <v>6.17</v>
      </c>
      <c r="AL2125" s="26">
        <v>39666</v>
      </c>
      <c r="AM2125">
        <v>26.5</v>
      </c>
      <c r="AN2125">
        <v>56.8</v>
      </c>
      <c r="AO2125">
        <v>0.6</v>
      </c>
      <c r="AP2125">
        <v>136.69999999999999</v>
      </c>
      <c r="AQ2125">
        <v>23.4</v>
      </c>
      <c r="AR2125">
        <v>0</v>
      </c>
      <c r="AS2125" s="65">
        <v>4.72</v>
      </c>
    </row>
    <row r="2126" spans="1:45">
      <c r="B2126" s="26">
        <v>39667</v>
      </c>
      <c r="C2126" s="24">
        <v>30.7</v>
      </c>
      <c r="D2126" s="24">
        <v>31.9</v>
      </c>
      <c r="E2126" s="24">
        <v>1.4</v>
      </c>
      <c r="F2126" s="24">
        <v>339.8</v>
      </c>
      <c r="G2126" s="24">
        <v>29.1</v>
      </c>
      <c r="H2126" s="24">
        <v>0</v>
      </c>
      <c r="I2126" s="24">
        <v>7.41</v>
      </c>
      <c r="K2126" s="26">
        <v>39667</v>
      </c>
      <c r="L2126" s="17">
        <v>30.2</v>
      </c>
      <c r="M2126" s="17">
        <v>34.4</v>
      </c>
      <c r="N2126" s="17">
        <v>1.1000000000000001</v>
      </c>
      <c r="O2126" s="17">
        <v>294.89999999999998</v>
      </c>
      <c r="P2126" s="17">
        <v>27.9</v>
      </c>
      <c r="Q2126" s="17">
        <v>0</v>
      </c>
      <c r="R2126" s="17">
        <v>6.75</v>
      </c>
      <c r="T2126" s="26">
        <v>39667</v>
      </c>
      <c r="U2126" s="17">
        <v>31.1</v>
      </c>
      <c r="V2126" s="17">
        <v>32.6</v>
      </c>
      <c r="W2126" s="17">
        <v>2.2000000000000002</v>
      </c>
      <c r="X2126" s="17">
        <v>297.2</v>
      </c>
      <c r="Y2126" s="17">
        <v>28.4</v>
      </c>
      <c r="Z2126" s="17">
        <v>0</v>
      </c>
      <c r="AA2126" s="17">
        <v>8.65</v>
      </c>
      <c r="AC2126" s="26">
        <v>39667</v>
      </c>
      <c r="AD2126" s="17">
        <v>30.2</v>
      </c>
      <c r="AE2126" s="17">
        <v>32.1</v>
      </c>
      <c r="AF2126" s="17">
        <v>2.4</v>
      </c>
      <c r="AG2126" s="17">
        <v>6.3</v>
      </c>
      <c r="AH2126" s="17">
        <v>28.6</v>
      </c>
      <c r="AI2126" s="17">
        <v>0</v>
      </c>
      <c r="AJ2126" s="17">
        <v>8.73</v>
      </c>
      <c r="AL2126" s="26">
        <v>39667</v>
      </c>
      <c r="AM2126">
        <v>31</v>
      </c>
      <c r="AN2126">
        <v>35</v>
      </c>
      <c r="AO2126">
        <v>1.1000000000000001</v>
      </c>
      <c r="AP2126">
        <v>308.89999999999998</v>
      </c>
      <c r="AQ2126">
        <v>24</v>
      </c>
      <c r="AR2126">
        <v>0.2</v>
      </c>
      <c r="AS2126" s="65">
        <v>6.2</v>
      </c>
    </row>
    <row r="2127" spans="1:45">
      <c r="B2127" s="26">
        <v>39668</v>
      </c>
      <c r="C2127" s="24">
        <v>28.6</v>
      </c>
      <c r="D2127" s="24">
        <v>38.4</v>
      </c>
      <c r="E2127" s="24">
        <v>1.2</v>
      </c>
      <c r="F2127" s="24">
        <v>237.1</v>
      </c>
      <c r="G2127" s="24">
        <v>29.7</v>
      </c>
      <c r="H2127" s="24">
        <v>0</v>
      </c>
      <c r="I2127" s="24">
        <v>7</v>
      </c>
      <c r="K2127" s="26">
        <v>39668</v>
      </c>
      <c r="L2127" s="17">
        <v>28.5</v>
      </c>
      <c r="M2127" s="17">
        <v>38.4</v>
      </c>
      <c r="N2127" s="17">
        <v>1.3</v>
      </c>
      <c r="O2127" s="17">
        <v>15.7</v>
      </c>
      <c r="P2127" s="17">
        <v>28.6</v>
      </c>
      <c r="Q2127" s="17">
        <v>0</v>
      </c>
      <c r="R2127" s="17">
        <v>7.18</v>
      </c>
      <c r="T2127" s="26">
        <v>39668</v>
      </c>
      <c r="U2127" s="17">
        <v>28.7</v>
      </c>
      <c r="V2127" s="17">
        <v>38.799999999999997</v>
      </c>
      <c r="W2127" s="17">
        <v>2.5</v>
      </c>
      <c r="X2127" s="17">
        <v>223.4</v>
      </c>
      <c r="Y2127" s="17">
        <v>29.4</v>
      </c>
      <c r="Z2127" s="17">
        <v>0</v>
      </c>
      <c r="AA2127" s="17">
        <v>8.82</v>
      </c>
      <c r="AC2127" s="26">
        <v>39668</v>
      </c>
      <c r="AD2127" s="17">
        <v>29.3</v>
      </c>
      <c r="AE2127" s="17">
        <v>32.799999999999997</v>
      </c>
      <c r="AF2127" s="17">
        <v>2</v>
      </c>
      <c r="AG2127" s="17">
        <v>24.3</v>
      </c>
      <c r="AH2127" s="17">
        <v>29.1</v>
      </c>
      <c r="AI2127" s="17">
        <v>0</v>
      </c>
      <c r="AJ2127" s="17">
        <v>8.32</v>
      </c>
      <c r="AL2127" s="26">
        <v>39668</v>
      </c>
      <c r="AM2127">
        <v>29.1</v>
      </c>
      <c r="AN2127">
        <v>39.700000000000003</v>
      </c>
      <c r="AO2127">
        <v>1.1000000000000001</v>
      </c>
      <c r="AP2127">
        <v>240.9</v>
      </c>
      <c r="AQ2127">
        <v>24.6</v>
      </c>
      <c r="AR2127">
        <v>0.6</v>
      </c>
      <c r="AS2127" s="65">
        <v>6.21</v>
      </c>
    </row>
    <row r="2128" spans="1:45">
      <c r="B2128" s="26">
        <v>39669</v>
      </c>
      <c r="C2128" s="24">
        <v>26</v>
      </c>
      <c r="D2128" s="24">
        <v>63.2</v>
      </c>
      <c r="E2128" s="24">
        <v>1.4</v>
      </c>
      <c r="F2128" s="24">
        <v>140.19999999999999</v>
      </c>
      <c r="G2128" s="24">
        <v>25.7</v>
      </c>
      <c r="H2128" s="24">
        <v>0</v>
      </c>
      <c r="I2128" s="24">
        <v>5.55</v>
      </c>
      <c r="K2128" s="26">
        <v>39669</v>
      </c>
      <c r="L2128" s="17">
        <v>26.1</v>
      </c>
      <c r="M2128" s="17">
        <v>59.9</v>
      </c>
      <c r="N2128" s="17">
        <v>1.1000000000000001</v>
      </c>
      <c r="O2128" s="17">
        <v>82.6</v>
      </c>
      <c r="P2128" s="17">
        <v>25.6</v>
      </c>
      <c r="Q2128" s="17">
        <v>0</v>
      </c>
      <c r="R2128" s="17">
        <v>5.57</v>
      </c>
      <c r="T2128" s="26">
        <v>39669</v>
      </c>
      <c r="U2128" s="17">
        <v>26.1</v>
      </c>
      <c r="V2128" s="17">
        <v>63.7</v>
      </c>
      <c r="W2128" s="17">
        <v>1.5</v>
      </c>
      <c r="X2128" s="17">
        <v>161.30000000000001</v>
      </c>
      <c r="Y2128" s="17">
        <v>26.4</v>
      </c>
      <c r="Z2128" s="17">
        <v>0</v>
      </c>
      <c r="AA2128" s="17">
        <v>5.54</v>
      </c>
      <c r="AC2128" s="26">
        <v>39669</v>
      </c>
      <c r="AD2128" s="17">
        <v>25.8</v>
      </c>
      <c r="AE2128" s="17">
        <v>60.2</v>
      </c>
      <c r="AF2128" s="17">
        <v>1.2</v>
      </c>
      <c r="AG2128" s="17">
        <v>144.6</v>
      </c>
      <c r="AH2128" s="17">
        <v>25.2</v>
      </c>
      <c r="AI2128" s="17">
        <v>0</v>
      </c>
      <c r="AJ2128" s="17">
        <v>5.54</v>
      </c>
      <c r="AL2128" s="26">
        <v>39669</v>
      </c>
      <c r="AM2128">
        <v>25.9</v>
      </c>
      <c r="AN2128">
        <v>67.8</v>
      </c>
      <c r="AO2128">
        <v>0.7</v>
      </c>
      <c r="AP2128">
        <v>131.9</v>
      </c>
      <c r="AQ2128">
        <v>23.9</v>
      </c>
      <c r="AR2128">
        <v>0.2</v>
      </c>
      <c r="AS2128" s="65">
        <v>4.8</v>
      </c>
    </row>
    <row r="2129" spans="2:45">
      <c r="B2129" s="26">
        <v>39670</v>
      </c>
      <c r="C2129" s="24">
        <v>25.6</v>
      </c>
      <c r="D2129" s="24">
        <v>67.900000000000006</v>
      </c>
      <c r="E2129" s="24">
        <v>1.2</v>
      </c>
      <c r="F2129" s="24">
        <v>131.9</v>
      </c>
      <c r="G2129" s="24">
        <v>26.8</v>
      </c>
      <c r="H2129" s="24">
        <v>0</v>
      </c>
      <c r="I2129" s="24">
        <v>5.46</v>
      </c>
      <c r="K2129" s="26">
        <v>39670</v>
      </c>
      <c r="L2129" s="17">
        <v>25.8</v>
      </c>
      <c r="M2129" s="17">
        <v>67</v>
      </c>
      <c r="N2129" s="17">
        <v>1.1000000000000001</v>
      </c>
      <c r="O2129" s="17">
        <v>87.4</v>
      </c>
      <c r="P2129" s="17">
        <v>26.8</v>
      </c>
      <c r="Q2129" s="17">
        <v>0</v>
      </c>
      <c r="R2129" s="17">
        <v>5.61</v>
      </c>
      <c r="T2129" s="26">
        <v>39670</v>
      </c>
      <c r="U2129" s="17">
        <v>25.3</v>
      </c>
      <c r="V2129" s="17">
        <v>68</v>
      </c>
      <c r="W2129" s="17">
        <v>1.6</v>
      </c>
      <c r="X2129" s="17">
        <v>161.19999999999999</v>
      </c>
      <c r="Y2129" s="17">
        <v>27.4</v>
      </c>
      <c r="Z2129" s="17">
        <v>0</v>
      </c>
      <c r="AA2129" s="17">
        <v>5.59</v>
      </c>
      <c r="AC2129" s="26">
        <v>39670</v>
      </c>
      <c r="AD2129" s="17">
        <v>26.5</v>
      </c>
      <c r="AE2129" s="17">
        <v>63.7</v>
      </c>
      <c r="AF2129" s="17">
        <v>1.1000000000000001</v>
      </c>
      <c r="AG2129" s="17">
        <v>176.3</v>
      </c>
      <c r="AH2129" s="17">
        <v>27</v>
      </c>
      <c r="AI2129" s="17">
        <v>0</v>
      </c>
      <c r="AJ2129" s="17">
        <v>5.78</v>
      </c>
      <c r="AL2129" s="26">
        <v>39670</v>
      </c>
      <c r="AM2129">
        <v>25.7</v>
      </c>
      <c r="AN2129">
        <v>70.3</v>
      </c>
      <c r="AO2129">
        <v>0.6</v>
      </c>
      <c r="AP2129">
        <v>108.8</v>
      </c>
      <c r="AQ2129">
        <v>22.3</v>
      </c>
      <c r="AR2129">
        <v>0.6</v>
      </c>
      <c r="AS2129" s="65">
        <v>4.47</v>
      </c>
    </row>
    <row r="2130" spans="2:45">
      <c r="B2130" s="26">
        <v>39671</v>
      </c>
      <c r="C2130" s="24">
        <v>28.9</v>
      </c>
      <c r="D2130" s="24">
        <v>46.6</v>
      </c>
      <c r="E2130" s="24">
        <v>1.3</v>
      </c>
      <c r="F2130" s="24">
        <v>82.8</v>
      </c>
      <c r="G2130" s="24">
        <v>27.6</v>
      </c>
      <c r="H2130" s="24">
        <v>0</v>
      </c>
      <c r="I2130" s="24">
        <v>6.82</v>
      </c>
      <c r="K2130" s="26">
        <v>39671</v>
      </c>
      <c r="L2130" s="17">
        <v>28.7</v>
      </c>
      <c r="M2130" s="17">
        <v>47.2</v>
      </c>
      <c r="N2130" s="17">
        <v>1</v>
      </c>
      <c r="O2130" s="17">
        <v>256.89999999999998</v>
      </c>
      <c r="P2130" s="17">
        <v>27</v>
      </c>
      <c r="Q2130" s="17">
        <v>0</v>
      </c>
      <c r="R2130" s="17">
        <v>6.33</v>
      </c>
      <c r="T2130" s="26">
        <v>39671</v>
      </c>
      <c r="U2130" s="17">
        <v>28</v>
      </c>
      <c r="V2130" s="17">
        <v>51.3</v>
      </c>
      <c r="W2130" s="17">
        <v>1.8</v>
      </c>
      <c r="X2130" s="17">
        <v>312.2</v>
      </c>
      <c r="Y2130" s="17">
        <v>27.5</v>
      </c>
      <c r="Z2130" s="17">
        <v>0</v>
      </c>
      <c r="AA2130" s="17">
        <v>7.55</v>
      </c>
      <c r="AC2130" s="26">
        <v>39671</v>
      </c>
      <c r="AD2130" s="17">
        <v>29.7</v>
      </c>
      <c r="AE2130" s="17">
        <v>42.2</v>
      </c>
      <c r="AF2130" s="17">
        <v>1.7</v>
      </c>
      <c r="AG2130" s="17">
        <v>15.4</v>
      </c>
      <c r="AH2130" s="17">
        <v>27.6</v>
      </c>
      <c r="AI2130" s="17">
        <v>0</v>
      </c>
      <c r="AJ2130" s="17">
        <v>7.47</v>
      </c>
      <c r="AL2130" s="26">
        <v>39671</v>
      </c>
      <c r="AM2130">
        <v>28.6</v>
      </c>
      <c r="AN2130">
        <v>53.8</v>
      </c>
      <c r="AO2130">
        <v>0.9</v>
      </c>
      <c r="AP2130">
        <v>317.5</v>
      </c>
      <c r="AQ2130">
        <v>24.3</v>
      </c>
      <c r="AR2130">
        <v>0.8</v>
      </c>
      <c r="AS2130" s="65">
        <v>5.68</v>
      </c>
    </row>
    <row r="2131" spans="2:45">
      <c r="B2131" s="26">
        <v>39672</v>
      </c>
      <c r="C2131" s="24">
        <v>31.7</v>
      </c>
      <c r="D2131" s="24">
        <v>30.5</v>
      </c>
      <c r="E2131" s="24">
        <v>2</v>
      </c>
      <c r="F2131" s="24">
        <v>338.4</v>
      </c>
      <c r="G2131" s="24">
        <v>28</v>
      </c>
      <c r="H2131" s="24">
        <v>0</v>
      </c>
      <c r="I2131" s="24">
        <v>8.18</v>
      </c>
      <c r="K2131" s="26">
        <v>39672</v>
      </c>
      <c r="L2131" s="17">
        <v>30.9</v>
      </c>
      <c r="M2131" s="17">
        <v>32.9</v>
      </c>
      <c r="N2131" s="17">
        <v>1.3</v>
      </c>
      <c r="O2131" s="17">
        <v>302.39999999999998</v>
      </c>
      <c r="P2131" s="17">
        <v>27.2</v>
      </c>
      <c r="Q2131" s="17">
        <v>0</v>
      </c>
      <c r="R2131" s="17">
        <v>6.9</v>
      </c>
      <c r="T2131" s="26">
        <v>39672</v>
      </c>
      <c r="U2131" s="17">
        <v>32.299999999999997</v>
      </c>
      <c r="V2131" s="17">
        <v>27.9</v>
      </c>
      <c r="W2131" s="17">
        <v>3</v>
      </c>
      <c r="X2131" s="17">
        <v>305.89999999999998</v>
      </c>
      <c r="Y2131" s="17">
        <v>27.8</v>
      </c>
      <c r="Z2131" s="17">
        <v>0</v>
      </c>
      <c r="AA2131" s="17">
        <v>9.92</v>
      </c>
      <c r="AC2131" s="26">
        <v>39672</v>
      </c>
      <c r="AD2131" s="17">
        <v>31.3</v>
      </c>
      <c r="AE2131" s="17">
        <v>32.799999999999997</v>
      </c>
      <c r="AF2131" s="17">
        <v>3.4</v>
      </c>
      <c r="AG2131" s="17">
        <v>9.5</v>
      </c>
      <c r="AH2131" s="17">
        <v>27.6</v>
      </c>
      <c r="AI2131" s="17">
        <v>0</v>
      </c>
      <c r="AJ2131" s="17">
        <v>10.01</v>
      </c>
      <c r="AL2131" s="26">
        <v>39672</v>
      </c>
      <c r="AM2131">
        <v>31.8</v>
      </c>
      <c r="AN2131">
        <v>32.4</v>
      </c>
      <c r="AO2131">
        <v>1.5</v>
      </c>
      <c r="AP2131">
        <v>307.89999999999998</v>
      </c>
      <c r="AQ2131">
        <v>24.4</v>
      </c>
      <c r="AR2131">
        <v>0.2</v>
      </c>
      <c r="AS2131" s="65">
        <v>6.76</v>
      </c>
    </row>
    <row r="2132" spans="2:45">
      <c r="B2132" s="26">
        <v>39673</v>
      </c>
      <c r="C2132" s="24">
        <v>29.2</v>
      </c>
      <c r="D2132" s="24">
        <v>43.7</v>
      </c>
      <c r="E2132" s="24">
        <v>1.6</v>
      </c>
      <c r="F2132" s="24">
        <v>130.5</v>
      </c>
      <c r="G2132" s="24">
        <v>27.1</v>
      </c>
      <c r="H2132" s="24">
        <v>0</v>
      </c>
      <c r="I2132" s="24">
        <v>7.14</v>
      </c>
      <c r="K2132" s="26">
        <v>39673</v>
      </c>
      <c r="L2132" s="17">
        <v>29.1</v>
      </c>
      <c r="M2132" s="17">
        <v>44.9</v>
      </c>
      <c r="N2132" s="17">
        <v>1.4</v>
      </c>
      <c r="O2132" s="17">
        <v>102.6</v>
      </c>
      <c r="P2132" s="17">
        <v>26.5</v>
      </c>
      <c r="Q2132" s="17">
        <v>0</v>
      </c>
      <c r="R2132" s="17">
        <v>6.95</v>
      </c>
      <c r="T2132" s="26">
        <v>39673</v>
      </c>
      <c r="U2132" s="17">
        <v>28.8</v>
      </c>
      <c r="V2132" s="17">
        <v>45.4</v>
      </c>
      <c r="W2132" s="17">
        <v>2.7</v>
      </c>
      <c r="X2132" s="17">
        <v>175.7</v>
      </c>
      <c r="Y2132" s="17">
        <v>27</v>
      </c>
      <c r="Z2132" s="17">
        <v>0</v>
      </c>
      <c r="AA2132" s="17">
        <v>8.11</v>
      </c>
      <c r="AC2132" s="26">
        <v>39673</v>
      </c>
      <c r="AD2132" s="17">
        <v>30.3</v>
      </c>
      <c r="AE2132" s="17">
        <v>40.6</v>
      </c>
      <c r="AF2132" s="17">
        <v>2.4</v>
      </c>
      <c r="AG2132" s="17">
        <v>61.9</v>
      </c>
      <c r="AH2132" s="17">
        <v>26.8</v>
      </c>
      <c r="AI2132" s="17">
        <v>0</v>
      </c>
      <c r="AJ2132" s="17">
        <v>8.2799999999999994</v>
      </c>
      <c r="AL2132" s="26">
        <v>39673</v>
      </c>
      <c r="AM2132">
        <v>29.4</v>
      </c>
      <c r="AN2132">
        <v>44.7</v>
      </c>
      <c r="AO2132">
        <v>1.3</v>
      </c>
      <c r="AP2132">
        <v>203.1</v>
      </c>
      <c r="AQ2132">
        <v>24.5</v>
      </c>
      <c r="AR2132">
        <v>1.2</v>
      </c>
      <c r="AS2132" s="65">
        <v>6.31</v>
      </c>
    </row>
    <row r="2133" spans="2:45">
      <c r="B2133" s="26">
        <v>39674</v>
      </c>
      <c r="C2133" s="24">
        <v>28.7</v>
      </c>
      <c r="D2133" s="24">
        <v>52.8</v>
      </c>
      <c r="E2133" s="24">
        <v>1.5</v>
      </c>
      <c r="F2133" s="24">
        <v>171.4</v>
      </c>
      <c r="G2133" s="24">
        <v>25.6</v>
      </c>
      <c r="H2133" s="24">
        <v>0</v>
      </c>
      <c r="I2133" s="24">
        <v>6.26</v>
      </c>
      <c r="K2133" s="26">
        <v>39674</v>
      </c>
      <c r="L2133" s="17">
        <v>29.3</v>
      </c>
      <c r="M2133" s="17">
        <v>48.3</v>
      </c>
      <c r="N2133" s="17">
        <v>0.9</v>
      </c>
      <c r="O2133" s="17">
        <v>97.2</v>
      </c>
      <c r="P2133" s="17">
        <v>25.4</v>
      </c>
      <c r="Q2133" s="17">
        <v>0</v>
      </c>
      <c r="R2133" s="17">
        <v>5.63</v>
      </c>
      <c r="T2133" s="26">
        <v>39674</v>
      </c>
      <c r="U2133" s="17">
        <v>28.2</v>
      </c>
      <c r="V2133" s="17">
        <v>55.4</v>
      </c>
      <c r="W2133" s="17">
        <v>1.6</v>
      </c>
      <c r="X2133" s="17">
        <v>163.19999999999999</v>
      </c>
      <c r="Y2133" s="17">
        <v>25.8</v>
      </c>
      <c r="Z2133" s="17">
        <v>0</v>
      </c>
      <c r="AA2133" s="17">
        <v>6.45</v>
      </c>
      <c r="AC2133" s="26">
        <v>39674</v>
      </c>
      <c r="AD2133" s="17">
        <v>29.5</v>
      </c>
      <c r="AE2133" s="17">
        <v>46.5</v>
      </c>
      <c r="AF2133" s="17">
        <v>1.3</v>
      </c>
      <c r="AG2133" s="17">
        <v>170.3</v>
      </c>
      <c r="AH2133" s="17">
        <v>25.7</v>
      </c>
      <c r="AI2133" s="17">
        <v>0</v>
      </c>
      <c r="AJ2133" s="17">
        <v>6.43</v>
      </c>
      <c r="AL2133" s="26">
        <v>39674</v>
      </c>
      <c r="AM2133">
        <v>28.6</v>
      </c>
      <c r="AN2133">
        <v>58.1</v>
      </c>
      <c r="AO2133">
        <v>0.8</v>
      </c>
      <c r="AP2133">
        <v>132.19999999999999</v>
      </c>
      <c r="AQ2133">
        <v>24.5</v>
      </c>
      <c r="AR2133">
        <v>0</v>
      </c>
      <c r="AS2133" s="65">
        <v>5.24</v>
      </c>
    </row>
    <row r="2134" spans="2:45">
      <c r="B2134" s="26">
        <v>39675</v>
      </c>
      <c r="C2134" s="24">
        <v>27.5</v>
      </c>
      <c r="D2134" s="24">
        <v>30.3</v>
      </c>
      <c r="E2134" s="24">
        <v>1.9</v>
      </c>
      <c r="F2134" s="24">
        <v>251.5</v>
      </c>
      <c r="G2134" s="24">
        <v>28.4</v>
      </c>
      <c r="H2134" s="24">
        <v>0</v>
      </c>
      <c r="I2134" s="24">
        <v>7.58</v>
      </c>
      <c r="K2134" s="26">
        <v>39675</v>
      </c>
      <c r="L2134" s="17">
        <v>27.5</v>
      </c>
      <c r="M2134" s="17">
        <v>32.700000000000003</v>
      </c>
      <c r="N2134" s="17">
        <v>1.1000000000000001</v>
      </c>
      <c r="O2134" s="17">
        <v>6.6</v>
      </c>
      <c r="P2134" s="17">
        <v>27.7</v>
      </c>
      <c r="Q2134" s="17">
        <v>0</v>
      </c>
      <c r="R2134" s="17">
        <v>6.18</v>
      </c>
      <c r="T2134" s="26">
        <v>39675</v>
      </c>
      <c r="U2134" s="17">
        <v>27</v>
      </c>
      <c r="V2134" s="17">
        <v>34.4</v>
      </c>
      <c r="W2134" s="17">
        <v>3</v>
      </c>
      <c r="X2134" s="17">
        <v>225.5</v>
      </c>
      <c r="Y2134" s="17">
        <v>28.1</v>
      </c>
      <c r="Z2134" s="17">
        <v>0</v>
      </c>
      <c r="AA2134" s="17">
        <v>8.73</v>
      </c>
      <c r="AC2134" s="26">
        <v>39675</v>
      </c>
      <c r="AD2134" s="17">
        <v>27.3</v>
      </c>
      <c r="AE2134" s="17">
        <v>30.7</v>
      </c>
      <c r="AF2134" s="17">
        <v>2.2000000000000002</v>
      </c>
      <c r="AG2134" s="17">
        <v>41.7</v>
      </c>
      <c r="AH2134" s="17">
        <v>28</v>
      </c>
      <c r="AI2134" s="17">
        <v>0</v>
      </c>
      <c r="AJ2134" s="17">
        <v>7.85</v>
      </c>
      <c r="AL2134" s="26">
        <v>39675</v>
      </c>
      <c r="AM2134">
        <v>27.3</v>
      </c>
      <c r="AN2134">
        <v>34</v>
      </c>
      <c r="AO2134">
        <v>1.6</v>
      </c>
      <c r="AP2134">
        <v>218.2</v>
      </c>
      <c r="AQ2134">
        <v>23.6</v>
      </c>
      <c r="AR2134">
        <v>0.8</v>
      </c>
      <c r="AS2134" s="65">
        <v>6.56</v>
      </c>
    </row>
    <row r="2135" spans="2:45">
      <c r="B2135" s="26">
        <v>39676</v>
      </c>
      <c r="C2135" s="24">
        <v>25.2</v>
      </c>
      <c r="D2135" s="24">
        <v>49.8</v>
      </c>
      <c r="E2135" s="24">
        <v>1.3</v>
      </c>
      <c r="F2135" s="24">
        <v>135.69999999999999</v>
      </c>
      <c r="G2135" s="24">
        <v>25.6</v>
      </c>
      <c r="H2135" s="24">
        <v>0</v>
      </c>
      <c r="I2135" s="24">
        <v>5.42</v>
      </c>
      <c r="K2135" s="26">
        <v>39676</v>
      </c>
      <c r="L2135" s="17">
        <v>25.3</v>
      </c>
      <c r="M2135" s="17">
        <v>51.2</v>
      </c>
      <c r="N2135" s="17">
        <v>0.7</v>
      </c>
      <c r="O2135" s="17">
        <v>163.6</v>
      </c>
      <c r="P2135" s="17">
        <v>26.1</v>
      </c>
      <c r="Q2135" s="17">
        <v>0</v>
      </c>
      <c r="R2135" s="17">
        <v>5.05</v>
      </c>
      <c r="T2135" s="26">
        <v>39676</v>
      </c>
      <c r="U2135" s="17">
        <v>24.4</v>
      </c>
      <c r="V2135" s="17">
        <v>54.5</v>
      </c>
      <c r="W2135" s="17">
        <v>1.6</v>
      </c>
      <c r="X2135" s="17">
        <v>271.2</v>
      </c>
      <c r="Y2135" s="17">
        <v>25.9</v>
      </c>
      <c r="Z2135" s="17">
        <v>0</v>
      </c>
      <c r="AA2135" s="17">
        <v>5.76</v>
      </c>
      <c r="AC2135" s="26">
        <v>39676</v>
      </c>
      <c r="AD2135" s="17">
        <v>25.9</v>
      </c>
      <c r="AE2135" s="17">
        <v>45.2</v>
      </c>
      <c r="AF2135" s="17">
        <v>1.3</v>
      </c>
      <c r="AG2135" s="17">
        <v>88.9</v>
      </c>
      <c r="AH2135" s="17">
        <v>26.4</v>
      </c>
      <c r="AI2135" s="17">
        <v>0</v>
      </c>
      <c r="AJ2135" s="17">
        <v>5.77</v>
      </c>
      <c r="AL2135" s="26">
        <v>39676</v>
      </c>
      <c r="AM2135">
        <v>24.9</v>
      </c>
      <c r="AN2135">
        <v>54.9</v>
      </c>
      <c r="AO2135">
        <v>0.7</v>
      </c>
      <c r="AP2135">
        <v>124.9</v>
      </c>
      <c r="AQ2135">
        <v>22.5</v>
      </c>
      <c r="AR2135">
        <v>0.4</v>
      </c>
      <c r="AS2135" s="65">
        <v>4.41</v>
      </c>
    </row>
    <row r="2136" spans="2:45">
      <c r="B2136" s="26">
        <v>39677</v>
      </c>
      <c r="C2136" s="24">
        <v>27.8</v>
      </c>
      <c r="D2136" s="24">
        <v>42.3</v>
      </c>
      <c r="E2136" s="24">
        <v>1.5</v>
      </c>
      <c r="F2136" s="24">
        <v>167.3</v>
      </c>
      <c r="G2136" s="24">
        <v>27.3</v>
      </c>
      <c r="H2136" s="24">
        <v>0</v>
      </c>
      <c r="I2136" s="24">
        <v>6.16</v>
      </c>
      <c r="K2136" s="26">
        <v>39677</v>
      </c>
      <c r="L2136" s="17">
        <v>28.4</v>
      </c>
      <c r="M2136" s="17">
        <v>42.2</v>
      </c>
      <c r="N2136" s="17">
        <v>1</v>
      </c>
      <c r="O2136" s="17">
        <v>70</v>
      </c>
      <c r="P2136" s="17">
        <v>26.4</v>
      </c>
      <c r="Q2136" s="17">
        <v>0</v>
      </c>
      <c r="R2136" s="17">
        <v>5.85</v>
      </c>
      <c r="T2136" s="26">
        <v>39677</v>
      </c>
      <c r="U2136" s="17">
        <v>27</v>
      </c>
      <c r="V2136" s="17">
        <v>44.8</v>
      </c>
      <c r="W2136" s="17">
        <v>2.2999999999999998</v>
      </c>
      <c r="X2136" s="17">
        <v>218.5</v>
      </c>
      <c r="Y2136" s="17">
        <v>27</v>
      </c>
      <c r="Z2136" s="17">
        <v>0</v>
      </c>
      <c r="AA2136" s="17">
        <v>6.85</v>
      </c>
      <c r="AC2136" s="26">
        <v>39677</v>
      </c>
      <c r="AD2136" s="17">
        <v>28.8</v>
      </c>
      <c r="AE2136" s="17">
        <v>39.9</v>
      </c>
      <c r="AF2136" s="17">
        <v>1.8</v>
      </c>
      <c r="AG2136" s="17">
        <v>74.8</v>
      </c>
      <c r="AH2136" s="17">
        <v>26.7</v>
      </c>
      <c r="AI2136" s="17">
        <v>0</v>
      </c>
      <c r="AJ2136" s="17">
        <v>6.87</v>
      </c>
      <c r="AL2136" s="26">
        <v>39677</v>
      </c>
      <c r="AM2136">
        <v>27.8</v>
      </c>
      <c r="AN2136">
        <v>45.2</v>
      </c>
      <c r="AO2136">
        <v>1</v>
      </c>
      <c r="AP2136">
        <v>188.6</v>
      </c>
      <c r="AQ2136">
        <v>23.6</v>
      </c>
      <c r="AR2136">
        <v>0.2</v>
      </c>
      <c r="AS2136" s="65">
        <v>5.2</v>
      </c>
    </row>
    <row r="2137" spans="2:45">
      <c r="B2137" s="26">
        <v>39678</v>
      </c>
      <c r="C2137" s="24">
        <v>25.1</v>
      </c>
      <c r="D2137" s="24">
        <v>62.2</v>
      </c>
      <c r="E2137" s="24">
        <v>1.2</v>
      </c>
      <c r="F2137" s="24">
        <v>142</v>
      </c>
      <c r="G2137" s="24">
        <v>26.7</v>
      </c>
      <c r="H2137" s="24">
        <v>0</v>
      </c>
      <c r="I2137" s="24">
        <v>5.41</v>
      </c>
      <c r="K2137" s="26">
        <v>39678</v>
      </c>
      <c r="L2137" s="17">
        <v>25.4</v>
      </c>
      <c r="M2137" s="17">
        <v>61.2</v>
      </c>
      <c r="N2137" s="17">
        <v>1.2</v>
      </c>
      <c r="O2137" s="17">
        <v>72.900000000000006</v>
      </c>
      <c r="P2137" s="17">
        <v>26.1</v>
      </c>
      <c r="Q2137" s="17">
        <v>0</v>
      </c>
      <c r="R2137" s="17">
        <v>5.58</v>
      </c>
      <c r="T2137" s="26">
        <v>39678</v>
      </c>
      <c r="U2137" s="17">
        <v>24.7</v>
      </c>
      <c r="V2137" s="17">
        <v>69.400000000000006</v>
      </c>
      <c r="W2137" s="17">
        <v>1.3</v>
      </c>
      <c r="X2137" s="17">
        <v>143.69999999999999</v>
      </c>
      <c r="Y2137" s="17">
        <v>26.7</v>
      </c>
      <c r="Z2137" s="17">
        <v>0</v>
      </c>
      <c r="AA2137" s="17">
        <v>5.33</v>
      </c>
      <c r="AC2137" s="26">
        <v>39678</v>
      </c>
      <c r="AD2137" s="17">
        <v>25.8</v>
      </c>
      <c r="AE2137" s="17">
        <v>55.7</v>
      </c>
      <c r="AF2137" s="17">
        <v>1.2</v>
      </c>
      <c r="AG2137" s="17">
        <v>144.80000000000001</v>
      </c>
      <c r="AH2137" s="17">
        <v>26.6</v>
      </c>
      <c r="AI2137" s="17">
        <v>0</v>
      </c>
      <c r="AJ2137" s="17">
        <v>5.71</v>
      </c>
      <c r="AL2137" s="26">
        <v>39678</v>
      </c>
      <c r="AM2137">
        <v>25.1</v>
      </c>
      <c r="AN2137">
        <v>68.099999999999994</v>
      </c>
      <c r="AO2137">
        <v>0.7</v>
      </c>
      <c r="AP2137">
        <v>118.4</v>
      </c>
      <c r="AQ2137">
        <v>24.3</v>
      </c>
      <c r="AR2137">
        <v>0.2</v>
      </c>
      <c r="AS2137" s="65">
        <v>4.74</v>
      </c>
    </row>
    <row r="2138" spans="2:45">
      <c r="B2138" s="26">
        <v>39679</v>
      </c>
      <c r="C2138" s="24">
        <v>27.6</v>
      </c>
      <c r="D2138" s="24">
        <v>50.3</v>
      </c>
      <c r="E2138" s="24">
        <v>1.1000000000000001</v>
      </c>
      <c r="F2138" s="24">
        <v>137.9</v>
      </c>
      <c r="G2138" s="24">
        <v>26.1</v>
      </c>
      <c r="H2138" s="24">
        <v>0</v>
      </c>
      <c r="I2138" s="24">
        <v>5.97</v>
      </c>
      <c r="K2138" s="26">
        <v>39679</v>
      </c>
      <c r="L2138" s="17">
        <v>28.6</v>
      </c>
      <c r="M2138" s="17">
        <v>44.2</v>
      </c>
      <c r="N2138" s="17">
        <v>1</v>
      </c>
      <c r="O2138" s="17">
        <v>230.7</v>
      </c>
      <c r="P2138" s="17">
        <v>26.2</v>
      </c>
      <c r="Q2138" s="17">
        <v>0</v>
      </c>
      <c r="R2138" s="17">
        <v>6.04</v>
      </c>
      <c r="T2138" s="26">
        <v>39679</v>
      </c>
      <c r="U2138" s="17">
        <v>27.9</v>
      </c>
      <c r="V2138" s="17">
        <v>49.1</v>
      </c>
      <c r="W2138" s="17">
        <v>1.5</v>
      </c>
      <c r="X2138" s="17">
        <v>262.8</v>
      </c>
      <c r="Y2138" s="17">
        <v>26.7</v>
      </c>
      <c r="Z2138" s="17">
        <v>0</v>
      </c>
      <c r="AA2138" s="17">
        <v>6.61</v>
      </c>
      <c r="AC2138" s="26">
        <v>39679</v>
      </c>
      <c r="AD2138" s="17">
        <v>28.9</v>
      </c>
      <c r="AE2138" s="17">
        <v>42.3</v>
      </c>
      <c r="AF2138" s="17">
        <v>1.7</v>
      </c>
      <c r="AG2138" s="17">
        <v>7.9</v>
      </c>
      <c r="AH2138" s="17">
        <v>26.8</v>
      </c>
      <c r="AI2138" s="17">
        <v>0</v>
      </c>
      <c r="AJ2138" s="17">
        <v>7.29</v>
      </c>
      <c r="AL2138" s="26">
        <v>39679</v>
      </c>
      <c r="AM2138">
        <v>27.8</v>
      </c>
      <c r="AN2138">
        <v>54.6</v>
      </c>
      <c r="AO2138">
        <v>0.6</v>
      </c>
      <c r="AP2138">
        <v>173.9</v>
      </c>
      <c r="AQ2138">
        <v>24.3</v>
      </c>
      <c r="AR2138">
        <v>0.6</v>
      </c>
      <c r="AS2138" s="65">
        <v>5.04</v>
      </c>
    </row>
    <row r="2139" spans="2:45">
      <c r="B2139" s="26">
        <v>39680</v>
      </c>
      <c r="C2139" s="24">
        <v>25.1</v>
      </c>
      <c r="D2139" s="24">
        <v>49.5</v>
      </c>
      <c r="E2139" s="24">
        <v>1.2</v>
      </c>
      <c r="F2139" s="24">
        <v>160</v>
      </c>
      <c r="G2139" s="24">
        <v>27.3</v>
      </c>
      <c r="H2139" s="24">
        <v>0</v>
      </c>
      <c r="I2139" s="24">
        <v>5.72</v>
      </c>
      <c r="K2139" s="26">
        <v>39680</v>
      </c>
      <c r="L2139" s="17">
        <v>26.1</v>
      </c>
      <c r="M2139" s="17">
        <v>45</v>
      </c>
      <c r="N2139" s="17">
        <v>1.4</v>
      </c>
      <c r="O2139" s="17">
        <v>87.4</v>
      </c>
      <c r="P2139" s="17">
        <v>26.6</v>
      </c>
      <c r="Q2139" s="17">
        <v>0</v>
      </c>
      <c r="R2139" s="17">
        <v>6.34</v>
      </c>
      <c r="T2139" s="26">
        <v>39680</v>
      </c>
      <c r="U2139" s="17">
        <v>24.9</v>
      </c>
      <c r="V2139" s="17">
        <v>56.8</v>
      </c>
      <c r="W2139" s="17">
        <v>1.6</v>
      </c>
      <c r="X2139" s="17">
        <v>139</v>
      </c>
      <c r="Y2139" s="17">
        <v>27.1</v>
      </c>
      <c r="Z2139" s="17">
        <v>0</v>
      </c>
      <c r="AA2139" s="17">
        <v>5.96</v>
      </c>
      <c r="AC2139" s="26">
        <v>39680</v>
      </c>
      <c r="AD2139" s="17">
        <v>26.8</v>
      </c>
      <c r="AE2139" s="17">
        <v>40.1</v>
      </c>
      <c r="AF2139" s="17">
        <v>2.1</v>
      </c>
      <c r="AG2139" s="17">
        <v>119.5</v>
      </c>
      <c r="AH2139" s="17">
        <v>27.2</v>
      </c>
      <c r="AI2139" s="17">
        <v>0</v>
      </c>
      <c r="AJ2139" s="17">
        <v>7.29</v>
      </c>
      <c r="AL2139" s="26">
        <v>39680</v>
      </c>
      <c r="AM2139">
        <v>25.9</v>
      </c>
      <c r="AN2139">
        <v>49</v>
      </c>
      <c r="AO2139">
        <v>0.9</v>
      </c>
      <c r="AP2139">
        <v>146.6</v>
      </c>
      <c r="AQ2139">
        <v>23.7</v>
      </c>
      <c r="AR2139">
        <v>0.2</v>
      </c>
      <c r="AS2139" s="65">
        <v>4.99</v>
      </c>
    </row>
    <row r="2140" spans="2:45">
      <c r="B2140" s="26">
        <v>39681</v>
      </c>
      <c r="C2140" s="24">
        <v>25.6</v>
      </c>
      <c r="D2140" s="24">
        <v>66.599999999999994</v>
      </c>
      <c r="E2140" s="24">
        <v>1.2</v>
      </c>
      <c r="F2140" s="24">
        <v>145.80000000000001</v>
      </c>
      <c r="G2140" s="24">
        <v>21.6</v>
      </c>
      <c r="H2140" s="24">
        <v>0</v>
      </c>
      <c r="I2140" s="24">
        <v>4.59</v>
      </c>
      <c r="K2140" s="26">
        <v>39681</v>
      </c>
      <c r="L2140" s="17">
        <v>25.5</v>
      </c>
      <c r="M2140" s="17">
        <v>66.900000000000006</v>
      </c>
      <c r="N2140" s="17">
        <v>1</v>
      </c>
      <c r="O2140" s="17">
        <v>86.1</v>
      </c>
      <c r="P2140" s="17">
        <v>21.3</v>
      </c>
      <c r="Q2140" s="17">
        <v>0</v>
      </c>
      <c r="R2140" s="17">
        <v>4.7</v>
      </c>
      <c r="T2140" s="26">
        <v>39681</v>
      </c>
      <c r="U2140" s="17">
        <v>25.4</v>
      </c>
      <c r="V2140" s="17">
        <v>68.599999999999994</v>
      </c>
      <c r="W2140" s="17">
        <v>1.4</v>
      </c>
      <c r="X2140" s="17">
        <v>155</v>
      </c>
      <c r="Y2140" s="17">
        <v>21.4</v>
      </c>
      <c r="Z2140" s="17">
        <v>0</v>
      </c>
      <c r="AA2140" s="17">
        <v>4.6100000000000003</v>
      </c>
      <c r="AC2140" s="26">
        <v>39681</v>
      </c>
      <c r="AD2140" s="17">
        <v>25.8</v>
      </c>
      <c r="AE2140" s="17">
        <v>65.8</v>
      </c>
      <c r="AF2140" s="17">
        <v>1.3</v>
      </c>
      <c r="AG2140" s="17">
        <v>163.1</v>
      </c>
      <c r="AH2140" s="17">
        <v>21.9</v>
      </c>
      <c r="AI2140" s="17">
        <v>0</v>
      </c>
      <c r="AJ2140" s="17">
        <v>4.93</v>
      </c>
      <c r="AL2140" s="26">
        <v>39681</v>
      </c>
      <c r="AM2140">
        <v>25.4</v>
      </c>
      <c r="AN2140">
        <v>71.5</v>
      </c>
      <c r="AO2140">
        <v>0.6</v>
      </c>
      <c r="AP2140">
        <v>141.5</v>
      </c>
      <c r="AQ2140">
        <v>23.7</v>
      </c>
      <c r="AR2140">
        <v>0.4</v>
      </c>
      <c r="AS2140" s="65">
        <v>4.59</v>
      </c>
    </row>
    <row r="2141" spans="2:45">
      <c r="B2141" s="26">
        <v>39682</v>
      </c>
      <c r="C2141" s="24">
        <v>26.3</v>
      </c>
      <c r="D2141" s="24">
        <v>63.8</v>
      </c>
      <c r="E2141" s="24">
        <v>1.3</v>
      </c>
      <c r="F2141" s="24">
        <v>153.30000000000001</v>
      </c>
      <c r="G2141" s="24">
        <v>23.2</v>
      </c>
      <c r="H2141" s="24">
        <v>0</v>
      </c>
      <c r="I2141" s="24">
        <v>5.14</v>
      </c>
      <c r="K2141" s="26">
        <v>39682</v>
      </c>
      <c r="L2141" s="17">
        <v>26.6</v>
      </c>
      <c r="M2141" s="17">
        <v>65.599999999999994</v>
      </c>
      <c r="N2141" s="17">
        <v>0.9</v>
      </c>
      <c r="O2141" s="17">
        <v>101.7</v>
      </c>
      <c r="P2141" s="17">
        <v>22.6</v>
      </c>
      <c r="Q2141" s="17">
        <v>0</v>
      </c>
      <c r="R2141" s="17">
        <v>5.04</v>
      </c>
      <c r="T2141" s="26">
        <v>39682</v>
      </c>
      <c r="U2141" s="17">
        <v>26.2</v>
      </c>
      <c r="V2141" s="17">
        <v>66.8</v>
      </c>
      <c r="W2141" s="17">
        <v>1.5</v>
      </c>
      <c r="X2141" s="17">
        <v>142.80000000000001</v>
      </c>
      <c r="Y2141" s="17">
        <v>22.8</v>
      </c>
      <c r="Z2141" s="17">
        <v>0</v>
      </c>
      <c r="AA2141" s="17">
        <v>5.1100000000000003</v>
      </c>
      <c r="AC2141" s="26">
        <v>39682</v>
      </c>
      <c r="AD2141" s="17">
        <v>27.6</v>
      </c>
      <c r="AE2141" s="17">
        <v>60.1</v>
      </c>
      <c r="AF2141" s="17">
        <v>1</v>
      </c>
      <c r="AG2141" s="17">
        <v>184.3</v>
      </c>
      <c r="AH2141" s="17">
        <v>23.6</v>
      </c>
      <c r="AI2141" s="17">
        <v>0</v>
      </c>
      <c r="AJ2141" s="17">
        <v>5.46</v>
      </c>
      <c r="AL2141" s="26">
        <v>39682</v>
      </c>
      <c r="AM2141">
        <v>26.2</v>
      </c>
      <c r="AN2141">
        <v>70</v>
      </c>
      <c r="AO2141">
        <v>0.6</v>
      </c>
      <c r="AP2141">
        <v>124.2</v>
      </c>
      <c r="AQ2141">
        <v>23.8</v>
      </c>
      <c r="AR2141">
        <v>0.4</v>
      </c>
      <c r="AS2141" s="65">
        <v>4.7</v>
      </c>
    </row>
    <row r="2142" spans="2:45">
      <c r="B2142" s="26">
        <v>39683</v>
      </c>
      <c r="C2142" s="24">
        <v>25.4</v>
      </c>
      <c r="D2142" s="24">
        <v>70.400000000000006</v>
      </c>
      <c r="E2142" s="24">
        <v>1.4</v>
      </c>
      <c r="F2142" s="24">
        <v>140.30000000000001</v>
      </c>
      <c r="G2142" s="24">
        <v>21.7</v>
      </c>
      <c r="H2142" s="24">
        <v>0</v>
      </c>
      <c r="I2142" s="24">
        <v>4.74</v>
      </c>
      <c r="K2142" s="26">
        <v>39683</v>
      </c>
      <c r="L2142" s="17">
        <v>25.4</v>
      </c>
      <c r="M2142" s="17">
        <v>68.5</v>
      </c>
      <c r="N2142" s="17">
        <v>0.9</v>
      </c>
      <c r="O2142" s="17">
        <v>95.2</v>
      </c>
      <c r="P2142" s="17">
        <v>20.100000000000001</v>
      </c>
      <c r="Q2142" s="17">
        <v>0</v>
      </c>
      <c r="R2142" s="17">
        <v>4.34</v>
      </c>
      <c r="T2142" s="26">
        <v>39683</v>
      </c>
      <c r="U2142" s="17">
        <v>25.3</v>
      </c>
      <c r="V2142" s="17">
        <v>70.2</v>
      </c>
      <c r="W2142" s="17">
        <v>1.4</v>
      </c>
      <c r="X2142" s="17">
        <v>138.80000000000001</v>
      </c>
      <c r="Y2142" s="17">
        <v>22.9</v>
      </c>
      <c r="Z2142" s="17">
        <v>0</v>
      </c>
      <c r="AA2142" s="17">
        <v>4.8</v>
      </c>
      <c r="AC2142" s="26">
        <v>39683</v>
      </c>
      <c r="AD2142" s="17">
        <v>25.4</v>
      </c>
      <c r="AE2142" s="17">
        <v>67.5</v>
      </c>
      <c r="AF2142" s="17">
        <v>1.4</v>
      </c>
      <c r="AG2142" s="17">
        <v>145.6</v>
      </c>
      <c r="AH2142" s="17">
        <v>19</v>
      </c>
      <c r="AI2142" s="17">
        <v>0</v>
      </c>
      <c r="AJ2142" s="17">
        <v>4.47</v>
      </c>
      <c r="AL2142" s="26">
        <v>39683</v>
      </c>
      <c r="AM2142">
        <v>25.4</v>
      </c>
      <c r="AN2142">
        <v>73.599999999999994</v>
      </c>
      <c r="AO2142">
        <v>0.7</v>
      </c>
      <c r="AP2142">
        <v>114.5</v>
      </c>
      <c r="AQ2142">
        <v>22.8</v>
      </c>
      <c r="AR2142">
        <v>0.4</v>
      </c>
      <c r="AS2142" s="65">
        <v>4.47</v>
      </c>
    </row>
    <row r="2143" spans="2:45">
      <c r="B2143" s="26">
        <v>39684</v>
      </c>
      <c r="C2143" s="24">
        <v>25.4</v>
      </c>
      <c r="D2143" s="24">
        <v>64.099999999999994</v>
      </c>
      <c r="E2143" s="24">
        <v>1.2</v>
      </c>
      <c r="F2143" s="24">
        <v>121</v>
      </c>
      <c r="G2143" s="24">
        <v>24.6</v>
      </c>
      <c r="H2143" s="24">
        <v>0</v>
      </c>
      <c r="I2143" s="24">
        <v>5.12</v>
      </c>
      <c r="K2143" s="26">
        <v>39684</v>
      </c>
      <c r="L2143" s="17">
        <v>25.5</v>
      </c>
      <c r="M2143" s="17">
        <v>62.8</v>
      </c>
      <c r="N2143" s="17">
        <v>1</v>
      </c>
      <c r="O2143" s="17">
        <v>96</v>
      </c>
      <c r="P2143" s="17">
        <v>23.6</v>
      </c>
      <c r="Q2143" s="17">
        <v>0</v>
      </c>
      <c r="R2143" s="17">
        <v>5.03</v>
      </c>
      <c r="T2143" s="26">
        <v>39684</v>
      </c>
      <c r="U2143" s="17">
        <v>25.3</v>
      </c>
      <c r="V2143" s="17">
        <v>63.5</v>
      </c>
      <c r="W2143" s="17">
        <v>1.4</v>
      </c>
      <c r="X2143" s="17">
        <v>179.5</v>
      </c>
      <c r="Y2143" s="17">
        <v>24.5</v>
      </c>
      <c r="Z2143" s="17">
        <v>0</v>
      </c>
      <c r="AA2143" s="17">
        <v>5.22</v>
      </c>
      <c r="AC2143" s="26">
        <v>39684</v>
      </c>
      <c r="AD2143" s="17">
        <v>25.7</v>
      </c>
      <c r="AE2143" s="17">
        <v>61.3</v>
      </c>
      <c r="AF2143" s="17">
        <v>1</v>
      </c>
      <c r="AG2143" s="17">
        <v>138.6</v>
      </c>
      <c r="AH2143" s="17">
        <v>25.4</v>
      </c>
      <c r="AI2143" s="17">
        <v>0</v>
      </c>
      <c r="AJ2143" s="17">
        <v>5.25</v>
      </c>
      <c r="AL2143" s="26">
        <v>39684</v>
      </c>
      <c r="AM2143">
        <v>25.6</v>
      </c>
      <c r="AN2143">
        <v>66.900000000000006</v>
      </c>
      <c r="AO2143">
        <v>0.6</v>
      </c>
      <c r="AP2143">
        <v>113.8</v>
      </c>
      <c r="AQ2143">
        <v>19.899999999999999</v>
      </c>
      <c r="AR2143">
        <v>0.6</v>
      </c>
      <c r="AS2143" s="65">
        <v>4.04</v>
      </c>
    </row>
    <row r="2144" spans="2:45">
      <c r="B2144" s="26">
        <v>39685</v>
      </c>
      <c r="C2144" s="24">
        <v>25.2</v>
      </c>
      <c r="D2144" s="24">
        <v>59.4</v>
      </c>
      <c r="E2144" s="24">
        <v>1.1000000000000001</v>
      </c>
      <c r="F2144" s="24">
        <v>148.19999999999999</v>
      </c>
      <c r="G2144" s="24">
        <v>25.8</v>
      </c>
      <c r="H2144" s="24">
        <v>0</v>
      </c>
      <c r="I2144" s="24">
        <v>5.1100000000000003</v>
      </c>
      <c r="K2144" s="26">
        <v>39685</v>
      </c>
      <c r="L2144" s="17">
        <v>25.2</v>
      </c>
      <c r="M2144" s="17">
        <v>59.4</v>
      </c>
      <c r="N2144" s="17">
        <v>1.2</v>
      </c>
      <c r="O2144" s="17">
        <v>95.4</v>
      </c>
      <c r="P2144" s="17">
        <v>25.4</v>
      </c>
      <c r="Q2144" s="17">
        <v>0</v>
      </c>
      <c r="R2144" s="17">
        <v>5.38</v>
      </c>
      <c r="T2144" s="26">
        <v>39685</v>
      </c>
      <c r="U2144" s="17">
        <v>24.8</v>
      </c>
      <c r="V2144" s="17">
        <v>60.2</v>
      </c>
      <c r="W2144" s="17">
        <v>1.5</v>
      </c>
      <c r="X2144" s="17">
        <v>184.9</v>
      </c>
      <c r="Y2144" s="17">
        <v>26</v>
      </c>
      <c r="Z2144" s="17">
        <v>0</v>
      </c>
      <c r="AA2144" s="17">
        <v>5.3</v>
      </c>
      <c r="AC2144" s="26">
        <v>39685</v>
      </c>
      <c r="AD2144" s="17">
        <v>25.5</v>
      </c>
      <c r="AE2144" s="17">
        <v>55.8</v>
      </c>
      <c r="AF2144" s="17">
        <v>1.4</v>
      </c>
      <c r="AG2144" s="17">
        <v>97.2</v>
      </c>
      <c r="AH2144" s="17">
        <v>25.7</v>
      </c>
      <c r="AI2144" s="17">
        <v>0</v>
      </c>
      <c r="AJ2144" s="17">
        <v>5.66</v>
      </c>
      <c r="AL2144" s="26">
        <v>39685</v>
      </c>
      <c r="AM2144">
        <v>25.2</v>
      </c>
      <c r="AN2144">
        <v>62.9</v>
      </c>
      <c r="AO2144">
        <v>0.6</v>
      </c>
      <c r="AP2144">
        <v>126</v>
      </c>
      <c r="AQ2144">
        <v>22.9</v>
      </c>
      <c r="AR2144">
        <v>0.4</v>
      </c>
      <c r="AS2144" s="65">
        <v>4.38</v>
      </c>
    </row>
    <row r="2145" spans="1:45">
      <c r="B2145" s="26">
        <v>39686</v>
      </c>
      <c r="C2145" s="24">
        <v>26</v>
      </c>
      <c r="D2145" s="24">
        <v>58.1</v>
      </c>
      <c r="E2145" s="24">
        <v>1.3</v>
      </c>
      <c r="F2145" s="24">
        <v>151.6</v>
      </c>
      <c r="G2145" s="24">
        <v>25.3</v>
      </c>
      <c r="H2145" s="24">
        <v>0</v>
      </c>
      <c r="I2145" s="24">
        <v>5.36</v>
      </c>
      <c r="K2145" s="26">
        <v>39686</v>
      </c>
      <c r="L2145" s="17">
        <v>26.3</v>
      </c>
      <c r="M2145" s="17">
        <v>54.3</v>
      </c>
      <c r="N2145" s="17">
        <v>0.9</v>
      </c>
      <c r="O2145" s="17">
        <v>163.6</v>
      </c>
      <c r="P2145" s="17">
        <v>25.2</v>
      </c>
      <c r="Q2145" s="17">
        <v>0</v>
      </c>
      <c r="R2145" s="17">
        <v>5.24</v>
      </c>
      <c r="T2145" s="26">
        <v>39686</v>
      </c>
      <c r="U2145" s="17">
        <v>25.7</v>
      </c>
      <c r="V2145" s="17">
        <v>59.5</v>
      </c>
      <c r="W2145" s="17">
        <v>1.3</v>
      </c>
      <c r="X2145" s="17">
        <v>193</v>
      </c>
      <c r="Y2145" s="17">
        <v>25.3</v>
      </c>
      <c r="Z2145" s="17">
        <v>0</v>
      </c>
      <c r="AA2145" s="17">
        <v>5.21</v>
      </c>
      <c r="AC2145" s="26">
        <v>39686</v>
      </c>
      <c r="AD2145" s="17">
        <v>26.3</v>
      </c>
      <c r="AE2145" s="17">
        <v>52.8</v>
      </c>
      <c r="AF2145" s="17">
        <v>1.3</v>
      </c>
      <c r="AG2145" s="17">
        <v>172.3</v>
      </c>
      <c r="AH2145" s="17">
        <v>25.4</v>
      </c>
      <c r="AI2145" s="17">
        <v>0</v>
      </c>
      <c r="AJ2145" s="17">
        <v>5.69</v>
      </c>
      <c r="AL2145" s="26">
        <v>39686</v>
      </c>
      <c r="AM2145">
        <v>26</v>
      </c>
      <c r="AN2145">
        <v>60.6</v>
      </c>
      <c r="AO2145">
        <v>0.6</v>
      </c>
      <c r="AP2145">
        <v>135.1</v>
      </c>
      <c r="AQ2145">
        <v>22.2</v>
      </c>
      <c r="AR2145">
        <v>0.6</v>
      </c>
      <c r="AS2145" s="65">
        <v>4.37</v>
      </c>
    </row>
    <row r="2146" spans="1:45">
      <c r="B2146" s="26">
        <v>39687</v>
      </c>
      <c r="C2146" s="24">
        <v>25.7</v>
      </c>
      <c r="D2146" s="24">
        <v>63.8</v>
      </c>
      <c r="E2146" s="24">
        <v>1.4</v>
      </c>
      <c r="F2146" s="24">
        <v>169.8</v>
      </c>
      <c r="G2146" s="24">
        <v>24.5</v>
      </c>
      <c r="H2146" s="24">
        <v>0</v>
      </c>
      <c r="I2146" s="24">
        <v>5.16</v>
      </c>
      <c r="K2146" s="26">
        <v>39687</v>
      </c>
      <c r="L2146" s="17">
        <v>25.5</v>
      </c>
      <c r="M2146" s="17">
        <v>61.9</v>
      </c>
      <c r="N2146" s="17">
        <v>0.8</v>
      </c>
      <c r="O2146" s="17">
        <v>162.9</v>
      </c>
      <c r="P2146" s="17">
        <v>25</v>
      </c>
      <c r="Q2146" s="17">
        <v>0</v>
      </c>
      <c r="R2146" s="17">
        <v>4.87</v>
      </c>
      <c r="T2146" s="26">
        <v>39687</v>
      </c>
      <c r="U2146" s="17">
        <v>25.5</v>
      </c>
      <c r="V2146" s="17">
        <v>62.9</v>
      </c>
      <c r="W2146" s="17">
        <v>1.2</v>
      </c>
      <c r="X2146" s="17">
        <v>182.2</v>
      </c>
      <c r="Y2146" s="17">
        <v>25.3</v>
      </c>
      <c r="Z2146" s="17">
        <v>0</v>
      </c>
      <c r="AA2146" s="17">
        <v>5.0599999999999996</v>
      </c>
      <c r="AC2146" s="26">
        <v>39687</v>
      </c>
      <c r="AD2146" s="17">
        <v>25.6</v>
      </c>
      <c r="AE2146" s="17">
        <v>60.7</v>
      </c>
      <c r="AF2146" s="17">
        <v>1.5</v>
      </c>
      <c r="AG2146" s="17">
        <v>177.2</v>
      </c>
      <c r="AH2146" s="17">
        <v>25.2</v>
      </c>
      <c r="AI2146" s="17">
        <v>0</v>
      </c>
      <c r="AJ2146" s="17">
        <v>5.43</v>
      </c>
      <c r="AL2146" s="26">
        <v>39687</v>
      </c>
      <c r="AM2146">
        <v>25.6</v>
      </c>
      <c r="AN2146">
        <v>66.7</v>
      </c>
      <c r="AO2146">
        <v>0.7</v>
      </c>
      <c r="AP2146">
        <v>149.9</v>
      </c>
      <c r="AQ2146">
        <v>22.6</v>
      </c>
      <c r="AR2146">
        <v>0.8</v>
      </c>
      <c r="AS2146" s="65">
        <v>4.4000000000000004</v>
      </c>
    </row>
    <row r="2147" spans="1:45">
      <c r="B2147" s="26">
        <v>39688</v>
      </c>
      <c r="C2147" s="24">
        <v>25</v>
      </c>
      <c r="D2147" s="24">
        <v>69</v>
      </c>
      <c r="E2147" s="24">
        <v>1.6</v>
      </c>
      <c r="F2147" s="24">
        <v>157.9</v>
      </c>
      <c r="G2147" s="24">
        <v>14.1</v>
      </c>
      <c r="H2147" s="24">
        <v>0</v>
      </c>
      <c r="I2147" s="24">
        <v>3.59</v>
      </c>
      <c r="K2147" s="26">
        <v>39688</v>
      </c>
      <c r="L2147" s="17">
        <v>24.8</v>
      </c>
      <c r="M2147" s="17">
        <v>67.2</v>
      </c>
      <c r="N2147" s="17">
        <v>0.9</v>
      </c>
      <c r="O2147" s="17">
        <v>153.69999999999999</v>
      </c>
      <c r="P2147" s="17">
        <v>18.600000000000001</v>
      </c>
      <c r="Q2147" s="17">
        <v>0</v>
      </c>
      <c r="R2147" s="17">
        <v>3.9</v>
      </c>
      <c r="T2147" s="26">
        <v>39688</v>
      </c>
      <c r="U2147" s="17">
        <v>25</v>
      </c>
      <c r="V2147" s="17">
        <v>68</v>
      </c>
      <c r="W2147" s="17">
        <v>1.4</v>
      </c>
      <c r="X2147" s="17">
        <v>154.6</v>
      </c>
      <c r="Y2147" s="17">
        <v>20.9</v>
      </c>
      <c r="Z2147" s="17">
        <v>0</v>
      </c>
      <c r="AA2147" s="17">
        <v>4.37</v>
      </c>
      <c r="AC2147" s="26">
        <v>39688</v>
      </c>
      <c r="AD2147" s="17">
        <v>25.3</v>
      </c>
      <c r="AE2147" s="17">
        <v>64</v>
      </c>
      <c r="AF2147" s="17">
        <v>1.7</v>
      </c>
      <c r="AG2147" s="17">
        <v>170.7</v>
      </c>
      <c r="AH2147" s="17">
        <v>18.899999999999999</v>
      </c>
      <c r="AI2147" s="17">
        <v>0</v>
      </c>
      <c r="AJ2147" s="17">
        <v>4.51</v>
      </c>
      <c r="AL2147" s="26">
        <v>39688</v>
      </c>
      <c r="AM2147">
        <v>24.9</v>
      </c>
      <c r="AN2147">
        <v>70.8</v>
      </c>
      <c r="AO2147">
        <v>0.8</v>
      </c>
      <c r="AP2147">
        <v>141.4</v>
      </c>
      <c r="AQ2147">
        <v>22.1</v>
      </c>
      <c r="AR2147">
        <v>0.2</v>
      </c>
      <c r="AS2147" s="65">
        <v>4.32</v>
      </c>
    </row>
    <row r="2148" spans="1:45">
      <c r="B2148" s="26">
        <v>39689</v>
      </c>
      <c r="C2148" s="24">
        <v>25.2</v>
      </c>
      <c r="D2148" s="24">
        <v>66.099999999999994</v>
      </c>
      <c r="E2148" s="24">
        <v>2</v>
      </c>
      <c r="F2148" s="24">
        <v>162.6</v>
      </c>
      <c r="G2148" s="24">
        <v>19.5</v>
      </c>
      <c r="H2148" s="24">
        <v>0</v>
      </c>
      <c r="I2148" s="24">
        <v>4.68</v>
      </c>
      <c r="K2148" s="26">
        <v>39689</v>
      </c>
      <c r="L2148" s="17">
        <v>24.7</v>
      </c>
      <c r="M2148" s="17">
        <v>65.2</v>
      </c>
      <c r="N2148" s="17">
        <v>0.8</v>
      </c>
      <c r="O2148" s="17">
        <v>136.6</v>
      </c>
      <c r="P2148" s="17">
        <v>20.5</v>
      </c>
      <c r="Q2148" s="17">
        <v>0</v>
      </c>
      <c r="R2148" s="17">
        <v>4.13</v>
      </c>
      <c r="T2148" s="26">
        <v>39689</v>
      </c>
      <c r="U2148" s="17">
        <v>25.1</v>
      </c>
      <c r="V2148" s="17">
        <v>66.599999999999994</v>
      </c>
      <c r="W2148" s="17">
        <v>1.7</v>
      </c>
      <c r="X2148" s="17">
        <v>136.19999999999999</v>
      </c>
      <c r="Y2148" s="17">
        <v>23.4</v>
      </c>
      <c r="Z2148" s="17">
        <v>0</v>
      </c>
      <c r="AA2148" s="17">
        <v>4.95</v>
      </c>
      <c r="AC2148" s="26">
        <v>39689</v>
      </c>
      <c r="AD2148" s="17">
        <v>25.1</v>
      </c>
      <c r="AE2148" s="17">
        <v>62</v>
      </c>
      <c r="AF2148" s="17">
        <v>1.8</v>
      </c>
      <c r="AG2148" s="17">
        <v>159.80000000000001</v>
      </c>
      <c r="AH2148" s="17">
        <v>22</v>
      </c>
      <c r="AI2148" s="17">
        <v>0</v>
      </c>
      <c r="AJ2148" s="17">
        <v>5.08</v>
      </c>
      <c r="AL2148" s="26">
        <v>39689</v>
      </c>
      <c r="AM2148">
        <v>25</v>
      </c>
      <c r="AN2148">
        <v>69.900000000000006</v>
      </c>
      <c r="AO2148">
        <v>1</v>
      </c>
      <c r="AP2148">
        <v>142.5</v>
      </c>
      <c r="AQ2148">
        <v>22.2</v>
      </c>
      <c r="AR2148">
        <v>0</v>
      </c>
      <c r="AS2148" s="65">
        <v>4.4000000000000004</v>
      </c>
    </row>
    <row r="2149" spans="1:45">
      <c r="B2149" s="26">
        <v>39690</v>
      </c>
      <c r="C2149" s="24">
        <v>25</v>
      </c>
      <c r="D2149" s="24">
        <v>60.6</v>
      </c>
      <c r="E2149" s="24">
        <v>1.3</v>
      </c>
      <c r="F2149" s="24">
        <v>150.1</v>
      </c>
      <c r="G2149" s="24">
        <v>23.5</v>
      </c>
      <c r="H2149" s="24">
        <v>0</v>
      </c>
      <c r="I2149" s="24">
        <v>4.8499999999999996</v>
      </c>
      <c r="K2149" s="26">
        <v>39690</v>
      </c>
      <c r="L2149" s="17">
        <v>24.7</v>
      </c>
      <c r="M2149" s="17">
        <v>61.1</v>
      </c>
      <c r="N2149" s="17">
        <v>0.8</v>
      </c>
      <c r="O2149" s="17">
        <v>156.6</v>
      </c>
      <c r="P2149" s="17">
        <v>24.1</v>
      </c>
      <c r="Q2149" s="17">
        <v>0</v>
      </c>
      <c r="R2149" s="17">
        <v>4.7</v>
      </c>
      <c r="T2149" s="26">
        <v>39690</v>
      </c>
      <c r="U2149" s="17">
        <v>25.1</v>
      </c>
      <c r="V2149" s="17">
        <v>59.2</v>
      </c>
      <c r="W2149" s="17">
        <v>1.4</v>
      </c>
      <c r="X2149" s="17">
        <v>200.2</v>
      </c>
      <c r="Y2149" s="17">
        <v>23.1</v>
      </c>
      <c r="Z2149" s="17">
        <v>0</v>
      </c>
      <c r="AA2149" s="17">
        <v>4.93</v>
      </c>
      <c r="AC2149" s="26">
        <v>39690</v>
      </c>
      <c r="AD2149" s="17">
        <v>25</v>
      </c>
      <c r="AE2149" s="17">
        <v>59.6</v>
      </c>
      <c r="AF2149" s="17">
        <v>1.3</v>
      </c>
      <c r="AG2149" s="17">
        <v>176.1</v>
      </c>
      <c r="AH2149" s="17">
        <v>21.3</v>
      </c>
      <c r="AI2149" s="17">
        <v>0</v>
      </c>
      <c r="AJ2149" s="17">
        <v>4.68</v>
      </c>
      <c r="AL2149" s="26">
        <v>39690</v>
      </c>
      <c r="AM2149">
        <v>25</v>
      </c>
      <c r="AN2149">
        <v>64.5</v>
      </c>
      <c r="AO2149">
        <v>0.7</v>
      </c>
      <c r="AP2149">
        <v>149.69999999999999</v>
      </c>
      <c r="AQ2149">
        <v>21.6</v>
      </c>
      <c r="AR2149">
        <v>0</v>
      </c>
      <c r="AS2149" s="65">
        <v>4.22</v>
      </c>
    </row>
    <row r="2150" spans="1:45">
      <c r="B2150" s="26">
        <v>39691</v>
      </c>
      <c r="C2150" s="24">
        <v>26.7</v>
      </c>
      <c r="D2150" s="24">
        <v>38.299999999999997</v>
      </c>
      <c r="E2150" s="24">
        <v>1.4</v>
      </c>
      <c r="F2150" s="24">
        <v>324.8</v>
      </c>
      <c r="G2150" s="24">
        <v>24.8</v>
      </c>
      <c r="H2150" s="24">
        <v>0</v>
      </c>
      <c r="I2150" s="24">
        <v>5.71</v>
      </c>
      <c r="K2150" s="26">
        <v>39691</v>
      </c>
      <c r="L2150" s="17">
        <v>25.9</v>
      </c>
      <c r="M2150" s="17">
        <v>42.9</v>
      </c>
      <c r="N2150" s="17">
        <v>1.1000000000000001</v>
      </c>
      <c r="O2150" s="17">
        <v>283.39999999999998</v>
      </c>
      <c r="P2150" s="17">
        <v>24.4</v>
      </c>
      <c r="Q2150" s="17">
        <v>0</v>
      </c>
      <c r="R2150" s="17">
        <v>5.27</v>
      </c>
      <c r="T2150" s="26">
        <v>39691</v>
      </c>
      <c r="U2150" s="17">
        <v>27.6</v>
      </c>
      <c r="V2150" s="17">
        <v>34.1</v>
      </c>
      <c r="W2150" s="17">
        <v>3.3</v>
      </c>
      <c r="X2150" s="17">
        <v>295</v>
      </c>
      <c r="Y2150" s="17">
        <v>25.9</v>
      </c>
      <c r="Z2150" s="17">
        <v>0</v>
      </c>
      <c r="AA2150" s="17">
        <v>8.5500000000000007</v>
      </c>
      <c r="AC2150" s="26">
        <v>39691</v>
      </c>
      <c r="AD2150" s="17">
        <v>26.3</v>
      </c>
      <c r="AE2150" s="17">
        <v>40.799999999999997</v>
      </c>
      <c r="AF2150" s="17">
        <v>2.5</v>
      </c>
      <c r="AG2150" s="17">
        <v>1</v>
      </c>
      <c r="AH2150" s="17">
        <v>24.3</v>
      </c>
      <c r="AI2150" s="17">
        <v>0</v>
      </c>
      <c r="AJ2150" s="17">
        <v>6.81</v>
      </c>
      <c r="AL2150" s="26">
        <v>39691</v>
      </c>
      <c r="AM2150">
        <v>27</v>
      </c>
      <c r="AN2150">
        <v>39.4</v>
      </c>
      <c r="AO2150">
        <v>1.6</v>
      </c>
      <c r="AP2150">
        <v>281.3</v>
      </c>
      <c r="AQ2150">
        <v>22</v>
      </c>
      <c r="AR2150">
        <v>1.2</v>
      </c>
      <c r="AS2150" s="65">
        <v>5.71</v>
      </c>
    </row>
    <row r="2151" spans="1:45" s="52" customFormat="1">
      <c r="A2151" s="34"/>
      <c r="B2151" s="46" t="s">
        <v>72</v>
      </c>
      <c r="C2151" s="49">
        <f>AVERAGE(C2120:C2150)</f>
        <v>26.958064516129038</v>
      </c>
      <c r="D2151" s="49">
        <f t="shared" ref="D2151:J2151" si="69">AVERAGE(D2120:D2150)</f>
        <v>52.893548387096764</v>
      </c>
      <c r="E2151" s="49">
        <f t="shared" si="69"/>
        <v>1.4225806451612903</v>
      </c>
      <c r="F2151" s="49">
        <f t="shared" si="69"/>
        <v>175.87096774193554</v>
      </c>
      <c r="G2151" s="49">
        <f t="shared" si="69"/>
        <v>25.748387096774195</v>
      </c>
      <c r="H2151" s="49">
        <f>SUM(H2120:H2150)</f>
        <v>0</v>
      </c>
      <c r="I2151" s="49">
        <f t="shared" si="69"/>
        <v>5.9041935483870978</v>
      </c>
      <c r="J2151" s="49" t="e">
        <f t="shared" si="69"/>
        <v>#DIV/0!</v>
      </c>
      <c r="K2151" s="46" t="s">
        <v>72</v>
      </c>
      <c r="L2151" s="49">
        <f>AVERAGE(L2120:L2150)</f>
        <v>27.003225806451614</v>
      </c>
      <c r="M2151" s="49">
        <f>AVERAGE(M2120:M2150)</f>
        <v>52.332258064516132</v>
      </c>
      <c r="N2151" s="49">
        <f>AVERAGE(N2120:N2150)</f>
        <v>1.0387096774193547</v>
      </c>
      <c r="O2151" s="49">
        <f>AVERAGE(O2120:O2150)</f>
        <v>136.89677419354834</v>
      </c>
      <c r="P2151" s="49">
        <f>AVERAGE(P2120:P2150)</f>
        <v>25.332258064516132</v>
      </c>
      <c r="Q2151" s="49">
        <f>SUM(Q2120:Q2150)</f>
        <v>0</v>
      </c>
      <c r="R2151" s="49">
        <f>AVERAGE(R2120:R2150)</f>
        <v>5.6329032258064515</v>
      </c>
      <c r="T2151" s="46" t="s">
        <v>72</v>
      </c>
      <c r="U2151" s="49">
        <f>AVERAGE(U2120:U2150)</f>
        <v>26.774193548387093</v>
      </c>
      <c r="V2151" s="49">
        <f>AVERAGE(V2120:V2150)</f>
        <v>54.525806451612894</v>
      </c>
      <c r="W2151" s="49">
        <f>AVERAGE(W2120:W2150)</f>
        <v>1.8322580645161286</v>
      </c>
      <c r="X2151" s="49">
        <f>AVERAGE(X2120:X2150)</f>
        <v>195.33225806451611</v>
      </c>
      <c r="Y2151" s="49">
        <f>AVERAGE(Y2120:Y2150)</f>
        <v>25.983870967741929</v>
      </c>
      <c r="Z2151" s="49">
        <f>SUM(Z2120:Z2150)</f>
        <v>0</v>
      </c>
      <c r="AA2151" s="49">
        <f>AVERAGE(AA2120:AA2150)</f>
        <v>6.4229032258064551</v>
      </c>
      <c r="AC2151" s="46" t="s">
        <v>72</v>
      </c>
      <c r="AD2151" s="49">
        <f>AVERAGE(AD2120:AD2150)</f>
        <v>27.361290322580643</v>
      </c>
      <c r="AE2151" s="49">
        <f>AVERAGE(AE2120:AE2150)</f>
        <v>49.641935483870967</v>
      </c>
      <c r="AF2151" s="49">
        <f>AVERAGE(AF2120:AF2150)</f>
        <v>1.683870967741935</v>
      </c>
      <c r="AG2151" s="49">
        <f>AVERAGE(AG2120:AG2150)</f>
        <v>111.41935483870967</v>
      </c>
      <c r="AH2151" s="49">
        <f>AVERAGE(AH2120:AH2150)</f>
        <v>25.732258064516127</v>
      </c>
      <c r="AI2151" s="49">
        <f>SUM(AI2120:AI2150)</f>
        <v>0</v>
      </c>
      <c r="AJ2151" s="49">
        <f>AVERAGE(AJ2120:AJ2150)</f>
        <v>6.4696774193548388</v>
      </c>
      <c r="AL2151" s="46" t="s">
        <v>72</v>
      </c>
      <c r="AM2151" s="49">
        <f>AVERAGE(AM2120:AM2150)</f>
        <v>26.977419354838712</v>
      </c>
      <c r="AN2151" s="49">
        <f>AVERAGE(AN2120:AN2150)</f>
        <v>56.370967741935495</v>
      </c>
      <c r="AO2151" s="49">
        <f>AVERAGE(AO2120:AO2150)</f>
        <v>0.87741935483870992</v>
      </c>
      <c r="AP2151" s="49">
        <f>AVERAGE(AP2120:AP2150)</f>
        <v>169.6806451612903</v>
      </c>
      <c r="AQ2151" s="49">
        <f>AVERAGE(AQ2120:AQ2150)</f>
        <v>23.596774193548391</v>
      </c>
      <c r="AR2151" s="49">
        <f>SUM(AR2120:AR2150)</f>
        <v>13.4</v>
      </c>
      <c r="AS2151" s="49">
        <f>AVERAGE(AS2120:AS2150)</f>
        <v>5.1248387096774204</v>
      </c>
    </row>
    <row r="2152" spans="1:45">
      <c r="B2152" s="26">
        <v>39692</v>
      </c>
      <c r="C2152" s="24">
        <v>26.1</v>
      </c>
      <c r="D2152" s="24">
        <v>47.7</v>
      </c>
      <c r="E2152" s="24">
        <v>1.2</v>
      </c>
      <c r="F2152" s="24">
        <v>157.69999999999999</v>
      </c>
      <c r="G2152" s="24">
        <v>25.2</v>
      </c>
      <c r="H2152" s="24">
        <v>0</v>
      </c>
      <c r="I2152" s="24">
        <v>5.52</v>
      </c>
      <c r="K2152" s="26">
        <v>39692</v>
      </c>
      <c r="L2152" s="17">
        <v>26.5</v>
      </c>
      <c r="M2152" s="17">
        <v>45.7</v>
      </c>
      <c r="N2152" s="17">
        <v>1</v>
      </c>
      <c r="O2152" s="17">
        <v>138.6</v>
      </c>
      <c r="P2152" s="17">
        <v>24.7</v>
      </c>
      <c r="Q2152" s="17">
        <v>0</v>
      </c>
      <c r="R2152" s="17">
        <v>5.36</v>
      </c>
      <c r="T2152" s="26">
        <v>39692</v>
      </c>
      <c r="U2152" s="17">
        <v>26.9</v>
      </c>
      <c r="V2152" s="17">
        <v>45.3</v>
      </c>
      <c r="W2152" s="17">
        <v>2</v>
      </c>
      <c r="X2152" s="17">
        <v>200.4</v>
      </c>
      <c r="Y2152" s="17">
        <v>25.9</v>
      </c>
      <c r="Z2152" s="17">
        <v>0</v>
      </c>
      <c r="AA2152" s="17">
        <v>6.2</v>
      </c>
      <c r="AC2152" s="26">
        <v>39692</v>
      </c>
      <c r="AD2152" s="17">
        <v>26.8</v>
      </c>
      <c r="AE2152" s="17">
        <v>42.2</v>
      </c>
      <c r="AF2152" s="17">
        <v>1.5</v>
      </c>
      <c r="AG2152" s="17">
        <v>58.8</v>
      </c>
      <c r="AH2152" s="17">
        <v>25.1</v>
      </c>
      <c r="AI2152" s="17">
        <v>0</v>
      </c>
      <c r="AJ2152" s="17">
        <v>6</v>
      </c>
      <c r="AL2152" s="26">
        <v>39692</v>
      </c>
      <c r="AM2152">
        <v>26.7</v>
      </c>
      <c r="AN2152">
        <v>48.3</v>
      </c>
      <c r="AO2152">
        <v>0.8</v>
      </c>
      <c r="AP2152">
        <v>211.2</v>
      </c>
      <c r="AQ2152">
        <v>22</v>
      </c>
      <c r="AR2152">
        <v>0.6</v>
      </c>
      <c r="AS2152" s="65">
        <v>4.6500000000000004</v>
      </c>
    </row>
    <row r="2153" spans="1:45">
      <c r="B2153" s="26">
        <v>39693</v>
      </c>
      <c r="C2153" s="24">
        <v>24</v>
      </c>
      <c r="D2153" s="24">
        <v>61.5</v>
      </c>
      <c r="E2153" s="24">
        <v>1.3</v>
      </c>
      <c r="F2153" s="24">
        <v>106.9</v>
      </c>
      <c r="G2153" s="24">
        <v>24.9</v>
      </c>
      <c r="H2153" s="24">
        <v>0</v>
      </c>
      <c r="I2153" s="24">
        <v>4.9000000000000004</v>
      </c>
      <c r="K2153" s="26">
        <v>39693</v>
      </c>
      <c r="L2153" s="17">
        <v>23.8</v>
      </c>
      <c r="M2153" s="17">
        <v>63</v>
      </c>
      <c r="N2153" s="17">
        <v>1</v>
      </c>
      <c r="O2153" s="17">
        <v>96.9</v>
      </c>
      <c r="P2153" s="17">
        <v>24.2</v>
      </c>
      <c r="Q2153" s="17">
        <v>0</v>
      </c>
      <c r="R2153" s="17">
        <v>4.83</v>
      </c>
      <c r="T2153" s="26">
        <v>39693</v>
      </c>
      <c r="U2153" s="17">
        <v>23.5</v>
      </c>
      <c r="V2153" s="17">
        <v>65.400000000000006</v>
      </c>
      <c r="W2153" s="17">
        <v>1.9</v>
      </c>
      <c r="X2153" s="17">
        <v>235.4</v>
      </c>
      <c r="Y2153" s="17">
        <v>25.4</v>
      </c>
      <c r="Z2153" s="17">
        <v>0</v>
      </c>
      <c r="AA2153" s="17">
        <v>5.07</v>
      </c>
      <c r="AC2153" s="26">
        <v>39693</v>
      </c>
      <c r="AD2153" s="17">
        <v>24</v>
      </c>
      <c r="AE2153" s="17">
        <v>61.7</v>
      </c>
      <c r="AF2153" s="17">
        <v>1</v>
      </c>
      <c r="AG2153" s="17">
        <v>132.5</v>
      </c>
      <c r="AH2153" s="17">
        <v>24.5</v>
      </c>
      <c r="AI2153" s="17">
        <v>0</v>
      </c>
      <c r="AJ2153" s="17">
        <v>4.92</v>
      </c>
      <c r="AL2153" s="26">
        <v>39693</v>
      </c>
      <c r="AM2153">
        <v>24</v>
      </c>
      <c r="AN2153">
        <v>66.7</v>
      </c>
      <c r="AO2153">
        <v>0.6</v>
      </c>
      <c r="AP2153">
        <v>97.8</v>
      </c>
      <c r="AQ2153">
        <v>22.1</v>
      </c>
      <c r="AR2153">
        <v>0.8</v>
      </c>
      <c r="AS2153" s="65">
        <v>4.12</v>
      </c>
    </row>
    <row r="2154" spans="1:45">
      <c r="B2154" s="26">
        <v>39694</v>
      </c>
      <c r="C2154" s="24">
        <v>24.2</v>
      </c>
      <c r="D2154" s="24">
        <v>52.4</v>
      </c>
      <c r="E2154" s="24">
        <v>1</v>
      </c>
      <c r="F2154" s="24">
        <v>155.6</v>
      </c>
      <c r="G2154" s="24">
        <v>21</v>
      </c>
      <c r="H2154" s="24">
        <v>0</v>
      </c>
      <c r="I2154" s="24">
        <v>4.55</v>
      </c>
      <c r="K2154" s="26">
        <v>39694</v>
      </c>
      <c r="L2154" s="17">
        <v>24.2</v>
      </c>
      <c r="M2154" s="17">
        <v>54.9</v>
      </c>
      <c r="N2154" s="17">
        <v>0.7</v>
      </c>
      <c r="O2154" s="17">
        <v>159</v>
      </c>
      <c r="P2154" s="17">
        <v>21.6</v>
      </c>
      <c r="Q2154" s="17">
        <v>0</v>
      </c>
      <c r="R2154" s="17">
        <v>4.3600000000000003</v>
      </c>
      <c r="T2154" s="26">
        <v>39694</v>
      </c>
      <c r="U2154" s="17">
        <v>24.2</v>
      </c>
      <c r="V2154" s="17">
        <v>57.3</v>
      </c>
      <c r="W2154" s="17">
        <v>1.3</v>
      </c>
      <c r="X2154" s="17">
        <v>272.5</v>
      </c>
      <c r="Y2154" s="17">
        <v>22</v>
      </c>
      <c r="Z2154" s="17">
        <v>0</v>
      </c>
      <c r="AA2154" s="17">
        <v>5.05</v>
      </c>
      <c r="AC2154" s="26">
        <v>39694</v>
      </c>
      <c r="AD2154" s="17">
        <v>24.8</v>
      </c>
      <c r="AE2154" s="17">
        <v>50.8</v>
      </c>
      <c r="AF2154" s="17">
        <v>1.1000000000000001</v>
      </c>
      <c r="AG2154" s="17">
        <v>54.4</v>
      </c>
      <c r="AH2154" s="17">
        <v>21.9</v>
      </c>
      <c r="AI2154" s="17">
        <v>0</v>
      </c>
      <c r="AJ2154" s="17">
        <v>4.96</v>
      </c>
      <c r="AL2154" s="26">
        <v>39694</v>
      </c>
      <c r="AM2154">
        <v>24.4</v>
      </c>
      <c r="AN2154">
        <v>58.1</v>
      </c>
      <c r="AO2154">
        <v>0.5</v>
      </c>
      <c r="AP2154">
        <v>146</v>
      </c>
      <c r="AQ2154">
        <v>21.5</v>
      </c>
      <c r="AR2154">
        <v>0.2</v>
      </c>
      <c r="AS2154" s="65">
        <v>4.0199999999999996</v>
      </c>
    </row>
    <row r="2155" spans="1:45">
      <c r="B2155" s="26">
        <v>39695</v>
      </c>
      <c r="C2155" s="24">
        <v>26.9</v>
      </c>
      <c r="D2155" s="24">
        <v>41.1</v>
      </c>
      <c r="E2155" s="24">
        <v>1.4</v>
      </c>
      <c r="F2155" s="24">
        <v>75.7</v>
      </c>
      <c r="G2155" s="24">
        <v>22.3</v>
      </c>
      <c r="H2155" s="24">
        <v>0</v>
      </c>
      <c r="I2155" s="24">
        <v>5.67</v>
      </c>
      <c r="K2155" s="26">
        <v>39695</v>
      </c>
      <c r="L2155" s="17">
        <v>26.9</v>
      </c>
      <c r="M2155" s="17">
        <v>42.3</v>
      </c>
      <c r="N2155" s="17">
        <v>1</v>
      </c>
      <c r="O2155" s="17">
        <v>301.2</v>
      </c>
      <c r="P2155" s="17">
        <v>20.6</v>
      </c>
      <c r="Q2155" s="17">
        <v>0</v>
      </c>
      <c r="R2155" s="17">
        <v>5.0599999999999996</v>
      </c>
      <c r="T2155" s="26">
        <v>39695</v>
      </c>
      <c r="U2155" s="17">
        <v>26.5</v>
      </c>
      <c r="V2155" s="17">
        <v>45.9</v>
      </c>
      <c r="W2155" s="17">
        <v>1.4</v>
      </c>
      <c r="X2155" s="17">
        <v>285.8</v>
      </c>
      <c r="Y2155" s="17">
        <v>22.5</v>
      </c>
      <c r="Z2155" s="17">
        <v>0</v>
      </c>
      <c r="AA2155" s="17">
        <v>5.47</v>
      </c>
      <c r="AC2155" s="26">
        <v>39695</v>
      </c>
      <c r="AD2155" s="17">
        <v>27.1</v>
      </c>
      <c r="AE2155" s="17">
        <v>39</v>
      </c>
      <c r="AF2155" s="17">
        <v>2.2999999999999998</v>
      </c>
      <c r="AG2155" s="17">
        <v>16.8</v>
      </c>
      <c r="AH2155" s="17">
        <v>23.1</v>
      </c>
      <c r="AI2155" s="17">
        <v>0</v>
      </c>
      <c r="AJ2155" s="17">
        <v>7.32</v>
      </c>
      <c r="AL2155" s="26">
        <v>39695</v>
      </c>
      <c r="AM2155">
        <v>26.6</v>
      </c>
      <c r="AN2155">
        <v>46.6</v>
      </c>
      <c r="AO2155">
        <v>0.6</v>
      </c>
      <c r="AP2155">
        <v>173.5</v>
      </c>
      <c r="AQ2155">
        <v>19.600000000000001</v>
      </c>
      <c r="AR2155">
        <v>0.6</v>
      </c>
      <c r="AS2155" s="65">
        <v>4.07</v>
      </c>
    </row>
    <row r="2156" spans="1:45">
      <c r="B2156" s="26">
        <v>39696</v>
      </c>
      <c r="C2156" s="24">
        <v>25.8</v>
      </c>
      <c r="D2156" s="24">
        <v>44</v>
      </c>
      <c r="E2156" s="24">
        <v>1.4</v>
      </c>
      <c r="F2156" s="24">
        <v>322</v>
      </c>
      <c r="G2156" s="24">
        <v>21.8</v>
      </c>
      <c r="H2156" s="24">
        <v>0</v>
      </c>
      <c r="I2156" s="24">
        <v>5.14</v>
      </c>
      <c r="K2156" s="26">
        <v>39696</v>
      </c>
      <c r="L2156" s="17">
        <v>24.7</v>
      </c>
      <c r="M2156" s="17">
        <v>48.7</v>
      </c>
      <c r="N2156" s="17">
        <v>1</v>
      </c>
      <c r="O2156" s="17">
        <v>213.2</v>
      </c>
      <c r="P2156" s="17">
        <v>21</v>
      </c>
      <c r="Q2156" s="17">
        <v>0</v>
      </c>
      <c r="R2156" s="17">
        <v>4.47</v>
      </c>
      <c r="T2156" s="26">
        <v>39696</v>
      </c>
      <c r="U2156" s="17">
        <v>25.9</v>
      </c>
      <c r="V2156" s="17">
        <v>42.1</v>
      </c>
      <c r="W2156" s="17">
        <v>1.8</v>
      </c>
      <c r="X2156" s="17">
        <v>282.60000000000002</v>
      </c>
      <c r="Y2156" s="17">
        <v>22.7</v>
      </c>
      <c r="Z2156" s="17">
        <v>0</v>
      </c>
      <c r="AA2156" s="17">
        <v>5.77</v>
      </c>
      <c r="AC2156" s="26">
        <v>39696</v>
      </c>
      <c r="AD2156" s="17">
        <v>25.3</v>
      </c>
      <c r="AE2156" s="17">
        <v>46.9</v>
      </c>
      <c r="AF2156" s="17">
        <v>1.9</v>
      </c>
      <c r="AG2156" s="17">
        <v>6.1</v>
      </c>
      <c r="AH2156" s="17">
        <v>22.3</v>
      </c>
      <c r="AI2156" s="17">
        <v>0</v>
      </c>
      <c r="AJ2156" s="17">
        <v>5.79</v>
      </c>
      <c r="AL2156" s="26">
        <v>39696</v>
      </c>
      <c r="AM2156">
        <v>25.9</v>
      </c>
      <c r="AN2156">
        <v>47</v>
      </c>
      <c r="AO2156">
        <v>0.8</v>
      </c>
      <c r="AP2156">
        <v>274.89999999999998</v>
      </c>
      <c r="AQ2156">
        <v>15.3</v>
      </c>
      <c r="AR2156">
        <v>0.6</v>
      </c>
      <c r="AS2156" s="65">
        <v>3.69</v>
      </c>
    </row>
    <row r="2157" spans="1:45">
      <c r="B2157" s="26">
        <v>39697</v>
      </c>
      <c r="C2157" s="24">
        <v>25.5</v>
      </c>
      <c r="D2157" s="24">
        <v>49.1</v>
      </c>
      <c r="E2157" s="24">
        <v>1.6</v>
      </c>
      <c r="F2157" s="24">
        <v>343.3</v>
      </c>
      <c r="G2157" s="24">
        <v>22.1</v>
      </c>
      <c r="H2157" s="24">
        <v>0</v>
      </c>
      <c r="I2157" s="24">
        <v>5.17</v>
      </c>
      <c r="K2157" s="26">
        <v>39697</v>
      </c>
      <c r="L2157" s="17">
        <v>25</v>
      </c>
      <c r="M2157" s="17">
        <v>52</v>
      </c>
      <c r="N2157" s="17">
        <v>1.1000000000000001</v>
      </c>
      <c r="O2157" s="17">
        <v>343.2</v>
      </c>
      <c r="P2157" s="17">
        <v>20.7</v>
      </c>
      <c r="Q2157" s="17">
        <v>0</v>
      </c>
      <c r="R2157" s="17">
        <v>4.54</v>
      </c>
      <c r="T2157" s="26">
        <v>39697</v>
      </c>
      <c r="U2157" s="17">
        <v>25.6</v>
      </c>
      <c r="V2157" s="17">
        <v>47.4</v>
      </c>
      <c r="W2157" s="17">
        <v>2</v>
      </c>
      <c r="X2157" s="17">
        <v>294.7</v>
      </c>
      <c r="Y2157" s="17">
        <v>21.3</v>
      </c>
      <c r="Z2157" s="17">
        <v>0</v>
      </c>
      <c r="AA2157" s="17">
        <v>5.54</v>
      </c>
      <c r="AC2157" s="26">
        <v>39697</v>
      </c>
      <c r="AD2157" s="17">
        <v>25.1</v>
      </c>
      <c r="AE2157" s="17">
        <v>51.6</v>
      </c>
      <c r="AF2157" s="17">
        <v>2.1</v>
      </c>
      <c r="AG2157" s="17">
        <v>5</v>
      </c>
      <c r="AH2157" s="17">
        <v>23.4</v>
      </c>
      <c r="AI2157" s="17">
        <v>0</v>
      </c>
      <c r="AJ2157" s="17">
        <v>5.77</v>
      </c>
      <c r="AL2157" s="26">
        <v>39697</v>
      </c>
      <c r="AM2157">
        <v>25.5</v>
      </c>
      <c r="AN2157">
        <v>51.1</v>
      </c>
      <c r="AO2157">
        <v>1.4</v>
      </c>
      <c r="AP2157">
        <v>313.60000000000002</v>
      </c>
      <c r="AQ2157">
        <v>19.5</v>
      </c>
      <c r="AR2157">
        <v>0</v>
      </c>
      <c r="AS2157" s="65">
        <v>4.6900000000000004</v>
      </c>
    </row>
    <row r="2158" spans="1:45">
      <c r="B2158" s="26">
        <v>39698</v>
      </c>
      <c r="C2158" s="24">
        <v>23.9</v>
      </c>
      <c r="D2158" s="24">
        <v>58.5</v>
      </c>
      <c r="E2158" s="24">
        <v>1.3</v>
      </c>
      <c r="F2158" s="24">
        <v>166.4</v>
      </c>
      <c r="G2158" s="24">
        <v>24.5</v>
      </c>
      <c r="H2158" s="24">
        <v>0</v>
      </c>
      <c r="I2158" s="24">
        <v>4.9400000000000004</v>
      </c>
      <c r="K2158" s="26">
        <v>39698</v>
      </c>
      <c r="L2158" s="17">
        <v>23.9</v>
      </c>
      <c r="M2158" s="17">
        <v>59.7</v>
      </c>
      <c r="N2158" s="17">
        <v>1.1000000000000001</v>
      </c>
      <c r="O2158" s="17">
        <v>94</v>
      </c>
      <c r="P2158" s="17">
        <v>22.3</v>
      </c>
      <c r="Q2158" s="17">
        <v>0</v>
      </c>
      <c r="R2158" s="17">
        <v>4.55</v>
      </c>
      <c r="T2158" s="26">
        <v>39698</v>
      </c>
      <c r="U2158" s="17">
        <v>24</v>
      </c>
      <c r="V2158" s="17">
        <v>57.1</v>
      </c>
      <c r="W2158" s="17">
        <v>1.9</v>
      </c>
      <c r="X2158" s="17">
        <v>168</v>
      </c>
      <c r="Y2158" s="17">
        <v>23.9</v>
      </c>
      <c r="Z2158" s="17">
        <v>0</v>
      </c>
      <c r="AA2158" s="17">
        <v>5.12</v>
      </c>
      <c r="AC2158" s="26">
        <v>39698</v>
      </c>
      <c r="AD2158" s="17">
        <v>24.4</v>
      </c>
      <c r="AE2158" s="17">
        <v>57.4</v>
      </c>
      <c r="AF2158" s="17">
        <v>1.6</v>
      </c>
      <c r="AG2158" s="17">
        <v>110.9</v>
      </c>
      <c r="AH2158" s="17">
        <v>22.9</v>
      </c>
      <c r="AI2158" s="17">
        <v>0</v>
      </c>
      <c r="AJ2158" s="17">
        <v>5.01</v>
      </c>
      <c r="AL2158" s="26">
        <v>39698</v>
      </c>
      <c r="AM2158">
        <v>24.2</v>
      </c>
      <c r="AN2158">
        <v>60.2</v>
      </c>
      <c r="AO2158">
        <v>0.9</v>
      </c>
      <c r="AP2158">
        <v>196.8</v>
      </c>
      <c r="AQ2158">
        <v>19.100000000000001</v>
      </c>
      <c r="AR2158">
        <v>0</v>
      </c>
      <c r="AS2158" s="65">
        <v>3.92</v>
      </c>
    </row>
    <row r="2159" spans="1:45">
      <c r="B2159" s="26">
        <v>39699</v>
      </c>
      <c r="C2159" s="24">
        <v>24.8</v>
      </c>
      <c r="D2159" s="24">
        <v>66.099999999999994</v>
      </c>
      <c r="E2159" s="24">
        <v>1.5</v>
      </c>
      <c r="F2159" s="24">
        <v>173.4</v>
      </c>
      <c r="G2159" s="24">
        <v>18.600000000000001</v>
      </c>
      <c r="H2159" s="24">
        <v>0</v>
      </c>
      <c r="I2159" s="24">
        <v>4.2</v>
      </c>
      <c r="K2159" s="26">
        <v>39699</v>
      </c>
      <c r="L2159" s="17">
        <v>24.6</v>
      </c>
      <c r="M2159" s="17">
        <v>65.400000000000006</v>
      </c>
      <c r="N2159" s="17">
        <v>0.8</v>
      </c>
      <c r="O2159" s="17">
        <v>140.9</v>
      </c>
      <c r="P2159" s="17">
        <v>14.6</v>
      </c>
      <c r="Q2159" s="17">
        <v>0</v>
      </c>
      <c r="R2159" s="17">
        <v>3.24</v>
      </c>
      <c r="T2159" s="26">
        <v>39699</v>
      </c>
      <c r="U2159" s="17">
        <v>24.7</v>
      </c>
      <c r="V2159" s="17">
        <v>66.099999999999994</v>
      </c>
      <c r="W2159" s="17">
        <v>1.1000000000000001</v>
      </c>
      <c r="X2159" s="17">
        <v>143.9</v>
      </c>
      <c r="Y2159" s="17">
        <v>20.9</v>
      </c>
      <c r="Z2159" s="17">
        <v>0</v>
      </c>
      <c r="AA2159" s="17">
        <v>4.26</v>
      </c>
      <c r="AC2159" s="26">
        <v>39699</v>
      </c>
      <c r="AD2159" s="17">
        <v>24.6</v>
      </c>
      <c r="AE2159" s="17">
        <v>65.599999999999994</v>
      </c>
      <c r="AF2159" s="17">
        <v>1.4</v>
      </c>
      <c r="AG2159" s="17">
        <v>173.6</v>
      </c>
      <c r="AH2159" s="17">
        <v>13.3</v>
      </c>
      <c r="AI2159" s="17">
        <v>0</v>
      </c>
      <c r="AJ2159" s="17">
        <v>3.47</v>
      </c>
      <c r="AL2159" s="26">
        <v>39699</v>
      </c>
      <c r="AM2159">
        <v>24.6</v>
      </c>
      <c r="AN2159">
        <v>68.900000000000006</v>
      </c>
      <c r="AO2159">
        <v>0.7</v>
      </c>
      <c r="AP2159">
        <v>143.4</v>
      </c>
      <c r="AQ2159">
        <v>18.8</v>
      </c>
      <c r="AR2159">
        <v>0</v>
      </c>
      <c r="AS2159" s="65">
        <v>3.7</v>
      </c>
    </row>
    <row r="2160" spans="1:45">
      <c r="B2160" s="26">
        <v>39700</v>
      </c>
      <c r="C2160" s="24">
        <v>26.6</v>
      </c>
      <c r="D2160" s="24">
        <v>60.7</v>
      </c>
      <c r="E2160" s="24">
        <v>0.9</v>
      </c>
      <c r="F2160" s="24">
        <v>183.2</v>
      </c>
      <c r="G2160" s="24">
        <v>15.9</v>
      </c>
      <c r="H2160" s="24">
        <v>0</v>
      </c>
      <c r="I2160" s="24">
        <v>3.75</v>
      </c>
      <c r="K2160" s="26">
        <v>39700</v>
      </c>
      <c r="L2160" s="17">
        <v>26.6</v>
      </c>
      <c r="M2160" s="17">
        <v>64.2</v>
      </c>
      <c r="N2160" s="17">
        <v>0.9</v>
      </c>
      <c r="O2160" s="17">
        <v>188.9</v>
      </c>
      <c r="P2160" s="17">
        <v>15.8</v>
      </c>
      <c r="Q2160" s="17">
        <v>0.2</v>
      </c>
      <c r="R2160" s="17">
        <v>3.78</v>
      </c>
      <c r="T2160" s="26">
        <v>39700</v>
      </c>
      <c r="U2160" s="17">
        <v>26.2</v>
      </c>
      <c r="V2160" s="17">
        <v>61.3</v>
      </c>
      <c r="W2160" s="17">
        <v>1</v>
      </c>
      <c r="X2160" s="17">
        <v>229.7</v>
      </c>
      <c r="Y2160" s="17">
        <v>12.3</v>
      </c>
      <c r="Z2160" s="17">
        <v>0</v>
      </c>
      <c r="AA2160" s="17">
        <v>3.26</v>
      </c>
      <c r="AC2160" s="26">
        <v>39700</v>
      </c>
      <c r="AD2160" s="17">
        <v>27.1</v>
      </c>
      <c r="AE2160" s="17">
        <v>61</v>
      </c>
      <c r="AF2160" s="17">
        <v>1.2</v>
      </c>
      <c r="AG2160" s="17">
        <v>68.900000000000006</v>
      </c>
      <c r="AH2160" s="17">
        <v>18.399999999999999</v>
      </c>
      <c r="AI2160" s="17">
        <v>0</v>
      </c>
      <c r="AJ2160" s="17">
        <v>4.41</v>
      </c>
      <c r="AL2160" s="26">
        <v>39700</v>
      </c>
      <c r="AM2160">
        <v>26.8</v>
      </c>
      <c r="AN2160">
        <v>63.7</v>
      </c>
      <c r="AO2160">
        <v>0.4</v>
      </c>
      <c r="AP2160">
        <v>232.9</v>
      </c>
      <c r="AQ2160">
        <v>16</v>
      </c>
      <c r="AR2160">
        <v>0</v>
      </c>
      <c r="AS2160" s="65">
        <v>3.33</v>
      </c>
    </row>
    <row r="2161" spans="2:45">
      <c r="B2161" s="26">
        <v>39701</v>
      </c>
      <c r="C2161" s="24">
        <v>24.8</v>
      </c>
      <c r="D2161" s="24">
        <v>64.7</v>
      </c>
      <c r="E2161" s="24">
        <v>1.1000000000000001</v>
      </c>
      <c r="F2161" s="24">
        <v>161.5</v>
      </c>
      <c r="G2161" s="24">
        <v>21.2</v>
      </c>
      <c r="H2161" s="24">
        <v>26.6</v>
      </c>
      <c r="I2161" s="24">
        <v>4.37</v>
      </c>
      <c r="K2161" s="26">
        <v>39701</v>
      </c>
      <c r="L2161" s="17">
        <v>24.9</v>
      </c>
      <c r="M2161" s="17">
        <v>67.400000000000006</v>
      </c>
      <c r="N2161" s="17">
        <v>0.7</v>
      </c>
      <c r="O2161" s="17">
        <v>132.80000000000001</v>
      </c>
      <c r="P2161" s="17">
        <v>21</v>
      </c>
      <c r="Q2161" s="17">
        <v>27.2</v>
      </c>
      <c r="R2161" s="17">
        <v>4.13</v>
      </c>
      <c r="T2161" s="26">
        <v>39701</v>
      </c>
      <c r="U2161" s="17">
        <v>24</v>
      </c>
      <c r="V2161" s="17">
        <v>67.7</v>
      </c>
      <c r="W2161" s="17">
        <v>1.6</v>
      </c>
      <c r="X2161" s="17">
        <v>151.19999999999999</v>
      </c>
      <c r="Y2161" s="17">
        <v>22.8</v>
      </c>
      <c r="Z2161" s="17">
        <v>11.6</v>
      </c>
      <c r="AA2161" s="17">
        <v>5.05</v>
      </c>
      <c r="AC2161" s="26">
        <v>39701</v>
      </c>
      <c r="AD2161" s="17">
        <v>25.7</v>
      </c>
      <c r="AE2161" s="17">
        <v>63.6</v>
      </c>
      <c r="AF2161" s="17">
        <v>1.2</v>
      </c>
      <c r="AG2161" s="17">
        <v>129.30000000000001</v>
      </c>
      <c r="AH2161" s="17">
        <v>21.6</v>
      </c>
      <c r="AI2161" s="17">
        <v>18</v>
      </c>
      <c r="AJ2161" s="17">
        <v>4.66</v>
      </c>
      <c r="AL2161" s="26">
        <v>39701</v>
      </c>
      <c r="AM2161">
        <v>24.8</v>
      </c>
      <c r="AN2161">
        <v>67.8</v>
      </c>
      <c r="AO2161">
        <v>0.7</v>
      </c>
      <c r="AP2161">
        <v>139.80000000000001</v>
      </c>
      <c r="AQ2161">
        <v>11.4</v>
      </c>
      <c r="AR2161">
        <v>62.8</v>
      </c>
      <c r="AS2161" s="65">
        <v>2.86</v>
      </c>
    </row>
    <row r="2162" spans="2:45">
      <c r="B2162" s="26">
        <v>39702</v>
      </c>
      <c r="C2162" s="24">
        <v>25.8</v>
      </c>
      <c r="D2162" s="24">
        <v>58.9</v>
      </c>
      <c r="E2162" s="24">
        <v>1.3</v>
      </c>
      <c r="F2162" s="24">
        <v>204.4</v>
      </c>
      <c r="G2162" s="24">
        <v>20.5</v>
      </c>
      <c r="H2162" s="24">
        <v>0</v>
      </c>
      <c r="I2162" s="24">
        <v>4.53</v>
      </c>
      <c r="K2162" s="26">
        <v>39702</v>
      </c>
      <c r="L2162" s="17">
        <v>25.5</v>
      </c>
      <c r="M2162" s="17">
        <v>63.1</v>
      </c>
      <c r="N2162" s="17">
        <v>0.8</v>
      </c>
      <c r="O2162" s="17">
        <v>167.9</v>
      </c>
      <c r="P2162" s="17">
        <v>18.8</v>
      </c>
      <c r="Q2162" s="17">
        <v>0</v>
      </c>
      <c r="R2162" s="17">
        <v>4.12</v>
      </c>
      <c r="T2162" s="26">
        <v>39702</v>
      </c>
      <c r="U2162" s="17">
        <v>25.3</v>
      </c>
      <c r="V2162" s="17">
        <v>58.8</v>
      </c>
      <c r="W2162" s="17">
        <v>2</v>
      </c>
      <c r="X2162" s="17">
        <v>279.3</v>
      </c>
      <c r="Y2162" s="17">
        <v>21.8</v>
      </c>
      <c r="Z2162" s="17">
        <v>0</v>
      </c>
      <c r="AA2162" s="17">
        <v>5.32</v>
      </c>
      <c r="AC2162" s="26">
        <v>39702</v>
      </c>
      <c r="AD2162" s="17">
        <v>26.4</v>
      </c>
      <c r="AE2162" s="17">
        <v>57.8</v>
      </c>
      <c r="AF2162" s="17">
        <v>1.4</v>
      </c>
      <c r="AG2162" s="17">
        <v>14.6</v>
      </c>
      <c r="AH2162" s="17">
        <v>19.8</v>
      </c>
      <c r="AI2162" s="17">
        <v>0.2</v>
      </c>
      <c r="AJ2162" s="17">
        <v>4.76</v>
      </c>
      <c r="AL2162" s="26">
        <v>39702</v>
      </c>
      <c r="AM2162">
        <v>25.8</v>
      </c>
      <c r="AN2162">
        <v>61.9</v>
      </c>
      <c r="AO2162">
        <v>0.9</v>
      </c>
      <c r="AP2162">
        <v>220.1</v>
      </c>
      <c r="AQ2162">
        <v>18.8</v>
      </c>
      <c r="AR2162">
        <v>0</v>
      </c>
      <c r="AS2162" s="65">
        <v>4.0999999999999996</v>
      </c>
    </row>
    <row r="2163" spans="2:45">
      <c r="B2163" s="26">
        <v>39703</v>
      </c>
      <c r="C2163" s="24">
        <v>25.7</v>
      </c>
      <c r="D2163" s="24">
        <v>42.3</v>
      </c>
      <c r="E2163" s="24">
        <v>1.4</v>
      </c>
      <c r="F2163" s="24">
        <v>254.1</v>
      </c>
      <c r="G2163" s="24">
        <v>24.4</v>
      </c>
      <c r="H2163" s="24">
        <v>0</v>
      </c>
      <c r="I2163" s="24">
        <v>5.34</v>
      </c>
      <c r="K2163" s="26">
        <v>39703</v>
      </c>
      <c r="L2163" s="17">
        <v>25.2</v>
      </c>
      <c r="M2163" s="17">
        <v>42.4</v>
      </c>
      <c r="N2163" s="17">
        <v>1</v>
      </c>
      <c r="O2163" s="17">
        <v>350.3</v>
      </c>
      <c r="P2163" s="17">
        <v>23.2</v>
      </c>
      <c r="Q2163" s="17">
        <v>0</v>
      </c>
      <c r="R2163" s="17">
        <v>4.74</v>
      </c>
      <c r="T2163" s="26">
        <v>39703</v>
      </c>
      <c r="U2163" s="17">
        <v>25.1</v>
      </c>
      <c r="V2163" s="17">
        <v>41.9</v>
      </c>
      <c r="W2163" s="17">
        <v>3</v>
      </c>
      <c r="X2163" s="17">
        <v>269.2</v>
      </c>
      <c r="Y2163" s="17">
        <v>23.2</v>
      </c>
      <c r="Z2163" s="17">
        <v>0</v>
      </c>
      <c r="AA2163" s="17">
        <v>7.19</v>
      </c>
      <c r="AC2163" s="26">
        <v>39703</v>
      </c>
      <c r="AD2163" s="17">
        <v>25.3</v>
      </c>
      <c r="AE2163" s="17">
        <v>38.700000000000003</v>
      </c>
      <c r="AF2163" s="17">
        <v>2.5</v>
      </c>
      <c r="AG2163" s="17">
        <v>1.1000000000000001</v>
      </c>
      <c r="AH2163" s="17">
        <v>24.4</v>
      </c>
      <c r="AI2163" s="17">
        <v>0</v>
      </c>
      <c r="AJ2163" s="17">
        <v>6.28</v>
      </c>
      <c r="AL2163" s="26">
        <v>39703</v>
      </c>
      <c r="AM2163">
        <v>25.4</v>
      </c>
      <c r="AN2163">
        <v>42.6</v>
      </c>
      <c r="AO2163">
        <v>1.4</v>
      </c>
      <c r="AP2163">
        <v>253.3</v>
      </c>
      <c r="AQ2163">
        <v>13.9</v>
      </c>
      <c r="AR2163">
        <v>0</v>
      </c>
      <c r="AS2163" s="65">
        <v>4.28</v>
      </c>
    </row>
    <row r="2164" spans="2:45">
      <c r="B2164" s="26">
        <v>39704</v>
      </c>
      <c r="C2164" s="24">
        <v>23.4</v>
      </c>
      <c r="D2164" s="24">
        <v>61.4</v>
      </c>
      <c r="E2164" s="24">
        <v>1.5</v>
      </c>
      <c r="F2164" s="24">
        <v>149.69999999999999</v>
      </c>
      <c r="G2164" s="24">
        <v>23.7</v>
      </c>
      <c r="H2164" s="24">
        <v>0</v>
      </c>
      <c r="I2164" s="24">
        <v>4.59</v>
      </c>
      <c r="K2164" s="26">
        <v>39704</v>
      </c>
      <c r="L2164" s="17">
        <v>23.5</v>
      </c>
      <c r="M2164" s="17">
        <v>64.400000000000006</v>
      </c>
      <c r="N2164" s="17">
        <v>1.1000000000000001</v>
      </c>
      <c r="O2164" s="17">
        <v>80.2</v>
      </c>
      <c r="P2164" s="17">
        <v>22.9</v>
      </c>
      <c r="Q2164" s="17">
        <v>0</v>
      </c>
      <c r="R2164" s="17">
        <v>4.34</v>
      </c>
      <c r="T2164" s="26">
        <v>39704</v>
      </c>
      <c r="U2164" s="17">
        <v>22.7</v>
      </c>
      <c r="V2164" s="17">
        <v>66.099999999999994</v>
      </c>
      <c r="W2164" s="17">
        <v>1.3</v>
      </c>
      <c r="X2164" s="17">
        <v>137.1</v>
      </c>
      <c r="Y2164" s="17">
        <v>19.100000000000001</v>
      </c>
      <c r="Z2164" s="17">
        <v>0</v>
      </c>
      <c r="AA2164" s="17">
        <v>3.81</v>
      </c>
      <c r="AC2164" s="26">
        <v>39704</v>
      </c>
      <c r="AD2164" s="17">
        <v>23.2</v>
      </c>
      <c r="AE2164" s="17">
        <v>63.8</v>
      </c>
      <c r="AF2164" s="17">
        <v>1.7</v>
      </c>
      <c r="AG2164" s="17">
        <v>151.69999999999999</v>
      </c>
      <c r="AH2164" s="17">
        <v>22.1</v>
      </c>
      <c r="AI2164" s="17">
        <v>0</v>
      </c>
      <c r="AJ2164" s="17">
        <v>4.5</v>
      </c>
      <c r="AL2164" s="26">
        <v>39704</v>
      </c>
      <c r="AM2164">
        <v>23.1</v>
      </c>
      <c r="AN2164">
        <v>67.8</v>
      </c>
      <c r="AO2164">
        <v>0.8</v>
      </c>
      <c r="AP2164">
        <v>134.69999999999999</v>
      </c>
      <c r="AQ2164">
        <v>16.2</v>
      </c>
      <c r="AR2164">
        <v>0</v>
      </c>
      <c r="AS2164" s="65">
        <v>3.23</v>
      </c>
    </row>
    <row r="2165" spans="2:45">
      <c r="B2165" s="26">
        <v>39705</v>
      </c>
      <c r="C2165" s="24">
        <v>21.7</v>
      </c>
      <c r="D2165" s="24">
        <v>63.7</v>
      </c>
      <c r="E2165" s="24">
        <v>1.1000000000000001</v>
      </c>
      <c r="F2165" s="24">
        <v>119.8</v>
      </c>
      <c r="G2165" s="24">
        <v>23.9</v>
      </c>
      <c r="H2165" s="24">
        <v>0</v>
      </c>
      <c r="I2165" s="24">
        <v>4.25</v>
      </c>
      <c r="K2165" s="26">
        <v>39705</v>
      </c>
      <c r="L2165" s="17">
        <v>21.2</v>
      </c>
      <c r="M2165" s="17">
        <v>70.2</v>
      </c>
      <c r="N2165" s="17">
        <v>0.9</v>
      </c>
      <c r="O2165" s="17">
        <v>104.3</v>
      </c>
      <c r="P2165" s="17">
        <v>22.2</v>
      </c>
      <c r="Q2165" s="17">
        <v>0</v>
      </c>
      <c r="R2165" s="17">
        <v>3.98</v>
      </c>
      <c r="T2165" s="26">
        <v>39705</v>
      </c>
      <c r="U2165" s="17">
        <v>21.1</v>
      </c>
      <c r="V2165" s="17">
        <v>69.400000000000006</v>
      </c>
      <c r="W2165" s="17">
        <v>1.5</v>
      </c>
      <c r="X2165" s="17">
        <v>164</v>
      </c>
      <c r="Y2165" s="17">
        <v>23.7</v>
      </c>
      <c r="Z2165" s="17">
        <v>0</v>
      </c>
      <c r="AA2165" s="17">
        <v>4.26</v>
      </c>
      <c r="AC2165" s="26">
        <v>39705</v>
      </c>
      <c r="AD2165" s="17">
        <v>21.4</v>
      </c>
      <c r="AE2165" s="17">
        <v>68.2</v>
      </c>
      <c r="AF2165" s="17">
        <v>0.9</v>
      </c>
      <c r="AG2165" s="17">
        <v>159.1</v>
      </c>
      <c r="AH2165" s="17">
        <v>23.6</v>
      </c>
      <c r="AI2165" s="17">
        <v>0</v>
      </c>
      <c r="AJ2165" s="17">
        <v>4.16</v>
      </c>
      <c r="AL2165" s="26">
        <v>39705</v>
      </c>
      <c r="AM2165">
        <v>21.6</v>
      </c>
      <c r="AN2165">
        <v>69.2</v>
      </c>
      <c r="AO2165">
        <v>0.6</v>
      </c>
      <c r="AP2165">
        <v>122.1</v>
      </c>
      <c r="AQ2165">
        <v>16.899999999999999</v>
      </c>
      <c r="AR2165">
        <v>0</v>
      </c>
      <c r="AS2165" s="65">
        <v>3.1</v>
      </c>
    </row>
    <row r="2166" spans="2:45">
      <c r="B2166" s="26">
        <v>39706</v>
      </c>
      <c r="C2166" s="24">
        <v>21.8</v>
      </c>
      <c r="D2166" s="24">
        <v>60.6</v>
      </c>
      <c r="E2166" s="24">
        <v>0.9</v>
      </c>
      <c r="F2166" s="24">
        <v>72.099999999999994</v>
      </c>
      <c r="G2166" s="24">
        <v>24</v>
      </c>
      <c r="H2166" s="24">
        <v>0</v>
      </c>
      <c r="I2166" s="24">
        <v>4.22</v>
      </c>
      <c r="K2166" s="26">
        <v>39706</v>
      </c>
      <c r="L2166" s="17">
        <v>22.1</v>
      </c>
      <c r="M2166" s="17">
        <v>66.099999999999994</v>
      </c>
      <c r="N2166" s="17">
        <v>0.7</v>
      </c>
      <c r="O2166" s="17">
        <v>120.4</v>
      </c>
      <c r="P2166" s="17">
        <v>22.5</v>
      </c>
      <c r="Q2166" s="17">
        <v>0</v>
      </c>
      <c r="R2166" s="17">
        <v>4.05</v>
      </c>
      <c r="T2166" s="26">
        <v>39706</v>
      </c>
      <c r="U2166" s="17">
        <v>21.6</v>
      </c>
      <c r="V2166" s="17">
        <v>67.3</v>
      </c>
      <c r="W2166" s="17">
        <v>1.3</v>
      </c>
      <c r="X2166" s="17">
        <v>144.69999999999999</v>
      </c>
      <c r="Y2166" s="17">
        <v>23.8</v>
      </c>
      <c r="Z2166" s="17">
        <v>0</v>
      </c>
      <c r="AA2166" s="17">
        <v>4.53</v>
      </c>
      <c r="AC2166" s="26">
        <v>39706</v>
      </c>
      <c r="AD2166" s="17">
        <v>22.2</v>
      </c>
      <c r="AE2166" s="17">
        <v>62.6</v>
      </c>
      <c r="AF2166" s="17">
        <v>1</v>
      </c>
      <c r="AG2166" s="17">
        <v>141.80000000000001</v>
      </c>
      <c r="AH2166" s="17">
        <v>23.8</v>
      </c>
      <c r="AI2166" s="17">
        <v>0</v>
      </c>
      <c r="AJ2166" s="17">
        <v>4.5599999999999996</v>
      </c>
      <c r="AL2166" s="26">
        <v>39706</v>
      </c>
      <c r="AM2166">
        <v>22</v>
      </c>
      <c r="AN2166">
        <v>66.2</v>
      </c>
      <c r="AO2166">
        <v>0.5</v>
      </c>
      <c r="AP2166">
        <v>105.3</v>
      </c>
      <c r="AQ2166">
        <v>17.3</v>
      </c>
      <c r="AR2166">
        <v>0</v>
      </c>
      <c r="AS2166" s="65">
        <v>3.15</v>
      </c>
    </row>
    <row r="2167" spans="2:45">
      <c r="B2167" s="26">
        <v>39707</v>
      </c>
      <c r="C2167" s="24">
        <v>20.8</v>
      </c>
      <c r="D2167" s="24">
        <v>73.7</v>
      </c>
      <c r="E2167" s="24">
        <v>1</v>
      </c>
      <c r="F2167" s="24">
        <v>142.19999999999999</v>
      </c>
      <c r="G2167" s="24">
        <v>22.3</v>
      </c>
      <c r="H2167" s="24">
        <v>0</v>
      </c>
      <c r="I2167" s="24">
        <v>3.83</v>
      </c>
      <c r="K2167" s="26">
        <v>39707</v>
      </c>
      <c r="L2167" s="17">
        <v>20.399999999999999</v>
      </c>
      <c r="M2167" s="17">
        <v>75</v>
      </c>
      <c r="N2167" s="17">
        <v>0.9</v>
      </c>
      <c r="O2167" s="17">
        <v>86.6</v>
      </c>
      <c r="P2167" s="17">
        <v>21</v>
      </c>
      <c r="Q2167" s="17">
        <v>0</v>
      </c>
      <c r="R2167" s="17">
        <v>3.7</v>
      </c>
      <c r="T2167" s="26">
        <v>39707</v>
      </c>
      <c r="U2167" s="17">
        <v>20.7</v>
      </c>
      <c r="V2167" s="17">
        <v>77</v>
      </c>
      <c r="W2167" s="17">
        <v>1.3</v>
      </c>
      <c r="X2167" s="17">
        <v>150.4</v>
      </c>
      <c r="Y2167" s="17">
        <v>21</v>
      </c>
      <c r="Z2167" s="17">
        <v>0</v>
      </c>
      <c r="AA2167" s="17">
        <v>3.67</v>
      </c>
      <c r="AC2167" s="26">
        <v>39707</v>
      </c>
      <c r="AD2167" s="17">
        <v>20.8</v>
      </c>
      <c r="AE2167" s="17">
        <v>70.900000000000006</v>
      </c>
      <c r="AF2167" s="17">
        <v>1.2</v>
      </c>
      <c r="AG2167" s="17">
        <v>171.6</v>
      </c>
      <c r="AH2167" s="17">
        <v>22.2</v>
      </c>
      <c r="AI2167" s="17">
        <v>0</v>
      </c>
      <c r="AJ2167" s="17">
        <v>4.16</v>
      </c>
      <c r="AL2167" s="26">
        <v>39707</v>
      </c>
      <c r="AM2167">
        <v>20.9</v>
      </c>
      <c r="AN2167">
        <v>78</v>
      </c>
      <c r="AO2167">
        <v>0.5</v>
      </c>
      <c r="AP2167">
        <v>126.3</v>
      </c>
      <c r="AQ2167">
        <v>19.100000000000001</v>
      </c>
      <c r="AR2167">
        <v>0.2</v>
      </c>
      <c r="AS2167" s="65">
        <v>3.19</v>
      </c>
    </row>
    <row r="2168" spans="2:45">
      <c r="B2168" s="26">
        <v>39708</v>
      </c>
      <c r="C2168" s="24">
        <v>21.6</v>
      </c>
      <c r="D2168" s="24">
        <v>67.599999999999994</v>
      </c>
      <c r="E2168" s="24">
        <v>1</v>
      </c>
      <c r="F2168" s="24">
        <v>114.9</v>
      </c>
      <c r="G2168" s="24">
        <v>20</v>
      </c>
      <c r="H2168" s="24">
        <v>0</v>
      </c>
      <c r="I2168" s="24">
        <v>3.71</v>
      </c>
      <c r="K2168" s="26">
        <v>39708</v>
      </c>
      <c r="L2168" s="17">
        <v>20.8</v>
      </c>
      <c r="M2168" s="17">
        <v>73.099999999999994</v>
      </c>
      <c r="N2168" s="17">
        <v>0.7</v>
      </c>
      <c r="O2168" s="17">
        <v>118.2</v>
      </c>
      <c r="P2168" s="17">
        <v>17.3</v>
      </c>
      <c r="Q2168" s="17">
        <v>0</v>
      </c>
      <c r="R2168" s="17">
        <v>3.19</v>
      </c>
      <c r="T2168" s="26">
        <v>39708</v>
      </c>
      <c r="U2168" s="17">
        <v>20.8</v>
      </c>
      <c r="V2168" s="17">
        <v>73.7</v>
      </c>
      <c r="W2168" s="17">
        <v>1.2</v>
      </c>
      <c r="X2168" s="17">
        <v>198.5</v>
      </c>
      <c r="Y2168" s="17">
        <v>19.8</v>
      </c>
      <c r="Z2168" s="17">
        <v>0.2</v>
      </c>
      <c r="AA2168" s="17">
        <v>3.57</v>
      </c>
      <c r="AC2168" s="26">
        <v>39708</v>
      </c>
      <c r="AD2168" s="17">
        <v>21.3</v>
      </c>
      <c r="AE2168" s="17">
        <v>67.3</v>
      </c>
      <c r="AF2168" s="17">
        <v>1.1000000000000001</v>
      </c>
      <c r="AG2168" s="17">
        <v>137.19999999999999</v>
      </c>
      <c r="AH2168" s="17">
        <v>19.3</v>
      </c>
      <c r="AI2168" s="17">
        <v>0</v>
      </c>
      <c r="AJ2168" s="17">
        <v>3.8</v>
      </c>
      <c r="AL2168" s="26">
        <v>39708</v>
      </c>
      <c r="AM2168">
        <v>21.6</v>
      </c>
      <c r="AN2168">
        <v>73.2</v>
      </c>
      <c r="AO2168">
        <v>0.5</v>
      </c>
      <c r="AP2168">
        <v>123.1</v>
      </c>
      <c r="AQ2168">
        <v>13.3</v>
      </c>
      <c r="AR2168">
        <v>0.8</v>
      </c>
      <c r="AS2168" s="65">
        <v>2.58</v>
      </c>
    </row>
    <row r="2169" spans="2:45">
      <c r="B2169" s="26">
        <v>39709</v>
      </c>
      <c r="C2169" s="24">
        <v>22.3</v>
      </c>
      <c r="D2169" s="24">
        <v>67.599999999999994</v>
      </c>
      <c r="E2169" s="24">
        <v>0.6</v>
      </c>
      <c r="F2169" s="24">
        <v>181.2</v>
      </c>
      <c r="G2169" s="24">
        <v>6.4</v>
      </c>
      <c r="H2169" s="24">
        <v>0</v>
      </c>
      <c r="I2169" s="24">
        <v>1.77</v>
      </c>
      <c r="K2169" s="26">
        <v>39709</v>
      </c>
      <c r="L2169" s="17">
        <v>20.9</v>
      </c>
      <c r="M2169" s="17">
        <v>76.2</v>
      </c>
      <c r="N2169" s="17">
        <v>0.5</v>
      </c>
      <c r="O2169" s="17">
        <v>170</v>
      </c>
      <c r="P2169" s="17">
        <v>6.2</v>
      </c>
      <c r="Q2169" s="17">
        <v>0.4</v>
      </c>
      <c r="R2169" s="17">
        <v>1.57</v>
      </c>
      <c r="T2169" s="26">
        <v>39709</v>
      </c>
      <c r="U2169" s="17">
        <v>22.2</v>
      </c>
      <c r="V2169" s="17">
        <v>67.400000000000006</v>
      </c>
      <c r="W2169" s="17">
        <v>1.1000000000000001</v>
      </c>
      <c r="X2169" s="17">
        <v>283.3</v>
      </c>
      <c r="Y2169" s="17">
        <v>6.8</v>
      </c>
      <c r="Z2169" s="17">
        <v>0.2</v>
      </c>
      <c r="AA2169" s="17">
        <v>2.09</v>
      </c>
      <c r="AC2169" s="26">
        <v>39709</v>
      </c>
      <c r="AD2169" s="17">
        <v>21.2</v>
      </c>
      <c r="AE2169" s="17">
        <v>76.8</v>
      </c>
      <c r="AF2169" s="17">
        <v>0.6</v>
      </c>
      <c r="AG2169" s="17">
        <v>217.4</v>
      </c>
      <c r="AH2169" s="17">
        <v>6.5</v>
      </c>
      <c r="AI2169" s="17">
        <v>0.4</v>
      </c>
      <c r="AJ2169" s="17">
        <v>1.67</v>
      </c>
      <c r="AL2169" s="26">
        <v>39709</v>
      </c>
      <c r="AM2169">
        <v>22.1</v>
      </c>
      <c r="AN2169">
        <v>70.8</v>
      </c>
      <c r="AO2169">
        <v>0.4</v>
      </c>
      <c r="AP2169">
        <v>269.89999999999998</v>
      </c>
      <c r="AQ2169">
        <v>20.100000000000001</v>
      </c>
      <c r="AR2169">
        <v>0</v>
      </c>
      <c r="AS2169" s="65">
        <v>3.29</v>
      </c>
    </row>
    <row r="2170" spans="2:45">
      <c r="B2170" s="26">
        <v>39710</v>
      </c>
      <c r="C2170" s="24">
        <v>23.2</v>
      </c>
      <c r="D2170" s="24">
        <v>61.7</v>
      </c>
      <c r="E2170" s="24">
        <v>0.9</v>
      </c>
      <c r="F2170" s="24">
        <v>132.1</v>
      </c>
      <c r="G2170" s="24">
        <v>19.100000000000001</v>
      </c>
      <c r="H2170" s="24">
        <v>0</v>
      </c>
      <c r="I2170" s="24">
        <v>3.74</v>
      </c>
      <c r="K2170" s="26">
        <v>39710</v>
      </c>
      <c r="L2170" s="17">
        <v>23.1</v>
      </c>
      <c r="M2170" s="17">
        <v>64.900000000000006</v>
      </c>
      <c r="N2170" s="17">
        <v>0.8</v>
      </c>
      <c r="O2170" s="17">
        <v>166.4</v>
      </c>
      <c r="P2170" s="17">
        <v>18.2</v>
      </c>
      <c r="Q2170" s="17">
        <v>0</v>
      </c>
      <c r="R2170" s="17">
        <v>3.67</v>
      </c>
      <c r="T2170" s="26">
        <v>39710</v>
      </c>
      <c r="U2170" s="17">
        <v>23.5</v>
      </c>
      <c r="V2170" s="17">
        <v>61.4</v>
      </c>
      <c r="W2170" s="17">
        <v>2.1</v>
      </c>
      <c r="X2170" s="17">
        <v>242.7</v>
      </c>
      <c r="Y2170" s="17">
        <v>18.5</v>
      </c>
      <c r="Z2170" s="17">
        <v>0</v>
      </c>
      <c r="AA2170" s="17">
        <v>4.4400000000000004</v>
      </c>
      <c r="AC2170" s="26">
        <v>39710</v>
      </c>
      <c r="AD2170" s="17">
        <v>23.9</v>
      </c>
      <c r="AE2170" s="17">
        <v>59.1</v>
      </c>
      <c r="AF2170" s="17">
        <v>1.5</v>
      </c>
      <c r="AG2170" s="17">
        <v>47.4</v>
      </c>
      <c r="AH2170" s="17">
        <v>19.100000000000001</v>
      </c>
      <c r="AI2170" s="17">
        <v>0</v>
      </c>
      <c r="AJ2170" s="17">
        <v>4.54</v>
      </c>
      <c r="AL2170" s="26">
        <v>39710</v>
      </c>
      <c r="AM2170">
        <v>23.6</v>
      </c>
      <c r="AN2170">
        <v>62.1</v>
      </c>
      <c r="AO2170">
        <v>0.7</v>
      </c>
      <c r="AP2170">
        <v>239.7</v>
      </c>
      <c r="AQ2170">
        <v>16.899999999999999</v>
      </c>
      <c r="AR2170">
        <v>0</v>
      </c>
      <c r="AS2170" s="65">
        <v>3.36</v>
      </c>
    </row>
    <row r="2171" spans="2:45">
      <c r="B2171" s="26">
        <v>39711</v>
      </c>
      <c r="C2171" s="24">
        <v>22.9</v>
      </c>
      <c r="D2171" s="24">
        <v>66</v>
      </c>
      <c r="E2171" s="24">
        <v>1.2</v>
      </c>
      <c r="F2171" s="24">
        <v>135.4</v>
      </c>
      <c r="G2171" s="24">
        <v>17.600000000000001</v>
      </c>
      <c r="H2171" s="24">
        <v>0</v>
      </c>
      <c r="I2171" s="24">
        <v>3.5</v>
      </c>
      <c r="K2171" s="26">
        <v>39711</v>
      </c>
      <c r="L2171" s="17">
        <v>22.7</v>
      </c>
      <c r="M2171" s="17">
        <v>67.7</v>
      </c>
      <c r="N2171" s="17">
        <v>0.8</v>
      </c>
      <c r="O2171" s="17">
        <v>117.5</v>
      </c>
      <c r="P2171" s="17">
        <v>15.9</v>
      </c>
      <c r="Q2171" s="17">
        <v>0</v>
      </c>
      <c r="R2171" s="17">
        <v>3.17</v>
      </c>
      <c r="T2171" s="26">
        <v>39711</v>
      </c>
      <c r="U2171" s="17">
        <v>22.8</v>
      </c>
      <c r="V2171" s="17">
        <v>68.8</v>
      </c>
      <c r="W2171" s="17">
        <v>1.2</v>
      </c>
      <c r="X2171" s="17">
        <v>136.19999999999999</v>
      </c>
      <c r="Y2171" s="17">
        <v>18.3</v>
      </c>
      <c r="Z2171" s="17">
        <v>0</v>
      </c>
      <c r="AA2171" s="17">
        <v>3.53</v>
      </c>
      <c r="AC2171" s="26">
        <v>39711</v>
      </c>
      <c r="AD2171" s="17">
        <v>22.8</v>
      </c>
      <c r="AE2171" s="17">
        <v>65.8</v>
      </c>
      <c r="AF2171" s="17">
        <v>1.2</v>
      </c>
      <c r="AG2171" s="17">
        <v>135.4</v>
      </c>
      <c r="AH2171" s="17">
        <v>17.7</v>
      </c>
      <c r="AI2171" s="17">
        <v>0</v>
      </c>
      <c r="AJ2171" s="17">
        <v>3.61</v>
      </c>
      <c r="AL2171" s="26">
        <v>39711</v>
      </c>
      <c r="AM2171">
        <v>23.2</v>
      </c>
      <c r="AN2171">
        <v>68.2</v>
      </c>
      <c r="AO2171">
        <v>0.7</v>
      </c>
      <c r="AP2171">
        <v>137.69999999999999</v>
      </c>
      <c r="AQ2171">
        <v>18.7</v>
      </c>
      <c r="AR2171">
        <v>0</v>
      </c>
      <c r="AS2171" s="65">
        <v>3.38</v>
      </c>
    </row>
    <row r="2172" spans="2:45">
      <c r="B2172" s="26">
        <v>39712</v>
      </c>
      <c r="C2172" s="24">
        <v>23.2</v>
      </c>
      <c r="D2172" s="24">
        <v>69.7</v>
      </c>
      <c r="E2172" s="24">
        <v>1.1000000000000001</v>
      </c>
      <c r="F2172" s="24">
        <v>86.2</v>
      </c>
      <c r="G2172" s="24">
        <v>20.3</v>
      </c>
      <c r="H2172" s="24">
        <v>1.2</v>
      </c>
      <c r="I2172" s="24">
        <v>3.86</v>
      </c>
      <c r="K2172" s="26">
        <v>39712</v>
      </c>
      <c r="L2172" s="17">
        <v>23.1</v>
      </c>
      <c r="M2172" s="17">
        <v>70.900000000000006</v>
      </c>
      <c r="N2172" s="17">
        <v>0.8</v>
      </c>
      <c r="O2172" s="17">
        <v>121.8</v>
      </c>
      <c r="P2172" s="17">
        <v>18.3</v>
      </c>
      <c r="Q2172" s="17">
        <v>1</v>
      </c>
      <c r="R2172" s="17">
        <v>3.54</v>
      </c>
      <c r="T2172" s="26">
        <v>39712</v>
      </c>
      <c r="U2172" s="17">
        <v>23.2</v>
      </c>
      <c r="V2172" s="17">
        <v>69.3</v>
      </c>
      <c r="W2172" s="17">
        <v>1.4</v>
      </c>
      <c r="X2172" s="17">
        <v>206.9</v>
      </c>
      <c r="Y2172" s="17">
        <v>20.6</v>
      </c>
      <c r="Z2172" s="17">
        <v>0</v>
      </c>
      <c r="AA2172" s="17">
        <v>3.96</v>
      </c>
      <c r="AC2172" s="26">
        <v>39712</v>
      </c>
      <c r="AD2172" s="17">
        <v>23.7</v>
      </c>
      <c r="AE2172" s="17">
        <v>67.400000000000006</v>
      </c>
      <c r="AF2172" s="17">
        <v>1</v>
      </c>
      <c r="AG2172" s="17">
        <v>159.69999999999999</v>
      </c>
      <c r="AH2172" s="17">
        <v>19.7</v>
      </c>
      <c r="AI2172" s="17">
        <v>0</v>
      </c>
      <c r="AJ2172" s="17">
        <v>3.92</v>
      </c>
      <c r="AL2172" s="26">
        <v>39712</v>
      </c>
      <c r="AM2172">
        <v>23.4</v>
      </c>
      <c r="AN2172">
        <v>71.599999999999994</v>
      </c>
      <c r="AO2172">
        <v>0.6</v>
      </c>
      <c r="AP2172">
        <v>66.900000000000006</v>
      </c>
      <c r="AQ2172">
        <v>20.399999999999999</v>
      </c>
      <c r="AR2172">
        <v>0.8</v>
      </c>
      <c r="AS2172" s="65">
        <v>3.6</v>
      </c>
    </row>
    <row r="2173" spans="2:45">
      <c r="B2173" s="26">
        <v>39713</v>
      </c>
      <c r="C2173" s="24">
        <v>22.4</v>
      </c>
      <c r="D2173" s="24">
        <v>59.3</v>
      </c>
      <c r="E2173" s="24">
        <v>0.9</v>
      </c>
      <c r="F2173" s="24">
        <v>338</v>
      </c>
      <c r="G2173" s="24">
        <v>13.9</v>
      </c>
      <c r="H2173" s="24">
        <v>0</v>
      </c>
      <c r="I2173" s="24">
        <v>3.09</v>
      </c>
      <c r="K2173" s="26">
        <v>39713</v>
      </c>
      <c r="L2173" s="17">
        <v>21.9</v>
      </c>
      <c r="M2173" s="17">
        <v>61.1</v>
      </c>
      <c r="N2173" s="17">
        <v>0.7</v>
      </c>
      <c r="O2173" s="17">
        <v>258.3</v>
      </c>
      <c r="P2173" s="17">
        <v>15.8</v>
      </c>
      <c r="Q2173" s="17">
        <v>0</v>
      </c>
      <c r="R2173" s="17">
        <v>3.1</v>
      </c>
      <c r="T2173" s="26">
        <v>39713</v>
      </c>
      <c r="U2173" s="17">
        <v>22.9</v>
      </c>
      <c r="V2173" s="17">
        <v>54.9</v>
      </c>
      <c r="W2173" s="17">
        <v>1.4</v>
      </c>
      <c r="X2173" s="17">
        <v>282.39999999999998</v>
      </c>
      <c r="Y2173" s="17">
        <v>16.600000000000001</v>
      </c>
      <c r="Z2173" s="17">
        <v>0</v>
      </c>
      <c r="AA2173" s="17">
        <v>3.9</v>
      </c>
      <c r="AC2173" s="26">
        <v>39713</v>
      </c>
      <c r="AD2173" s="17">
        <v>21.5</v>
      </c>
      <c r="AE2173" s="17">
        <v>64.5</v>
      </c>
      <c r="AF2173" s="17">
        <v>1.3</v>
      </c>
      <c r="AG2173" s="17">
        <v>13.9</v>
      </c>
      <c r="AH2173" s="17">
        <v>13.5</v>
      </c>
      <c r="AI2173" s="17">
        <v>0</v>
      </c>
      <c r="AJ2173" s="17">
        <v>3.27</v>
      </c>
      <c r="AL2173" s="26">
        <v>39713</v>
      </c>
      <c r="AM2173">
        <v>22.9</v>
      </c>
      <c r="AN2173">
        <v>58.3</v>
      </c>
      <c r="AO2173">
        <v>0.6</v>
      </c>
      <c r="AP2173">
        <v>291.3</v>
      </c>
      <c r="AQ2173">
        <v>19.899999999999999</v>
      </c>
      <c r="AR2173">
        <v>0</v>
      </c>
      <c r="AS2173" s="65">
        <v>3.55</v>
      </c>
    </row>
    <row r="2174" spans="2:45">
      <c r="B2174" s="26">
        <v>39714</v>
      </c>
      <c r="C2174" s="24">
        <v>19.7</v>
      </c>
      <c r="D2174" s="24">
        <v>83.7</v>
      </c>
      <c r="E2174" s="24">
        <v>0.8</v>
      </c>
      <c r="F2174" s="24">
        <v>118</v>
      </c>
      <c r="G2174" s="24">
        <v>6.6</v>
      </c>
      <c r="H2174" s="24">
        <v>35.6</v>
      </c>
      <c r="I2174" s="24">
        <v>1.6</v>
      </c>
      <c r="K2174" s="26">
        <v>39714</v>
      </c>
      <c r="L2174" s="17">
        <v>18.899999999999999</v>
      </c>
      <c r="M2174" s="17">
        <v>86.6</v>
      </c>
      <c r="N2174" s="17">
        <v>0.5</v>
      </c>
      <c r="O2174" s="17">
        <v>90</v>
      </c>
      <c r="P2174" s="17">
        <v>5.8</v>
      </c>
      <c r="Q2174" s="17">
        <v>35</v>
      </c>
      <c r="R2174" s="17">
        <v>1.36</v>
      </c>
      <c r="T2174" s="26">
        <v>39714</v>
      </c>
      <c r="U2174" s="17">
        <v>19.600000000000001</v>
      </c>
      <c r="V2174" s="17">
        <v>80.900000000000006</v>
      </c>
      <c r="W2174" s="17">
        <v>1.1000000000000001</v>
      </c>
      <c r="X2174" s="17">
        <v>138.30000000000001</v>
      </c>
      <c r="Y2174" s="17">
        <v>4.0999999999999996</v>
      </c>
      <c r="Z2174" s="17">
        <v>26</v>
      </c>
      <c r="AA2174" s="17">
        <v>1.62</v>
      </c>
      <c r="AC2174" s="26">
        <v>39714</v>
      </c>
      <c r="AD2174" s="17">
        <v>19.600000000000001</v>
      </c>
      <c r="AE2174" s="17">
        <v>87</v>
      </c>
      <c r="AF2174" s="17">
        <v>0.9</v>
      </c>
      <c r="AG2174" s="17">
        <v>245.3</v>
      </c>
      <c r="AH2174" s="17">
        <v>7.9</v>
      </c>
      <c r="AI2174" s="17">
        <v>38</v>
      </c>
      <c r="AJ2174" s="17">
        <v>1.78</v>
      </c>
      <c r="AL2174" s="26">
        <v>39714</v>
      </c>
      <c r="AM2174">
        <v>19.899999999999999</v>
      </c>
      <c r="AN2174">
        <v>84</v>
      </c>
      <c r="AO2174">
        <v>0.3</v>
      </c>
      <c r="AP2174">
        <v>80.8</v>
      </c>
      <c r="AQ2174">
        <v>19.7</v>
      </c>
      <c r="AR2174">
        <v>59.4</v>
      </c>
      <c r="AS2174" s="65">
        <v>2.97</v>
      </c>
    </row>
    <row r="2175" spans="2:45">
      <c r="B2175" s="26">
        <v>39715</v>
      </c>
      <c r="C2175" s="24">
        <v>22.2</v>
      </c>
      <c r="D2175" s="24">
        <v>65.400000000000006</v>
      </c>
      <c r="E2175" s="24">
        <v>0.9</v>
      </c>
      <c r="F2175" s="24">
        <v>343.6</v>
      </c>
      <c r="G2175" s="24">
        <v>18.3</v>
      </c>
      <c r="H2175" s="24">
        <v>0.2</v>
      </c>
      <c r="I2175" s="24">
        <v>3.46</v>
      </c>
      <c r="K2175" s="26">
        <v>39715</v>
      </c>
      <c r="L2175" s="17">
        <v>21.7</v>
      </c>
      <c r="M2175" s="17">
        <v>68.400000000000006</v>
      </c>
      <c r="N2175" s="17">
        <v>0.7</v>
      </c>
      <c r="O2175" s="17">
        <v>268.60000000000002</v>
      </c>
      <c r="P2175" s="17">
        <v>17.3</v>
      </c>
      <c r="Q2175" s="17">
        <v>0</v>
      </c>
      <c r="R2175" s="17">
        <v>3.19</v>
      </c>
      <c r="T2175" s="26">
        <v>39715</v>
      </c>
      <c r="U2175" s="17">
        <v>22.9</v>
      </c>
      <c r="V2175" s="17">
        <v>59.2</v>
      </c>
      <c r="W2175" s="17">
        <v>2</v>
      </c>
      <c r="X2175" s="17">
        <v>298.39999999999998</v>
      </c>
      <c r="Y2175" s="17">
        <v>17.5</v>
      </c>
      <c r="Z2175" s="17">
        <v>0</v>
      </c>
      <c r="AA2175" s="17">
        <v>4.4400000000000004</v>
      </c>
      <c r="AC2175" s="26">
        <v>39715</v>
      </c>
      <c r="AD2175" s="17">
        <v>21.5</v>
      </c>
      <c r="AE2175" s="17">
        <v>69</v>
      </c>
      <c r="AF2175" s="17">
        <v>1.6</v>
      </c>
      <c r="AG2175" s="17">
        <v>3.2</v>
      </c>
      <c r="AH2175" s="17">
        <v>15.4</v>
      </c>
      <c r="AI2175" s="17">
        <v>0</v>
      </c>
      <c r="AJ2175" s="17">
        <v>3.61</v>
      </c>
      <c r="AL2175" s="26">
        <v>39715</v>
      </c>
      <c r="AM2175">
        <v>22.5</v>
      </c>
      <c r="AN2175">
        <v>66</v>
      </c>
      <c r="AO2175">
        <v>0.6</v>
      </c>
      <c r="AP2175">
        <v>299.10000000000002</v>
      </c>
      <c r="AQ2175">
        <v>19.600000000000001</v>
      </c>
      <c r="AR2175">
        <v>0.2</v>
      </c>
      <c r="AS2175" s="65">
        <v>3.42</v>
      </c>
    </row>
    <row r="2176" spans="2:45">
      <c r="B2176" s="26">
        <v>39716</v>
      </c>
      <c r="C2176" s="24">
        <v>21.5</v>
      </c>
      <c r="D2176" s="24">
        <v>71.900000000000006</v>
      </c>
      <c r="E2176" s="24">
        <v>1.5</v>
      </c>
      <c r="F2176" s="24">
        <v>140</v>
      </c>
      <c r="G2176" s="24">
        <v>17.7</v>
      </c>
      <c r="H2176" s="24">
        <v>0.6</v>
      </c>
      <c r="I2176" s="24">
        <v>3.31</v>
      </c>
      <c r="K2176" s="26">
        <v>39716</v>
      </c>
      <c r="L2176" s="17">
        <v>20.6</v>
      </c>
      <c r="M2176" s="17">
        <v>75.900000000000006</v>
      </c>
      <c r="N2176" s="17">
        <v>0.9</v>
      </c>
      <c r="O2176" s="17">
        <v>111.6</v>
      </c>
      <c r="P2176" s="17">
        <v>15.9</v>
      </c>
      <c r="Q2176" s="17">
        <v>10.4</v>
      </c>
      <c r="R2176" s="17">
        <v>2.86</v>
      </c>
      <c r="T2176" s="26">
        <v>39716</v>
      </c>
      <c r="U2176" s="17">
        <v>21.3</v>
      </c>
      <c r="V2176" s="17">
        <v>73</v>
      </c>
      <c r="W2176" s="17">
        <v>1.7</v>
      </c>
      <c r="X2176" s="17">
        <v>120.4</v>
      </c>
      <c r="Y2176" s="17">
        <v>13</v>
      </c>
      <c r="Z2176" s="17">
        <v>0.4</v>
      </c>
      <c r="AA2176" s="17">
        <v>2.85</v>
      </c>
      <c r="AC2176" s="26">
        <v>39716</v>
      </c>
      <c r="AD2176" s="17">
        <v>21.1</v>
      </c>
      <c r="AE2176" s="17">
        <v>71.7</v>
      </c>
      <c r="AF2176" s="17">
        <v>1.4</v>
      </c>
      <c r="AG2176" s="17">
        <v>129.19999999999999</v>
      </c>
      <c r="AH2176" s="17">
        <v>14.5</v>
      </c>
      <c r="AI2176" s="17">
        <v>0</v>
      </c>
      <c r="AJ2176" s="17">
        <v>2.96</v>
      </c>
      <c r="AL2176" s="26">
        <v>39716</v>
      </c>
      <c r="AM2176">
        <v>21.4</v>
      </c>
      <c r="AN2176">
        <v>75.5</v>
      </c>
      <c r="AO2176">
        <v>0.9</v>
      </c>
      <c r="AP2176">
        <v>127.9</v>
      </c>
      <c r="AQ2176">
        <v>5.4</v>
      </c>
      <c r="AR2176">
        <v>5.6</v>
      </c>
      <c r="AS2176" s="65">
        <v>1.63</v>
      </c>
    </row>
    <row r="2177" spans="1:45">
      <c r="B2177" s="26">
        <v>39717</v>
      </c>
      <c r="C2177" s="24">
        <v>21.1</v>
      </c>
      <c r="D2177" s="24">
        <v>74.3</v>
      </c>
      <c r="E2177" s="24">
        <v>1.1000000000000001</v>
      </c>
      <c r="F2177" s="24">
        <v>142.1</v>
      </c>
      <c r="G2177" s="24">
        <v>15.2</v>
      </c>
      <c r="H2177" s="24">
        <v>0.2</v>
      </c>
      <c r="I2177" s="24">
        <v>2.87</v>
      </c>
      <c r="K2177" s="26">
        <v>39717</v>
      </c>
      <c r="L2177" s="17">
        <v>20.2</v>
      </c>
      <c r="M2177" s="17">
        <v>80.400000000000006</v>
      </c>
      <c r="N2177" s="17">
        <v>0.7</v>
      </c>
      <c r="O2177" s="17">
        <v>87.9</v>
      </c>
      <c r="P2177" s="17">
        <v>11.3</v>
      </c>
      <c r="Q2177" s="17">
        <v>0.6</v>
      </c>
      <c r="R2177" s="17">
        <v>2.21</v>
      </c>
      <c r="T2177" s="26">
        <v>39717</v>
      </c>
      <c r="U2177" s="17">
        <v>21.2</v>
      </c>
      <c r="V2177" s="17">
        <v>72.900000000000006</v>
      </c>
      <c r="W2177" s="17">
        <v>1.2</v>
      </c>
      <c r="X2177" s="17">
        <v>139.80000000000001</v>
      </c>
      <c r="Y2177" s="17">
        <v>17.2</v>
      </c>
      <c r="Z2177" s="17">
        <v>1.6</v>
      </c>
      <c r="AA2177" s="17">
        <v>3.14</v>
      </c>
      <c r="AC2177" s="26">
        <v>39717</v>
      </c>
      <c r="AD2177" s="17">
        <v>20.8</v>
      </c>
      <c r="AE2177" s="17">
        <v>77.900000000000006</v>
      </c>
      <c r="AF2177" s="17">
        <v>1.1000000000000001</v>
      </c>
      <c r="AG2177" s="17">
        <v>170.1</v>
      </c>
      <c r="AH2177" s="17">
        <v>14.9</v>
      </c>
      <c r="AI2177" s="17">
        <v>1.2</v>
      </c>
      <c r="AJ2177" s="17">
        <v>2.86</v>
      </c>
      <c r="AL2177" s="26">
        <v>39717</v>
      </c>
      <c r="AM2177">
        <v>21.2</v>
      </c>
      <c r="AN2177">
        <v>77.099999999999994</v>
      </c>
      <c r="AO2177">
        <v>0.5</v>
      </c>
      <c r="AP2177">
        <v>129.9</v>
      </c>
      <c r="AQ2177">
        <v>8.1</v>
      </c>
      <c r="AR2177">
        <v>0.8</v>
      </c>
      <c r="AS2177" s="65">
        <v>1.8</v>
      </c>
    </row>
    <row r="2178" spans="1:45">
      <c r="B2178" s="26">
        <v>39718</v>
      </c>
      <c r="C2178" s="24">
        <v>19.7</v>
      </c>
      <c r="D2178" s="24">
        <v>78</v>
      </c>
      <c r="E2178" s="24">
        <v>1.2</v>
      </c>
      <c r="F2178" s="24">
        <v>135.6</v>
      </c>
      <c r="G2178" s="24">
        <v>5.9</v>
      </c>
      <c r="H2178" s="24">
        <v>14.4</v>
      </c>
      <c r="I2178" s="24">
        <v>1.71</v>
      </c>
      <c r="K2178" s="26">
        <v>39718</v>
      </c>
      <c r="L2178" s="17">
        <v>18.600000000000001</v>
      </c>
      <c r="M2178" s="17">
        <v>83</v>
      </c>
      <c r="N2178" s="17">
        <v>1</v>
      </c>
      <c r="O2178" s="17">
        <v>120</v>
      </c>
      <c r="P2178" s="17">
        <v>5.3</v>
      </c>
      <c r="Q2178" s="17">
        <v>18.2</v>
      </c>
      <c r="R2178" s="17">
        <v>1.47</v>
      </c>
      <c r="T2178" s="26">
        <v>39718</v>
      </c>
      <c r="U2178" s="17">
        <v>20</v>
      </c>
      <c r="V2178" s="17">
        <v>75.7</v>
      </c>
      <c r="W2178" s="17">
        <v>1.9</v>
      </c>
      <c r="X2178" s="17">
        <v>131.9</v>
      </c>
      <c r="Y2178" s="17">
        <v>6</v>
      </c>
      <c r="Z2178" s="17">
        <v>8.4</v>
      </c>
      <c r="AA2178" s="17">
        <v>2.0299999999999998</v>
      </c>
      <c r="AC2178" s="26">
        <v>39718</v>
      </c>
      <c r="AD2178" s="17">
        <v>19.100000000000001</v>
      </c>
      <c r="AE2178" s="17">
        <v>83.6</v>
      </c>
      <c r="AF2178" s="17">
        <v>1.7</v>
      </c>
      <c r="AG2178" s="17">
        <v>181.8</v>
      </c>
      <c r="AH2178" s="17">
        <v>5.7</v>
      </c>
      <c r="AI2178" s="17">
        <v>20.6</v>
      </c>
      <c r="AJ2178" s="17">
        <v>1.71</v>
      </c>
      <c r="AL2178" s="26">
        <v>39718</v>
      </c>
      <c r="AM2178">
        <v>19.600000000000001</v>
      </c>
      <c r="AN2178">
        <v>82.1</v>
      </c>
      <c r="AO2178">
        <v>0.4</v>
      </c>
      <c r="AP2178">
        <v>120</v>
      </c>
      <c r="AQ2178">
        <v>10.9</v>
      </c>
      <c r="AR2178">
        <v>27.6</v>
      </c>
      <c r="AS2178" s="65">
        <v>1.95</v>
      </c>
    </row>
    <row r="2179" spans="1:45">
      <c r="B2179" s="26">
        <v>39719</v>
      </c>
      <c r="C2179" s="24">
        <v>19.5</v>
      </c>
      <c r="D2179" s="24">
        <v>74.099999999999994</v>
      </c>
      <c r="E2179" s="24">
        <v>1</v>
      </c>
      <c r="F2179" s="24">
        <v>134.30000000000001</v>
      </c>
      <c r="G2179" s="24">
        <v>3.3</v>
      </c>
      <c r="H2179" s="24">
        <v>11.6</v>
      </c>
      <c r="I2179" s="24">
        <v>1.44</v>
      </c>
      <c r="K2179" s="26">
        <v>39719</v>
      </c>
      <c r="L2179" s="17">
        <v>18.5</v>
      </c>
      <c r="M2179" s="17">
        <v>80.3</v>
      </c>
      <c r="N2179" s="17">
        <v>1</v>
      </c>
      <c r="O2179" s="17">
        <v>116.9</v>
      </c>
      <c r="P2179" s="17">
        <v>3.6</v>
      </c>
      <c r="Q2179" s="17">
        <v>25.4</v>
      </c>
      <c r="R2179" s="17">
        <v>1.33</v>
      </c>
      <c r="T2179" s="26">
        <v>39719</v>
      </c>
      <c r="U2179" s="17">
        <v>19.899999999999999</v>
      </c>
      <c r="V2179" s="17">
        <v>72.900000000000006</v>
      </c>
      <c r="W2179" s="17">
        <v>1.7</v>
      </c>
      <c r="X2179" s="17">
        <v>134</v>
      </c>
      <c r="Y2179" s="17">
        <v>2.7</v>
      </c>
      <c r="Z2179" s="17">
        <v>7</v>
      </c>
      <c r="AA2179" s="17">
        <v>1.71</v>
      </c>
      <c r="AC2179" s="26">
        <v>39719</v>
      </c>
      <c r="AD2179" s="17">
        <v>18.8</v>
      </c>
      <c r="AE2179" s="17">
        <v>82.2</v>
      </c>
      <c r="AF2179" s="17">
        <v>1.4</v>
      </c>
      <c r="AG2179" s="17">
        <v>177.8</v>
      </c>
      <c r="AH2179" s="17">
        <v>5</v>
      </c>
      <c r="AI2179" s="17">
        <v>17.2</v>
      </c>
      <c r="AJ2179" s="17">
        <v>1.63</v>
      </c>
      <c r="AL2179" s="26">
        <v>39719</v>
      </c>
      <c r="AM2179">
        <v>19.2</v>
      </c>
      <c r="AN2179">
        <v>80.099999999999994</v>
      </c>
      <c r="AO2179">
        <v>0.3</v>
      </c>
      <c r="AP2179">
        <v>133.1</v>
      </c>
      <c r="AQ2179">
        <v>16.3</v>
      </c>
      <c r="AR2179">
        <v>49.4</v>
      </c>
      <c r="AS2179" s="65">
        <v>2.4500000000000002</v>
      </c>
    </row>
    <row r="2180" spans="1:45">
      <c r="B2180" s="26">
        <v>39720</v>
      </c>
      <c r="C2180" s="24">
        <v>19</v>
      </c>
      <c r="D2180" s="24">
        <v>76.3</v>
      </c>
      <c r="E2180" s="24">
        <v>1</v>
      </c>
      <c r="F2180" s="24">
        <v>66.3</v>
      </c>
      <c r="G2180" s="24">
        <v>10</v>
      </c>
      <c r="H2180" s="24">
        <v>7</v>
      </c>
      <c r="I2180" s="24">
        <v>2.25</v>
      </c>
      <c r="K2180" s="26">
        <v>39720</v>
      </c>
      <c r="L2180" s="17">
        <v>19.2</v>
      </c>
      <c r="M2180" s="17">
        <v>75.599999999999994</v>
      </c>
      <c r="N2180" s="17">
        <v>0.7</v>
      </c>
      <c r="O2180" s="17">
        <v>145.9</v>
      </c>
      <c r="P2180" s="17">
        <v>10.3</v>
      </c>
      <c r="Q2180" s="17">
        <v>0</v>
      </c>
      <c r="R2180" s="17">
        <v>2.04</v>
      </c>
      <c r="T2180" s="26">
        <v>39720</v>
      </c>
      <c r="U2180" s="17">
        <v>19.899999999999999</v>
      </c>
      <c r="V2180" s="17">
        <v>72.2</v>
      </c>
      <c r="W2180" s="17">
        <v>1.1000000000000001</v>
      </c>
      <c r="X2180" s="17">
        <v>147.9</v>
      </c>
      <c r="Y2180" s="17">
        <v>8.5</v>
      </c>
      <c r="Z2180" s="17">
        <v>5</v>
      </c>
      <c r="AA2180" s="17">
        <v>2.06</v>
      </c>
      <c r="AC2180" s="26">
        <v>39720</v>
      </c>
      <c r="AD2180" s="17">
        <v>19.100000000000001</v>
      </c>
      <c r="AE2180" s="17">
        <v>79.2</v>
      </c>
      <c r="AF2180" s="17">
        <v>0.9</v>
      </c>
      <c r="AG2180" s="17">
        <v>134.9</v>
      </c>
      <c r="AH2180" s="17">
        <v>10.6</v>
      </c>
      <c r="AI2180" s="17">
        <v>0</v>
      </c>
      <c r="AJ2180" s="17">
        <v>2.1</v>
      </c>
      <c r="AL2180" s="26">
        <v>39720</v>
      </c>
      <c r="AM2180">
        <v>19.2</v>
      </c>
      <c r="AN2180">
        <v>78.2</v>
      </c>
      <c r="AO2180">
        <v>0.2</v>
      </c>
      <c r="AP2180">
        <v>123.8</v>
      </c>
      <c r="AQ2180">
        <v>14.6</v>
      </c>
      <c r="AR2180">
        <v>7</v>
      </c>
      <c r="AS2180" s="65">
        <v>2.25</v>
      </c>
    </row>
    <row r="2181" spans="1:45">
      <c r="B2181" s="26">
        <v>39721</v>
      </c>
      <c r="C2181" s="24">
        <v>19.5</v>
      </c>
      <c r="D2181" s="24">
        <v>70.5</v>
      </c>
      <c r="E2181" s="24">
        <v>1</v>
      </c>
      <c r="F2181" s="24">
        <v>80.3</v>
      </c>
      <c r="G2181" s="24">
        <v>20.100000000000001</v>
      </c>
      <c r="H2181" s="24">
        <v>0.4</v>
      </c>
      <c r="I2181" s="24">
        <v>3.3</v>
      </c>
      <c r="K2181" s="26">
        <v>39721</v>
      </c>
      <c r="L2181" s="17">
        <v>19.100000000000001</v>
      </c>
      <c r="M2181" s="17">
        <v>70.599999999999994</v>
      </c>
      <c r="N2181" s="17">
        <v>0.5</v>
      </c>
      <c r="O2181" s="17">
        <v>165.3</v>
      </c>
      <c r="P2181" s="17">
        <v>17.8</v>
      </c>
      <c r="Q2181" s="17">
        <v>0</v>
      </c>
      <c r="R2181" s="17">
        <v>2.78</v>
      </c>
      <c r="T2181" s="26">
        <v>39721</v>
      </c>
      <c r="U2181" s="17">
        <v>19.399999999999999</v>
      </c>
      <c r="V2181" s="17">
        <v>68.2</v>
      </c>
      <c r="W2181" s="17">
        <v>1.1000000000000001</v>
      </c>
      <c r="X2181" s="17">
        <v>252.1</v>
      </c>
      <c r="Y2181" s="17">
        <v>20.9</v>
      </c>
      <c r="Z2181" s="17">
        <v>0</v>
      </c>
      <c r="AA2181" s="17">
        <v>3.4</v>
      </c>
      <c r="AC2181" s="26">
        <v>39721</v>
      </c>
      <c r="AD2181" s="17">
        <v>19.2</v>
      </c>
      <c r="AE2181" s="17">
        <v>71.599999999999994</v>
      </c>
      <c r="AF2181" s="17">
        <v>1</v>
      </c>
      <c r="AG2181" s="17">
        <v>67.599999999999994</v>
      </c>
      <c r="AH2181" s="17">
        <v>19.899999999999999</v>
      </c>
      <c r="AI2181" s="17">
        <v>0</v>
      </c>
      <c r="AJ2181" s="17">
        <v>3.3</v>
      </c>
      <c r="AL2181" s="26">
        <v>39721</v>
      </c>
      <c r="AM2181">
        <v>19.7</v>
      </c>
      <c r="AN2181">
        <v>70.8</v>
      </c>
      <c r="AO2181">
        <v>0.5</v>
      </c>
      <c r="AP2181">
        <v>163.5</v>
      </c>
      <c r="AQ2181">
        <v>14.3</v>
      </c>
      <c r="AR2181">
        <v>0</v>
      </c>
      <c r="AS2181" s="65">
        <v>2.46</v>
      </c>
    </row>
    <row r="2182" spans="1:45" s="93" customFormat="1">
      <c r="A2182" s="104"/>
      <c r="B2182" s="46" t="s">
        <v>73</v>
      </c>
      <c r="C2182" s="97">
        <f>AVERAGE(C2152:C2181)</f>
        <v>22.986666666666672</v>
      </c>
      <c r="D2182" s="97">
        <f t="shared" ref="D2182:I2182" si="70">AVERAGE(D2152:D2181)</f>
        <v>63.083333333333336</v>
      </c>
      <c r="E2182" s="97">
        <f t="shared" si="70"/>
        <v>1.1366666666666667</v>
      </c>
      <c r="F2182" s="97">
        <f t="shared" si="70"/>
        <v>164.53333333333336</v>
      </c>
      <c r="G2182" s="97">
        <f t="shared" si="70"/>
        <v>18.356666666666666</v>
      </c>
      <c r="H2182" s="97">
        <f>SUM(H2152:H2181)</f>
        <v>97.800000000000011</v>
      </c>
      <c r="I2182" s="97">
        <f t="shared" si="70"/>
        <v>3.8193333333333324</v>
      </c>
      <c r="J2182" s="97" t="e">
        <f>AVERAGE(J2152:J2181)</f>
        <v>#DIV/0!</v>
      </c>
      <c r="K2182" s="46" t="s">
        <v>73</v>
      </c>
      <c r="L2182" s="97">
        <f>AVERAGE(L2152:L2181)</f>
        <v>22.610000000000007</v>
      </c>
      <c r="M2182" s="97">
        <f>AVERAGE(M2152:M2181)</f>
        <v>65.973333333333329</v>
      </c>
      <c r="N2182" s="97">
        <f>AVERAGE(N2152:N2181)</f>
        <v>0.83333333333333326</v>
      </c>
      <c r="O2182" s="97">
        <f>AVERAGE(O2152:O2181)</f>
        <v>159.22666666666666</v>
      </c>
      <c r="P2182" s="97">
        <f>AVERAGE(P2152:P2181)</f>
        <v>17.203333333333333</v>
      </c>
      <c r="Q2182" s="97">
        <f>SUM(Q2152:Q2181)</f>
        <v>118.4</v>
      </c>
      <c r="R2182" s="97">
        <f>AVERAGE(R2152:R2181)</f>
        <v>3.4909999999999997</v>
      </c>
      <c r="S2182" s="97" t="e">
        <f>AVERAGE(S2152:S2181)</f>
        <v>#DIV/0!</v>
      </c>
      <c r="T2182" s="46" t="s">
        <v>73</v>
      </c>
      <c r="U2182" s="97">
        <f>AVERAGE(U2152:U2181)</f>
        <v>22.919999999999998</v>
      </c>
      <c r="V2182" s="97">
        <f>AVERAGE(V2152:V2181)</f>
        <v>63.553333333333356</v>
      </c>
      <c r="W2182" s="97">
        <f>AVERAGE(W2152:W2181)</f>
        <v>1.5533333333333339</v>
      </c>
      <c r="X2182" s="97">
        <f>AVERAGE(X2152:X2181)</f>
        <v>204.05666666666659</v>
      </c>
      <c r="Y2182" s="97">
        <f>AVERAGE(Y2152:Y2181)</f>
        <v>18.093333333333341</v>
      </c>
      <c r="Z2182" s="97">
        <f>SUM(Z2152:Z2181)</f>
        <v>60.4</v>
      </c>
      <c r="AA2182" s="97">
        <f>AVERAGE(AA2152:AA2181)</f>
        <v>4.077</v>
      </c>
      <c r="AB2182" s="97" t="e">
        <f>AVERAGE(AB2152:AB2181)</f>
        <v>#DIV/0!</v>
      </c>
      <c r="AC2182" s="46" t="s">
        <v>73</v>
      </c>
      <c r="AD2182" s="97">
        <f>AVERAGE(AD2152:AD2181)</f>
        <v>22.926666666666666</v>
      </c>
      <c r="AE2182" s="97">
        <f>AVERAGE(AE2152:AE2181)</f>
        <v>64.163333333333327</v>
      </c>
      <c r="AF2182" s="97">
        <f>AVERAGE(AF2152:AF2181)</f>
        <v>1.3566666666666665</v>
      </c>
      <c r="AG2182" s="97">
        <f>AVERAGE(AG2152:AG2181)</f>
        <v>107.23666666666668</v>
      </c>
      <c r="AH2182" s="97">
        <f>AVERAGE(AH2152:AH2181)</f>
        <v>18.069999999999997</v>
      </c>
      <c r="AI2182" s="97">
        <f>SUM(AI2152:AI2181)</f>
        <v>95.600000000000009</v>
      </c>
      <c r="AJ2182" s="97">
        <f>AVERAGE(AJ2152:AJ2181)</f>
        <v>4.0496666666666652</v>
      </c>
      <c r="AK2182" s="97" t="e">
        <f>AVERAGE(AK2152:AK2181)</f>
        <v>#DIV/0!</v>
      </c>
      <c r="AL2182" s="46" t="s">
        <v>73</v>
      </c>
      <c r="AM2182" s="97">
        <f>AVERAGE(AM2152:AM2181)</f>
        <v>23.060000000000006</v>
      </c>
      <c r="AN2182" s="97">
        <f>AVERAGE(AN2152:AN2181)</f>
        <v>66.069999999999979</v>
      </c>
      <c r="AO2182" s="97">
        <f>AVERAGE(AO2152:AO2181)</f>
        <v>0.6433333333333332</v>
      </c>
      <c r="AP2182" s="97">
        <f>AVERAGE(AP2152:AP2181)</f>
        <v>173.28000000000003</v>
      </c>
      <c r="AQ2182" s="97">
        <f>AVERAGE(AQ2152:AQ2181)</f>
        <v>16.856666666666669</v>
      </c>
      <c r="AR2182" s="97">
        <f>SUM(AR2152:AR2181)</f>
        <v>217.4</v>
      </c>
      <c r="AS2182" s="97">
        <f>AVERAGE(AS2152:AS2181)</f>
        <v>3.2929999999999993</v>
      </c>
    </row>
    <row r="2183" spans="1:45">
      <c r="B2183" s="26">
        <v>39722</v>
      </c>
      <c r="C2183" s="24">
        <v>18.5</v>
      </c>
      <c r="D2183" s="24">
        <v>70.5</v>
      </c>
      <c r="E2183" s="24">
        <v>0.8</v>
      </c>
      <c r="F2183" s="24">
        <v>114.9</v>
      </c>
      <c r="G2183" s="24">
        <v>19.3</v>
      </c>
      <c r="H2183" s="24">
        <v>0</v>
      </c>
      <c r="I2183" s="24">
        <v>3</v>
      </c>
      <c r="K2183" s="26">
        <v>39722</v>
      </c>
      <c r="L2183" s="17">
        <v>18</v>
      </c>
      <c r="M2183" s="17">
        <v>73.8</v>
      </c>
      <c r="N2183" s="17">
        <v>0.6</v>
      </c>
      <c r="O2183" s="17">
        <v>132.9</v>
      </c>
      <c r="P2183" s="17">
        <v>18.8</v>
      </c>
      <c r="Q2183" s="17">
        <v>0</v>
      </c>
      <c r="R2183" s="17">
        <v>2.85</v>
      </c>
      <c r="T2183" s="26">
        <v>39722</v>
      </c>
      <c r="U2183" s="17">
        <v>18.399999999999999</v>
      </c>
      <c r="V2183" s="17">
        <v>71</v>
      </c>
      <c r="W2183" s="17">
        <v>1.5</v>
      </c>
      <c r="X2183" s="17">
        <v>241.9</v>
      </c>
      <c r="Y2183" s="17">
        <v>19.899999999999999</v>
      </c>
      <c r="Z2183" s="17">
        <v>0</v>
      </c>
      <c r="AA2183" s="17">
        <v>3.41</v>
      </c>
      <c r="AC2183" s="26">
        <v>39722</v>
      </c>
      <c r="AD2183" s="17">
        <v>18.399999999999999</v>
      </c>
      <c r="AE2183" s="17">
        <v>73.599999999999994</v>
      </c>
      <c r="AF2183" s="17">
        <v>0.7</v>
      </c>
      <c r="AG2183" s="17">
        <v>86</v>
      </c>
      <c r="AH2183" s="17">
        <v>20.2</v>
      </c>
      <c r="AI2183" s="17">
        <v>0.2</v>
      </c>
      <c r="AJ2183" s="17">
        <v>3.09</v>
      </c>
      <c r="AL2183" s="26">
        <v>39722</v>
      </c>
      <c r="AM2183">
        <v>19</v>
      </c>
      <c r="AN2183">
        <v>71.5</v>
      </c>
      <c r="AO2183">
        <v>0.5</v>
      </c>
      <c r="AP2183">
        <v>354.2</v>
      </c>
      <c r="AQ2183">
        <v>18.2</v>
      </c>
      <c r="AR2183">
        <v>0</v>
      </c>
      <c r="AS2183" s="65">
        <v>2.75</v>
      </c>
    </row>
    <row r="2184" spans="1:45">
      <c r="B2184" s="26">
        <v>39723</v>
      </c>
      <c r="C2184" s="24">
        <v>19.600000000000001</v>
      </c>
      <c r="D2184" s="24">
        <v>68.599999999999994</v>
      </c>
      <c r="E2184" s="24">
        <v>0.6</v>
      </c>
      <c r="F2184" s="24">
        <v>100.8</v>
      </c>
      <c r="G2184" s="24">
        <v>18.5</v>
      </c>
      <c r="H2184" s="24">
        <v>0</v>
      </c>
      <c r="I2184" s="24">
        <v>2.93</v>
      </c>
      <c r="K2184" s="26">
        <v>39723</v>
      </c>
      <c r="L2184" s="17">
        <v>19.3</v>
      </c>
      <c r="M2184" s="17">
        <v>67.8</v>
      </c>
      <c r="N2184" s="17">
        <v>0.6</v>
      </c>
      <c r="O2184" s="17">
        <v>191.4</v>
      </c>
      <c r="P2184" s="17">
        <v>17.100000000000001</v>
      </c>
      <c r="Q2184" s="17">
        <v>0.2</v>
      </c>
      <c r="R2184" s="17">
        <v>2.91</v>
      </c>
      <c r="T2184" s="26">
        <v>39723</v>
      </c>
      <c r="U2184" s="17">
        <v>19.8</v>
      </c>
      <c r="V2184" s="17">
        <v>65.7</v>
      </c>
      <c r="W2184" s="17">
        <v>1.2</v>
      </c>
      <c r="X2184" s="17">
        <v>287.7</v>
      </c>
      <c r="Y2184" s="17">
        <v>19.2</v>
      </c>
      <c r="Z2184" s="17">
        <v>0</v>
      </c>
      <c r="AA2184" s="17">
        <v>3.61</v>
      </c>
      <c r="AC2184" s="26">
        <v>39723</v>
      </c>
      <c r="AD2184" s="17">
        <v>19.7</v>
      </c>
      <c r="AE2184" s="17">
        <v>67.5</v>
      </c>
      <c r="AF2184" s="17">
        <v>0.9</v>
      </c>
      <c r="AG2184" s="17">
        <v>80.3</v>
      </c>
      <c r="AH2184" s="17">
        <v>18.100000000000001</v>
      </c>
      <c r="AI2184" s="17">
        <v>0</v>
      </c>
      <c r="AJ2184" s="17">
        <v>3.29</v>
      </c>
      <c r="AL2184" s="26">
        <v>39723</v>
      </c>
      <c r="AM2184">
        <v>20.399999999999999</v>
      </c>
      <c r="AN2184">
        <v>67.8</v>
      </c>
      <c r="AO2184">
        <v>0.4</v>
      </c>
      <c r="AP2184">
        <v>306.2</v>
      </c>
      <c r="AQ2184">
        <v>18.2</v>
      </c>
      <c r="AR2184">
        <v>0.2</v>
      </c>
      <c r="AS2184" s="65">
        <v>2.79</v>
      </c>
    </row>
    <row r="2185" spans="1:45">
      <c r="B2185" s="26">
        <v>39724</v>
      </c>
      <c r="C2185" s="24">
        <v>20.9</v>
      </c>
      <c r="D2185" s="24">
        <v>46.9</v>
      </c>
      <c r="E2185" s="24">
        <v>1.5</v>
      </c>
      <c r="F2185" s="24">
        <v>349.3</v>
      </c>
      <c r="G2185" s="24">
        <v>20.100000000000001</v>
      </c>
      <c r="H2185" s="24">
        <v>0</v>
      </c>
      <c r="I2185" s="24">
        <v>4</v>
      </c>
      <c r="K2185" s="26">
        <v>39724</v>
      </c>
      <c r="L2185" s="17">
        <v>19.8</v>
      </c>
      <c r="M2185" s="17">
        <v>53.3</v>
      </c>
      <c r="N2185" s="17">
        <v>0.8</v>
      </c>
      <c r="O2185" s="17">
        <v>226.2</v>
      </c>
      <c r="P2185" s="17">
        <v>18.8</v>
      </c>
      <c r="Q2185" s="17">
        <v>0</v>
      </c>
      <c r="R2185" s="17">
        <v>3.2</v>
      </c>
      <c r="T2185" s="26">
        <v>39724</v>
      </c>
      <c r="U2185" s="17">
        <v>21.8</v>
      </c>
      <c r="V2185" s="17">
        <v>41</v>
      </c>
      <c r="W2185" s="17">
        <v>2.6</v>
      </c>
      <c r="X2185" s="17">
        <v>302.3</v>
      </c>
      <c r="Y2185" s="17">
        <v>20.100000000000001</v>
      </c>
      <c r="Z2185" s="17">
        <v>0</v>
      </c>
      <c r="AA2185" s="17">
        <v>5.32</v>
      </c>
      <c r="AC2185" s="26">
        <v>39724</v>
      </c>
      <c r="AD2185" s="17">
        <v>19.8</v>
      </c>
      <c r="AE2185" s="17">
        <v>53.1</v>
      </c>
      <c r="AF2185" s="17">
        <v>2</v>
      </c>
      <c r="AG2185" s="17">
        <v>1.7</v>
      </c>
      <c r="AH2185" s="17">
        <v>20.5</v>
      </c>
      <c r="AI2185" s="17">
        <v>0</v>
      </c>
      <c r="AJ2185" s="17">
        <v>4.3</v>
      </c>
      <c r="AL2185" s="26">
        <v>39724</v>
      </c>
      <c r="AM2185">
        <v>20.7</v>
      </c>
      <c r="AN2185">
        <v>46.4</v>
      </c>
      <c r="AO2185">
        <v>1</v>
      </c>
      <c r="AP2185">
        <v>301.89999999999998</v>
      </c>
      <c r="AQ2185">
        <v>18.3</v>
      </c>
      <c r="AR2185">
        <v>0</v>
      </c>
      <c r="AS2185" s="65">
        <v>3.46</v>
      </c>
    </row>
    <row r="2186" spans="1:45">
      <c r="B2186" s="26">
        <v>39725</v>
      </c>
      <c r="C2186" s="24">
        <v>19.8</v>
      </c>
      <c r="D2186" s="24">
        <v>66.400000000000006</v>
      </c>
      <c r="E2186" s="24">
        <v>1.8</v>
      </c>
      <c r="F2186" s="24">
        <v>128.9</v>
      </c>
      <c r="G2186" s="24">
        <v>15.7</v>
      </c>
      <c r="H2186" s="24">
        <v>0.8</v>
      </c>
      <c r="I2186" s="24">
        <v>3.07</v>
      </c>
      <c r="K2186" s="26">
        <v>39725</v>
      </c>
      <c r="L2186" s="17">
        <v>18.899999999999999</v>
      </c>
      <c r="M2186" s="17">
        <v>69.2</v>
      </c>
      <c r="N2186" s="17">
        <v>1.2</v>
      </c>
      <c r="O2186" s="17">
        <v>133.5</v>
      </c>
      <c r="P2186" s="17">
        <v>11.5</v>
      </c>
      <c r="Q2186" s="17">
        <v>0</v>
      </c>
      <c r="R2186" s="17">
        <v>2.2999999999999998</v>
      </c>
      <c r="T2186" s="26">
        <v>39725</v>
      </c>
      <c r="U2186" s="17">
        <v>20.100000000000001</v>
      </c>
      <c r="V2186" s="17">
        <v>67.400000000000006</v>
      </c>
      <c r="W2186" s="17">
        <v>1.9</v>
      </c>
      <c r="X2186" s="17">
        <v>133.6</v>
      </c>
      <c r="Y2186" s="17">
        <v>12.6</v>
      </c>
      <c r="Z2186" s="17">
        <v>0</v>
      </c>
      <c r="AA2186" s="17">
        <v>3.19</v>
      </c>
      <c r="AC2186" s="26">
        <v>39725</v>
      </c>
      <c r="AD2186" s="17">
        <v>18.600000000000001</v>
      </c>
      <c r="AE2186" s="17">
        <v>70</v>
      </c>
      <c r="AF2186" s="17">
        <v>1.9</v>
      </c>
      <c r="AG2186" s="17">
        <v>146.69999999999999</v>
      </c>
      <c r="AH2186" s="17">
        <v>12.5</v>
      </c>
      <c r="AI2186" s="17">
        <v>0.6</v>
      </c>
      <c r="AJ2186" s="17">
        <v>2.65</v>
      </c>
      <c r="AL2186" s="26">
        <v>39725</v>
      </c>
      <c r="AM2186">
        <v>15.3</v>
      </c>
      <c r="AN2186">
        <v>69.900000000000006</v>
      </c>
      <c r="AO2186">
        <v>1</v>
      </c>
      <c r="AP2186">
        <v>132.80000000000001</v>
      </c>
      <c r="AQ2186">
        <v>17.899999999999999</v>
      </c>
      <c r="AR2186">
        <v>0.2</v>
      </c>
      <c r="AS2186" s="65">
        <v>2.57</v>
      </c>
    </row>
    <row r="2187" spans="1:45">
      <c r="B2187" s="26">
        <v>39726</v>
      </c>
      <c r="C2187" s="24">
        <v>18.399999999999999</v>
      </c>
      <c r="D2187" s="24">
        <v>70.3</v>
      </c>
      <c r="E2187" s="24">
        <v>0.8</v>
      </c>
      <c r="F2187" s="24">
        <v>109.1</v>
      </c>
      <c r="G2187" s="24">
        <v>19.899999999999999</v>
      </c>
      <c r="H2187" s="24">
        <v>0</v>
      </c>
      <c r="I2187" s="24">
        <v>2.99</v>
      </c>
      <c r="K2187" s="26">
        <v>39726</v>
      </c>
      <c r="L2187" s="17">
        <v>17.7</v>
      </c>
      <c r="M2187" s="17">
        <v>73.5</v>
      </c>
      <c r="N2187" s="17">
        <v>0.7</v>
      </c>
      <c r="O2187" s="17">
        <v>95.3</v>
      </c>
      <c r="P2187" s="17">
        <v>17.899999999999999</v>
      </c>
      <c r="Q2187" s="17">
        <v>0</v>
      </c>
      <c r="R2187" s="17">
        <v>2.75</v>
      </c>
      <c r="T2187" s="26">
        <v>39726</v>
      </c>
      <c r="U2187" s="17">
        <v>18.100000000000001</v>
      </c>
      <c r="V2187" s="17">
        <v>71.599999999999994</v>
      </c>
      <c r="W2187" s="17">
        <v>1.3</v>
      </c>
      <c r="X2187" s="17">
        <v>215.1</v>
      </c>
      <c r="Y2187" s="17">
        <v>20.5</v>
      </c>
      <c r="Z2187" s="17">
        <v>0</v>
      </c>
      <c r="AA2187" s="17">
        <v>3.16</v>
      </c>
      <c r="AC2187" s="26">
        <v>39726</v>
      </c>
      <c r="AD2187" s="17">
        <v>17.899999999999999</v>
      </c>
      <c r="AE2187" s="17">
        <v>72.400000000000006</v>
      </c>
      <c r="AF2187" s="17">
        <v>0.8</v>
      </c>
      <c r="AG2187" s="17">
        <v>168.2</v>
      </c>
      <c r="AH2187" s="17">
        <v>19</v>
      </c>
      <c r="AI2187" s="17">
        <v>0</v>
      </c>
      <c r="AJ2187" s="17">
        <v>2.88</v>
      </c>
      <c r="AL2187" s="26">
        <v>39726</v>
      </c>
      <c r="AM2187">
        <v>16.3</v>
      </c>
      <c r="AN2187">
        <v>71.5</v>
      </c>
      <c r="AO2187">
        <v>0.4</v>
      </c>
      <c r="AP2187">
        <v>97.2</v>
      </c>
      <c r="AQ2187">
        <v>17.3</v>
      </c>
      <c r="AR2187">
        <v>0</v>
      </c>
      <c r="AS2187" s="65">
        <v>2.4</v>
      </c>
    </row>
    <row r="2188" spans="1:45">
      <c r="B2188" s="26">
        <v>39727</v>
      </c>
      <c r="C2188" s="24">
        <v>18.600000000000001</v>
      </c>
      <c r="D2188" s="24">
        <v>65.900000000000006</v>
      </c>
      <c r="E2188" s="24">
        <v>0.8</v>
      </c>
      <c r="F2188" s="24">
        <v>82.8</v>
      </c>
      <c r="G2188" s="24">
        <v>19.8</v>
      </c>
      <c r="H2188" s="24">
        <v>0</v>
      </c>
      <c r="I2188" s="24">
        <v>3.04</v>
      </c>
      <c r="K2188" s="26">
        <v>39727</v>
      </c>
      <c r="L2188" s="17">
        <v>18.2</v>
      </c>
      <c r="M2188" s="17">
        <v>72.599999999999994</v>
      </c>
      <c r="N2188" s="17">
        <v>0.6</v>
      </c>
      <c r="O2188" s="17">
        <v>112</v>
      </c>
      <c r="P2188" s="17">
        <v>18.3</v>
      </c>
      <c r="Q2188" s="17">
        <v>0</v>
      </c>
      <c r="R2188" s="17">
        <v>2.8</v>
      </c>
      <c r="T2188" s="26">
        <v>39727</v>
      </c>
      <c r="U2188" s="17">
        <v>18.600000000000001</v>
      </c>
      <c r="V2188" s="17">
        <v>70.599999999999994</v>
      </c>
      <c r="W2188" s="17">
        <v>1.4</v>
      </c>
      <c r="X2188" s="17">
        <v>264.3</v>
      </c>
      <c r="Y2188" s="17">
        <v>20.100000000000001</v>
      </c>
      <c r="Z2188" s="17">
        <v>0.2</v>
      </c>
      <c r="AA2188" s="17">
        <v>3.32</v>
      </c>
      <c r="AC2188" s="26">
        <v>39727</v>
      </c>
      <c r="AD2188" s="17">
        <v>18.5</v>
      </c>
      <c r="AE2188" s="17">
        <v>69.400000000000006</v>
      </c>
      <c r="AF2188" s="17">
        <v>0.9</v>
      </c>
      <c r="AG2188" s="17">
        <v>68.400000000000006</v>
      </c>
      <c r="AH2188" s="17">
        <v>19.7</v>
      </c>
      <c r="AI2188" s="17">
        <v>0</v>
      </c>
      <c r="AJ2188" s="17">
        <v>3.17</v>
      </c>
      <c r="AL2188" s="26">
        <v>39727</v>
      </c>
      <c r="AM2188">
        <v>17.3</v>
      </c>
      <c r="AN2188">
        <v>70.3</v>
      </c>
      <c r="AO2188">
        <v>0.4</v>
      </c>
      <c r="AP2188">
        <v>32.5</v>
      </c>
      <c r="AQ2188">
        <v>16.7</v>
      </c>
      <c r="AR2188">
        <v>0</v>
      </c>
      <c r="AS2188" s="65">
        <v>2.4</v>
      </c>
    </row>
    <row r="2189" spans="1:45">
      <c r="B2189" s="26">
        <v>39728</v>
      </c>
      <c r="C2189" s="24">
        <v>19.899999999999999</v>
      </c>
      <c r="D2189" s="24">
        <v>55.6</v>
      </c>
      <c r="E2189" s="24">
        <v>1.1000000000000001</v>
      </c>
      <c r="F2189" s="24">
        <v>344.6</v>
      </c>
      <c r="G2189" s="24">
        <v>12.5</v>
      </c>
      <c r="H2189" s="24">
        <v>0</v>
      </c>
      <c r="I2189" s="24">
        <v>2.98</v>
      </c>
      <c r="K2189" s="26">
        <v>39728</v>
      </c>
      <c r="L2189" s="17">
        <v>19.2</v>
      </c>
      <c r="M2189" s="17">
        <v>62.6</v>
      </c>
      <c r="N2189" s="17">
        <v>0.7</v>
      </c>
      <c r="O2189" s="17">
        <v>227.7</v>
      </c>
      <c r="P2189" s="17">
        <v>13</v>
      </c>
      <c r="Q2189" s="17">
        <v>0.2</v>
      </c>
      <c r="R2189" s="17">
        <v>2.56</v>
      </c>
      <c r="T2189" s="26">
        <v>39728</v>
      </c>
      <c r="U2189" s="17">
        <v>20.399999999999999</v>
      </c>
      <c r="V2189" s="17">
        <v>54.4</v>
      </c>
      <c r="W2189" s="17">
        <v>2</v>
      </c>
      <c r="X2189" s="17">
        <v>295.2</v>
      </c>
      <c r="Y2189" s="17">
        <v>14</v>
      </c>
      <c r="Z2189" s="17">
        <v>0</v>
      </c>
      <c r="AA2189" s="17">
        <v>4.2300000000000004</v>
      </c>
      <c r="AC2189" s="26">
        <v>39728</v>
      </c>
      <c r="AD2189" s="17">
        <v>19.600000000000001</v>
      </c>
      <c r="AE2189" s="17">
        <v>60.1</v>
      </c>
      <c r="AF2189" s="17">
        <v>1.9</v>
      </c>
      <c r="AG2189" s="17">
        <v>14.3</v>
      </c>
      <c r="AH2189" s="17">
        <v>13.5</v>
      </c>
      <c r="AI2189" s="17">
        <v>0</v>
      </c>
      <c r="AJ2189" s="17">
        <v>3.74</v>
      </c>
      <c r="AL2189" s="26">
        <v>39728</v>
      </c>
      <c r="AM2189">
        <v>20.6</v>
      </c>
      <c r="AN2189">
        <v>56.8</v>
      </c>
      <c r="AO2189">
        <v>0.9</v>
      </c>
      <c r="AP2189">
        <v>307.7</v>
      </c>
      <c r="AQ2189">
        <v>15.7</v>
      </c>
      <c r="AR2189">
        <v>0</v>
      </c>
      <c r="AS2189" s="65">
        <v>3.02</v>
      </c>
    </row>
    <row r="2190" spans="1:45">
      <c r="B2190" s="26">
        <v>39729</v>
      </c>
      <c r="C2190" s="24">
        <v>21.2</v>
      </c>
      <c r="D2190" s="24">
        <v>49.8</v>
      </c>
      <c r="E2190" s="24">
        <v>1.9</v>
      </c>
      <c r="F2190" s="24">
        <v>336.1</v>
      </c>
      <c r="G2190" s="24">
        <v>16.5</v>
      </c>
      <c r="H2190" s="24">
        <v>0</v>
      </c>
      <c r="I2190" s="24">
        <v>3.71</v>
      </c>
      <c r="K2190" s="26">
        <v>39729</v>
      </c>
      <c r="L2190" s="17">
        <v>19.899999999999999</v>
      </c>
      <c r="M2190" s="17">
        <v>56.1</v>
      </c>
      <c r="N2190" s="17">
        <v>0.9</v>
      </c>
      <c r="O2190" s="17">
        <v>297.7</v>
      </c>
      <c r="P2190" s="17">
        <v>15.6</v>
      </c>
      <c r="Q2190" s="17">
        <v>0</v>
      </c>
      <c r="R2190" s="17">
        <v>2.75</v>
      </c>
      <c r="T2190" s="26">
        <v>39729</v>
      </c>
      <c r="U2190" s="17">
        <v>20.7</v>
      </c>
      <c r="V2190" s="17">
        <v>51.3</v>
      </c>
      <c r="W2190" s="17">
        <v>3</v>
      </c>
      <c r="X2190" s="17">
        <v>299</v>
      </c>
      <c r="Y2190" s="17">
        <v>16.100000000000001</v>
      </c>
      <c r="Z2190" s="17">
        <v>0.6</v>
      </c>
      <c r="AA2190" s="17">
        <v>4.49</v>
      </c>
      <c r="AC2190" s="26">
        <v>39729</v>
      </c>
      <c r="AD2190" s="17">
        <v>20.7</v>
      </c>
      <c r="AE2190" s="17">
        <v>53</v>
      </c>
      <c r="AF2190" s="17">
        <v>2.6</v>
      </c>
      <c r="AG2190" s="17">
        <v>358.6</v>
      </c>
      <c r="AH2190" s="17">
        <v>17.399999999999999</v>
      </c>
      <c r="AI2190" s="17">
        <v>0.2</v>
      </c>
      <c r="AJ2190" s="17">
        <v>3.96</v>
      </c>
      <c r="AL2190" s="26">
        <v>39729</v>
      </c>
      <c r="AM2190">
        <v>21.1</v>
      </c>
      <c r="AN2190">
        <v>53.6</v>
      </c>
      <c r="AO2190">
        <v>1.2</v>
      </c>
      <c r="AP2190">
        <v>301.89999999999998</v>
      </c>
      <c r="AQ2190">
        <v>17.600000000000001</v>
      </c>
      <c r="AR2190">
        <v>0.8</v>
      </c>
      <c r="AS2190" s="65">
        <v>3.23</v>
      </c>
    </row>
    <row r="2191" spans="1:45">
      <c r="B2191" s="26">
        <v>39730</v>
      </c>
      <c r="C2191" s="24">
        <v>17.2</v>
      </c>
      <c r="D2191" s="24">
        <v>63.8</v>
      </c>
      <c r="E2191" s="24">
        <v>1</v>
      </c>
      <c r="F2191" s="24">
        <v>167.6</v>
      </c>
      <c r="G2191" s="24">
        <v>11.6</v>
      </c>
      <c r="H2191" s="24">
        <v>0.2</v>
      </c>
      <c r="I2191" s="24">
        <v>2.41</v>
      </c>
      <c r="K2191" s="26">
        <v>39730</v>
      </c>
      <c r="L2191" s="17">
        <v>16.899999999999999</v>
      </c>
      <c r="M2191" s="17">
        <v>64.5</v>
      </c>
      <c r="N2191" s="17">
        <v>0.6</v>
      </c>
      <c r="O2191" s="17">
        <v>207.6</v>
      </c>
      <c r="P2191" s="17">
        <v>12.3</v>
      </c>
      <c r="Q2191" s="17">
        <v>0.4</v>
      </c>
      <c r="R2191" s="17">
        <v>2.17</v>
      </c>
      <c r="T2191" s="26">
        <v>39730</v>
      </c>
      <c r="U2191" s="17">
        <v>18</v>
      </c>
      <c r="V2191" s="17">
        <v>56</v>
      </c>
      <c r="W2191" s="17">
        <v>2.1</v>
      </c>
      <c r="X2191" s="17">
        <v>269.8</v>
      </c>
      <c r="Y2191" s="17">
        <v>12.1</v>
      </c>
      <c r="Z2191" s="17">
        <v>0.4</v>
      </c>
      <c r="AA2191" s="17">
        <v>3.06</v>
      </c>
      <c r="AC2191" s="26">
        <v>39730</v>
      </c>
      <c r="AD2191" s="17">
        <v>17</v>
      </c>
      <c r="AE2191" s="17">
        <v>65.099999999999994</v>
      </c>
      <c r="AF2191" s="17">
        <v>1.2</v>
      </c>
      <c r="AG2191" s="17">
        <v>34</v>
      </c>
      <c r="AH2191" s="17">
        <v>12.4</v>
      </c>
      <c r="AI2191" s="17">
        <v>0.2</v>
      </c>
      <c r="AJ2191" s="17">
        <v>2.59</v>
      </c>
      <c r="AL2191" s="26">
        <v>39730</v>
      </c>
      <c r="AM2191">
        <v>17.8</v>
      </c>
      <c r="AN2191">
        <v>60.9</v>
      </c>
      <c r="AO2191">
        <v>0.5</v>
      </c>
      <c r="AP2191">
        <v>258.3</v>
      </c>
      <c r="AQ2191">
        <v>16.7</v>
      </c>
      <c r="AR2191">
        <v>0.6</v>
      </c>
      <c r="AS2191" s="65">
        <v>2.46</v>
      </c>
    </row>
    <row r="2192" spans="1:45">
      <c r="B2192" s="26">
        <v>39731</v>
      </c>
      <c r="C2192" s="24">
        <v>21.3</v>
      </c>
      <c r="D2192" s="24">
        <v>58.5</v>
      </c>
      <c r="E2192" s="24">
        <v>2</v>
      </c>
      <c r="F2192" s="24">
        <v>111.6</v>
      </c>
      <c r="G2192" s="24">
        <v>5</v>
      </c>
      <c r="H2192" s="24">
        <v>1.4</v>
      </c>
      <c r="I2192" s="24">
        <v>2.81</v>
      </c>
      <c r="K2192" s="26">
        <v>39731</v>
      </c>
      <c r="L2192" s="17">
        <v>20</v>
      </c>
      <c r="M2192" s="17">
        <v>67</v>
      </c>
      <c r="N2192" s="17">
        <v>2</v>
      </c>
      <c r="O2192" s="17">
        <v>129</v>
      </c>
      <c r="P2192" s="17">
        <v>4.9000000000000004</v>
      </c>
      <c r="Q2192" s="17">
        <v>3.8</v>
      </c>
      <c r="R2192" s="17">
        <v>2.19</v>
      </c>
      <c r="T2192" s="26">
        <v>39731</v>
      </c>
      <c r="U2192" s="17">
        <v>20.7</v>
      </c>
      <c r="V2192" s="17">
        <v>61.1</v>
      </c>
      <c r="W2192" s="17">
        <v>3.9</v>
      </c>
      <c r="X2192" s="17">
        <v>122</v>
      </c>
      <c r="Y2192" s="17">
        <v>4.5</v>
      </c>
      <c r="Z2192" s="17">
        <v>1</v>
      </c>
      <c r="AA2192" s="17">
        <v>3.44</v>
      </c>
      <c r="AC2192" s="26">
        <v>39731</v>
      </c>
      <c r="AD2192" s="17">
        <v>20.100000000000001</v>
      </c>
      <c r="AE2192" s="17">
        <v>66.3</v>
      </c>
      <c r="AF2192" s="17">
        <v>2.2999999999999998</v>
      </c>
      <c r="AG2192" s="17">
        <v>120.8</v>
      </c>
      <c r="AH2192" s="17">
        <v>5.9</v>
      </c>
      <c r="AI2192" s="17">
        <v>4.4000000000000004</v>
      </c>
      <c r="AJ2192" s="17">
        <v>2.5</v>
      </c>
      <c r="AL2192" s="26">
        <v>39731</v>
      </c>
      <c r="AM2192">
        <v>21</v>
      </c>
      <c r="AN2192">
        <v>61.9</v>
      </c>
      <c r="AO2192">
        <v>1.4</v>
      </c>
      <c r="AP2192">
        <v>121.3</v>
      </c>
      <c r="AQ2192">
        <v>14.6</v>
      </c>
      <c r="AR2192">
        <v>3.6</v>
      </c>
      <c r="AS2192" s="65">
        <v>2.88</v>
      </c>
    </row>
    <row r="2193" spans="2:45">
      <c r="B2193" s="26">
        <v>39732</v>
      </c>
      <c r="C2193" s="24">
        <v>25</v>
      </c>
      <c r="D2193" s="24">
        <v>52.4</v>
      </c>
      <c r="E2193" s="24">
        <v>3.6</v>
      </c>
      <c r="F2193" s="24">
        <v>129.5</v>
      </c>
      <c r="G2193" s="24">
        <v>12.8</v>
      </c>
      <c r="H2193" s="24">
        <v>0</v>
      </c>
      <c r="I2193" s="24">
        <v>4.41</v>
      </c>
      <c r="K2193" s="26">
        <v>39732</v>
      </c>
      <c r="L2193" s="17">
        <v>23.9</v>
      </c>
      <c r="M2193" s="17">
        <v>60.2</v>
      </c>
      <c r="N2193" s="17">
        <v>2.6</v>
      </c>
      <c r="O2193" s="17">
        <v>122</v>
      </c>
      <c r="P2193" s="17">
        <v>12.6</v>
      </c>
      <c r="Q2193" s="17">
        <v>0</v>
      </c>
      <c r="R2193" s="17">
        <v>3.5</v>
      </c>
      <c r="T2193" s="26">
        <v>39732</v>
      </c>
      <c r="U2193" s="17">
        <v>23.5</v>
      </c>
      <c r="V2193" s="17">
        <v>59</v>
      </c>
      <c r="W2193" s="17">
        <v>4.3</v>
      </c>
      <c r="X2193" s="17">
        <v>126.4</v>
      </c>
      <c r="Y2193" s="17">
        <v>13.2</v>
      </c>
      <c r="Z2193" s="17">
        <v>0</v>
      </c>
      <c r="AA2193" s="17">
        <v>4.22</v>
      </c>
      <c r="AC2193" s="26">
        <v>39732</v>
      </c>
      <c r="AD2193" s="17">
        <v>24.2</v>
      </c>
      <c r="AE2193" s="17">
        <v>57.6</v>
      </c>
      <c r="AF2193" s="17">
        <v>4</v>
      </c>
      <c r="AG2193" s="17">
        <v>143.5</v>
      </c>
      <c r="AH2193" s="17">
        <v>13.2</v>
      </c>
      <c r="AI2193" s="17">
        <v>0</v>
      </c>
      <c r="AJ2193" s="17">
        <v>4.37</v>
      </c>
      <c r="AL2193" s="26">
        <v>39732</v>
      </c>
      <c r="AM2193">
        <v>23.9</v>
      </c>
      <c r="AN2193">
        <v>61.4</v>
      </c>
      <c r="AO2193">
        <v>2.4</v>
      </c>
      <c r="AP2193">
        <v>113.5</v>
      </c>
      <c r="AQ2193">
        <v>16.8</v>
      </c>
      <c r="AR2193">
        <v>0.2</v>
      </c>
      <c r="AS2193" s="65">
        <v>3.84</v>
      </c>
    </row>
    <row r="2194" spans="2:45">
      <c r="B2194" s="26">
        <v>39733</v>
      </c>
      <c r="C2194" s="24">
        <v>22</v>
      </c>
      <c r="D2194" s="24">
        <v>67.5</v>
      </c>
      <c r="E2194" s="24">
        <v>0.8</v>
      </c>
      <c r="F2194" s="24">
        <v>101.7</v>
      </c>
      <c r="G2194" s="24">
        <v>13.5</v>
      </c>
      <c r="H2194" s="24">
        <v>0</v>
      </c>
      <c r="I2194" s="24">
        <v>2.5299999999999998</v>
      </c>
      <c r="K2194" s="26">
        <v>39733</v>
      </c>
      <c r="L2194" s="17">
        <v>21.7</v>
      </c>
      <c r="M2194" s="17">
        <v>68.2</v>
      </c>
      <c r="N2194" s="17">
        <v>0.6</v>
      </c>
      <c r="O2194" s="17">
        <v>158.4</v>
      </c>
      <c r="P2194" s="17">
        <v>12.1</v>
      </c>
      <c r="Q2194" s="17">
        <v>0</v>
      </c>
      <c r="R2194" s="17">
        <v>2.27</v>
      </c>
      <c r="T2194" s="26">
        <v>39733</v>
      </c>
      <c r="U2194" s="17">
        <v>21.7</v>
      </c>
      <c r="V2194" s="17">
        <v>66.900000000000006</v>
      </c>
      <c r="W2194" s="17">
        <v>1.3</v>
      </c>
      <c r="X2194" s="17">
        <v>215.4</v>
      </c>
      <c r="Y2194" s="17">
        <v>15</v>
      </c>
      <c r="Z2194" s="17">
        <v>0</v>
      </c>
      <c r="AA2194" s="17">
        <v>2.88</v>
      </c>
      <c r="AC2194" s="26">
        <v>39733</v>
      </c>
      <c r="AD2194" s="17">
        <v>22.1</v>
      </c>
      <c r="AE2194" s="17">
        <v>65</v>
      </c>
      <c r="AF2194" s="17">
        <v>1.1000000000000001</v>
      </c>
      <c r="AG2194" s="17">
        <v>20.7</v>
      </c>
      <c r="AH2194" s="17">
        <v>11.8</v>
      </c>
      <c r="AI2194" s="17">
        <v>0</v>
      </c>
      <c r="AJ2194" s="17">
        <v>2.56</v>
      </c>
      <c r="AL2194" s="26">
        <v>39733</v>
      </c>
      <c r="AM2194">
        <v>22.1</v>
      </c>
      <c r="AN2194">
        <v>68.8</v>
      </c>
      <c r="AO2194">
        <v>0.3</v>
      </c>
      <c r="AP2194">
        <v>168.5</v>
      </c>
      <c r="AQ2194">
        <v>13.2</v>
      </c>
      <c r="AR2194">
        <v>0</v>
      </c>
      <c r="AS2194" s="65">
        <v>2.16</v>
      </c>
    </row>
    <row r="2195" spans="2:45">
      <c r="B2195" s="26">
        <v>39734</v>
      </c>
      <c r="C2195" s="24">
        <v>20.100000000000001</v>
      </c>
      <c r="D2195" s="24">
        <v>72</v>
      </c>
      <c r="E2195" s="24">
        <v>0.8</v>
      </c>
      <c r="F2195" s="24">
        <v>159.30000000000001</v>
      </c>
      <c r="G2195" s="24">
        <v>14.8</v>
      </c>
      <c r="H2195" s="24">
        <v>0</v>
      </c>
      <c r="I2195" s="24">
        <v>2.4900000000000002</v>
      </c>
      <c r="K2195" s="26">
        <v>39734</v>
      </c>
      <c r="L2195" s="17">
        <v>19.600000000000001</v>
      </c>
      <c r="M2195" s="17">
        <v>73.3</v>
      </c>
      <c r="N2195" s="17">
        <v>0.7</v>
      </c>
      <c r="O2195" s="17">
        <v>116</v>
      </c>
      <c r="P2195" s="17">
        <v>13.2</v>
      </c>
      <c r="Q2195" s="17">
        <v>0</v>
      </c>
      <c r="R2195" s="17">
        <v>2.38</v>
      </c>
      <c r="T2195" s="26">
        <v>39734</v>
      </c>
      <c r="U2195" s="17">
        <v>20.100000000000001</v>
      </c>
      <c r="V2195" s="17">
        <v>72.7</v>
      </c>
      <c r="W2195" s="17">
        <v>1.1000000000000001</v>
      </c>
      <c r="X2195" s="17">
        <v>184.4</v>
      </c>
      <c r="Y2195" s="17">
        <v>14.8</v>
      </c>
      <c r="Z2195" s="17">
        <v>0</v>
      </c>
      <c r="AA2195" s="17">
        <v>2.56</v>
      </c>
      <c r="AC2195" s="26">
        <v>39734</v>
      </c>
      <c r="AD2195" s="17">
        <v>20</v>
      </c>
      <c r="AE2195" s="17">
        <v>72.900000000000006</v>
      </c>
      <c r="AF2195" s="17">
        <v>0.8</v>
      </c>
      <c r="AG2195" s="17">
        <v>158.6</v>
      </c>
      <c r="AH2195" s="17">
        <v>15</v>
      </c>
      <c r="AI2195" s="17">
        <v>0</v>
      </c>
      <c r="AJ2195" s="17">
        <v>2.54</v>
      </c>
      <c r="AL2195" s="26">
        <v>39734</v>
      </c>
      <c r="AM2195">
        <v>20.399999999999999</v>
      </c>
      <c r="AN2195">
        <v>74.099999999999994</v>
      </c>
      <c r="AO2195">
        <v>0.4</v>
      </c>
      <c r="AP2195">
        <v>132.6</v>
      </c>
      <c r="AQ2195">
        <v>16.7</v>
      </c>
      <c r="AR2195">
        <v>0</v>
      </c>
      <c r="AS2195" s="65">
        <v>2.44</v>
      </c>
    </row>
    <row r="2196" spans="2:45">
      <c r="B2196" s="26">
        <v>39735</v>
      </c>
      <c r="C2196" s="24">
        <v>17.899999999999999</v>
      </c>
      <c r="D2196" s="24">
        <v>78.099999999999994</v>
      </c>
      <c r="E2196" s="24">
        <v>0.7</v>
      </c>
      <c r="F2196" s="24">
        <v>25.6</v>
      </c>
      <c r="G2196" s="24">
        <v>7.3</v>
      </c>
      <c r="H2196" s="24">
        <v>14.4</v>
      </c>
      <c r="I2196" s="24">
        <v>1.63</v>
      </c>
      <c r="K2196" s="26">
        <v>39735</v>
      </c>
      <c r="L2196" s="17">
        <v>16.600000000000001</v>
      </c>
      <c r="M2196" s="17">
        <v>82.9</v>
      </c>
      <c r="N2196" s="17">
        <v>0.5</v>
      </c>
      <c r="O2196" s="17">
        <v>177.6</v>
      </c>
      <c r="P2196" s="17">
        <v>7.1</v>
      </c>
      <c r="Q2196" s="17">
        <v>35.4</v>
      </c>
      <c r="R2196" s="17">
        <v>1.49</v>
      </c>
      <c r="T2196" s="26">
        <v>39735</v>
      </c>
      <c r="U2196" s="17">
        <v>18</v>
      </c>
      <c r="V2196" s="17">
        <v>74.5</v>
      </c>
      <c r="W2196" s="17">
        <v>1.5</v>
      </c>
      <c r="X2196" s="17">
        <v>282.7</v>
      </c>
      <c r="Y2196" s="17">
        <v>6.3</v>
      </c>
      <c r="Z2196" s="17">
        <v>6.6</v>
      </c>
      <c r="AA2196" s="17">
        <v>1.95</v>
      </c>
      <c r="AC2196" s="26">
        <v>39735</v>
      </c>
      <c r="AD2196" s="17">
        <v>17.3</v>
      </c>
      <c r="AE2196" s="17">
        <v>84.1</v>
      </c>
      <c r="AF2196" s="17">
        <v>0.9</v>
      </c>
      <c r="AG2196" s="17">
        <v>337.3</v>
      </c>
      <c r="AH2196" s="17">
        <v>8.3000000000000007</v>
      </c>
      <c r="AI2196" s="17">
        <v>31.4</v>
      </c>
      <c r="AJ2196" s="17">
        <v>1.76</v>
      </c>
      <c r="AL2196" s="26">
        <v>39735</v>
      </c>
      <c r="AM2196">
        <v>18</v>
      </c>
      <c r="AN2196">
        <v>78.3</v>
      </c>
      <c r="AO2196">
        <v>0.4</v>
      </c>
      <c r="AP2196">
        <v>302.7</v>
      </c>
      <c r="AQ2196">
        <v>16.2</v>
      </c>
      <c r="AR2196">
        <v>12.8</v>
      </c>
      <c r="AS2196" s="65">
        <v>2.2200000000000002</v>
      </c>
    </row>
    <row r="2197" spans="2:45">
      <c r="B2197" s="26">
        <v>39736</v>
      </c>
      <c r="C2197" s="24">
        <v>18.600000000000001</v>
      </c>
      <c r="D2197" s="24">
        <v>66.900000000000006</v>
      </c>
      <c r="E2197" s="24">
        <v>0.7</v>
      </c>
      <c r="F2197" s="24">
        <v>65.400000000000006</v>
      </c>
      <c r="G2197" s="24">
        <v>16.5</v>
      </c>
      <c r="H2197" s="24">
        <v>0</v>
      </c>
      <c r="I2197" s="24">
        <v>2.5499999999999998</v>
      </c>
      <c r="K2197" s="26">
        <v>39736</v>
      </c>
      <c r="L2197" s="17">
        <v>18</v>
      </c>
      <c r="M2197" s="17">
        <v>71.5</v>
      </c>
      <c r="N2197" s="17">
        <v>0.5</v>
      </c>
      <c r="O2197" s="17">
        <v>169.6</v>
      </c>
      <c r="P2197" s="17">
        <v>15.7</v>
      </c>
      <c r="Q2197" s="17">
        <v>0.2</v>
      </c>
      <c r="R2197" s="17">
        <v>2.3199999999999998</v>
      </c>
      <c r="T2197" s="26">
        <v>39736</v>
      </c>
      <c r="U2197" s="17">
        <v>18.600000000000001</v>
      </c>
      <c r="V2197" s="17">
        <v>69.400000000000006</v>
      </c>
      <c r="W2197" s="17">
        <v>1.4</v>
      </c>
      <c r="X2197" s="17">
        <v>274.2</v>
      </c>
      <c r="Y2197" s="17">
        <v>17</v>
      </c>
      <c r="Z2197" s="17">
        <v>0</v>
      </c>
      <c r="AA2197" s="17">
        <v>3.16</v>
      </c>
      <c r="AC2197" s="26">
        <v>39736</v>
      </c>
      <c r="AD2197" s="17">
        <v>18.399999999999999</v>
      </c>
      <c r="AE2197" s="17">
        <v>69.7</v>
      </c>
      <c r="AF2197" s="17">
        <v>1.1000000000000001</v>
      </c>
      <c r="AG2197" s="17">
        <v>37.1</v>
      </c>
      <c r="AH2197" s="17">
        <v>16.8</v>
      </c>
      <c r="AI2197" s="17">
        <v>0</v>
      </c>
      <c r="AJ2197" s="17">
        <v>2.96</v>
      </c>
      <c r="AL2197" s="26">
        <v>39736</v>
      </c>
      <c r="AM2197">
        <v>19.2</v>
      </c>
      <c r="AN2197">
        <v>67.2</v>
      </c>
      <c r="AO2197">
        <v>0.5</v>
      </c>
      <c r="AP2197">
        <v>327.39999999999998</v>
      </c>
      <c r="AQ2197">
        <v>14.4</v>
      </c>
      <c r="AR2197">
        <v>0</v>
      </c>
      <c r="AS2197" s="65">
        <v>2.27</v>
      </c>
    </row>
    <row r="2198" spans="2:45">
      <c r="B2198" s="26">
        <v>39737</v>
      </c>
      <c r="C2198" s="24">
        <v>18.3</v>
      </c>
      <c r="D2198" s="24">
        <v>72</v>
      </c>
      <c r="E2198" s="24">
        <v>0.7</v>
      </c>
      <c r="F2198" s="24">
        <v>111.3</v>
      </c>
      <c r="G2198" s="24">
        <v>16.8</v>
      </c>
      <c r="H2198" s="24">
        <v>0</v>
      </c>
      <c r="I2198" s="24">
        <v>2.5</v>
      </c>
      <c r="K2198" s="26">
        <v>39737</v>
      </c>
      <c r="L2198" s="17">
        <v>17.7</v>
      </c>
      <c r="M2198" s="17">
        <v>76.400000000000006</v>
      </c>
      <c r="N2198" s="17">
        <v>0.5</v>
      </c>
      <c r="O2198" s="17">
        <v>180.1</v>
      </c>
      <c r="P2198" s="17">
        <v>15.8</v>
      </c>
      <c r="Q2198" s="17">
        <v>0</v>
      </c>
      <c r="R2198" s="17">
        <v>2.35</v>
      </c>
      <c r="T2198" s="26">
        <v>39737</v>
      </c>
      <c r="U2198" s="17">
        <v>18.3</v>
      </c>
      <c r="V2198" s="17">
        <v>71.900000000000006</v>
      </c>
      <c r="W2198" s="17">
        <v>1.4</v>
      </c>
      <c r="X2198" s="17">
        <v>286</v>
      </c>
      <c r="Y2198" s="17">
        <v>17.3</v>
      </c>
      <c r="Z2198" s="17">
        <v>0</v>
      </c>
      <c r="AA2198" s="17">
        <v>3</v>
      </c>
      <c r="AC2198" s="26">
        <v>39737</v>
      </c>
      <c r="AD2198" s="17">
        <v>18.5</v>
      </c>
      <c r="AE2198" s="17">
        <v>75.2</v>
      </c>
      <c r="AF2198" s="17">
        <v>0.8</v>
      </c>
      <c r="AG2198" s="17">
        <v>139.69999999999999</v>
      </c>
      <c r="AH2198" s="17">
        <v>16.2</v>
      </c>
      <c r="AI2198" s="17">
        <v>0</v>
      </c>
      <c r="AJ2198" s="17">
        <v>2.69</v>
      </c>
      <c r="AL2198" s="26">
        <v>39737</v>
      </c>
      <c r="AM2198">
        <v>15.7</v>
      </c>
      <c r="AN2198">
        <v>71.3</v>
      </c>
      <c r="AO2198">
        <v>0.4</v>
      </c>
      <c r="AP2198">
        <v>326.39999999999998</v>
      </c>
      <c r="AQ2198">
        <v>16.2</v>
      </c>
      <c r="AR2198">
        <v>0</v>
      </c>
      <c r="AS2198" s="65">
        <v>2.06</v>
      </c>
    </row>
    <row r="2199" spans="2:45">
      <c r="B2199" s="26">
        <v>39738</v>
      </c>
      <c r="C2199" s="24">
        <v>20.7</v>
      </c>
      <c r="D2199" s="24">
        <v>65.400000000000006</v>
      </c>
      <c r="E2199" s="24">
        <v>0.7</v>
      </c>
      <c r="F2199" s="24">
        <v>76.8</v>
      </c>
      <c r="G2199" s="24">
        <v>16.600000000000001</v>
      </c>
      <c r="H2199" s="24">
        <v>0.2</v>
      </c>
      <c r="I2199" s="24">
        <v>2.73</v>
      </c>
      <c r="K2199" s="26">
        <v>39738</v>
      </c>
      <c r="L2199" s="17">
        <v>20.2</v>
      </c>
      <c r="M2199" s="17">
        <v>66.099999999999994</v>
      </c>
      <c r="N2199" s="17">
        <v>0.5</v>
      </c>
      <c r="O2199" s="17">
        <v>211.3</v>
      </c>
      <c r="P2199" s="17">
        <v>16.100000000000001</v>
      </c>
      <c r="Q2199" s="17">
        <v>0</v>
      </c>
      <c r="R2199" s="17">
        <v>2.46</v>
      </c>
      <c r="T2199" s="26">
        <v>39738</v>
      </c>
      <c r="U2199" s="17">
        <v>21</v>
      </c>
      <c r="V2199" s="17">
        <v>63</v>
      </c>
      <c r="W2199" s="17">
        <v>1.6</v>
      </c>
      <c r="X2199" s="17">
        <v>297.39999999999998</v>
      </c>
      <c r="Y2199" s="17">
        <v>17.399999999999999</v>
      </c>
      <c r="Z2199" s="17">
        <v>0.2</v>
      </c>
      <c r="AA2199" s="17">
        <v>3.64</v>
      </c>
      <c r="AC2199" s="26">
        <v>39738</v>
      </c>
      <c r="AD2199" s="17">
        <v>20.399999999999999</v>
      </c>
      <c r="AE2199" s="17">
        <v>66.8</v>
      </c>
      <c r="AF2199" s="17">
        <v>1.2</v>
      </c>
      <c r="AG2199" s="17">
        <v>22.2</v>
      </c>
      <c r="AH2199" s="17">
        <v>17.399999999999999</v>
      </c>
      <c r="AI2199" s="17">
        <v>0.2</v>
      </c>
      <c r="AJ2199" s="17">
        <v>3.24</v>
      </c>
      <c r="AL2199" s="26">
        <v>39738</v>
      </c>
      <c r="AM2199">
        <v>16.899999999999999</v>
      </c>
      <c r="AN2199">
        <v>61.7</v>
      </c>
      <c r="AO2199">
        <v>0.4</v>
      </c>
      <c r="AP2199">
        <v>283.60000000000002</v>
      </c>
      <c r="AQ2199">
        <v>15.7</v>
      </c>
      <c r="AR2199">
        <v>0</v>
      </c>
      <c r="AS2199" s="65">
        <v>2.13</v>
      </c>
    </row>
    <row r="2200" spans="2:45">
      <c r="B2200" s="26">
        <v>39739</v>
      </c>
      <c r="C2200" s="24">
        <v>19.7</v>
      </c>
      <c r="D2200" s="24">
        <v>72.400000000000006</v>
      </c>
      <c r="E2200" s="24">
        <v>0.6</v>
      </c>
      <c r="F2200" s="24">
        <v>14.3</v>
      </c>
      <c r="G2200" s="24">
        <v>10.199999999999999</v>
      </c>
      <c r="H2200" s="24">
        <v>0</v>
      </c>
      <c r="I2200" s="24">
        <v>1.9</v>
      </c>
      <c r="K2200" s="26">
        <v>39739</v>
      </c>
      <c r="L2200" s="17">
        <v>19.2</v>
      </c>
      <c r="M2200" s="17">
        <v>75.3</v>
      </c>
      <c r="N2200" s="17">
        <v>0.7</v>
      </c>
      <c r="O2200" s="17">
        <v>230.6</v>
      </c>
      <c r="P2200" s="17">
        <v>10.4</v>
      </c>
      <c r="Q2200" s="17">
        <v>0</v>
      </c>
      <c r="R2200" s="17">
        <v>1.9</v>
      </c>
      <c r="T2200" s="26">
        <v>39739</v>
      </c>
      <c r="U2200" s="17">
        <v>20.7</v>
      </c>
      <c r="V2200" s="17">
        <v>65.400000000000006</v>
      </c>
      <c r="W2200" s="17">
        <v>1.9</v>
      </c>
      <c r="X2200" s="17">
        <v>283.5</v>
      </c>
      <c r="Y2200" s="17">
        <v>11.3</v>
      </c>
      <c r="Z2200" s="17">
        <v>0</v>
      </c>
      <c r="AA2200" s="17">
        <v>2.81</v>
      </c>
      <c r="AC2200" s="26">
        <v>39739</v>
      </c>
      <c r="AD2200" s="17">
        <v>19.7</v>
      </c>
      <c r="AE2200" s="17">
        <v>73.3</v>
      </c>
      <c r="AF2200" s="17">
        <v>1.5</v>
      </c>
      <c r="AG2200" s="17">
        <v>2.1</v>
      </c>
      <c r="AH2200" s="17">
        <v>9.8000000000000007</v>
      </c>
      <c r="AI2200" s="17">
        <v>0.2</v>
      </c>
      <c r="AJ2200" s="17">
        <v>2.17</v>
      </c>
      <c r="AL2200" s="26">
        <v>39739</v>
      </c>
      <c r="AM2200">
        <v>14</v>
      </c>
      <c r="AN2200">
        <v>68.5</v>
      </c>
      <c r="AO2200">
        <v>0.4</v>
      </c>
      <c r="AP2200">
        <v>269.8</v>
      </c>
      <c r="AQ2200">
        <v>13.2</v>
      </c>
      <c r="AR2200">
        <v>0</v>
      </c>
      <c r="AS2200" s="65">
        <v>1.69</v>
      </c>
    </row>
    <row r="2201" spans="2:45">
      <c r="B2201" s="26">
        <v>39740</v>
      </c>
      <c r="C2201" s="24">
        <v>19.7</v>
      </c>
      <c r="D2201" s="24">
        <v>76.7</v>
      </c>
      <c r="E2201" s="24">
        <v>1.5</v>
      </c>
      <c r="F2201" s="24">
        <v>128.5</v>
      </c>
      <c r="G2201" s="24">
        <v>6.5</v>
      </c>
      <c r="H2201" s="24">
        <v>9.8000000000000007</v>
      </c>
      <c r="I2201" s="24">
        <v>1.76</v>
      </c>
      <c r="K2201" s="26">
        <v>39740</v>
      </c>
      <c r="L2201" s="17">
        <v>18.5</v>
      </c>
      <c r="M2201" s="17">
        <v>82</v>
      </c>
      <c r="N2201" s="17">
        <v>1.2</v>
      </c>
      <c r="O2201" s="17">
        <v>95</v>
      </c>
      <c r="P2201" s="17">
        <v>4.3</v>
      </c>
      <c r="Q2201" s="17">
        <v>21.4</v>
      </c>
      <c r="R2201" s="17">
        <v>1.34</v>
      </c>
      <c r="T2201" s="26">
        <v>39740</v>
      </c>
      <c r="U2201" s="17">
        <v>19.8</v>
      </c>
      <c r="V2201" s="17">
        <v>78.599999999999994</v>
      </c>
      <c r="W2201" s="17">
        <v>1.9</v>
      </c>
      <c r="X2201" s="17">
        <v>118.6</v>
      </c>
      <c r="Y2201" s="17">
        <v>5.2</v>
      </c>
      <c r="Z2201" s="17">
        <v>1.8</v>
      </c>
      <c r="AA2201" s="17">
        <v>1.68</v>
      </c>
      <c r="AC2201" s="26">
        <v>39740</v>
      </c>
      <c r="AD2201" s="17">
        <v>19.100000000000001</v>
      </c>
      <c r="AE2201" s="17">
        <v>81.900000000000006</v>
      </c>
      <c r="AF2201" s="17">
        <v>1.6</v>
      </c>
      <c r="AG2201" s="17">
        <v>154.4</v>
      </c>
      <c r="AH2201" s="17">
        <v>4.9000000000000004</v>
      </c>
      <c r="AI2201" s="17">
        <v>14</v>
      </c>
      <c r="AJ2201" s="17">
        <v>1.51</v>
      </c>
      <c r="AL2201" s="26">
        <v>39740</v>
      </c>
      <c r="AM2201">
        <v>12.6</v>
      </c>
      <c r="AN2201">
        <v>80.8</v>
      </c>
      <c r="AO2201">
        <v>0.8</v>
      </c>
      <c r="AP2201">
        <v>111.1</v>
      </c>
      <c r="AQ2201">
        <v>4.8</v>
      </c>
      <c r="AR2201">
        <v>15</v>
      </c>
      <c r="AS2201" s="65">
        <v>1.0900000000000001</v>
      </c>
    </row>
    <row r="2202" spans="2:45">
      <c r="B2202" s="26">
        <v>39741</v>
      </c>
      <c r="C2202" s="24">
        <v>20.399999999999999</v>
      </c>
      <c r="D2202" s="24">
        <v>74.599999999999994</v>
      </c>
      <c r="E2202" s="24">
        <v>1.2</v>
      </c>
      <c r="F2202" s="24">
        <v>76.099999999999994</v>
      </c>
      <c r="G2202" s="24">
        <v>13.2</v>
      </c>
      <c r="H2202" s="24">
        <v>2.2000000000000002</v>
      </c>
      <c r="I2202" s="24">
        <v>2.54</v>
      </c>
      <c r="K2202" s="26">
        <v>39741</v>
      </c>
      <c r="L2202" s="17">
        <v>19.5</v>
      </c>
      <c r="M2202" s="17">
        <v>77.7</v>
      </c>
      <c r="N2202" s="17">
        <v>0.9</v>
      </c>
      <c r="O2202" s="17">
        <v>136.6</v>
      </c>
      <c r="P2202" s="17">
        <v>13.2</v>
      </c>
      <c r="Q2202" s="17">
        <v>1.6</v>
      </c>
      <c r="R2202" s="17">
        <v>2.2999999999999998</v>
      </c>
      <c r="T2202" s="26">
        <v>39741</v>
      </c>
      <c r="U2202" s="17">
        <v>20.6</v>
      </c>
      <c r="V2202" s="17">
        <v>73.900000000000006</v>
      </c>
      <c r="W2202" s="17">
        <v>1.3</v>
      </c>
      <c r="X2202" s="17">
        <v>167.7</v>
      </c>
      <c r="Y2202" s="17">
        <v>10.7</v>
      </c>
      <c r="Z2202" s="17">
        <v>1.4</v>
      </c>
      <c r="AA2202" s="17">
        <v>2.33</v>
      </c>
      <c r="AC2202" s="26">
        <v>39741</v>
      </c>
      <c r="AD2202" s="17">
        <v>20.100000000000001</v>
      </c>
      <c r="AE2202" s="17">
        <v>78.2</v>
      </c>
      <c r="AF2202" s="17">
        <v>1.4</v>
      </c>
      <c r="AG2202" s="17">
        <v>84.2</v>
      </c>
      <c r="AH2202" s="17">
        <v>14.5</v>
      </c>
      <c r="AI2202" s="17">
        <v>0.8</v>
      </c>
      <c r="AJ2202" s="17">
        <v>2.69</v>
      </c>
      <c r="AL2202" s="26">
        <v>39741</v>
      </c>
      <c r="AM2202">
        <v>16.8</v>
      </c>
      <c r="AN2202">
        <v>77.2</v>
      </c>
      <c r="AO2202">
        <v>0.5</v>
      </c>
      <c r="AP2202">
        <v>120.3</v>
      </c>
      <c r="AQ2202">
        <v>9</v>
      </c>
      <c r="AR2202">
        <v>5.2</v>
      </c>
      <c r="AS2202" s="65">
        <v>1.65</v>
      </c>
    </row>
    <row r="2203" spans="2:45">
      <c r="B2203" s="26">
        <v>39742</v>
      </c>
      <c r="C2203" s="24">
        <v>19.3</v>
      </c>
      <c r="D2203" s="24">
        <v>76.900000000000006</v>
      </c>
      <c r="E2203" s="24">
        <v>0.7</v>
      </c>
      <c r="F2203" s="24">
        <v>105.2</v>
      </c>
      <c r="G2203" s="24">
        <v>15.5</v>
      </c>
      <c r="H2203" s="24">
        <v>0</v>
      </c>
      <c r="I2203" s="24">
        <v>2.27</v>
      </c>
      <c r="K2203" s="26">
        <v>39742</v>
      </c>
      <c r="L2203" s="17">
        <v>18.3</v>
      </c>
      <c r="M2203" s="17">
        <v>79</v>
      </c>
      <c r="N2203" s="17">
        <v>0.6</v>
      </c>
      <c r="O2203" s="17">
        <v>88.8</v>
      </c>
      <c r="P2203" s="17">
        <v>13.9</v>
      </c>
      <c r="Q2203" s="17">
        <v>0</v>
      </c>
      <c r="R2203" s="17">
        <v>2.1</v>
      </c>
      <c r="T2203" s="26">
        <v>39742</v>
      </c>
      <c r="U2203" s="17">
        <v>19.3</v>
      </c>
      <c r="V2203" s="17">
        <v>75.3</v>
      </c>
      <c r="W2203" s="17">
        <v>1.4</v>
      </c>
      <c r="X2203" s="17">
        <v>253.1</v>
      </c>
      <c r="Y2203" s="17">
        <v>16.899999999999999</v>
      </c>
      <c r="Z2203" s="17">
        <v>0</v>
      </c>
      <c r="AA2203" s="17">
        <v>2.8</v>
      </c>
      <c r="AC2203" s="26">
        <v>39742</v>
      </c>
      <c r="AD2203" s="17">
        <v>19</v>
      </c>
      <c r="AE2203" s="17">
        <v>80.3</v>
      </c>
      <c r="AF2203" s="17">
        <v>0.8</v>
      </c>
      <c r="AG2203" s="17">
        <v>29.9</v>
      </c>
      <c r="AH2203" s="17">
        <v>15.3</v>
      </c>
      <c r="AI2203" s="17">
        <v>2.2000000000000002</v>
      </c>
      <c r="AJ2203" s="17">
        <v>2.37</v>
      </c>
      <c r="AL2203" s="26">
        <v>39742</v>
      </c>
      <c r="AM2203">
        <v>18.8</v>
      </c>
      <c r="AN2203">
        <v>77.599999999999994</v>
      </c>
      <c r="AO2203">
        <v>0.4</v>
      </c>
      <c r="AP2203">
        <v>8.6999999999999993</v>
      </c>
      <c r="AQ2203">
        <v>9</v>
      </c>
      <c r="AR2203">
        <v>0</v>
      </c>
      <c r="AS2203" s="65">
        <v>1.6</v>
      </c>
    </row>
    <row r="2204" spans="2:45">
      <c r="B2204" s="26">
        <v>39743</v>
      </c>
      <c r="C2204" s="24">
        <v>17.100000000000001</v>
      </c>
      <c r="D2204" s="24">
        <v>88.6</v>
      </c>
      <c r="E2204" s="24">
        <v>0.3</v>
      </c>
      <c r="F2204" s="24">
        <v>56.1</v>
      </c>
      <c r="G2204" s="24">
        <v>3</v>
      </c>
      <c r="H2204" s="24">
        <v>6.8</v>
      </c>
      <c r="I2204" s="24">
        <v>0.84</v>
      </c>
      <c r="K2204" s="26">
        <v>39743</v>
      </c>
      <c r="L2204" s="17">
        <v>15.2</v>
      </c>
      <c r="M2204" s="17">
        <v>91.4</v>
      </c>
      <c r="N2204" s="17">
        <v>0.3</v>
      </c>
      <c r="O2204" s="17">
        <v>143.30000000000001</v>
      </c>
      <c r="P2204" s="17">
        <v>2.8</v>
      </c>
      <c r="Q2204" s="17">
        <v>12</v>
      </c>
      <c r="R2204" s="17">
        <v>0.76</v>
      </c>
      <c r="T2204" s="26">
        <v>39743</v>
      </c>
      <c r="U2204" s="17">
        <v>17</v>
      </c>
      <c r="V2204" s="17">
        <v>86.1</v>
      </c>
      <c r="W2204" s="17">
        <v>0.9</v>
      </c>
      <c r="X2204" s="17">
        <v>271.2</v>
      </c>
      <c r="Y2204" s="17">
        <v>2.8</v>
      </c>
      <c r="Z2204" s="17">
        <v>22.2</v>
      </c>
      <c r="AA2204" s="17">
        <v>1</v>
      </c>
      <c r="AC2204" s="26">
        <v>39743</v>
      </c>
      <c r="AD2204" s="17">
        <v>16.600000000000001</v>
      </c>
      <c r="AE2204" s="17">
        <v>93.1</v>
      </c>
      <c r="AF2204" s="17">
        <v>0.6</v>
      </c>
      <c r="AG2204" s="17">
        <v>360</v>
      </c>
      <c r="AH2204" s="17">
        <v>3</v>
      </c>
      <c r="AI2204" s="17">
        <v>13</v>
      </c>
      <c r="AJ2204" s="17">
        <v>0.8</v>
      </c>
      <c r="AL2204" s="26">
        <v>39743</v>
      </c>
      <c r="AM2204">
        <v>16.5</v>
      </c>
      <c r="AN2204">
        <v>90.4</v>
      </c>
      <c r="AO2204">
        <v>0.1</v>
      </c>
      <c r="AP2204">
        <v>313.8</v>
      </c>
      <c r="AQ2204">
        <v>16.3</v>
      </c>
      <c r="AR2204">
        <v>12.6</v>
      </c>
      <c r="AS2204" s="65">
        <v>1.92</v>
      </c>
    </row>
    <row r="2205" spans="2:45">
      <c r="B2205" s="26">
        <v>39744</v>
      </c>
      <c r="C2205" s="24">
        <v>18.100000000000001</v>
      </c>
      <c r="D2205" s="24">
        <v>81.900000000000006</v>
      </c>
      <c r="E2205" s="24">
        <v>0.5</v>
      </c>
      <c r="F2205" s="24">
        <v>235.1</v>
      </c>
      <c r="G2205" s="24">
        <v>9.8000000000000007</v>
      </c>
      <c r="H2205" s="24">
        <v>2</v>
      </c>
      <c r="I2205" s="24">
        <v>1.64</v>
      </c>
      <c r="K2205" s="26">
        <v>39744</v>
      </c>
      <c r="L2205" s="17">
        <v>16.399999999999999</v>
      </c>
      <c r="M2205" s="17">
        <v>84.8</v>
      </c>
      <c r="N2205" s="17">
        <v>0.3</v>
      </c>
      <c r="O2205" s="17">
        <v>197.7</v>
      </c>
      <c r="P2205" s="17">
        <v>8.9</v>
      </c>
      <c r="Q2205" s="17">
        <v>2.2000000000000002</v>
      </c>
      <c r="R2205" s="17">
        <v>1.4</v>
      </c>
      <c r="T2205" s="26">
        <v>39744</v>
      </c>
      <c r="U2205" s="17">
        <v>18.3</v>
      </c>
      <c r="V2205" s="17">
        <v>77.2</v>
      </c>
      <c r="W2205" s="17">
        <v>1.4</v>
      </c>
      <c r="X2205" s="17">
        <v>269.39999999999998</v>
      </c>
      <c r="Y2205" s="17">
        <v>10</v>
      </c>
      <c r="Z2205" s="17">
        <v>2.4</v>
      </c>
      <c r="AA2205" s="17">
        <v>2.16</v>
      </c>
      <c r="AC2205" s="26">
        <v>39744</v>
      </c>
      <c r="AD2205" s="17">
        <v>17.8</v>
      </c>
      <c r="AE2205" s="17">
        <v>85</v>
      </c>
      <c r="AF2205" s="17">
        <v>0.8</v>
      </c>
      <c r="AG2205" s="17">
        <v>347</v>
      </c>
      <c r="AH2205" s="17">
        <v>9.1</v>
      </c>
      <c r="AI2205" s="17">
        <v>1.4</v>
      </c>
      <c r="AJ2205" s="17">
        <v>1.69</v>
      </c>
      <c r="AL2205" s="26">
        <v>39744</v>
      </c>
      <c r="AM2205">
        <v>17.600000000000001</v>
      </c>
      <c r="AN2205">
        <v>81.8</v>
      </c>
      <c r="AO2205">
        <v>0.2</v>
      </c>
      <c r="AP2205">
        <v>236.3</v>
      </c>
      <c r="AQ2205">
        <v>16.100000000000001</v>
      </c>
      <c r="AR2205">
        <v>3.2</v>
      </c>
      <c r="AS2205" s="65">
        <v>1.94</v>
      </c>
    </row>
    <row r="2206" spans="2:45">
      <c r="B2206" s="26">
        <v>39745</v>
      </c>
      <c r="C2206" s="24">
        <v>19.3</v>
      </c>
      <c r="D2206" s="24">
        <v>74.400000000000006</v>
      </c>
      <c r="E2206" s="24">
        <v>0.8</v>
      </c>
      <c r="F2206" s="24">
        <v>48.1</v>
      </c>
      <c r="G2206" s="24">
        <v>13.3</v>
      </c>
      <c r="H2206" s="24">
        <v>0</v>
      </c>
      <c r="I2206" s="24">
        <v>2.2200000000000002</v>
      </c>
      <c r="K2206" s="26">
        <v>39745</v>
      </c>
      <c r="L2206" s="17">
        <v>17.600000000000001</v>
      </c>
      <c r="M2206" s="17">
        <v>78.8</v>
      </c>
      <c r="N2206" s="17">
        <v>0.7</v>
      </c>
      <c r="O2206" s="17">
        <v>191.7</v>
      </c>
      <c r="P2206" s="17">
        <v>13.5</v>
      </c>
      <c r="Q2206" s="17">
        <v>0.2</v>
      </c>
      <c r="R2206" s="17">
        <v>2.12</v>
      </c>
      <c r="T2206" s="26">
        <v>39745</v>
      </c>
      <c r="U2206" s="17">
        <v>19.100000000000001</v>
      </c>
      <c r="V2206" s="17">
        <v>72.599999999999994</v>
      </c>
      <c r="W2206" s="17">
        <v>1.3</v>
      </c>
      <c r="X2206" s="17">
        <v>247.1</v>
      </c>
      <c r="Y2206" s="17">
        <v>15.1</v>
      </c>
      <c r="Z2206" s="17">
        <v>0</v>
      </c>
      <c r="AA2206" s="17">
        <v>2.5499999999999998</v>
      </c>
      <c r="AC2206" s="26">
        <v>39745</v>
      </c>
      <c r="AD2206" s="17">
        <v>18.399999999999999</v>
      </c>
      <c r="AE2206" s="17">
        <v>80.099999999999994</v>
      </c>
      <c r="AF2206" s="17">
        <v>1.1000000000000001</v>
      </c>
      <c r="AG2206" s="17">
        <v>31.7</v>
      </c>
      <c r="AH2206" s="17">
        <v>14.6</v>
      </c>
      <c r="AI2206" s="17">
        <v>0.2</v>
      </c>
      <c r="AJ2206" s="17">
        <v>2.4300000000000002</v>
      </c>
      <c r="AL2206" s="26">
        <v>39745</v>
      </c>
      <c r="AM2206">
        <v>18.5</v>
      </c>
      <c r="AN2206">
        <v>76</v>
      </c>
      <c r="AO2206">
        <v>0.4</v>
      </c>
      <c r="AP2206">
        <v>322.5</v>
      </c>
      <c r="AQ2206">
        <v>15.7</v>
      </c>
      <c r="AR2206">
        <v>0</v>
      </c>
      <c r="AS2206" s="65">
        <v>2.11</v>
      </c>
    </row>
    <row r="2207" spans="2:45">
      <c r="B2207" s="26">
        <v>39746</v>
      </c>
      <c r="C2207" s="24">
        <v>18.399999999999999</v>
      </c>
      <c r="D2207" s="24">
        <v>75.3</v>
      </c>
      <c r="E2207" s="24">
        <v>0.6</v>
      </c>
      <c r="F2207" s="24">
        <v>41.5</v>
      </c>
      <c r="G2207" s="24">
        <v>13.4</v>
      </c>
      <c r="H2207" s="24">
        <v>0.2</v>
      </c>
      <c r="I2207" s="24">
        <v>2.0099999999999998</v>
      </c>
      <c r="K2207" s="26">
        <v>39746</v>
      </c>
      <c r="L2207" s="17">
        <v>17.100000000000001</v>
      </c>
      <c r="M2207" s="17">
        <v>79.5</v>
      </c>
      <c r="N2207" s="17">
        <v>0.5</v>
      </c>
      <c r="O2207" s="17">
        <v>203.8</v>
      </c>
      <c r="P2207" s="17">
        <v>13.6</v>
      </c>
      <c r="Q2207" s="17">
        <v>3</v>
      </c>
      <c r="R2207" s="17">
        <v>1.94</v>
      </c>
      <c r="T2207" s="26">
        <v>39746</v>
      </c>
      <c r="U2207" s="17">
        <v>18.399999999999999</v>
      </c>
      <c r="V2207" s="17">
        <v>73.599999999999994</v>
      </c>
      <c r="W2207" s="17">
        <v>1.4</v>
      </c>
      <c r="X2207" s="17">
        <v>282</v>
      </c>
      <c r="Y2207" s="17">
        <v>15.1</v>
      </c>
      <c r="Z2207" s="17">
        <v>0.6</v>
      </c>
      <c r="AA2207" s="17">
        <v>2.65</v>
      </c>
      <c r="AC2207" s="26">
        <v>39746</v>
      </c>
      <c r="AD2207" s="17">
        <v>18</v>
      </c>
      <c r="AE2207" s="17">
        <v>80.099999999999994</v>
      </c>
      <c r="AF2207" s="17">
        <v>0.7</v>
      </c>
      <c r="AG2207" s="17">
        <v>23</v>
      </c>
      <c r="AH2207" s="17">
        <v>14.3</v>
      </c>
      <c r="AI2207" s="17">
        <v>0.8</v>
      </c>
      <c r="AJ2207" s="17">
        <v>2.16</v>
      </c>
      <c r="AL2207" s="26">
        <v>39746</v>
      </c>
      <c r="AM2207">
        <v>18</v>
      </c>
      <c r="AN2207">
        <v>76.7</v>
      </c>
      <c r="AO2207">
        <v>0.3</v>
      </c>
      <c r="AP2207">
        <v>295</v>
      </c>
      <c r="AQ2207">
        <v>15.1</v>
      </c>
      <c r="AR2207">
        <v>0.4</v>
      </c>
      <c r="AS2207" s="65">
        <v>1.89</v>
      </c>
    </row>
    <row r="2208" spans="2:45">
      <c r="B2208" s="26">
        <v>39747</v>
      </c>
      <c r="C2208" s="24">
        <v>18.899999999999999</v>
      </c>
      <c r="D2208" s="24">
        <v>70.3</v>
      </c>
      <c r="E2208" s="24">
        <v>0.8</v>
      </c>
      <c r="F2208" s="24">
        <v>17.399999999999999</v>
      </c>
      <c r="G2208" s="24">
        <v>15.4</v>
      </c>
      <c r="H2208" s="24">
        <v>0.2</v>
      </c>
      <c r="I2208" s="24">
        <v>2.4500000000000002</v>
      </c>
      <c r="K2208" s="26">
        <v>39747</v>
      </c>
      <c r="L2208" s="17">
        <v>17.899999999999999</v>
      </c>
      <c r="M2208" s="17">
        <v>73.599999999999994</v>
      </c>
      <c r="N2208" s="17">
        <v>0.5</v>
      </c>
      <c r="O2208" s="17">
        <v>201.8</v>
      </c>
      <c r="P2208" s="17">
        <v>13.7</v>
      </c>
      <c r="Q2208" s="17">
        <v>0</v>
      </c>
      <c r="R2208" s="17">
        <v>2.0099999999999998</v>
      </c>
      <c r="T2208" s="26">
        <v>39747</v>
      </c>
      <c r="U2208" s="17">
        <v>19.5</v>
      </c>
      <c r="V2208" s="17">
        <v>64.599999999999994</v>
      </c>
      <c r="W2208" s="17">
        <v>1.9</v>
      </c>
      <c r="X2208" s="17">
        <v>273.8</v>
      </c>
      <c r="Y2208" s="17">
        <v>15.4</v>
      </c>
      <c r="Z2208" s="17">
        <v>0</v>
      </c>
      <c r="AA2208" s="17">
        <v>3.2</v>
      </c>
      <c r="AC2208" s="26">
        <v>39747</v>
      </c>
      <c r="AD2208" s="17">
        <v>18.600000000000001</v>
      </c>
      <c r="AE2208" s="17">
        <v>72.8</v>
      </c>
      <c r="AF2208" s="17">
        <v>0.9</v>
      </c>
      <c r="AG2208" s="17">
        <v>357.4</v>
      </c>
      <c r="AH2208" s="17">
        <v>15.2</v>
      </c>
      <c r="AI2208" s="17">
        <v>0</v>
      </c>
      <c r="AJ2208" s="17">
        <v>2.4700000000000002</v>
      </c>
      <c r="AL2208" s="26">
        <v>39747</v>
      </c>
      <c r="AM2208">
        <v>19.7</v>
      </c>
      <c r="AN2208">
        <v>67.900000000000006</v>
      </c>
      <c r="AO2208">
        <v>0.6</v>
      </c>
      <c r="AP2208">
        <v>280.60000000000002</v>
      </c>
      <c r="AQ2208">
        <v>15.1</v>
      </c>
      <c r="AR2208">
        <v>0</v>
      </c>
      <c r="AS2208" s="65">
        <v>2.29</v>
      </c>
    </row>
    <row r="2209" spans="1:45">
      <c r="B2209" s="26">
        <v>39748</v>
      </c>
      <c r="C2209" s="24">
        <v>18.7</v>
      </c>
      <c r="D2209" s="24">
        <v>74.8</v>
      </c>
      <c r="E2209" s="24">
        <v>1.1000000000000001</v>
      </c>
      <c r="F2209" s="24">
        <v>63.2</v>
      </c>
      <c r="G2209" s="24">
        <v>15.5</v>
      </c>
      <c r="H2209" s="24">
        <v>0</v>
      </c>
      <c r="I2209" s="24">
        <v>2.5</v>
      </c>
      <c r="K2209" s="26">
        <v>39748</v>
      </c>
      <c r="L2209" s="17">
        <v>17.899999999999999</v>
      </c>
      <c r="M2209" s="17">
        <v>76.400000000000006</v>
      </c>
      <c r="N2209" s="17">
        <v>0.6</v>
      </c>
      <c r="O2209" s="17">
        <v>176.3</v>
      </c>
      <c r="P2209" s="17">
        <v>14.6</v>
      </c>
      <c r="Q2209" s="17">
        <v>0.2</v>
      </c>
      <c r="R2209" s="17">
        <v>2.13</v>
      </c>
      <c r="T2209" s="26">
        <v>39748</v>
      </c>
      <c r="U2209" s="17">
        <v>19.100000000000001</v>
      </c>
      <c r="V2209" s="17">
        <v>72.5</v>
      </c>
      <c r="W2209" s="17">
        <v>1.5</v>
      </c>
      <c r="X2209" s="17">
        <v>261.7</v>
      </c>
      <c r="Y2209" s="17">
        <v>16.100000000000001</v>
      </c>
      <c r="Z2209" s="17">
        <v>0</v>
      </c>
      <c r="AA2209" s="17">
        <v>2.74</v>
      </c>
      <c r="AC2209" s="26">
        <v>39748</v>
      </c>
      <c r="AD2209" s="17">
        <v>18.8</v>
      </c>
      <c r="AE2209" s="17">
        <v>75.400000000000006</v>
      </c>
      <c r="AF2209" s="17">
        <v>1.1000000000000001</v>
      </c>
      <c r="AG2209" s="17">
        <v>15.6</v>
      </c>
      <c r="AH2209" s="17">
        <v>15.5</v>
      </c>
      <c r="AI2209" s="17">
        <v>0</v>
      </c>
      <c r="AJ2209" s="17">
        <v>2.63</v>
      </c>
      <c r="AL2209" s="26">
        <v>39748</v>
      </c>
      <c r="AM2209">
        <v>19.2</v>
      </c>
      <c r="AN2209">
        <v>74.7</v>
      </c>
      <c r="AO2209">
        <v>0.6</v>
      </c>
      <c r="AP2209">
        <v>318.3</v>
      </c>
      <c r="AQ2209">
        <v>13.6</v>
      </c>
      <c r="AR2209">
        <v>0</v>
      </c>
      <c r="AS2209" s="65">
        <v>2.11</v>
      </c>
    </row>
    <row r="2210" spans="1:45">
      <c r="B2210" s="26">
        <v>39749</v>
      </c>
      <c r="C2210" s="24">
        <v>14.8</v>
      </c>
      <c r="D2210" s="24">
        <v>72.7</v>
      </c>
      <c r="E2210" s="24">
        <v>1.4</v>
      </c>
      <c r="F2210" s="24">
        <v>338.3</v>
      </c>
      <c r="G2210" s="24">
        <v>6.8</v>
      </c>
      <c r="H2210" s="24">
        <v>2.8</v>
      </c>
      <c r="I2210" s="24">
        <v>1.67</v>
      </c>
      <c r="K2210" s="26">
        <v>39749</v>
      </c>
      <c r="L2210" s="17">
        <v>13.7</v>
      </c>
      <c r="M2210" s="17">
        <v>75.599999999999994</v>
      </c>
      <c r="N2210" s="17">
        <v>0.7</v>
      </c>
      <c r="O2210" s="17">
        <v>308.10000000000002</v>
      </c>
      <c r="P2210" s="17">
        <v>6.3</v>
      </c>
      <c r="Q2210" s="17">
        <v>4</v>
      </c>
      <c r="R2210" s="17">
        <v>1.28</v>
      </c>
      <c r="T2210" s="26">
        <v>39749</v>
      </c>
      <c r="U2210" s="17">
        <v>15.1</v>
      </c>
      <c r="V2210" s="17">
        <v>71</v>
      </c>
      <c r="W2210" s="17">
        <v>2.4</v>
      </c>
      <c r="X2210" s="17">
        <v>299.60000000000002</v>
      </c>
      <c r="Y2210" s="17">
        <v>5.9</v>
      </c>
      <c r="Z2210" s="17">
        <v>3</v>
      </c>
      <c r="AA2210" s="17">
        <v>2.0499999999999998</v>
      </c>
      <c r="AC2210" s="26">
        <v>39749</v>
      </c>
      <c r="AD2210" s="17">
        <v>14.6</v>
      </c>
      <c r="AE2210" s="17">
        <v>75.099999999999994</v>
      </c>
      <c r="AF2210" s="17">
        <v>1.9</v>
      </c>
      <c r="AG2210" s="17">
        <v>353.5</v>
      </c>
      <c r="AH2210" s="17">
        <v>7.2</v>
      </c>
      <c r="AI2210" s="17">
        <v>3.6</v>
      </c>
      <c r="AJ2210" s="17">
        <v>1.8</v>
      </c>
      <c r="AL2210" s="26">
        <v>39749</v>
      </c>
      <c r="AM2210">
        <v>15</v>
      </c>
      <c r="AN2210">
        <v>73.900000000000006</v>
      </c>
      <c r="AO2210">
        <v>1</v>
      </c>
      <c r="AP2210">
        <v>303.3</v>
      </c>
      <c r="AQ2210">
        <v>14.3</v>
      </c>
      <c r="AR2210">
        <v>6.6</v>
      </c>
      <c r="AS2210" s="65">
        <v>1.84</v>
      </c>
    </row>
    <row r="2211" spans="1:45">
      <c r="B2211" s="26">
        <v>39750</v>
      </c>
      <c r="C2211" s="24">
        <v>12.7</v>
      </c>
      <c r="D2211" s="24">
        <v>52.9</v>
      </c>
      <c r="E2211" s="24">
        <v>1.7</v>
      </c>
      <c r="F2211" s="24">
        <v>339.2</v>
      </c>
      <c r="G2211" s="24">
        <v>16.600000000000001</v>
      </c>
      <c r="H2211" s="24">
        <v>0</v>
      </c>
      <c r="I2211" s="24">
        <v>2.4500000000000002</v>
      </c>
      <c r="K2211" s="26">
        <v>39750</v>
      </c>
      <c r="L2211" s="17">
        <v>11.7</v>
      </c>
      <c r="M2211" s="17">
        <v>59.1</v>
      </c>
      <c r="N2211" s="17">
        <v>0.9</v>
      </c>
      <c r="O2211" s="17">
        <v>296.89999999999998</v>
      </c>
      <c r="P2211" s="17">
        <v>15.5</v>
      </c>
      <c r="Q2211" s="17">
        <v>0</v>
      </c>
      <c r="R2211" s="17">
        <v>1.87</v>
      </c>
      <c r="T2211" s="26">
        <v>39750</v>
      </c>
      <c r="U2211" s="17">
        <v>12.6</v>
      </c>
      <c r="V2211" s="17">
        <v>51</v>
      </c>
      <c r="W2211" s="17">
        <v>3.1</v>
      </c>
      <c r="X2211" s="17">
        <v>313.7</v>
      </c>
      <c r="Y2211" s="17">
        <v>17.2</v>
      </c>
      <c r="Z2211" s="17">
        <v>0</v>
      </c>
      <c r="AA2211" s="17">
        <v>3.37</v>
      </c>
      <c r="AC2211" s="26">
        <v>39750</v>
      </c>
      <c r="AD2211" s="17">
        <v>12.2</v>
      </c>
      <c r="AE2211" s="17">
        <v>56.2</v>
      </c>
      <c r="AF2211" s="17">
        <v>2.2000000000000002</v>
      </c>
      <c r="AG2211" s="17">
        <v>357.7</v>
      </c>
      <c r="AH2211" s="17">
        <v>16.7</v>
      </c>
      <c r="AI2211" s="17">
        <v>0</v>
      </c>
      <c r="AJ2211" s="17">
        <v>2.5299999999999998</v>
      </c>
      <c r="AL2211" s="26">
        <v>39750</v>
      </c>
      <c r="AM2211">
        <v>12.7</v>
      </c>
      <c r="AN2211">
        <v>53.6</v>
      </c>
      <c r="AO2211">
        <v>1</v>
      </c>
      <c r="AP2211">
        <v>300.5</v>
      </c>
      <c r="AQ2211">
        <v>14.4</v>
      </c>
      <c r="AR2211">
        <v>0</v>
      </c>
      <c r="AS2211" s="65">
        <v>1.97</v>
      </c>
    </row>
    <row r="2212" spans="1:45">
      <c r="B2212" s="26">
        <v>39751</v>
      </c>
      <c r="C2212" s="24">
        <v>12.6</v>
      </c>
      <c r="D2212" s="24">
        <v>61.9</v>
      </c>
      <c r="E2212" s="24">
        <v>0.9</v>
      </c>
      <c r="F2212" s="24">
        <v>358.7</v>
      </c>
      <c r="G2212" s="24">
        <v>13.2</v>
      </c>
      <c r="H2212" s="24">
        <v>0</v>
      </c>
      <c r="I2212" s="24">
        <v>1.89</v>
      </c>
      <c r="K2212" s="26">
        <v>39751</v>
      </c>
      <c r="L2212" s="17">
        <v>11.6</v>
      </c>
      <c r="M2212" s="17">
        <v>68.2</v>
      </c>
      <c r="N2212" s="17">
        <v>0.5</v>
      </c>
      <c r="O2212" s="17">
        <v>204.1</v>
      </c>
      <c r="P2212" s="17">
        <v>14</v>
      </c>
      <c r="Q2212" s="17">
        <v>0</v>
      </c>
      <c r="R2212" s="17">
        <v>1.59</v>
      </c>
      <c r="T2212" s="26">
        <v>39751</v>
      </c>
      <c r="U2212" s="17">
        <v>12.2</v>
      </c>
      <c r="V2212" s="17">
        <v>61</v>
      </c>
      <c r="W2212" s="17">
        <v>1.4</v>
      </c>
      <c r="X2212" s="17">
        <v>293.60000000000002</v>
      </c>
      <c r="Y2212" s="17">
        <v>15.8</v>
      </c>
      <c r="Z2212" s="17">
        <v>0</v>
      </c>
      <c r="AA2212" s="17">
        <v>2.42</v>
      </c>
      <c r="AC2212" s="26">
        <v>39751</v>
      </c>
      <c r="AD2212" s="17">
        <v>11.6</v>
      </c>
      <c r="AE2212" s="17">
        <v>69.7</v>
      </c>
      <c r="AF2212" s="17">
        <v>0.9</v>
      </c>
      <c r="AG2212" s="17">
        <v>336.9</v>
      </c>
      <c r="AH2212" s="17">
        <v>13.2</v>
      </c>
      <c r="AI2212" s="17">
        <v>0</v>
      </c>
      <c r="AJ2212" s="17">
        <v>1.86</v>
      </c>
      <c r="AL2212" s="26">
        <v>39751</v>
      </c>
      <c r="AM2212">
        <v>13</v>
      </c>
      <c r="AN2212">
        <v>60.6</v>
      </c>
      <c r="AO2212">
        <v>0.4</v>
      </c>
      <c r="AP2212">
        <v>306.10000000000002</v>
      </c>
      <c r="AQ2212">
        <v>14.1</v>
      </c>
      <c r="AR2212">
        <v>0.6</v>
      </c>
      <c r="AS2212" s="65">
        <v>1.54</v>
      </c>
    </row>
    <row r="2213" spans="1:45">
      <c r="B2213" s="26">
        <v>39752</v>
      </c>
      <c r="C2213" s="24">
        <v>13.4</v>
      </c>
      <c r="D2213" s="24">
        <v>85.6</v>
      </c>
      <c r="E2213" s="24">
        <v>1.2</v>
      </c>
      <c r="F2213" s="24">
        <v>120.3</v>
      </c>
      <c r="G2213" s="24">
        <v>0.7</v>
      </c>
      <c r="H2213" s="24">
        <v>42.6</v>
      </c>
      <c r="I2213" s="24">
        <v>0.88</v>
      </c>
      <c r="K2213" s="26">
        <v>39752</v>
      </c>
      <c r="L2213" s="17">
        <v>12.2</v>
      </c>
      <c r="M2213" s="17">
        <v>88.1</v>
      </c>
      <c r="N2213" s="17">
        <v>1.3</v>
      </c>
      <c r="O2213" s="17">
        <v>159.80000000000001</v>
      </c>
      <c r="P2213" s="17">
        <v>1.4</v>
      </c>
      <c r="Q2213" s="17">
        <v>33.799999999999997</v>
      </c>
      <c r="R2213" s="17">
        <v>0.83</v>
      </c>
      <c r="T2213" s="26">
        <v>39752</v>
      </c>
      <c r="U2213" s="17">
        <v>13.7</v>
      </c>
      <c r="V2213" s="17">
        <v>82.2</v>
      </c>
      <c r="W2213" s="17">
        <v>1.3</v>
      </c>
      <c r="X2213" s="17">
        <v>156.69999999999999</v>
      </c>
      <c r="Y2213" s="17">
        <v>1.3</v>
      </c>
      <c r="Z2213" s="17">
        <v>74</v>
      </c>
      <c r="AA2213" s="17">
        <v>1.08</v>
      </c>
      <c r="AC2213" s="26">
        <v>39752</v>
      </c>
      <c r="AD2213" s="17">
        <v>13</v>
      </c>
      <c r="AE2213" s="17">
        <v>90.2</v>
      </c>
      <c r="AF2213" s="17">
        <v>1.3</v>
      </c>
      <c r="AG2213" s="17">
        <v>162.9</v>
      </c>
      <c r="AH2213" s="17">
        <v>1.5</v>
      </c>
      <c r="AI2213" s="17">
        <v>34.799999999999997</v>
      </c>
      <c r="AJ2213" s="17">
        <v>0.81</v>
      </c>
      <c r="AL2213" s="26">
        <v>39752</v>
      </c>
      <c r="AM2213">
        <v>13.6</v>
      </c>
      <c r="AN2213">
        <v>86.1</v>
      </c>
      <c r="AO2213">
        <v>0.5</v>
      </c>
      <c r="AP2213">
        <v>123.5</v>
      </c>
      <c r="AQ2213">
        <v>11.4</v>
      </c>
      <c r="AR2213">
        <v>64.400000000000006</v>
      </c>
      <c r="AS2213" s="65">
        <v>1.26</v>
      </c>
    </row>
    <row r="2214" spans="1:45" s="99" customFormat="1">
      <c r="A2214" s="101"/>
      <c r="B2214" s="46" t="s">
        <v>74</v>
      </c>
      <c r="C2214" s="97">
        <f>AVERAGE(C2183:C2213)</f>
        <v>18.745161290322581</v>
      </c>
      <c r="D2214" s="97">
        <f t="shared" ref="D2214:I2214" si="71">AVERAGE(D2183:D2213)</f>
        <v>68.696774193548393</v>
      </c>
      <c r="E2214" s="97">
        <f t="shared" si="71"/>
        <v>1.0838709677419356</v>
      </c>
      <c r="F2214" s="97">
        <f t="shared" si="71"/>
        <v>143.78387096774193</v>
      </c>
      <c r="G2214" s="97">
        <f t="shared" si="71"/>
        <v>13.235483870967743</v>
      </c>
      <c r="H2214" s="97">
        <f>SUM(H2183:H2213)</f>
        <v>83.6</v>
      </c>
      <c r="I2214" s="97">
        <f t="shared" si="71"/>
        <v>2.4774193548387102</v>
      </c>
      <c r="J2214" s="93"/>
      <c r="K2214" s="46" t="s">
        <v>74</v>
      </c>
      <c r="L2214" s="97">
        <f>AVERAGE(L2183:L2213)</f>
        <v>17.819354838709682</v>
      </c>
      <c r="M2214" s="97">
        <f>AVERAGE(M2183:M2213)</f>
        <v>72.532258064516114</v>
      </c>
      <c r="N2214" s="97">
        <f>AVERAGE(N2183:N2213)</f>
        <v>0.78387096774193543</v>
      </c>
      <c r="O2214" s="97">
        <f>AVERAGE(O2183:O2213)</f>
        <v>178.15483870967742</v>
      </c>
      <c r="P2214" s="97">
        <f>AVERAGE(P2183:P2213)</f>
        <v>12.480645161290322</v>
      </c>
      <c r="Q2214" s="97">
        <f>SUM(Q2183:Q2213)</f>
        <v>118.60000000000001</v>
      </c>
      <c r="R2214" s="97">
        <f>AVERAGE(R2183:R2213)</f>
        <v>2.1554838709677422</v>
      </c>
      <c r="S2214" s="93"/>
      <c r="T2214" s="46" t="s">
        <v>74</v>
      </c>
      <c r="U2214" s="97">
        <f>AVERAGE(U2183:U2213)</f>
        <v>18.812903225806458</v>
      </c>
      <c r="V2214" s="97">
        <f>AVERAGE(V2183:V2213)</f>
        <v>67.499999999999986</v>
      </c>
      <c r="W2214" s="97">
        <f>AVERAGE(W2183:W2213)</f>
        <v>1.8258064516129027</v>
      </c>
      <c r="X2214" s="97">
        <f>AVERAGE(X2183:X2213)</f>
        <v>244.80967741935484</v>
      </c>
      <c r="Y2214" s="97">
        <f>AVERAGE(Y2183:Y2213)</f>
        <v>13.512903225806452</v>
      </c>
      <c r="Z2214" s="97">
        <f>SUM(Z2183:Z2213)</f>
        <v>114.4</v>
      </c>
      <c r="AA2214" s="97">
        <f>AVERAGE(AA2183:AA2213)</f>
        <v>2.9509677419354841</v>
      </c>
      <c r="AC2214" s="46" t="s">
        <v>74</v>
      </c>
      <c r="AD2214" s="97">
        <f>AVERAGE(AD2183:AD2213)</f>
        <v>18.345161290322583</v>
      </c>
      <c r="AE2214" s="97">
        <f>AVERAGE(AE2183:AE2213)</f>
        <v>72.038709677419334</v>
      </c>
      <c r="AF2214" s="97">
        <f>AVERAGE(AF2183:AF2213)</f>
        <v>1.3516129032258066</v>
      </c>
      <c r="AG2214" s="97">
        <f>AVERAGE(AG2183:AG2213)</f>
        <v>146.91612903225803</v>
      </c>
      <c r="AH2214" s="97">
        <f>AVERAGE(AH2183:AH2213)</f>
        <v>13.312903225806453</v>
      </c>
      <c r="AI2214" s="97">
        <f>SUM(AI2183:AI2213)</f>
        <v>108.2</v>
      </c>
      <c r="AJ2214" s="97">
        <f>AVERAGE(AJ2183:AJ2213)</f>
        <v>2.5874193548387092</v>
      </c>
      <c r="AL2214" s="46" t="s">
        <v>74</v>
      </c>
      <c r="AM2214" s="97">
        <f>AVERAGE(AM2183:AM2213)</f>
        <v>17.796774193548387</v>
      </c>
      <c r="AN2214" s="97">
        <f>AVERAGE(AN2183:AN2213)</f>
        <v>69.651612903225811</v>
      </c>
      <c r="AO2214" s="97">
        <f>AVERAGE(AO2183:AO2213)</f>
        <v>0.63548387096774206</v>
      </c>
      <c r="AP2214" s="97">
        <f>AVERAGE(AP2183:AP2213)</f>
        <v>231.56451612903231</v>
      </c>
      <c r="AQ2214" s="97">
        <f>AVERAGE(AQ2183:AQ2213)</f>
        <v>14.91935483870968</v>
      </c>
      <c r="AR2214" s="97">
        <f>SUM(AR2183:AR2213)</f>
        <v>126.40000000000002</v>
      </c>
      <c r="AS2214" s="97">
        <f>AVERAGE(AS2183:AS2213)</f>
        <v>2.2574193548387105</v>
      </c>
    </row>
    <row r="2215" spans="1:45">
      <c r="B2215" s="26">
        <v>39753</v>
      </c>
      <c r="C2215" s="24">
        <v>12.7</v>
      </c>
      <c r="D2215" s="24">
        <v>88.9</v>
      </c>
      <c r="E2215" s="24">
        <v>0.2</v>
      </c>
      <c r="F2215" s="24">
        <v>90</v>
      </c>
      <c r="G2215" s="24">
        <v>2.9</v>
      </c>
      <c r="H2215" s="24">
        <v>18.399999999999999</v>
      </c>
      <c r="I2215" s="24">
        <v>0.71</v>
      </c>
      <c r="K2215" s="26">
        <v>39753</v>
      </c>
      <c r="L2215" s="17">
        <v>10.8</v>
      </c>
      <c r="M2215" s="17">
        <v>91.1</v>
      </c>
      <c r="N2215" s="17">
        <v>0.2</v>
      </c>
      <c r="O2215" s="17">
        <v>169.6</v>
      </c>
      <c r="P2215" s="17">
        <v>2.6</v>
      </c>
      <c r="Q2215" s="17">
        <v>19.2</v>
      </c>
      <c r="R2215" s="17">
        <v>0.65</v>
      </c>
      <c r="T2215" s="26">
        <v>39753</v>
      </c>
      <c r="U2215" s="17">
        <v>12.7</v>
      </c>
      <c r="V2215" s="17">
        <v>85.8</v>
      </c>
      <c r="W2215" s="17">
        <v>0.7</v>
      </c>
      <c r="X2215" s="17">
        <v>277.3</v>
      </c>
      <c r="Y2215" s="17">
        <v>2.7</v>
      </c>
      <c r="Z2215" s="17">
        <v>22.2</v>
      </c>
      <c r="AA2215" s="17">
        <v>0.81</v>
      </c>
      <c r="AC2215" s="26">
        <v>39753</v>
      </c>
      <c r="AD2215" s="17">
        <v>12.2</v>
      </c>
      <c r="AE2215" s="17">
        <v>92.3</v>
      </c>
      <c r="AF2215" s="17">
        <v>0.5</v>
      </c>
      <c r="AG2215" s="17">
        <v>216.9</v>
      </c>
      <c r="AH2215" s="17">
        <v>2.9</v>
      </c>
      <c r="AI2215" s="17">
        <v>14.6</v>
      </c>
      <c r="AJ2215" s="17">
        <v>0.71</v>
      </c>
      <c r="AL2215" s="26">
        <v>39753</v>
      </c>
      <c r="AM2215">
        <v>4.8</v>
      </c>
      <c r="AN2215">
        <v>89.6</v>
      </c>
      <c r="AO2215">
        <v>0</v>
      </c>
      <c r="AP2215">
        <v>288.89999999999998</v>
      </c>
      <c r="AQ2215">
        <v>14.5</v>
      </c>
      <c r="AR2215">
        <v>36.200000000000003</v>
      </c>
      <c r="AS2215" s="65">
        <v>1.05</v>
      </c>
    </row>
    <row r="2216" spans="1:45">
      <c r="B2216" s="26">
        <v>39754</v>
      </c>
      <c r="C2216" s="24">
        <v>12.2</v>
      </c>
      <c r="D2216" s="24">
        <v>76.3</v>
      </c>
      <c r="E2216" s="24">
        <v>0.3</v>
      </c>
      <c r="F2216" s="24">
        <v>336.6</v>
      </c>
      <c r="G2216" s="24">
        <v>9.5</v>
      </c>
      <c r="H2216" s="24">
        <v>1.2</v>
      </c>
      <c r="I2216" s="24">
        <v>1.1499999999999999</v>
      </c>
      <c r="K2216" s="26">
        <v>39754</v>
      </c>
      <c r="L2216" s="17">
        <v>10.4</v>
      </c>
      <c r="M2216" s="17">
        <v>81.599999999999994</v>
      </c>
      <c r="N2216" s="17">
        <v>0.3</v>
      </c>
      <c r="O2216" s="17">
        <v>217.2</v>
      </c>
      <c r="P2216" s="17">
        <v>9.3000000000000007</v>
      </c>
      <c r="Q2216" s="17">
        <v>2.4</v>
      </c>
      <c r="R2216" s="17">
        <v>1.1100000000000001</v>
      </c>
      <c r="T2216" s="26">
        <v>39754</v>
      </c>
      <c r="U2216" s="17">
        <v>12.5</v>
      </c>
      <c r="V2216" s="17">
        <v>72.2</v>
      </c>
      <c r="W2216" s="17">
        <v>1.5</v>
      </c>
      <c r="X2216" s="17">
        <v>281.3</v>
      </c>
      <c r="Y2216" s="17">
        <v>10.7</v>
      </c>
      <c r="Z2216" s="17">
        <v>1</v>
      </c>
      <c r="AA2216" s="17">
        <v>1.9</v>
      </c>
      <c r="AC2216" s="26">
        <v>39754</v>
      </c>
      <c r="AD2216" s="17">
        <v>11.4</v>
      </c>
      <c r="AE2216" s="17">
        <v>81.2</v>
      </c>
      <c r="AF2216" s="17">
        <v>0.9</v>
      </c>
      <c r="AG2216" s="17">
        <v>352.6</v>
      </c>
      <c r="AH2216" s="17">
        <v>9</v>
      </c>
      <c r="AI2216" s="17">
        <v>0.6</v>
      </c>
      <c r="AJ2216" s="17">
        <v>1.37</v>
      </c>
      <c r="AL2216" s="26">
        <v>39754</v>
      </c>
      <c r="AM2216">
        <v>1.5</v>
      </c>
      <c r="AN2216">
        <v>77.3</v>
      </c>
      <c r="AO2216">
        <v>0.2</v>
      </c>
      <c r="AP2216">
        <v>287.2</v>
      </c>
      <c r="AQ2216">
        <v>14.6</v>
      </c>
      <c r="AR2216">
        <v>3.8</v>
      </c>
      <c r="AS2216" s="65">
        <v>0.93</v>
      </c>
    </row>
    <row r="2217" spans="1:45">
      <c r="B2217" s="26">
        <v>39755</v>
      </c>
      <c r="C2217" s="24">
        <v>11.7</v>
      </c>
      <c r="D2217" s="24">
        <v>83.7</v>
      </c>
      <c r="E2217" s="24">
        <v>0.1</v>
      </c>
      <c r="F2217" s="24">
        <v>60.2</v>
      </c>
      <c r="G2217" s="24">
        <v>4.8</v>
      </c>
      <c r="H2217" s="24">
        <v>1</v>
      </c>
      <c r="I2217" s="24">
        <v>0.8</v>
      </c>
      <c r="K2217" s="26">
        <v>39755</v>
      </c>
      <c r="L2217" s="17">
        <v>10</v>
      </c>
      <c r="M2217" s="17">
        <v>87.9</v>
      </c>
      <c r="N2217" s="17">
        <v>0.3</v>
      </c>
      <c r="O2217" s="17">
        <v>205.3</v>
      </c>
      <c r="P2217" s="17">
        <v>5.0999999999999996</v>
      </c>
      <c r="Q2217" s="17">
        <v>2.8</v>
      </c>
      <c r="R2217" s="17">
        <v>0.83</v>
      </c>
      <c r="T2217" s="26">
        <v>39755</v>
      </c>
      <c r="U2217" s="17">
        <v>12</v>
      </c>
      <c r="V2217" s="17">
        <v>79.400000000000006</v>
      </c>
      <c r="W2217" s="17">
        <v>1.1000000000000001</v>
      </c>
      <c r="X2217" s="17">
        <v>301.60000000000002</v>
      </c>
      <c r="Y2217" s="17">
        <v>5.8</v>
      </c>
      <c r="Z2217" s="17">
        <v>0.6</v>
      </c>
      <c r="AA2217" s="17">
        <v>1.2</v>
      </c>
      <c r="AC2217" s="26">
        <v>39755</v>
      </c>
      <c r="AD2217" s="17">
        <v>11.5</v>
      </c>
      <c r="AE2217" s="17">
        <v>85.2</v>
      </c>
      <c r="AF2217" s="17">
        <v>0.6</v>
      </c>
      <c r="AG2217" s="17">
        <v>15</v>
      </c>
      <c r="AH2217" s="17">
        <v>7.1</v>
      </c>
      <c r="AI2217" s="17">
        <v>1.2</v>
      </c>
      <c r="AJ2217" s="17">
        <v>1.07</v>
      </c>
      <c r="AL2217" s="26">
        <v>39755</v>
      </c>
      <c r="AM2217">
        <v>6.7</v>
      </c>
      <c r="AN2217">
        <v>82.5</v>
      </c>
      <c r="AO2217">
        <v>0.2</v>
      </c>
      <c r="AP2217">
        <v>310.5</v>
      </c>
      <c r="AQ2217">
        <v>13.3</v>
      </c>
      <c r="AR2217">
        <v>3</v>
      </c>
      <c r="AS2217" s="65">
        <v>1.03</v>
      </c>
    </row>
    <row r="2218" spans="1:45">
      <c r="B2218" s="26">
        <v>39756</v>
      </c>
      <c r="C2218" s="24">
        <v>12.4</v>
      </c>
      <c r="D2218" s="24">
        <v>68.8</v>
      </c>
      <c r="E2218" s="24">
        <v>1</v>
      </c>
      <c r="F2218" s="24">
        <v>350</v>
      </c>
      <c r="G2218" s="24">
        <v>14.5</v>
      </c>
      <c r="H2218" s="24">
        <v>1</v>
      </c>
      <c r="I2218" s="24">
        <v>1.76</v>
      </c>
      <c r="K2218" s="26">
        <v>39756</v>
      </c>
      <c r="L2218" s="17">
        <v>11.4</v>
      </c>
      <c r="M2218" s="17">
        <v>72.5</v>
      </c>
      <c r="N2218" s="17">
        <v>0.6</v>
      </c>
      <c r="O2218" s="17">
        <v>270.2</v>
      </c>
      <c r="P2218" s="17">
        <v>12.8</v>
      </c>
      <c r="Q2218" s="17">
        <v>0</v>
      </c>
      <c r="R2218" s="17">
        <v>1.46</v>
      </c>
      <c r="T2218" s="26">
        <v>39756</v>
      </c>
      <c r="U2218" s="17">
        <v>12.2</v>
      </c>
      <c r="V2218" s="17">
        <v>68</v>
      </c>
      <c r="W2218" s="17">
        <v>1.6</v>
      </c>
      <c r="X2218" s="17">
        <v>298.3</v>
      </c>
      <c r="Y2218" s="17">
        <v>11.8</v>
      </c>
      <c r="Z2218" s="17">
        <v>0.2</v>
      </c>
      <c r="AA2218" s="17">
        <v>1.93</v>
      </c>
      <c r="AC2218" s="26">
        <v>39756</v>
      </c>
      <c r="AD2218" s="17">
        <v>11.8</v>
      </c>
      <c r="AE2218" s="17">
        <v>71.5</v>
      </c>
      <c r="AF2218" s="17">
        <v>1.5</v>
      </c>
      <c r="AG2218" s="17">
        <v>9</v>
      </c>
      <c r="AH2218" s="17">
        <v>10.199999999999999</v>
      </c>
      <c r="AI2218" s="17">
        <v>0</v>
      </c>
      <c r="AJ2218" s="17">
        <v>1.83</v>
      </c>
      <c r="AL2218" s="26">
        <v>39756</v>
      </c>
      <c r="AM2218">
        <v>10.3</v>
      </c>
      <c r="AN2218">
        <v>68</v>
      </c>
      <c r="AO2218">
        <v>0.9</v>
      </c>
      <c r="AP2218">
        <v>319.2</v>
      </c>
      <c r="AQ2218">
        <v>13.3</v>
      </c>
      <c r="AR2218">
        <v>1.8</v>
      </c>
      <c r="AS2218" s="65">
        <v>1.56</v>
      </c>
    </row>
    <row r="2219" spans="1:45">
      <c r="B2219" s="26">
        <v>39757</v>
      </c>
      <c r="C2219" s="24">
        <v>12.4</v>
      </c>
      <c r="D2219" s="24">
        <v>74.599999999999994</v>
      </c>
      <c r="E2219" s="24">
        <v>1</v>
      </c>
      <c r="F2219" s="24">
        <v>350.5</v>
      </c>
      <c r="G2219" s="24">
        <v>6.9</v>
      </c>
      <c r="H2219" s="24">
        <v>0.8</v>
      </c>
      <c r="I2219" s="24">
        <v>1.32</v>
      </c>
      <c r="K2219" s="26">
        <v>39757</v>
      </c>
      <c r="L2219" s="17">
        <v>11.1</v>
      </c>
      <c r="M2219" s="17">
        <v>79.099999999999994</v>
      </c>
      <c r="N2219" s="17">
        <v>0.4</v>
      </c>
      <c r="O2219" s="17">
        <v>245</v>
      </c>
      <c r="P2219" s="17">
        <v>5.9</v>
      </c>
      <c r="Q2219" s="17">
        <v>2</v>
      </c>
      <c r="R2219" s="17">
        <v>1</v>
      </c>
      <c r="T2219" s="26">
        <v>39757</v>
      </c>
      <c r="U2219" s="17">
        <v>12.2</v>
      </c>
      <c r="V2219" s="17">
        <v>72.2</v>
      </c>
      <c r="W2219" s="17">
        <v>1.7</v>
      </c>
      <c r="X2219" s="17">
        <v>294.60000000000002</v>
      </c>
      <c r="Y2219" s="17">
        <v>8.5</v>
      </c>
      <c r="Z2219" s="17">
        <v>0.8</v>
      </c>
      <c r="AA2219" s="17">
        <v>1.77</v>
      </c>
      <c r="AC2219" s="26">
        <v>39757</v>
      </c>
      <c r="AD2219" s="17">
        <v>12</v>
      </c>
      <c r="AE2219" s="17">
        <v>79.3</v>
      </c>
      <c r="AF2219" s="17">
        <v>1.4</v>
      </c>
      <c r="AG2219" s="17">
        <v>4.7</v>
      </c>
      <c r="AH2219" s="17">
        <v>5.4</v>
      </c>
      <c r="AI2219" s="17">
        <v>1.2</v>
      </c>
      <c r="AJ2219" s="17">
        <v>1.3</v>
      </c>
      <c r="AL2219" s="26">
        <v>39757</v>
      </c>
      <c r="AM2219">
        <v>10.5</v>
      </c>
      <c r="AN2219">
        <v>73.7</v>
      </c>
      <c r="AO2219">
        <v>0.7</v>
      </c>
      <c r="AP2219">
        <v>299.2</v>
      </c>
      <c r="AQ2219">
        <v>13.9</v>
      </c>
      <c r="AR2219">
        <v>1.2</v>
      </c>
      <c r="AS2219" s="65">
        <v>1.38</v>
      </c>
    </row>
    <row r="2220" spans="1:45">
      <c r="B2220" s="26">
        <v>39758</v>
      </c>
      <c r="C2220" s="24">
        <v>13.1</v>
      </c>
      <c r="D2220" s="24">
        <v>66.3</v>
      </c>
      <c r="E2220" s="24">
        <v>1.1000000000000001</v>
      </c>
      <c r="F2220" s="24">
        <v>335.5</v>
      </c>
      <c r="G2220" s="24">
        <v>15.1</v>
      </c>
      <c r="H2220" s="24">
        <v>0</v>
      </c>
      <c r="I2220" s="24">
        <v>1.95</v>
      </c>
      <c r="K2220" s="26">
        <v>39758</v>
      </c>
      <c r="L2220" s="17">
        <v>11.8</v>
      </c>
      <c r="M2220" s="17">
        <v>70.5</v>
      </c>
      <c r="N2220" s="17">
        <v>0.7</v>
      </c>
      <c r="O2220" s="17">
        <v>237.1</v>
      </c>
      <c r="P2220" s="17">
        <v>14.1</v>
      </c>
      <c r="Q2220" s="17">
        <v>0.2</v>
      </c>
      <c r="R2220" s="17">
        <v>1.61</v>
      </c>
      <c r="T2220" s="26">
        <v>39758</v>
      </c>
      <c r="U2220" s="17">
        <v>14.6</v>
      </c>
      <c r="V2220" s="17">
        <v>57.3</v>
      </c>
      <c r="W2220" s="17">
        <v>3</v>
      </c>
      <c r="X2220" s="17">
        <v>298.8</v>
      </c>
      <c r="Y2220" s="17">
        <v>15.7</v>
      </c>
      <c r="Z2220" s="17">
        <v>0</v>
      </c>
      <c r="AA2220" s="17">
        <v>3.03</v>
      </c>
      <c r="AC2220" s="26">
        <v>39758</v>
      </c>
      <c r="AD2220" s="17">
        <v>12.7</v>
      </c>
      <c r="AE2220" s="17">
        <v>68.900000000000006</v>
      </c>
      <c r="AF2220" s="17">
        <v>1.7</v>
      </c>
      <c r="AG2220" s="17">
        <v>5.9</v>
      </c>
      <c r="AH2220" s="17">
        <v>15.3</v>
      </c>
      <c r="AI2220" s="17">
        <v>0</v>
      </c>
      <c r="AJ2220" s="17">
        <v>2.23</v>
      </c>
      <c r="AL2220" s="26">
        <v>39758</v>
      </c>
      <c r="AM2220">
        <v>11.1</v>
      </c>
      <c r="AN2220">
        <v>63.8</v>
      </c>
      <c r="AO2220">
        <v>0.8</v>
      </c>
      <c r="AP2220">
        <v>280.60000000000002</v>
      </c>
      <c r="AQ2220">
        <v>12.3</v>
      </c>
      <c r="AR2220">
        <v>0</v>
      </c>
      <c r="AS2220" s="65">
        <v>1.53</v>
      </c>
    </row>
    <row r="2221" spans="1:45">
      <c r="B2221" s="26">
        <v>39759</v>
      </c>
      <c r="C2221" s="24">
        <v>14.3</v>
      </c>
      <c r="D2221" s="24">
        <v>63.5</v>
      </c>
      <c r="E2221" s="24">
        <v>0.7</v>
      </c>
      <c r="F2221" s="24">
        <v>319.8</v>
      </c>
      <c r="G2221" s="24">
        <v>13.1</v>
      </c>
      <c r="H2221" s="24">
        <v>0</v>
      </c>
      <c r="I2221" s="24">
        <v>1.68</v>
      </c>
      <c r="K2221" s="26">
        <v>39759</v>
      </c>
      <c r="L2221" s="17">
        <v>13.1</v>
      </c>
      <c r="M2221" s="17">
        <v>68.5</v>
      </c>
      <c r="N2221" s="17">
        <v>0.6</v>
      </c>
      <c r="O2221" s="17">
        <v>269.2</v>
      </c>
      <c r="P2221" s="17">
        <v>12.2</v>
      </c>
      <c r="Q2221" s="17">
        <v>0</v>
      </c>
      <c r="R2221" s="17">
        <v>1.49</v>
      </c>
      <c r="T2221" s="26">
        <v>39759</v>
      </c>
      <c r="U2221" s="17">
        <v>15.8</v>
      </c>
      <c r="V2221" s="17">
        <v>55.3</v>
      </c>
      <c r="W2221" s="17">
        <v>2.6</v>
      </c>
      <c r="X2221" s="17">
        <v>286.89999999999998</v>
      </c>
      <c r="Y2221" s="17">
        <v>13.8</v>
      </c>
      <c r="Z2221" s="17">
        <v>0</v>
      </c>
      <c r="AA2221" s="17">
        <v>2.98</v>
      </c>
      <c r="AC2221" s="26">
        <v>39759</v>
      </c>
      <c r="AD2221" s="17">
        <v>13.4</v>
      </c>
      <c r="AE2221" s="17">
        <v>69.5</v>
      </c>
      <c r="AF2221" s="17">
        <v>1.5</v>
      </c>
      <c r="AG2221" s="17">
        <v>10.8</v>
      </c>
      <c r="AH2221" s="17">
        <v>12.9</v>
      </c>
      <c r="AI2221" s="17">
        <v>0</v>
      </c>
      <c r="AJ2221" s="17">
        <v>2.0499999999999998</v>
      </c>
      <c r="AL2221" s="26">
        <v>39759</v>
      </c>
      <c r="AM2221">
        <v>10.9</v>
      </c>
      <c r="AN2221">
        <v>62.1</v>
      </c>
      <c r="AO2221">
        <v>0.6</v>
      </c>
      <c r="AP2221">
        <v>271.89999999999998</v>
      </c>
      <c r="AQ2221">
        <v>11.4</v>
      </c>
      <c r="AR2221">
        <v>0</v>
      </c>
      <c r="AS2221" s="65">
        <v>1.38</v>
      </c>
    </row>
    <row r="2222" spans="1:45">
      <c r="B2222" s="26">
        <v>39760</v>
      </c>
      <c r="C2222" s="24">
        <v>14.4</v>
      </c>
      <c r="D2222" s="24">
        <v>71.400000000000006</v>
      </c>
      <c r="E2222" s="24">
        <v>0.8</v>
      </c>
      <c r="F2222" s="24">
        <v>12.8</v>
      </c>
      <c r="G2222" s="24">
        <v>13.4</v>
      </c>
      <c r="H2222" s="24">
        <v>0</v>
      </c>
      <c r="I2222" s="24">
        <v>1.75</v>
      </c>
      <c r="K2222" s="26">
        <v>39760</v>
      </c>
      <c r="L2222" s="17">
        <v>13.4</v>
      </c>
      <c r="M2222" s="17">
        <v>73.2</v>
      </c>
      <c r="N2222" s="17">
        <v>0.5</v>
      </c>
      <c r="O2222" s="17">
        <v>248.2</v>
      </c>
      <c r="P2222" s="17">
        <v>13.5</v>
      </c>
      <c r="Q2222" s="17">
        <v>0</v>
      </c>
      <c r="R2222" s="17">
        <v>1.51</v>
      </c>
      <c r="T2222" s="26">
        <v>39760</v>
      </c>
      <c r="U2222" s="17">
        <v>15.7</v>
      </c>
      <c r="V2222" s="17">
        <v>64.400000000000006</v>
      </c>
      <c r="W2222" s="17">
        <v>2.2000000000000002</v>
      </c>
      <c r="X2222" s="17">
        <v>268.2</v>
      </c>
      <c r="Y2222" s="17">
        <v>15.4</v>
      </c>
      <c r="Z2222" s="17">
        <v>0</v>
      </c>
      <c r="AA2222" s="17">
        <v>2.72</v>
      </c>
      <c r="AC2222" s="26">
        <v>39760</v>
      </c>
      <c r="AD2222" s="17">
        <v>14</v>
      </c>
      <c r="AE2222" s="17">
        <v>72.599999999999994</v>
      </c>
      <c r="AF2222" s="17">
        <v>1.2</v>
      </c>
      <c r="AG2222" s="17">
        <v>8.1999999999999993</v>
      </c>
      <c r="AH2222" s="17">
        <v>14.5</v>
      </c>
      <c r="AI2222" s="17">
        <v>0</v>
      </c>
      <c r="AJ2222" s="17">
        <v>1.98</v>
      </c>
      <c r="AL2222" s="26">
        <v>39760</v>
      </c>
      <c r="AM2222">
        <v>9.5</v>
      </c>
      <c r="AN2222">
        <v>69.7</v>
      </c>
      <c r="AO2222">
        <v>0.5</v>
      </c>
      <c r="AP2222">
        <v>258.60000000000002</v>
      </c>
      <c r="AQ2222">
        <v>14.3</v>
      </c>
      <c r="AR2222">
        <v>0</v>
      </c>
      <c r="AS2222" s="65">
        <v>1.31</v>
      </c>
    </row>
    <row r="2223" spans="1:45">
      <c r="B2223" s="26">
        <v>39761</v>
      </c>
      <c r="C2223" s="24">
        <v>13.2</v>
      </c>
      <c r="D2223" s="24">
        <v>77.3</v>
      </c>
      <c r="E2223" s="24">
        <v>0.7</v>
      </c>
      <c r="F2223" s="24">
        <v>93.2</v>
      </c>
      <c r="G2223" s="24">
        <v>14.2</v>
      </c>
      <c r="H2223" s="24">
        <v>0.2</v>
      </c>
      <c r="I2223" s="24">
        <v>1.55</v>
      </c>
      <c r="K2223" s="26">
        <v>39761</v>
      </c>
      <c r="L2223" s="17">
        <v>11.9</v>
      </c>
      <c r="M2223" s="17">
        <v>77.599999999999994</v>
      </c>
      <c r="N2223" s="17">
        <v>0.5</v>
      </c>
      <c r="O2223" s="17">
        <v>175.4</v>
      </c>
      <c r="P2223" s="17">
        <v>13.1</v>
      </c>
      <c r="Q2223" s="17">
        <v>0</v>
      </c>
      <c r="R2223" s="17">
        <v>1.39</v>
      </c>
      <c r="T2223" s="26">
        <v>39761</v>
      </c>
      <c r="U2223" s="17">
        <v>13</v>
      </c>
      <c r="V2223" s="17">
        <v>77.2</v>
      </c>
      <c r="W2223" s="17">
        <v>1.4</v>
      </c>
      <c r="X2223" s="17">
        <v>265.60000000000002</v>
      </c>
      <c r="Y2223" s="17">
        <v>14.9</v>
      </c>
      <c r="Z2223" s="17">
        <v>0</v>
      </c>
      <c r="AA2223" s="17">
        <v>1.81</v>
      </c>
      <c r="AC2223" s="26">
        <v>39761</v>
      </c>
      <c r="AD2223" s="17">
        <v>12.9</v>
      </c>
      <c r="AE2223" s="17">
        <v>75.599999999999994</v>
      </c>
      <c r="AF2223" s="17">
        <v>1.1000000000000001</v>
      </c>
      <c r="AG2223" s="17">
        <v>60.6</v>
      </c>
      <c r="AH2223" s="17">
        <v>14.5</v>
      </c>
      <c r="AI2223" s="17">
        <v>0</v>
      </c>
      <c r="AJ2223" s="17">
        <v>1.82</v>
      </c>
      <c r="AL2223" s="26">
        <v>39761</v>
      </c>
      <c r="AM2223">
        <v>8.5</v>
      </c>
      <c r="AN2223">
        <v>77</v>
      </c>
      <c r="AO2223">
        <v>0.4</v>
      </c>
      <c r="AP2223">
        <v>293</v>
      </c>
      <c r="AQ2223">
        <v>14.1</v>
      </c>
      <c r="AR2223">
        <v>0</v>
      </c>
      <c r="AS2223" s="65">
        <v>1.1499999999999999</v>
      </c>
    </row>
    <row r="2224" spans="1:45">
      <c r="B2224" s="26">
        <v>39762</v>
      </c>
      <c r="C2224" s="24">
        <v>14</v>
      </c>
      <c r="D2224" s="24">
        <v>78.3</v>
      </c>
      <c r="E2224" s="24">
        <v>0.8</v>
      </c>
      <c r="F2224" s="24">
        <v>118</v>
      </c>
      <c r="G2224" s="24">
        <v>14.1</v>
      </c>
      <c r="H2224" s="24">
        <v>0</v>
      </c>
      <c r="I2224" s="24">
        <v>1.53</v>
      </c>
      <c r="K2224" s="26">
        <v>39762</v>
      </c>
      <c r="L2224" s="17">
        <v>11.5</v>
      </c>
      <c r="M2224" s="17">
        <v>79.7</v>
      </c>
      <c r="N2224" s="17">
        <v>0.5</v>
      </c>
      <c r="O2224" s="17">
        <v>177</v>
      </c>
      <c r="P2224" s="17">
        <v>12.8</v>
      </c>
      <c r="Q2224" s="17">
        <v>0</v>
      </c>
      <c r="R2224" s="17">
        <v>1.35</v>
      </c>
      <c r="T2224" s="26">
        <v>39762</v>
      </c>
      <c r="U2224" s="17">
        <v>13.4</v>
      </c>
      <c r="V2224" s="17">
        <v>77.400000000000006</v>
      </c>
      <c r="W2224" s="17">
        <v>1.3</v>
      </c>
      <c r="X2224" s="17">
        <v>265.3</v>
      </c>
      <c r="Y2224" s="17">
        <v>14.3</v>
      </c>
      <c r="Z2224" s="17">
        <v>0</v>
      </c>
      <c r="AA2224" s="17">
        <v>1.69</v>
      </c>
      <c r="AC2224" s="26">
        <v>39762</v>
      </c>
      <c r="AD2224" s="17">
        <v>12.4</v>
      </c>
      <c r="AE2224" s="17">
        <v>80.5</v>
      </c>
      <c r="AF2224" s="17">
        <v>0.7</v>
      </c>
      <c r="AG2224" s="17">
        <v>161.19999999999999</v>
      </c>
      <c r="AH2224" s="17">
        <v>14</v>
      </c>
      <c r="AI2224" s="17">
        <v>0</v>
      </c>
      <c r="AJ2224" s="17">
        <v>1.5</v>
      </c>
      <c r="AL2224" s="26">
        <v>39762</v>
      </c>
      <c r="AM2224">
        <v>9.4</v>
      </c>
      <c r="AN2224">
        <v>78.099999999999994</v>
      </c>
      <c r="AO2224">
        <v>0.4</v>
      </c>
      <c r="AP2224">
        <v>222.7</v>
      </c>
      <c r="AQ2224">
        <v>14.3</v>
      </c>
      <c r="AR2224">
        <v>0</v>
      </c>
      <c r="AS2224" s="65">
        <v>1.1499999999999999</v>
      </c>
    </row>
    <row r="2225" spans="2:45">
      <c r="B2225" s="26">
        <v>39763</v>
      </c>
      <c r="C2225" s="24">
        <v>13.7</v>
      </c>
      <c r="D2225" s="24">
        <v>77.5</v>
      </c>
      <c r="E2225" s="24">
        <v>0.3</v>
      </c>
      <c r="F2225" s="24">
        <v>274.7</v>
      </c>
      <c r="G2225" s="24">
        <v>8.1</v>
      </c>
      <c r="H2225" s="24">
        <v>0</v>
      </c>
      <c r="I2225" s="24">
        <v>1.07</v>
      </c>
      <c r="K2225" s="26">
        <v>39763</v>
      </c>
      <c r="L2225" s="17">
        <v>11.3</v>
      </c>
      <c r="M2225" s="17">
        <v>81.400000000000006</v>
      </c>
      <c r="N2225" s="17">
        <v>0.3</v>
      </c>
      <c r="O2225" s="17">
        <v>214.5</v>
      </c>
      <c r="P2225" s="17">
        <v>7.4</v>
      </c>
      <c r="Q2225" s="17">
        <v>0.2</v>
      </c>
      <c r="R2225" s="17">
        <v>0.97</v>
      </c>
      <c r="T2225" s="26">
        <v>39763</v>
      </c>
      <c r="U2225" s="17">
        <v>13.7</v>
      </c>
      <c r="V2225" s="17">
        <v>74</v>
      </c>
      <c r="W2225" s="17">
        <v>1.6</v>
      </c>
      <c r="X2225" s="17">
        <v>292.5</v>
      </c>
      <c r="Y2225" s="17">
        <v>8.9</v>
      </c>
      <c r="Z2225" s="17">
        <v>0</v>
      </c>
      <c r="AA2225" s="17">
        <v>1.61</v>
      </c>
      <c r="AC2225" s="26">
        <v>39763</v>
      </c>
      <c r="AD2225" s="17">
        <v>12.6</v>
      </c>
      <c r="AE2225" s="17">
        <v>81.599999999999994</v>
      </c>
      <c r="AF2225" s="17">
        <v>0.7</v>
      </c>
      <c r="AG2225" s="17">
        <v>357.5</v>
      </c>
      <c r="AH2225" s="17">
        <v>7.4</v>
      </c>
      <c r="AI2225" s="17">
        <v>0.2</v>
      </c>
      <c r="AJ2225" s="17">
        <v>1.18</v>
      </c>
      <c r="AL2225" s="26">
        <v>39763</v>
      </c>
      <c r="AM2225">
        <v>10.1</v>
      </c>
      <c r="AN2225">
        <v>75.3</v>
      </c>
      <c r="AO2225">
        <v>0.3</v>
      </c>
      <c r="AP2225">
        <v>278.2</v>
      </c>
      <c r="AQ2225">
        <v>14</v>
      </c>
      <c r="AR2225">
        <v>0</v>
      </c>
      <c r="AS2225" s="65">
        <v>1.1200000000000001</v>
      </c>
    </row>
    <row r="2226" spans="2:45">
      <c r="B2226" s="26">
        <v>39764</v>
      </c>
      <c r="C2226" s="24">
        <v>15.3</v>
      </c>
      <c r="D2226" s="24">
        <v>59.9</v>
      </c>
      <c r="E2226" s="24">
        <v>1.6</v>
      </c>
      <c r="F2226" s="24">
        <v>338.1</v>
      </c>
      <c r="G2226" s="24">
        <v>14.1</v>
      </c>
      <c r="H2226" s="24">
        <v>0</v>
      </c>
      <c r="I2226" s="24">
        <v>2.25</v>
      </c>
      <c r="K2226" s="26">
        <v>39764</v>
      </c>
      <c r="L2226" s="17">
        <v>13.2</v>
      </c>
      <c r="M2226" s="17">
        <v>68.900000000000006</v>
      </c>
      <c r="N2226" s="17">
        <v>0.9</v>
      </c>
      <c r="O2226" s="17">
        <v>250.2</v>
      </c>
      <c r="P2226" s="17">
        <v>12.7</v>
      </c>
      <c r="Q2226" s="17">
        <v>0</v>
      </c>
      <c r="R2226" s="17">
        <v>1.63</v>
      </c>
      <c r="T2226" s="26">
        <v>39764</v>
      </c>
      <c r="U2226" s="17">
        <v>16.3</v>
      </c>
      <c r="V2226" s="17">
        <v>54</v>
      </c>
      <c r="W2226" s="17">
        <v>3.9</v>
      </c>
      <c r="X2226" s="17">
        <v>298.7</v>
      </c>
      <c r="Y2226" s="17">
        <v>14.8</v>
      </c>
      <c r="Z2226" s="17">
        <v>0</v>
      </c>
      <c r="AA2226" s="17">
        <v>3.84</v>
      </c>
      <c r="AC2226" s="26">
        <v>39764</v>
      </c>
      <c r="AD2226" s="17">
        <v>15</v>
      </c>
      <c r="AE2226" s="17">
        <v>63.5</v>
      </c>
      <c r="AF2226" s="17">
        <v>2.5</v>
      </c>
      <c r="AG2226" s="17">
        <v>359.6</v>
      </c>
      <c r="AH2226" s="17">
        <v>14</v>
      </c>
      <c r="AI2226" s="17">
        <v>0</v>
      </c>
      <c r="AJ2226" s="17">
        <v>2.4300000000000002</v>
      </c>
      <c r="AL2226" s="26">
        <v>39764</v>
      </c>
      <c r="AM2226">
        <v>11.2</v>
      </c>
      <c r="AN2226">
        <v>62.9</v>
      </c>
      <c r="AO2226">
        <v>1.2</v>
      </c>
      <c r="AP2226">
        <v>270.10000000000002</v>
      </c>
      <c r="AQ2226">
        <v>12.7</v>
      </c>
      <c r="AR2226">
        <v>0</v>
      </c>
      <c r="AS2226" s="65">
        <v>1.63</v>
      </c>
    </row>
    <row r="2227" spans="2:45">
      <c r="B2227" s="26">
        <v>39765</v>
      </c>
      <c r="C2227" s="24">
        <v>15.1</v>
      </c>
      <c r="D2227" s="24">
        <v>43</v>
      </c>
      <c r="E2227" s="24">
        <v>1.8</v>
      </c>
      <c r="F2227" s="24">
        <v>336.8</v>
      </c>
      <c r="G2227" s="24">
        <v>14.5</v>
      </c>
      <c r="H2227" s="24">
        <v>0</v>
      </c>
      <c r="I2227" s="24">
        <v>2.57</v>
      </c>
      <c r="K2227" s="26">
        <v>39765</v>
      </c>
      <c r="L2227" s="17">
        <v>13.2</v>
      </c>
      <c r="M2227" s="17">
        <v>53.7</v>
      </c>
      <c r="N2227" s="17">
        <v>0.8</v>
      </c>
      <c r="O2227" s="17">
        <v>255.1</v>
      </c>
      <c r="P2227" s="17">
        <v>13.1</v>
      </c>
      <c r="Q2227" s="17">
        <v>0</v>
      </c>
      <c r="R2227" s="17">
        <v>1.6</v>
      </c>
      <c r="T2227" s="26">
        <v>39765</v>
      </c>
      <c r="U2227" s="17">
        <v>15</v>
      </c>
      <c r="V2227" s="17">
        <v>42.7</v>
      </c>
      <c r="W2227" s="17">
        <v>3.5</v>
      </c>
      <c r="X2227" s="17">
        <v>286.8</v>
      </c>
      <c r="Y2227" s="17">
        <v>14.9</v>
      </c>
      <c r="Z2227" s="17">
        <v>0</v>
      </c>
      <c r="AA2227" s="17">
        <v>3.86</v>
      </c>
      <c r="AC2227" s="26">
        <v>39765</v>
      </c>
      <c r="AD2227" s="17">
        <v>13.6</v>
      </c>
      <c r="AE2227" s="17">
        <v>51.6</v>
      </c>
      <c r="AF2227" s="17">
        <v>2.5</v>
      </c>
      <c r="AG2227" s="17">
        <v>8.5</v>
      </c>
      <c r="AH2227" s="17">
        <v>14.6</v>
      </c>
      <c r="AI2227" s="17">
        <v>0</v>
      </c>
      <c r="AJ2227" s="17">
        <v>2.77</v>
      </c>
      <c r="AL2227" s="26">
        <v>39765</v>
      </c>
      <c r="AM2227">
        <v>11.5</v>
      </c>
      <c r="AN2227">
        <v>47.7</v>
      </c>
      <c r="AO2227">
        <v>1.1000000000000001</v>
      </c>
      <c r="AP2227">
        <v>276.10000000000002</v>
      </c>
      <c r="AQ2227">
        <v>11.7</v>
      </c>
      <c r="AR2227">
        <v>0</v>
      </c>
      <c r="AS2227" s="65">
        <v>1.75</v>
      </c>
    </row>
    <row r="2228" spans="2:45">
      <c r="B2228" s="26">
        <v>39766</v>
      </c>
      <c r="C2228" s="24">
        <v>13.3</v>
      </c>
      <c r="D2228" s="24">
        <v>51.7</v>
      </c>
      <c r="E2228" s="24">
        <v>1</v>
      </c>
      <c r="F2228" s="24">
        <v>118.3</v>
      </c>
      <c r="G2228" s="24">
        <v>14.6</v>
      </c>
      <c r="H2228" s="24">
        <v>0</v>
      </c>
      <c r="I2228" s="24">
        <v>1.79</v>
      </c>
      <c r="K2228" s="26">
        <v>39766</v>
      </c>
      <c r="L2228" s="17">
        <v>11.7</v>
      </c>
      <c r="M2228" s="17">
        <v>57.3</v>
      </c>
      <c r="N2228" s="17">
        <v>0.6</v>
      </c>
      <c r="O2228" s="17">
        <v>234.8</v>
      </c>
      <c r="P2228" s="17">
        <v>13.2</v>
      </c>
      <c r="Q2228" s="17">
        <v>0</v>
      </c>
      <c r="R2228" s="17">
        <v>1.42</v>
      </c>
      <c r="T2228" s="26">
        <v>39766</v>
      </c>
      <c r="U2228" s="17">
        <v>13.9</v>
      </c>
      <c r="V2228" s="17">
        <v>47.2</v>
      </c>
      <c r="W2228" s="17">
        <v>2.1</v>
      </c>
      <c r="X2228" s="17">
        <v>254.1</v>
      </c>
      <c r="Y2228" s="17">
        <v>15.1</v>
      </c>
      <c r="Z2228" s="17">
        <v>0</v>
      </c>
      <c r="AA2228" s="17">
        <v>2.68</v>
      </c>
      <c r="AC2228" s="26">
        <v>39766</v>
      </c>
      <c r="AD2228" s="17">
        <v>11.8</v>
      </c>
      <c r="AE2228" s="17">
        <v>52.8</v>
      </c>
      <c r="AF2228" s="17">
        <v>1.4</v>
      </c>
      <c r="AG2228" s="17">
        <v>5.8</v>
      </c>
      <c r="AH2228" s="17">
        <v>14.7</v>
      </c>
      <c r="AI2228" s="17">
        <v>0</v>
      </c>
      <c r="AJ2228" s="17">
        <v>2.11</v>
      </c>
      <c r="AL2228" s="26">
        <v>39766</v>
      </c>
      <c r="AM2228">
        <v>10.8</v>
      </c>
      <c r="AN2228">
        <v>51.5</v>
      </c>
      <c r="AO2228">
        <v>0.8</v>
      </c>
      <c r="AP2228">
        <v>244.6</v>
      </c>
      <c r="AQ2228">
        <v>11.1</v>
      </c>
      <c r="AR2228">
        <v>0</v>
      </c>
      <c r="AS2228" s="65">
        <v>1.48</v>
      </c>
    </row>
    <row r="2229" spans="2:45">
      <c r="B2229" s="26">
        <v>39767</v>
      </c>
      <c r="C2229" s="24">
        <v>11.4</v>
      </c>
      <c r="D2229" s="24">
        <v>66.2</v>
      </c>
      <c r="E2229" s="24">
        <v>0.8</v>
      </c>
      <c r="F2229" s="24">
        <v>86.2</v>
      </c>
      <c r="G2229" s="24">
        <v>14.4</v>
      </c>
      <c r="H2229" s="24">
        <v>0</v>
      </c>
      <c r="I2229" s="24">
        <v>1.48</v>
      </c>
      <c r="K2229" s="26">
        <v>39767</v>
      </c>
      <c r="L2229" s="17">
        <v>9.1</v>
      </c>
      <c r="M2229" s="17">
        <v>71.3</v>
      </c>
      <c r="N2229" s="17">
        <v>0.4</v>
      </c>
      <c r="O2229" s="17">
        <v>187.9</v>
      </c>
      <c r="P2229" s="17">
        <v>12.7</v>
      </c>
      <c r="Q2229" s="17">
        <v>0</v>
      </c>
      <c r="R2229" s="17">
        <v>1.1299999999999999</v>
      </c>
      <c r="T2229" s="26">
        <v>39767</v>
      </c>
      <c r="U2229" s="17">
        <v>10.7</v>
      </c>
      <c r="V2229" s="17">
        <v>69</v>
      </c>
      <c r="W2229" s="17">
        <v>1.5</v>
      </c>
      <c r="X2229" s="17">
        <v>271</v>
      </c>
      <c r="Y2229" s="17">
        <v>14.8</v>
      </c>
      <c r="Z2229" s="17">
        <v>0</v>
      </c>
      <c r="AA2229" s="17">
        <v>1.84</v>
      </c>
      <c r="AC2229" s="26">
        <v>39767</v>
      </c>
      <c r="AD2229" s="17">
        <v>9.8000000000000007</v>
      </c>
      <c r="AE2229" s="17">
        <v>70.599999999999994</v>
      </c>
      <c r="AF2229" s="17">
        <v>0.9</v>
      </c>
      <c r="AG2229" s="17">
        <v>52.6</v>
      </c>
      <c r="AH2229" s="17">
        <v>14.3</v>
      </c>
      <c r="AI2229" s="17">
        <v>0</v>
      </c>
      <c r="AJ2229" s="17">
        <v>1.58</v>
      </c>
      <c r="AL2229" s="26">
        <v>39767</v>
      </c>
      <c r="AM2229">
        <v>9.1999999999999993</v>
      </c>
      <c r="AN2229">
        <v>66.599999999999994</v>
      </c>
      <c r="AO2229">
        <v>0.5</v>
      </c>
      <c r="AP2229">
        <v>291.39999999999998</v>
      </c>
      <c r="AQ2229">
        <v>12.7</v>
      </c>
      <c r="AR2229">
        <v>0</v>
      </c>
      <c r="AS2229" s="65">
        <v>1.1399999999999999</v>
      </c>
    </row>
    <row r="2230" spans="2:45">
      <c r="B2230" s="26">
        <v>39768</v>
      </c>
      <c r="C2230" s="24">
        <v>10.9</v>
      </c>
      <c r="D2230" s="24">
        <v>68.5</v>
      </c>
      <c r="E2230" s="24">
        <v>0.7</v>
      </c>
      <c r="F2230" s="24">
        <v>65.3</v>
      </c>
      <c r="G2230" s="24">
        <v>14</v>
      </c>
      <c r="H2230" s="24">
        <v>0</v>
      </c>
      <c r="I2230" s="24">
        <v>1.42</v>
      </c>
      <c r="K2230" s="26">
        <v>39768</v>
      </c>
      <c r="L2230" s="17">
        <v>9.5</v>
      </c>
      <c r="M2230" s="17">
        <v>70.7</v>
      </c>
      <c r="N2230" s="17">
        <v>0.5</v>
      </c>
      <c r="O2230" s="17">
        <v>186.6</v>
      </c>
      <c r="P2230" s="17">
        <v>12.4</v>
      </c>
      <c r="Q2230" s="17">
        <v>0</v>
      </c>
      <c r="R2230" s="17">
        <v>1.25</v>
      </c>
      <c r="T2230" s="26">
        <v>39768</v>
      </c>
      <c r="U2230" s="17">
        <v>10.4</v>
      </c>
      <c r="V2230" s="17">
        <v>71.5</v>
      </c>
      <c r="W2230" s="17">
        <v>1.6</v>
      </c>
      <c r="X2230" s="17">
        <v>267.3</v>
      </c>
      <c r="Y2230" s="17">
        <v>14.4</v>
      </c>
      <c r="Z2230" s="17">
        <v>0</v>
      </c>
      <c r="AA2230" s="17">
        <v>1.86</v>
      </c>
      <c r="AC2230" s="26">
        <v>39768</v>
      </c>
      <c r="AD2230" s="17">
        <v>9.6999999999999993</v>
      </c>
      <c r="AE2230" s="17">
        <v>72.900000000000006</v>
      </c>
      <c r="AF2230" s="17">
        <v>0.8</v>
      </c>
      <c r="AG2230" s="17">
        <v>59.4</v>
      </c>
      <c r="AH2230" s="17">
        <v>13.9</v>
      </c>
      <c r="AI2230" s="17">
        <v>0</v>
      </c>
      <c r="AJ2230" s="17">
        <v>1.51</v>
      </c>
      <c r="AL2230" s="26">
        <v>39768</v>
      </c>
      <c r="AM2230">
        <v>9.1999999999999993</v>
      </c>
      <c r="AN2230">
        <v>69.599999999999994</v>
      </c>
      <c r="AO2230">
        <v>0.5</v>
      </c>
      <c r="AP2230">
        <v>307.3</v>
      </c>
      <c r="AQ2230">
        <v>8.1</v>
      </c>
      <c r="AR2230">
        <v>0</v>
      </c>
      <c r="AS2230" s="65">
        <v>1.05</v>
      </c>
    </row>
    <row r="2231" spans="2:45">
      <c r="B2231" s="26">
        <v>39769</v>
      </c>
      <c r="C2231" s="24">
        <v>11.4</v>
      </c>
      <c r="D2231" s="24">
        <v>65.5</v>
      </c>
      <c r="E2231" s="24">
        <v>0.6</v>
      </c>
      <c r="F2231" s="24">
        <v>53.9</v>
      </c>
      <c r="G2231" s="24">
        <v>14</v>
      </c>
      <c r="H2231" s="24">
        <v>0</v>
      </c>
      <c r="I2231" s="24">
        <v>1.42</v>
      </c>
      <c r="K2231" s="26">
        <v>39769</v>
      </c>
      <c r="L2231" s="17">
        <v>10</v>
      </c>
      <c r="M2231" s="17">
        <v>70.599999999999994</v>
      </c>
      <c r="N2231" s="17">
        <v>0.5</v>
      </c>
      <c r="O2231" s="17">
        <v>199</v>
      </c>
      <c r="P2231" s="17">
        <v>12.4</v>
      </c>
      <c r="Q2231" s="17">
        <v>0</v>
      </c>
      <c r="R2231" s="17">
        <v>1.31</v>
      </c>
      <c r="T2231" s="26">
        <v>39769</v>
      </c>
      <c r="U2231" s="17">
        <v>11</v>
      </c>
      <c r="V2231" s="17">
        <v>67.400000000000006</v>
      </c>
      <c r="W2231" s="17">
        <v>1.7</v>
      </c>
      <c r="X2231" s="17">
        <v>273.5</v>
      </c>
      <c r="Y2231" s="17">
        <v>14.5</v>
      </c>
      <c r="Z2231" s="17">
        <v>0</v>
      </c>
      <c r="AA2231" s="17">
        <v>2.1800000000000002</v>
      </c>
      <c r="AC2231" s="26">
        <v>39769</v>
      </c>
      <c r="AD2231" s="17">
        <v>10.6</v>
      </c>
      <c r="AE2231" s="17">
        <v>69.599999999999994</v>
      </c>
      <c r="AF2231" s="17">
        <v>1</v>
      </c>
      <c r="AG2231" s="17">
        <v>47.6</v>
      </c>
      <c r="AH2231" s="17">
        <v>13.8</v>
      </c>
      <c r="AI2231" s="17">
        <v>0.2</v>
      </c>
      <c r="AJ2231" s="17">
        <v>1.82</v>
      </c>
      <c r="AL2231" s="26">
        <v>39769</v>
      </c>
      <c r="AM2231">
        <v>9.8000000000000007</v>
      </c>
      <c r="AN2231">
        <v>64.5</v>
      </c>
      <c r="AO2231">
        <v>0.4</v>
      </c>
      <c r="AP2231">
        <v>309.39999999999998</v>
      </c>
      <c r="AQ2231">
        <v>9.5</v>
      </c>
      <c r="AR2231">
        <v>0</v>
      </c>
      <c r="AS2231" s="65">
        <v>1.07</v>
      </c>
    </row>
    <row r="2232" spans="2:45">
      <c r="B2232" s="26">
        <v>39770</v>
      </c>
      <c r="C2232" s="24">
        <v>12.2</v>
      </c>
      <c r="D2232" s="24">
        <v>63.5</v>
      </c>
      <c r="E2232" s="24">
        <v>0.5</v>
      </c>
      <c r="F2232" s="24">
        <v>333.3</v>
      </c>
      <c r="G2232" s="24">
        <v>13.9</v>
      </c>
      <c r="H2232" s="24">
        <v>0</v>
      </c>
      <c r="I2232" s="24">
        <v>1.41</v>
      </c>
      <c r="K2232" s="26">
        <v>39770</v>
      </c>
      <c r="L2232" s="17">
        <v>11.7</v>
      </c>
      <c r="M2232" s="17">
        <v>63.6</v>
      </c>
      <c r="N2232" s="17">
        <v>0.5</v>
      </c>
      <c r="O2232" s="17">
        <v>206.3</v>
      </c>
      <c r="P2232" s="17">
        <v>12.6</v>
      </c>
      <c r="Q2232" s="17">
        <v>0.2</v>
      </c>
      <c r="R2232" s="17">
        <v>1.38</v>
      </c>
      <c r="T2232" s="26">
        <v>39770</v>
      </c>
      <c r="U2232" s="17">
        <v>12.3</v>
      </c>
      <c r="V2232" s="17">
        <v>63.6</v>
      </c>
      <c r="W2232" s="17">
        <v>1.4</v>
      </c>
      <c r="X2232" s="17">
        <v>287.3</v>
      </c>
      <c r="Y2232" s="17">
        <v>14.4</v>
      </c>
      <c r="Z2232" s="17">
        <v>0</v>
      </c>
      <c r="AA2232" s="17">
        <v>2.34</v>
      </c>
      <c r="AC2232" s="26">
        <v>39770</v>
      </c>
      <c r="AD2232" s="17">
        <v>12.5</v>
      </c>
      <c r="AE2232" s="17">
        <v>60.1</v>
      </c>
      <c r="AF2232" s="17">
        <v>0.9</v>
      </c>
      <c r="AG2232" s="17">
        <v>19.399999999999999</v>
      </c>
      <c r="AH2232" s="17">
        <v>13.8</v>
      </c>
      <c r="AI2232" s="17">
        <v>0</v>
      </c>
      <c r="AJ2232" s="17">
        <v>1.84</v>
      </c>
      <c r="AL2232" s="26">
        <v>39770</v>
      </c>
      <c r="AM2232">
        <v>11.2</v>
      </c>
      <c r="AN2232">
        <v>60.6</v>
      </c>
      <c r="AO2232">
        <v>0.4</v>
      </c>
      <c r="AP2232">
        <v>288</v>
      </c>
      <c r="AQ2232">
        <v>8.6999999999999993</v>
      </c>
      <c r="AR2232">
        <v>0</v>
      </c>
      <c r="AS2232" s="65">
        <v>1.1599999999999999</v>
      </c>
    </row>
    <row r="2233" spans="2:45">
      <c r="B2233" s="26">
        <v>39771</v>
      </c>
      <c r="C2233" s="24">
        <v>13.4</v>
      </c>
      <c r="D2233" s="24">
        <v>71.400000000000006</v>
      </c>
      <c r="E2233" s="24">
        <v>1.1000000000000001</v>
      </c>
      <c r="F2233" s="24">
        <v>79.7</v>
      </c>
      <c r="G2233" s="24">
        <v>10.8</v>
      </c>
      <c r="H2233" s="24">
        <v>3.6</v>
      </c>
      <c r="I2233" s="24">
        <v>1.47</v>
      </c>
      <c r="K2233" s="26">
        <v>39771</v>
      </c>
      <c r="L2233" s="17">
        <v>12</v>
      </c>
      <c r="M2233" s="17">
        <v>74.099999999999994</v>
      </c>
      <c r="N2233" s="17">
        <v>0.8</v>
      </c>
      <c r="O2233" s="17">
        <v>138</v>
      </c>
      <c r="P2233" s="17">
        <v>9.5</v>
      </c>
      <c r="Q2233" s="17">
        <v>4.2</v>
      </c>
      <c r="R2233" s="17">
        <v>1.21</v>
      </c>
      <c r="T2233" s="26">
        <v>39771</v>
      </c>
      <c r="U2233" s="17">
        <v>13.9</v>
      </c>
      <c r="V2233" s="17">
        <v>66.400000000000006</v>
      </c>
      <c r="W2233" s="17">
        <v>1.8</v>
      </c>
      <c r="X2233" s="17">
        <v>205.3</v>
      </c>
      <c r="Y2233" s="17">
        <v>7.8</v>
      </c>
      <c r="Z2233" s="17">
        <v>2.8</v>
      </c>
      <c r="AA2233" s="17">
        <v>1.78</v>
      </c>
      <c r="AC2233" s="26">
        <v>39771</v>
      </c>
      <c r="AD2233" s="17">
        <v>12.5</v>
      </c>
      <c r="AE2233" s="17">
        <v>76.8</v>
      </c>
      <c r="AF2233" s="17">
        <v>1.4</v>
      </c>
      <c r="AG2233" s="17">
        <v>86.1</v>
      </c>
      <c r="AH2233" s="17">
        <v>10.7</v>
      </c>
      <c r="AI2233" s="17">
        <v>3.4</v>
      </c>
      <c r="AJ2233" s="17">
        <v>1.51</v>
      </c>
      <c r="AL2233" s="26">
        <v>39771</v>
      </c>
      <c r="AM2233">
        <v>11.5</v>
      </c>
      <c r="AN2233">
        <v>70.400000000000006</v>
      </c>
      <c r="AO2233">
        <v>0.6</v>
      </c>
      <c r="AP2233">
        <v>69.5</v>
      </c>
      <c r="AQ2233">
        <v>11</v>
      </c>
      <c r="AR2233">
        <v>5.2</v>
      </c>
      <c r="AS2233" s="65">
        <v>1.1000000000000001</v>
      </c>
    </row>
    <row r="2234" spans="2:45">
      <c r="B2234" s="26">
        <v>39772</v>
      </c>
      <c r="C2234" s="24">
        <v>13.1</v>
      </c>
      <c r="D2234" s="24">
        <v>72</v>
      </c>
      <c r="E2234" s="24">
        <v>1</v>
      </c>
      <c r="F2234" s="24">
        <v>98.9</v>
      </c>
      <c r="G2234" s="24">
        <v>12</v>
      </c>
      <c r="H2234" s="24">
        <v>0</v>
      </c>
      <c r="I2234" s="24">
        <v>1.53</v>
      </c>
      <c r="K2234" s="26">
        <v>39772</v>
      </c>
      <c r="L2234" s="17">
        <v>11.3</v>
      </c>
      <c r="M2234" s="17">
        <v>75.8</v>
      </c>
      <c r="N2234" s="17">
        <v>0.5</v>
      </c>
      <c r="O2234" s="17">
        <v>175.9</v>
      </c>
      <c r="P2234" s="17">
        <v>11.6</v>
      </c>
      <c r="Q2234" s="17">
        <v>0.2</v>
      </c>
      <c r="R2234" s="17">
        <v>1.18</v>
      </c>
      <c r="T2234" s="26">
        <v>39772</v>
      </c>
      <c r="U2234" s="17">
        <v>13.4</v>
      </c>
      <c r="V2234" s="17">
        <v>71.400000000000006</v>
      </c>
      <c r="W2234" s="17">
        <v>1.8</v>
      </c>
      <c r="X2234" s="17">
        <v>264.7</v>
      </c>
      <c r="Y2234" s="17">
        <v>12.9</v>
      </c>
      <c r="Z2234" s="17">
        <v>0.2</v>
      </c>
      <c r="AA2234" s="17">
        <v>1.97</v>
      </c>
      <c r="AC2234" s="26">
        <v>39772</v>
      </c>
      <c r="AD2234" s="17">
        <v>13</v>
      </c>
      <c r="AE2234" s="17">
        <v>74.400000000000006</v>
      </c>
      <c r="AF2234" s="17">
        <v>1.5</v>
      </c>
      <c r="AG2234" s="17">
        <v>23.3</v>
      </c>
      <c r="AH2234" s="17">
        <v>12.4</v>
      </c>
      <c r="AI2234" s="17">
        <v>0</v>
      </c>
      <c r="AJ2234" s="17">
        <v>1.82</v>
      </c>
      <c r="AL2234" s="26">
        <v>39772</v>
      </c>
      <c r="AM2234">
        <v>11.5</v>
      </c>
      <c r="AN2234">
        <v>73.3</v>
      </c>
      <c r="AO2234">
        <v>0.5</v>
      </c>
      <c r="AP2234">
        <v>312</v>
      </c>
      <c r="AQ2234">
        <v>5.5</v>
      </c>
      <c r="AR2234">
        <v>0.2</v>
      </c>
      <c r="AS2234" s="65">
        <v>1.02</v>
      </c>
    </row>
    <row r="2235" spans="2:45">
      <c r="B2235" s="26">
        <v>39773</v>
      </c>
      <c r="C2235" s="24">
        <v>14.4</v>
      </c>
      <c r="D2235" s="24">
        <v>70.3</v>
      </c>
      <c r="E2235" s="24">
        <v>1</v>
      </c>
      <c r="F2235" s="24">
        <v>70.8</v>
      </c>
      <c r="G2235" s="24">
        <v>12.5</v>
      </c>
      <c r="H2235" s="24">
        <v>0</v>
      </c>
      <c r="I2235" s="24">
        <v>1.54</v>
      </c>
      <c r="K2235" s="26">
        <v>39773</v>
      </c>
      <c r="L2235" s="17">
        <v>11.9</v>
      </c>
      <c r="M2235" s="17">
        <v>77.3</v>
      </c>
      <c r="N2235" s="17">
        <v>0.5</v>
      </c>
      <c r="O2235" s="17">
        <v>201.5</v>
      </c>
      <c r="P2235" s="17">
        <v>10.9</v>
      </c>
      <c r="Q2235" s="17">
        <v>0</v>
      </c>
      <c r="R2235" s="17">
        <v>1.1599999999999999</v>
      </c>
      <c r="T2235" s="26">
        <v>39773</v>
      </c>
      <c r="U2235" s="17">
        <v>14.6</v>
      </c>
      <c r="V2235" s="17">
        <v>71.7</v>
      </c>
      <c r="W2235" s="17">
        <v>1.4</v>
      </c>
      <c r="X2235" s="17">
        <v>232.6</v>
      </c>
      <c r="Y2235" s="17">
        <v>12.9</v>
      </c>
      <c r="Z2235" s="17">
        <v>0</v>
      </c>
      <c r="AA2235" s="17">
        <v>1.67</v>
      </c>
      <c r="AC2235" s="26">
        <v>39773</v>
      </c>
      <c r="AD2235" s="17">
        <v>13.5</v>
      </c>
      <c r="AE2235" s="17">
        <v>74.7</v>
      </c>
      <c r="AF2235" s="17">
        <v>1.5</v>
      </c>
      <c r="AG2235" s="17">
        <v>34.299999999999997</v>
      </c>
      <c r="AH2235" s="17">
        <v>11.9</v>
      </c>
      <c r="AI2235" s="17">
        <v>0</v>
      </c>
      <c r="AJ2235" s="17">
        <v>1.76</v>
      </c>
      <c r="AL2235" s="26">
        <v>39773</v>
      </c>
      <c r="AM2235">
        <v>12.3</v>
      </c>
      <c r="AN2235">
        <v>73.599999999999994</v>
      </c>
      <c r="AO2235">
        <v>0.6</v>
      </c>
      <c r="AP2235">
        <v>295.89999999999998</v>
      </c>
      <c r="AQ2235">
        <v>10.1</v>
      </c>
      <c r="AR2235">
        <v>0</v>
      </c>
      <c r="AS2235" s="65">
        <v>1.1399999999999999</v>
      </c>
    </row>
    <row r="2236" spans="2:45">
      <c r="B2236" s="26">
        <v>39774</v>
      </c>
      <c r="C2236" s="24">
        <v>13.1</v>
      </c>
      <c r="D2236" s="24">
        <v>70</v>
      </c>
      <c r="E2236" s="24">
        <v>1</v>
      </c>
      <c r="F2236" s="24">
        <v>12.6</v>
      </c>
      <c r="G2236" s="24">
        <v>12.7</v>
      </c>
      <c r="H2236" s="24">
        <v>0.2</v>
      </c>
      <c r="I2236" s="24">
        <v>1.77</v>
      </c>
      <c r="K2236" s="26">
        <v>39774</v>
      </c>
      <c r="L2236" s="17">
        <v>12</v>
      </c>
      <c r="M2236" s="17">
        <v>69.3</v>
      </c>
      <c r="N2236" s="17">
        <v>0.8</v>
      </c>
      <c r="O2236" s="17">
        <v>230.8</v>
      </c>
      <c r="P2236" s="17">
        <v>11.5</v>
      </c>
      <c r="Q2236" s="17">
        <v>0.2</v>
      </c>
      <c r="R2236" s="17">
        <v>1.46</v>
      </c>
      <c r="T2236" s="26">
        <v>39774</v>
      </c>
      <c r="U2236" s="17">
        <v>14</v>
      </c>
      <c r="V2236" s="17">
        <v>66.099999999999994</v>
      </c>
      <c r="W2236" s="17">
        <v>2.2000000000000002</v>
      </c>
      <c r="X2236" s="17">
        <v>300</v>
      </c>
      <c r="Y2236" s="17">
        <v>13.6</v>
      </c>
      <c r="Z2236" s="17">
        <v>0</v>
      </c>
      <c r="AA2236" s="17">
        <v>2.6</v>
      </c>
      <c r="AC2236" s="26">
        <v>39774</v>
      </c>
      <c r="AD2236" s="17">
        <v>13.7</v>
      </c>
      <c r="AE2236" s="17">
        <v>65.2</v>
      </c>
      <c r="AF2236" s="17">
        <v>1.9</v>
      </c>
      <c r="AG2236" s="17">
        <v>6.2</v>
      </c>
      <c r="AH2236" s="17">
        <v>12.8</v>
      </c>
      <c r="AI2236" s="17">
        <v>0.2</v>
      </c>
      <c r="AJ2236" s="17">
        <v>2.2599999999999998</v>
      </c>
      <c r="AL2236" s="26">
        <v>39774</v>
      </c>
      <c r="AM2236">
        <v>11.9</v>
      </c>
      <c r="AN2236">
        <v>66.5</v>
      </c>
      <c r="AO2236">
        <v>0.7</v>
      </c>
      <c r="AP2236">
        <v>295.89999999999998</v>
      </c>
      <c r="AQ2236">
        <v>12.2</v>
      </c>
      <c r="AR2236">
        <v>0</v>
      </c>
      <c r="AS2236" s="65">
        <v>1.39</v>
      </c>
    </row>
    <row r="2237" spans="2:45">
      <c r="B2237" s="26">
        <v>39775</v>
      </c>
      <c r="C2237" s="24">
        <v>12.7</v>
      </c>
      <c r="D2237" s="24">
        <v>71</v>
      </c>
      <c r="E2237" s="24">
        <v>0.7</v>
      </c>
      <c r="F2237" s="24">
        <v>35.4</v>
      </c>
      <c r="G2237" s="24">
        <v>13</v>
      </c>
      <c r="H2237" s="24">
        <v>0.2</v>
      </c>
      <c r="I2237" s="24">
        <v>1.49</v>
      </c>
      <c r="K2237" s="26">
        <v>39775</v>
      </c>
      <c r="L2237" s="17">
        <v>13.1</v>
      </c>
      <c r="M2237" s="17">
        <v>62.5</v>
      </c>
      <c r="N2237" s="17">
        <v>0.6</v>
      </c>
      <c r="O2237" s="17">
        <v>231</v>
      </c>
      <c r="P2237" s="17">
        <v>11.7</v>
      </c>
      <c r="Q2237" s="17">
        <v>0</v>
      </c>
      <c r="R2237" s="17">
        <v>1.31</v>
      </c>
      <c r="T2237" s="26">
        <v>39775</v>
      </c>
      <c r="U2237" s="17">
        <v>14.4</v>
      </c>
      <c r="V2237" s="17">
        <v>58.8</v>
      </c>
      <c r="W2237" s="17">
        <v>2.1</v>
      </c>
      <c r="X2237" s="17">
        <v>287</v>
      </c>
      <c r="Y2237" s="17">
        <v>13.6</v>
      </c>
      <c r="Z2237" s="17">
        <v>0</v>
      </c>
      <c r="AA2237" s="17">
        <v>2.46</v>
      </c>
      <c r="AC2237" s="26">
        <v>39775</v>
      </c>
      <c r="AD2237" s="17">
        <v>13.5</v>
      </c>
      <c r="AE2237" s="17">
        <v>62</v>
      </c>
      <c r="AF2237" s="17">
        <v>1.6</v>
      </c>
      <c r="AG2237" s="17">
        <v>11.3</v>
      </c>
      <c r="AH2237" s="17">
        <v>12.9</v>
      </c>
      <c r="AI2237" s="17">
        <v>0</v>
      </c>
      <c r="AJ2237" s="17">
        <v>2.09</v>
      </c>
      <c r="AL2237" s="26">
        <v>39775</v>
      </c>
      <c r="AM2237">
        <v>12.1</v>
      </c>
      <c r="AN2237">
        <v>61.5</v>
      </c>
      <c r="AO2237">
        <v>0.5</v>
      </c>
      <c r="AP2237">
        <v>274.2</v>
      </c>
      <c r="AQ2237">
        <v>12</v>
      </c>
      <c r="AR2237">
        <v>0</v>
      </c>
      <c r="AS2237" s="65">
        <v>1.19</v>
      </c>
    </row>
    <row r="2238" spans="2:45">
      <c r="B2238" s="26">
        <v>39776</v>
      </c>
      <c r="C2238" s="24">
        <v>14.2</v>
      </c>
      <c r="D2238" s="24">
        <v>53.7</v>
      </c>
      <c r="E2238" s="24">
        <v>2.2000000000000002</v>
      </c>
      <c r="F2238" s="24">
        <v>339.5</v>
      </c>
      <c r="G2238" s="24">
        <v>12.9</v>
      </c>
      <c r="H2238" s="24">
        <v>0</v>
      </c>
      <c r="I2238" s="24">
        <v>2.42</v>
      </c>
      <c r="K2238" s="26">
        <v>39776</v>
      </c>
      <c r="L2238" s="17">
        <v>13.1</v>
      </c>
      <c r="M2238" s="17">
        <v>58.7</v>
      </c>
      <c r="N2238" s="17">
        <v>1.2</v>
      </c>
      <c r="O2238" s="17">
        <v>284.5</v>
      </c>
      <c r="P2238" s="17">
        <v>11.8</v>
      </c>
      <c r="Q2238" s="17">
        <v>0</v>
      </c>
      <c r="R2238" s="17">
        <v>1.8</v>
      </c>
      <c r="T2238" s="26">
        <v>39776</v>
      </c>
      <c r="U2238" s="17">
        <v>14.8</v>
      </c>
      <c r="V2238" s="17">
        <v>49.5</v>
      </c>
      <c r="W2238" s="17">
        <v>3.2</v>
      </c>
      <c r="X2238" s="17">
        <v>302.3</v>
      </c>
      <c r="Y2238" s="17">
        <v>13.4</v>
      </c>
      <c r="Z2238" s="17">
        <v>0</v>
      </c>
      <c r="AA2238" s="17">
        <v>3.15</v>
      </c>
      <c r="AC2238" s="26">
        <v>39776</v>
      </c>
      <c r="AD2238" s="17">
        <v>13.7</v>
      </c>
      <c r="AE2238" s="17">
        <v>56.7</v>
      </c>
      <c r="AF2238" s="17">
        <v>2.4</v>
      </c>
      <c r="AG2238" s="17">
        <v>356</v>
      </c>
      <c r="AH2238" s="17">
        <v>11.1</v>
      </c>
      <c r="AI2238" s="17">
        <v>0</v>
      </c>
      <c r="AJ2238" s="17">
        <v>2.37</v>
      </c>
      <c r="AL2238" s="26">
        <v>39776</v>
      </c>
      <c r="AM2238">
        <v>12.8</v>
      </c>
      <c r="AN2238">
        <v>51.2</v>
      </c>
      <c r="AO2238">
        <v>1.8</v>
      </c>
      <c r="AP2238">
        <v>300.5</v>
      </c>
      <c r="AQ2238">
        <v>10.7</v>
      </c>
      <c r="AR2238">
        <v>0</v>
      </c>
      <c r="AS2238" s="65">
        <v>2.12</v>
      </c>
    </row>
    <row r="2239" spans="2:45">
      <c r="B2239" s="26">
        <v>39777</v>
      </c>
      <c r="C2239" s="24">
        <v>11.6</v>
      </c>
      <c r="D2239" s="24">
        <v>52.1</v>
      </c>
      <c r="E2239" s="24">
        <v>1.5</v>
      </c>
      <c r="F2239" s="24">
        <v>341.9</v>
      </c>
      <c r="G2239" s="24">
        <v>13</v>
      </c>
      <c r="H2239" s="24">
        <v>0</v>
      </c>
      <c r="I2239" s="24">
        <v>1.74</v>
      </c>
      <c r="K2239" s="26">
        <v>39777</v>
      </c>
      <c r="L2239" s="17">
        <v>10.6</v>
      </c>
      <c r="M2239" s="17">
        <v>57.8</v>
      </c>
      <c r="N2239" s="17">
        <v>0.8</v>
      </c>
      <c r="O2239" s="17">
        <v>308.89999999999998</v>
      </c>
      <c r="P2239" s="17">
        <v>11.7</v>
      </c>
      <c r="Q2239" s="17">
        <v>0</v>
      </c>
      <c r="R2239" s="17">
        <v>1.18</v>
      </c>
      <c r="T2239" s="26">
        <v>39777</v>
      </c>
      <c r="U2239" s="17">
        <v>11.6</v>
      </c>
      <c r="V2239" s="17">
        <v>51.1</v>
      </c>
      <c r="W2239" s="17">
        <v>3.4</v>
      </c>
      <c r="X2239" s="17">
        <v>300</v>
      </c>
      <c r="Y2239" s="17">
        <v>13.5</v>
      </c>
      <c r="Z2239" s="17">
        <v>0</v>
      </c>
      <c r="AA2239" s="17">
        <v>2.58</v>
      </c>
      <c r="AC2239" s="26">
        <v>39777</v>
      </c>
      <c r="AD2239" s="17">
        <v>10.6</v>
      </c>
      <c r="AE2239" s="17">
        <v>57</v>
      </c>
      <c r="AF2239" s="17">
        <v>2.2000000000000002</v>
      </c>
      <c r="AG2239" s="17">
        <v>6.4</v>
      </c>
      <c r="AH2239" s="17">
        <v>12.8</v>
      </c>
      <c r="AI2239" s="17">
        <v>0</v>
      </c>
      <c r="AJ2239" s="17">
        <v>1.88</v>
      </c>
      <c r="AL2239" s="26">
        <v>39777</v>
      </c>
      <c r="AM2239">
        <v>9.5</v>
      </c>
      <c r="AN2239">
        <v>54</v>
      </c>
      <c r="AO2239">
        <v>0.9</v>
      </c>
      <c r="AP2239">
        <v>290.5</v>
      </c>
      <c r="AQ2239">
        <v>3.7</v>
      </c>
      <c r="AR2239">
        <v>0</v>
      </c>
      <c r="AS2239" s="65">
        <v>1.2</v>
      </c>
    </row>
    <row r="2240" spans="2:45">
      <c r="B2240" s="26">
        <v>39778</v>
      </c>
      <c r="C2240" s="24">
        <v>5.2</v>
      </c>
      <c r="D2240" s="24">
        <v>80.7</v>
      </c>
      <c r="E2240" s="24">
        <v>0.4</v>
      </c>
      <c r="F2240" s="24">
        <v>207.9</v>
      </c>
      <c r="G2240" s="24">
        <v>1.2</v>
      </c>
      <c r="H2240" s="24">
        <v>15.6</v>
      </c>
      <c r="I2240" s="24">
        <v>0.64</v>
      </c>
      <c r="K2240" s="26">
        <v>39778</v>
      </c>
      <c r="L2240" s="17">
        <v>4.2</v>
      </c>
      <c r="M2240" s="17">
        <v>79.099999999999994</v>
      </c>
      <c r="N2240" s="17">
        <v>0.4</v>
      </c>
      <c r="O2240" s="17">
        <v>217.4</v>
      </c>
      <c r="P2240" s="17">
        <v>1.3</v>
      </c>
      <c r="Q2240" s="17">
        <v>22.2</v>
      </c>
      <c r="R2240" s="17">
        <v>0.62</v>
      </c>
      <c r="T2240" s="26">
        <v>39778</v>
      </c>
      <c r="U2240" s="17">
        <v>6.4</v>
      </c>
      <c r="V2240" s="17">
        <v>68.599999999999994</v>
      </c>
      <c r="W2240" s="17">
        <v>3.1</v>
      </c>
      <c r="X2240" s="17">
        <v>290.39999999999998</v>
      </c>
      <c r="Y2240" s="17">
        <v>1.4</v>
      </c>
      <c r="Z2240" s="17">
        <v>19.399999999999999</v>
      </c>
      <c r="AA2240" s="17">
        <v>1.65</v>
      </c>
      <c r="AC2240" s="26">
        <v>39778</v>
      </c>
      <c r="AD2240" s="17">
        <v>5.5</v>
      </c>
      <c r="AE2240" s="17">
        <v>72.5</v>
      </c>
      <c r="AF2240" s="17">
        <v>2.2999999999999998</v>
      </c>
      <c r="AG2240" s="17">
        <v>3.1</v>
      </c>
      <c r="AH2240" s="17">
        <v>1.3</v>
      </c>
      <c r="AI2240" s="17">
        <v>19</v>
      </c>
      <c r="AJ2240" s="17">
        <v>1.24</v>
      </c>
      <c r="AL2240" s="26">
        <v>39778</v>
      </c>
      <c r="AM2240">
        <v>4.2</v>
      </c>
      <c r="AN2240">
        <v>72.7</v>
      </c>
      <c r="AO2240">
        <v>0.7</v>
      </c>
      <c r="AP2240">
        <v>271</v>
      </c>
      <c r="AQ2240">
        <v>10.1</v>
      </c>
      <c r="AR2240">
        <v>44</v>
      </c>
      <c r="AS2240" s="65">
        <v>0.81</v>
      </c>
    </row>
    <row r="2241" spans="1:45">
      <c r="B2241" s="26">
        <v>39779</v>
      </c>
      <c r="C2241" s="24">
        <v>7.6</v>
      </c>
      <c r="D2241" s="24">
        <v>78.599999999999994</v>
      </c>
      <c r="E2241" s="24">
        <v>0.6</v>
      </c>
      <c r="F2241" s="24">
        <v>318.2</v>
      </c>
      <c r="G2241" s="24">
        <v>8.5</v>
      </c>
      <c r="H2241" s="24">
        <v>0.2</v>
      </c>
      <c r="I2241" s="24">
        <v>0.97</v>
      </c>
      <c r="K2241" s="26">
        <v>39779</v>
      </c>
      <c r="L2241" s="17">
        <v>6.7</v>
      </c>
      <c r="M2241" s="17">
        <v>77.400000000000006</v>
      </c>
      <c r="N2241" s="17">
        <v>0.5</v>
      </c>
      <c r="O2241" s="17">
        <v>224.2</v>
      </c>
      <c r="P2241" s="17">
        <v>8.1</v>
      </c>
      <c r="Q2241" s="17">
        <v>0</v>
      </c>
      <c r="R2241" s="17">
        <v>0.91</v>
      </c>
      <c r="T2241" s="26">
        <v>39779</v>
      </c>
      <c r="U2241" s="17">
        <v>8.6999999999999993</v>
      </c>
      <c r="V2241" s="17">
        <v>69.3</v>
      </c>
      <c r="W2241" s="17">
        <v>2.2000000000000002</v>
      </c>
      <c r="X2241" s="17">
        <v>296.8</v>
      </c>
      <c r="Y2241" s="17">
        <v>11.8</v>
      </c>
      <c r="Z2241" s="17">
        <v>0</v>
      </c>
      <c r="AA2241" s="17">
        <v>1.83</v>
      </c>
      <c r="AC2241" s="26">
        <v>39779</v>
      </c>
      <c r="AD2241" s="17">
        <v>7.8</v>
      </c>
      <c r="AE2241" s="17">
        <v>73.2</v>
      </c>
      <c r="AF2241" s="17">
        <v>2</v>
      </c>
      <c r="AG2241" s="17">
        <v>6.3</v>
      </c>
      <c r="AH2241" s="17">
        <v>9.5</v>
      </c>
      <c r="AI2241" s="17">
        <v>0</v>
      </c>
      <c r="AJ2241" s="17">
        <v>1.72</v>
      </c>
      <c r="AL2241" s="26">
        <v>39779</v>
      </c>
      <c r="AM2241">
        <v>6.6</v>
      </c>
      <c r="AN2241">
        <v>71.5</v>
      </c>
      <c r="AO2241">
        <v>0.6</v>
      </c>
      <c r="AP2241">
        <v>279.60000000000002</v>
      </c>
      <c r="AQ2241">
        <v>8.5</v>
      </c>
      <c r="AR2241">
        <v>0.2</v>
      </c>
      <c r="AS2241" s="65">
        <v>0.91</v>
      </c>
    </row>
    <row r="2242" spans="1:45">
      <c r="B2242" s="26">
        <v>39780</v>
      </c>
      <c r="C2242" s="24">
        <v>9.8000000000000007</v>
      </c>
      <c r="D2242" s="24">
        <v>63.1</v>
      </c>
      <c r="E2242" s="24">
        <v>1.2</v>
      </c>
      <c r="F2242" s="24">
        <v>359.1</v>
      </c>
      <c r="G2242" s="24">
        <v>12.1</v>
      </c>
      <c r="H2242" s="24">
        <v>0.2</v>
      </c>
      <c r="I2242" s="24">
        <v>1.41</v>
      </c>
      <c r="K2242" s="26">
        <v>39780</v>
      </c>
      <c r="L2242" s="17">
        <v>8.8000000000000007</v>
      </c>
      <c r="M2242" s="17">
        <v>67.5</v>
      </c>
      <c r="N2242" s="17">
        <v>0.5</v>
      </c>
      <c r="O2242" s="17">
        <v>249.5</v>
      </c>
      <c r="P2242" s="17">
        <v>10.3</v>
      </c>
      <c r="Q2242" s="17">
        <v>0.8</v>
      </c>
      <c r="R2242" s="17">
        <v>0.96</v>
      </c>
      <c r="T2242" s="26">
        <v>39780</v>
      </c>
      <c r="U2242" s="17">
        <v>9.8000000000000007</v>
      </c>
      <c r="V2242" s="17">
        <v>62</v>
      </c>
      <c r="W2242" s="17">
        <v>1.9</v>
      </c>
      <c r="X2242" s="17">
        <v>299.10000000000002</v>
      </c>
      <c r="Y2242" s="17">
        <v>12.8</v>
      </c>
      <c r="Z2242" s="17">
        <v>0.4</v>
      </c>
      <c r="AA2242" s="17">
        <v>1.84</v>
      </c>
      <c r="AC2242" s="26">
        <v>39780</v>
      </c>
      <c r="AD2242" s="17">
        <v>9.1999999999999993</v>
      </c>
      <c r="AE2242" s="17">
        <v>67.599999999999994</v>
      </c>
      <c r="AF2242" s="17">
        <v>1.5</v>
      </c>
      <c r="AG2242" s="17">
        <v>359.1</v>
      </c>
      <c r="AH2242" s="17">
        <v>11.3</v>
      </c>
      <c r="AI2242" s="17">
        <v>0.4</v>
      </c>
      <c r="AJ2242" s="17">
        <v>1.57</v>
      </c>
      <c r="AL2242" s="26">
        <v>39780</v>
      </c>
      <c r="AM2242">
        <v>7.9</v>
      </c>
      <c r="AN2242">
        <v>60.9</v>
      </c>
      <c r="AO2242">
        <v>0.8</v>
      </c>
      <c r="AP2242">
        <v>318.2</v>
      </c>
      <c r="AQ2242">
        <v>2.2000000000000002</v>
      </c>
      <c r="AR2242">
        <v>0.4</v>
      </c>
      <c r="AS2242" s="65">
        <v>1.1000000000000001</v>
      </c>
    </row>
    <row r="2243" spans="1:45">
      <c r="B2243" s="26">
        <v>39781</v>
      </c>
      <c r="C2243" s="24">
        <v>10.8</v>
      </c>
      <c r="D2243" s="24">
        <v>65.5</v>
      </c>
      <c r="E2243" s="24">
        <v>1.4</v>
      </c>
      <c r="F2243" s="24">
        <v>331</v>
      </c>
      <c r="G2243" s="24">
        <v>8.5</v>
      </c>
      <c r="H2243" s="24">
        <v>14.4</v>
      </c>
      <c r="I2243" s="24">
        <v>1.36</v>
      </c>
      <c r="K2243" s="26">
        <v>39781</v>
      </c>
      <c r="L2243" s="17">
        <v>9.6999999999999993</v>
      </c>
      <c r="M2243" s="17">
        <v>69.8</v>
      </c>
      <c r="N2243" s="17">
        <v>0.6</v>
      </c>
      <c r="O2243" s="17">
        <v>275.8</v>
      </c>
      <c r="P2243" s="17">
        <v>9.1999999999999993</v>
      </c>
      <c r="Q2243" s="17">
        <v>15.6</v>
      </c>
      <c r="R2243" s="17">
        <v>1</v>
      </c>
      <c r="T2243" s="26">
        <v>39781</v>
      </c>
      <c r="U2243" s="17">
        <v>10.9</v>
      </c>
      <c r="V2243" s="17">
        <v>64.3</v>
      </c>
      <c r="W2243" s="17">
        <v>2.1</v>
      </c>
      <c r="X2243" s="17">
        <v>289</v>
      </c>
      <c r="Y2243" s="17">
        <v>9.6999999999999993</v>
      </c>
      <c r="Z2243" s="17">
        <v>14</v>
      </c>
      <c r="AA2243" s="17">
        <v>1.72</v>
      </c>
      <c r="AC2243" s="26">
        <v>39781</v>
      </c>
      <c r="AD2243" s="17">
        <v>10.6</v>
      </c>
      <c r="AE2243" s="17">
        <v>67.400000000000006</v>
      </c>
      <c r="AF2243" s="17">
        <v>1.6</v>
      </c>
      <c r="AG2243" s="17">
        <v>330.8</v>
      </c>
      <c r="AH2243" s="17">
        <v>9.1999999999999993</v>
      </c>
      <c r="AI2243" s="17">
        <v>14.4</v>
      </c>
      <c r="AJ2243" s="17">
        <v>1.43</v>
      </c>
      <c r="AL2243" s="26">
        <v>39781</v>
      </c>
      <c r="AM2243">
        <v>8.1999999999999993</v>
      </c>
      <c r="AN2243">
        <v>67.099999999999994</v>
      </c>
      <c r="AO2243">
        <v>1</v>
      </c>
      <c r="AP2243">
        <v>301</v>
      </c>
      <c r="AQ2243">
        <v>10.199999999999999</v>
      </c>
      <c r="AR2243">
        <v>28.8</v>
      </c>
      <c r="AS2243" s="65">
        <v>1.08</v>
      </c>
    </row>
    <row r="2244" spans="1:45">
      <c r="B2244" s="26">
        <v>39782</v>
      </c>
      <c r="C2244" s="24">
        <v>8.8000000000000007</v>
      </c>
      <c r="D2244" s="24">
        <v>72.599999999999994</v>
      </c>
      <c r="E2244" s="24">
        <v>1.1000000000000001</v>
      </c>
      <c r="F2244" s="24">
        <v>354.1</v>
      </c>
      <c r="G2244" s="24">
        <v>10</v>
      </c>
      <c r="H2244" s="24">
        <v>7.2</v>
      </c>
      <c r="I2244" s="24">
        <v>1.18</v>
      </c>
      <c r="K2244" s="26">
        <v>39782</v>
      </c>
      <c r="L2244" s="17">
        <v>8.3000000000000007</v>
      </c>
      <c r="M2244" s="17">
        <v>73.2</v>
      </c>
      <c r="N2244" s="17">
        <v>0.6</v>
      </c>
      <c r="O2244" s="17">
        <v>257.89999999999998</v>
      </c>
      <c r="P2244" s="17">
        <v>10.5</v>
      </c>
      <c r="Q2244" s="17">
        <v>7.6</v>
      </c>
      <c r="R2244" s="17">
        <v>0.97</v>
      </c>
      <c r="T2244" s="26">
        <v>39782</v>
      </c>
      <c r="U2244" s="17">
        <v>9.1999999999999993</v>
      </c>
      <c r="V2244" s="17">
        <v>68.7</v>
      </c>
      <c r="W2244" s="17">
        <v>2.1</v>
      </c>
      <c r="X2244" s="17">
        <v>294.60000000000002</v>
      </c>
      <c r="Y2244" s="17">
        <v>12.4</v>
      </c>
      <c r="Z2244" s="17">
        <v>9.8000000000000007</v>
      </c>
      <c r="AA2244" s="17">
        <v>1.68</v>
      </c>
      <c r="AC2244" s="26">
        <v>39782</v>
      </c>
      <c r="AD2244" s="17">
        <v>8.6999999999999993</v>
      </c>
      <c r="AE2244" s="17">
        <v>73.400000000000006</v>
      </c>
      <c r="AF2244" s="17">
        <v>1.5</v>
      </c>
      <c r="AG2244" s="17">
        <v>356.7</v>
      </c>
      <c r="AH2244" s="17">
        <v>6</v>
      </c>
      <c r="AI2244" s="17">
        <v>8.4</v>
      </c>
      <c r="AJ2244" s="17">
        <v>1.31</v>
      </c>
      <c r="AL2244" s="26">
        <v>39782</v>
      </c>
      <c r="AM2244">
        <v>6.3</v>
      </c>
      <c r="AN2244">
        <v>72.5</v>
      </c>
      <c r="AO2244">
        <v>0.6</v>
      </c>
      <c r="AP2244">
        <v>296.10000000000002</v>
      </c>
      <c r="AQ2244">
        <v>11.5</v>
      </c>
      <c r="AR2244">
        <v>14.6</v>
      </c>
      <c r="AS2244" s="65">
        <v>0.87</v>
      </c>
    </row>
    <row r="2245" spans="1:45" s="100" customFormat="1">
      <c r="A2245" s="102"/>
      <c r="B2245" s="46" t="s">
        <v>75</v>
      </c>
      <c r="C2245" s="97">
        <f>AVERAGE(C2215:C2244)</f>
        <v>12.280000000000001</v>
      </c>
      <c r="D2245" s="97">
        <f t="shared" ref="D2245:I2245" si="72">AVERAGE(D2215:D2244)</f>
        <v>68.863333333333316</v>
      </c>
      <c r="E2245" s="97">
        <f t="shared" si="72"/>
        <v>0.90666666666666662</v>
      </c>
      <c r="F2245" s="97">
        <f t="shared" si="72"/>
        <v>207.41</v>
      </c>
      <c r="G2245" s="97">
        <f t="shared" si="72"/>
        <v>11.443333333333333</v>
      </c>
      <c r="H2245" s="97">
        <f>SUM(H2215:H2244)</f>
        <v>64.2</v>
      </c>
      <c r="I2245" s="97">
        <f t="shared" si="72"/>
        <v>1.5043333333333337</v>
      </c>
      <c r="J2245" s="97" t="e">
        <f>AVERAGE(J2215:J2244)</f>
        <v>#DIV/0!</v>
      </c>
      <c r="K2245" s="46" t="s">
        <v>75</v>
      </c>
      <c r="L2245" s="97">
        <f>AVERAGE(L2215:L2244)</f>
        <v>10.893333333333334</v>
      </c>
      <c r="M2245" s="97">
        <f>AVERAGE(M2215:M2244)</f>
        <v>72.056666666666658</v>
      </c>
      <c r="N2245" s="97">
        <f>AVERAGE(N2215:N2244)</f>
        <v>0.56333333333333335</v>
      </c>
      <c r="O2245" s="97">
        <f>AVERAGE(O2215:O2244)</f>
        <v>224.79999999999998</v>
      </c>
      <c r="P2245" s="97">
        <f>AVERAGE(P2215:P2244)</f>
        <v>10.533333333333333</v>
      </c>
      <c r="Q2245" s="97">
        <f>SUM(Q2215:Q2244)</f>
        <v>77.799999999999983</v>
      </c>
      <c r="R2245" s="97">
        <f>AVERAGE(R2215:R2244)</f>
        <v>1.2283333333333331</v>
      </c>
      <c r="S2245" s="97" t="e">
        <f>AVERAGE(S2215:S2244)</f>
        <v>#DIV/0!</v>
      </c>
      <c r="T2245" s="46" t="s">
        <v>75</v>
      </c>
      <c r="U2245" s="97">
        <f>AVERAGE(U2215:U2244)</f>
        <v>12.636666666666665</v>
      </c>
      <c r="V2245" s="97">
        <f>AVERAGE(V2215:V2244)</f>
        <v>65.55</v>
      </c>
      <c r="W2245" s="97">
        <f>AVERAGE(W2215:W2244)</f>
        <v>2.0566666666666671</v>
      </c>
      <c r="X2245" s="97">
        <f>AVERAGE(X2215:X2244)</f>
        <v>281.03000000000003</v>
      </c>
      <c r="Y2245" s="97">
        <f>AVERAGE(Y2215:Y2244)</f>
        <v>12.040000000000001</v>
      </c>
      <c r="Z2245" s="97">
        <f>SUM(Z2215:Z2244)</f>
        <v>71.400000000000006</v>
      </c>
      <c r="AA2245" s="97">
        <f>AVERAGE(AA2215:AA2244)</f>
        <v>2.1659999999999999</v>
      </c>
      <c r="AB2245" s="97" t="e">
        <f>AVERAGE(AB2215:AB2244)</f>
        <v>#DIV/0!</v>
      </c>
      <c r="AC2245" s="46" t="s">
        <v>75</v>
      </c>
      <c r="AD2245" s="97">
        <f>AVERAGE(AD2215:AD2244)</f>
        <v>11.740000000000002</v>
      </c>
      <c r="AE2245" s="97">
        <f>AVERAGE(AE2215:AE2244)</f>
        <v>70.673333333333346</v>
      </c>
      <c r="AF2245" s="97">
        <f>AVERAGE(AF2215:AF2244)</f>
        <v>1.44</v>
      </c>
      <c r="AG2245" s="97">
        <f>AVERAGE(AG2215:AG2244)</f>
        <v>111.16333333333334</v>
      </c>
      <c r="AH2245" s="97">
        <f>AVERAGE(AH2215:AH2244)</f>
        <v>11.140000000000002</v>
      </c>
      <c r="AI2245" s="97">
        <f>SUM(AI2215:AI2244)</f>
        <v>63.79999999999999</v>
      </c>
      <c r="AJ2245" s="97">
        <f>AVERAGE(AJ2215:AJ2244)</f>
        <v>1.7353333333333332</v>
      </c>
      <c r="AK2245" s="97" t="e">
        <f>AVERAGE(AK2215:AK2244)</f>
        <v>#DIV/0!</v>
      </c>
      <c r="AL2245" s="46" t="s">
        <v>75</v>
      </c>
      <c r="AM2245" s="97">
        <f>AVERAGE(AM2215:AM2244)</f>
        <v>9.3666666666666671</v>
      </c>
      <c r="AN2245" s="97">
        <f>AVERAGE(AN2215:AN2244)</f>
        <v>67.856666666666655</v>
      </c>
      <c r="AO2245" s="97">
        <f>AVERAGE(AO2215:AO2244)</f>
        <v>0.64000000000000024</v>
      </c>
      <c r="AP2245" s="97">
        <f>AVERAGE(AP2215:AP2244)</f>
        <v>280.04333333333324</v>
      </c>
      <c r="AQ2245" s="97">
        <f>AVERAGE(AQ2215:AQ2244)</f>
        <v>11.073333333333331</v>
      </c>
      <c r="AR2245" s="97">
        <f>SUM(AR2215:AR2244)</f>
        <v>139.4</v>
      </c>
      <c r="AS2245" s="97">
        <f>AVERAGE(AS2215:AS2244)</f>
        <v>1.2266666666666668</v>
      </c>
    </row>
    <row r="2246" spans="1:45">
      <c r="B2246" s="26">
        <v>39783</v>
      </c>
      <c r="C2246" s="24">
        <v>9.4</v>
      </c>
      <c r="D2246" s="24">
        <v>57</v>
      </c>
      <c r="E2246" s="24">
        <v>1.3</v>
      </c>
      <c r="F2246" s="24">
        <v>332.9</v>
      </c>
      <c r="G2246" s="24">
        <v>12.1</v>
      </c>
      <c r="H2246" s="24">
        <v>0</v>
      </c>
      <c r="I2246" s="24">
        <v>1.41</v>
      </c>
      <c r="K2246" s="26">
        <v>39783</v>
      </c>
      <c r="L2246" s="17">
        <v>9.3000000000000007</v>
      </c>
      <c r="M2246" s="17">
        <v>58.8</v>
      </c>
      <c r="N2246" s="17">
        <v>0.7</v>
      </c>
      <c r="O2246" s="17">
        <v>283.10000000000002</v>
      </c>
      <c r="P2246" s="17">
        <v>11.9</v>
      </c>
      <c r="Q2246" s="17">
        <v>0</v>
      </c>
      <c r="R2246" s="17">
        <v>1.06</v>
      </c>
      <c r="T2246" s="26">
        <v>39783</v>
      </c>
      <c r="U2246" s="17">
        <v>9</v>
      </c>
      <c r="V2246" s="17">
        <v>57.2</v>
      </c>
      <c r="W2246" s="17">
        <v>2.4</v>
      </c>
      <c r="X2246" s="17">
        <v>302.7</v>
      </c>
      <c r="Y2246" s="17">
        <v>12.5</v>
      </c>
      <c r="Z2246" s="17">
        <v>0</v>
      </c>
      <c r="AA2246" s="17">
        <v>1.89</v>
      </c>
      <c r="AC2246" s="26">
        <v>39783</v>
      </c>
      <c r="AD2246" s="17">
        <v>9.4</v>
      </c>
      <c r="AE2246" s="17">
        <v>58.1</v>
      </c>
      <c r="AF2246" s="17">
        <v>2.7</v>
      </c>
      <c r="AG2246" s="17">
        <v>358</v>
      </c>
      <c r="AH2246" s="17">
        <v>11.4</v>
      </c>
      <c r="AI2246" s="17">
        <v>0.2</v>
      </c>
      <c r="AJ2246" s="17">
        <v>2.0699999999999998</v>
      </c>
      <c r="AL2246" s="26">
        <v>39783</v>
      </c>
      <c r="AM2246">
        <v>6.9</v>
      </c>
      <c r="AN2246">
        <v>57.5</v>
      </c>
      <c r="AO2246">
        <v>1</v>
      </c>
      <c r="AP2246">
        <v>309.60000000000002</v>
      </c>
      <c r="AQ2246">
        <v>9.3000000000000007</v>
      </c>
      <c r="AR2246">
        <v>0</v>
      </c>
      <c r="AS2246" s="65">
        <v>1.1299999999999999</v>
      </c>
    </row>
    <row r="2247" spans="1:45">
      <c r="B2247" s="26">
        <v>39784</v>
      </c>
      <c r="C2247" s="24">
        <v>8.6</v>
      </c>
      <c r="D2247" s="24">
        <v>58.1</v>
      </c>
      <c r="E2247" s="24">
        <v>1.9</v>
      </c>
      <c r="F2247" s="24">
        <v>310.7</v>
      </c>
      <c r="G2247" s="24">
        <v>13.4</v>
      </c>
      <c r="H2247" s="24">
        <v>0</v>
      </c>
      <c r="I2247" s="24">
        <v>1.68</v>
      </c>
      <c r="K2247" s="26">
        <v>39784</v>
      </c>
      <c r="L2247" s="17">
        <v>7.5</v>
      </c>
      <c r="M2247" s="17">
        <v>65.099999999999994</v>
      </c>
      <c r="N2247" s="17">
        <v>0.9</v>
      </c>
      <c r="O2247" s="17">
        <v>316.3</v>
      </c>
      <c r="P2247" s="17">
        <v>11.2</v>
      </c>
      <c r="Q2247" s="17">
        <v>0</v>
      </c>
      <c r="R2247" s="17">
        <v>1.03</v>
      </c>
      <c r="T2247" s="26">
        <v>39784</v>
      </c>
      <c r="U2247" s="17">
        <v>8.6</v>
      </c>
      <c r="V2247" s="17">
        <v>56.2</v>
      </c>
      <c r="W2247" s="17">
        <v>3.8</v>
      </c>
      <c r="X2247" s="17">
        <v>295.39999999999998</v>
      </c>
      <c r="Y2247" s="17">
        <v>13.3</v>
      </c>
      <c r="Z2247" s="17">
        <v>0</v>
      </c>
      <c r="AA2247" s="17">
        <v>2.2599999999999998</v>
      </c>
      <c r="AC2247" s="26">
        <v>39784</v>
      </c>
      <c r="AD2247" s="17">
        <v>8.1</v>
      </c>
      <c r="AE2247" s="17">
        <v>61.2</v>
      </c>
      <c r="AF2247" s="17">
        <v>2</v>
      </c>
      <c r="AG2247" s="17">
        <v>340.7</v>
      </c>
      <c r="AH2247" s="17">
        <v>12.7</v>
      </c>
      <c r="AI2247" s="17">
        <v>0</v>
      </c>
      <c r="AJ2247" s="17">
        <v>1.61</v>
      </c>
      <c r="AL2247" s="26">
        <v>39784</v>
      </c>
      <c r="AM2247">
        <v>6</v>
      </c>
      <c r="AN2247">
        <v>59.8</v>
      </c>
      <c r="AO2247">
        <v>1.5</v>
      </c>
      <c r="AP2247">
        <v>288.2</v>
      </c>
      <c r="AQ2247">
        <v>5.3</v>
      </c>
      <c r="AR2247">
        <v>0</v>
      </c>
      <c r="AS2247" s="65">
        <v>1.29</v>
      </c>
    </row>
    <row r="2248" spans="1:45">
      <c r="B2248" s="26">
        <v>39785</v>
      </c>
      <c r="C2248" s="24">
        <v>9.6</v>
      </c>
      <c r="D2248" s="24">
        <v>61</v>
      </c>
      <c r="E2248" s="24">
        <v>1.3</v>
      </c>
      <c r="F2248" s="24">
        <v>329.1</v>
      </c>
      <c r="G2248" s="24">
        <v>6.7</v>
      </c>
      <c r="H2248" s="24">
        <v>1.6</v>
      </c>
      <c r="I2248" s="24">
        <v>1.26</v>
      </c>
      <c r="K2248" s="26">
        <v>39785</v>
      </c>
      <c r="L2248" s="17">
        <v>8.4</v>
      </c>
      <c r="M2248" s="17">
        <v>68.5</v>
      </c>
      <c r="N2248" s="17">
        <v>0.5</v>
      </c>
      <c r="O2248" s="17">
        <v>248.3</v>
      </c>
      <c r="P2248" s="17">
        <v>6.5</v>
      </c>
      <c r="Q2248" s="17">
        <v>0.8</v>
      </c>
      <c r="R2248" s="17">
        <v>0.82</v>
      </c>
      <c r="T2248" s="26">
        <v>39785</v>
      </c>
      <c r="U2248" s="17">
        <v>9.5</v>
      </c>
      <c r="V2248" s="17">
        <v>59.5</v>
      </c>
      <c r="W2248" s="17">
        <v>2.7</v>
      </c>
      <c r="X2248" s="17">
        <v>297</v>
      </c>
      <c r="Y2248" s="17">
        <v>6.5</v>
      </c>
      <c r="Z2248" s="17">
        <v>0.8</v>
      </c>
      <c r="AA2248" s="17">
        <v>1.79</v>
      </c>
      <c r="AC2248" s="26">
        <v>39785</v>
      </c>
      <c r="AD2248" s="17">
        <v>9.1999999999999993</v>
      </c>
      <c r="AE2248" s="17">
        <v>64.099999999999994</v>
      </c>
      <c r="AF2248" s="17">
        <v>2</v>
      </c>
      <c r="AG2248" s="17">
        <v>5.0999999999999996</v>
      </c>
      <c r="AH2248" s="17">
        <v>6.6</v>
      </c>
      <c r="AI2248" s="17">
        <v>0.4</v>
      </c>
      <c r="AJ2248" s="17">
        <v>1.47</v>
      </c>
      <c r="AL2248" s="26">
        <v>39785</v>
      </c>
      <c r="AM2248">
        <v>7.1</v>
      </c>
      <c r="AN2248">
        <v>62.6</v>
      </c>
      <c r="AO2248">
        <v>0.8</v>
      </c>
      <c r="AP2248">
        <v>287.3</v>
      </c>
      <c r="AQ2248">
        <v>11.7</v>
      </c>
      <c r="AR2248">
        <v>2</v>
      </c>
      <c r="AS2248" s="65">
        <v>0.94</v>
      </c>
    </row>
    <row r="2249" spans="1:45">
      <c r="B2249" s="26">
        <v>39786</v>
      </c>
      <c r="C2249" s="24">
        <v>11.3</v>
      </c>
      <c r="D2249" s="24">
        <v>71.7</v>
      </c>
      <c r="E2249" s="24">
        <v>1.7</v>
      </c>
      <c r="F2249" s="24">
        <v>333.9</v>
      </c>
      <c r="G2249" s="24">
        <v>7</v>
      </c>
      <c r="H2249" s="24">
        <v>0</v>
      </c>
      <c r="I2249" s="24">
        <v>1.22</v>
      </c>
      <c r="K2249" s="26">
        <v>39786</v>
      </c>
      <c r="L2249" s="17">
        <v>10.9</v>
      </c>
      <c r="M2249" s="17">
        <v>73.3</v>
      </c>
      <c r="N2249" s="17">
        <v>1.1000000000000001</v>
      </c>
      <c r="O2249" s="17">
        <v>341.3</v>
      </c>
      <c r="P2249" s="17">
        <v>5.9</v>
      </c>
      <c r="Q2249" s="17">
        <v>0.2</v>
      </c>
      <c r="R2249" s="17">
        <v>1.02</v>
      </c>
      <c r="T2249" s="26">
        <v>39786</v>
      </c>
      <c r="U2249" s="17">
        <v>11.5</v>
      </c>
      <c r="V2249" s="17">
        <v>68.400000000000006</v>
      </c>
      <c r="W2249" s="17">
        <v>3.2</v>
      </c>
      <c r="X2249" s="17">
        <v>305.60000000000002</v>
      </c>
      <c r="Y2249" s="17">
        <v>7.8</v>
      </c>
      <c r="Z2249" s="17">
        <v>0</v>
      </c>
      <c r="AA2249" s="17">
        <v>1.64</v>
      </c>
      <c r="AC2249" s="26">
        <v>39786</v>
      </c>
      <c r="AD2249" s="17">
        <v>11.6</v>
      </c>
      <c r="AE2249" s="17">
        <v>71.400000000000006</v>
      </c>
      <c r="AF2249" s="17">
        <v>2</v>
      </c>
      <c r="AG2249" s="17">
        <v>5</v>
      </c>
      <c r="AH2249" s="17">
        <v>8.1999999999999993</v>
      </c>
      <c r="AI2249" s="17">
        <v>0</v>
      </c>
      <c r="AJ2249" s="17">
        <v>1.35</v>
      </c>
      <c r="AL2249" s="26">
        <v>39786</v>
      </c>
      <c r="AM2249">
        <v>8.9</v>
      </c>
      <c r="AN2249">
        <v>72.099999999999994</v>
      </c>
      <c r="AO2249">
        <v>1.2</v>
      </c>
      <c r="AP2249">
        <v>294.89999999999998</v>
      </c>
      <c r="AQ2249">
        <v>11.9</v>
      </c>
      <c r="AR2249">
        <v>0.4</v>
      </c>
      <c r="AS2249" s="65">
        <v>1.01</v>
      </c>
    </row>
    <row r="2250" spans="1:45">
      <c r="B2250" s="26">
        <v>39787</v>
      </c>
      <c r="C2250" s="24">
        <v>16.2</v>
      </c>
      <c r="D2250" s="24">
        <v>64.8</v>
      </c>
      <c r="E2250" s="24">
        <v>2.1</v>
      </c>
      <c r="F2250" s="24">
        <v>329.6</v>
      </c>
      <c r="G2250" s="24">
        <v>9.4</v>
      </c>
      <c r="H2250" s="24">
        <v>0</v>
      </c>
      <c r="I2250" s="24">
        <v>1.84</v>
      </c>
      <c r="K2250" s="26">
        <v>39787</v>
      </c>
      <c r="L2250" s="17">
        <v>14.5</v>
      </c>
      <c r="M2250" s="17">
        <v>70.5</v>
      </c>
      <c r="N2250" s="17">
        <v>0.6</v>
      </c>
      <c r="O2250" s="17">
        <v>251.6</v>
      </c>
      <c r="P2250" s="17">
        <v>6.6</v>
      </c>
      <c r="Q2250" s="17">
        <v>0</v>
      </c>
      <c r="R2250" s="17">
        <v>1.04</v>
      </c>
      <c r="T2250" s="26">
        <v>39787</v>
      </c>
      <c r="U2250" s="17">
        <v>15.2</v>
      </c>
      <c r="V2250" s="17">
        <v>65.599999999999994</v>
      </c>
      <c r="W2250" s="17">
        <v>1.9</v>
      </c>
      <c r="X2250" s="17">
        <v>300.2</v>
      </c>
      <c r="Y2250" s="17">
        <v>9.1999999999999993</v>
      </c>
      <c r="Z2250" s="17">
        <v>0</v>
      </c>
      <c r="AA2250" s="17">
        <v>1.79</v>
      </c>
      <c r="AC2250" s="26">
        <v>39787</v>
      </c>
      <c r="AD2250" s="17">
        <v>15.6</v>
      </c>
      <c r="AE2250" s="17">
        <v>66.8</v>
      </c>
      <c r="AF2250" s="17">
        <v>1.9</v>
      </c>
      <c r="AG2250" s="17">
        <v>355.1</v>
      </c>
      <c r="AH2250" s="17">
        <v>9.1999999999999993</v>
      </c>
      <c r="AI2250" s="17">
        <v>0</v>
      </c>
      <c r="AJ2250" s="17">
        <v>1.62</v>
      </c>
      <c r="AL2250" s="26">
        <v>39787</v>
      </c>
      <c r="AM2250">
        <v>13</v>
      </c>
      <c r="AN2250">
        <v>67</v>
      </c>
      <c r="AO2250">
        <v>1.1000000000000001</v>
      </c>
      <c r="AP2250">
        <v>301.7</v>
      </c>
      <c r="AQ2250">
        <v>11.6</v>
      </c>
      <c r="AR2250">
        <v>0</v>
      </c>
      <c r="AS2250" s="65">
        <v>1.2</v>
      </c>
    </row>
    <row r="2251" spans="1:45">
      <c r="B2251" s="26">
        <v>39788</v>
      </c>
      <c r="C2251" s="24">
        <v>16.399999999999999</v>
      </c>
      <c r="D2251" s="24">
        <v>63.6</v>
      </c>
      <c r="E2251" s="24">
        <v>1.4</v>
      </c>
      <c r="F2251" s="24">
        <v>336.5</v>
      </c>
      <c r="G2251" s="24">
        <v>11.4</v>
      </c>
      <c r="H2251" s="24">
        <v>0</v>
      </c>
      <c r="I2251" s="24">
        <v>1.63</v>
      </c>
      <c r="K2251" s="26">
        <v>39788</v>
      </c>
      <c r="L2251" s="17">
        <v>15</v>
      </c>
      <c r="M2251" s="17">
        <v>72.2</v>
      </c>
      <c r="N2251" s="17">
        <v>0.9</v>
      </c>
      <c r="O2251" s="17">
        <v>276.2</v>
      </c>
      <c r="P2251" s="17">
        <v>9.6</v>
      </c>
      <c r="Q2251" s="17">
        <v>0</v>
      </c>
      <c r="R2251" s="17">
        <v>1.24</v>
      </c>
      <c r="T2251" s="26">
        <v>39788</v>
      </c>
      <c r="U2251" s="17">
        <v>16.100000000000001</v>
      </c>
      <c r="V2251" s="17">
        <v>64.099999999999994</v>
      </c>
      <c r="W2251" s="17">
        <v>2.8</v>
      </c>
      <c r="X2251" s="17">
        <v>299.89999999999998</v>
      </c>
      <c r="Y2251" s="17">
        <v>11.8</v>
      </c>
      <c r="Z2251" s="17">
        <v>0</v>
      </c>
      <c r="AA2251" s="17">
        <v>2.38</v>
      </c>
      <c r="AC2251" s="26">
        <v>39788</v>
      </c>
      <c r="AD2251" s="17">
        <v>15.9</v>
      </c>
      <c r="AE2251" s="17">
        <v>68.5</v>
      </c>
      <c r="AF2251" s="17">
        <v>2.4</v>
      </c>
      <c r="AG2251" s="17">
        <v>4.3</v>
      </c>
      <c r="AH2251" s="17">
        <v>11.3</v>
      </c>
      <c r="AI2251" s="17">
        <v>0</v>
      </c>
      <c r="AJ2251" s="17">
        <v>1.91</v>
      </c>
      <c r="AL2251" s="26">
        <v>39788</v>
      </c>
      <c r="AM2251">
        <v>13.3</v>
      </c>
      <c r="AN2251">
        <v>66.900000000000006</v>
      </c>
      <c r="AO2251">
        <v>1.2</v>
      </c>
      <c r="AP2251">
        <v>300.39999999999998</v>
      </c>
      <c r="AQ2251">
        <v>9.9</v>
      </c>
      <c r="AR2251">
        <v>0</v>
      </c>
      <c r="AS2251" s="65">
        <v>1.33</v>
      </c>
    </row>
    <row r="2252" spans="1:45">
      <c r="B2252" s="26">
        <v>39789</v>
      </c>
      <c r="C2252" s="24">
        <v>15.2</v>
      </c>
      <c r="D2252" s="24">
        <v>72.7</v>
      </c>
      <c r="E2252" s="24">
        <v>0.5</v>
      </c>
      <c r="F2252" s="24">
        <v>214.4</v>
      </c>
      <c r="G2252" s="24">
        <v>8.6</v>
      </c>
      <c r="H2252" s="24">
        <v>0</v>
      </c>
      <c r="I2252" s="24">
        <v>1.05</v>
      </c>
      <c r="K2252" s="26">
        <v>39789</v>
      </c>
      <c r="L2252" s="17">
        <v>14.5</v>
      </c>
      <c r="M2252" s="17">
        <v>74.099999999999994</v>
      </c>
      <c r="N2252" s="17">
        <v>0.5</v>
      </c>
      <c r="O2252" s="17">
        <v>191.2</v>
      </c>
      <c r="P2252" s="17">
        <v>7.6</v>
      </c>
      <c r="Q2252" s="17">
        <v>0</v>
      </c>
      <c r="R2252" s="17">
        <v>1.03</v>
      </c>
      <c r="T2252" s="26">
        <v>39789</v>
      </c>
      <c r="U2252" s="17">
        <v>15.5</v>
      </c>
      <c r="V2252" s="17">
        <v>69</v>
      </c>
      <c r="W2252" s="17">
        <v>1</v>
      </c>
      <c r="X2252" s="17">
        <v>278</v>
      </c>
      <c r="Y2252" s="17">
        <v>8.8000000000000007</v>
      </c>
      <c r="Z2252" s="17">
        <v>0</v>
      </c>
      <c r="AA2252" s="17">
        <v>1.35</v>
      </c>
      <c r="AC2252" s="26">
        <v>39789</v>
      </c>
      <c r="AD2252" s="17">
        <v>14.7</v>
      </c>
      <c r="AE2252" s="17">
        <v>75.900000000000006</v>
      </c>
      <c r="AF2252" s="17">
        <v>0.7</v>
      </c>
      <c r="AG2252" s="17">
        <v>173.7</v>
      </c>
      <c r="AH2252" s="17">
        <v>7.8</v>
      </c>
      <c r="AI2252" s="17">
        <v>0</v>
      </c>
      <c r="AJ2252" s="17">
        <v>1.1299999999999999</v>
      </c>
      <c r="AL2252" s="26">
        <v>39789</v>
      </c>
      <c r="AM2252">
        <v>12.4</v>
      </c>
      <c r="AN2252">
        <v>72.3</v>
      </c>
      <c r="AO2252">
        <v>0.3</v>
      </c>
      <c r="AP2252">
        <v>260.3</v>
      </c>
      <c r="AQ2252">
        <v>10.7</v>
      </c>
      <c r="AR2252">
        <v>0</v>
      </c>
      <c r="AS2252" s="65">
        <v>0.85</v>
      </c>
    </row>
    <row r="2253" spans="1:45">
      <c r="B2253" s="26">
        <v>39790</v>
      </c>
      <c r="C2253" s="24">
        <v>13.8</v>
      </c>
      <c r="D2253" s="24">
        <v>82.7</v>
      </c>
      <c r="E2253" s="24">
        <v>0.5</v>
      </c>
      <c r="F2253" s="24">
        <v>18.899999999999999</v>
      </c>
      <c r="G2253" s="24">
        <v>4.2</v>
      </c>
      <c r="H2253" s="24">
        <v>3</v>
      </c>
      <c r="I2253" s="24">
        <v>0.78</v>
      </c>
      <c r="K2253" s="26">
        <v>39790</v>
      </c>
      <c r="L2253" s="17">
        <v>13.5</v>
      </c>
      <c r="M2253" s="17">
        <v>83</v>
      </c>
      <c r="N2253" s="17">
        <v>0.5</v>
      </c>
      <c r="O2253" s="17">
        <v>185.6</v>
      </c>
      <c r="P2253" s="17">
        <v>5</v>
      </c>
      <c r="Q2253" s="17">
        <v>2.8</v>
      </c>
      <c r="R2253" s="17">
        <v>0.8</v>
      </c>
      <c r="T2253" s="26">
        <v>39790</v>
      </c>
      <c r="U2253" s="17">
        <v>14.3</v>
      </c>
      <c r="V2253" s="17">
        <v>76.7</v>
      </c>
      <c r="W2253" s="17">
        <v>1</v>
      </c>
      <c r="X2253" s="17">
        <v>269.5</v>
      </c>
      <c r="Y2253" s="17">
        <v>4.0999999999999996</v>
      </c>
      <c r="Z2253" s="17">
        <v>1.4</v>
      </c>
      <c r="AA2253" s="17">
        <v>1.04</v>
      </c>
      <c r="AC2253" s="26">
        <v>39790</v>
      </c>
      <c r="AD2253" s="17">
        <v>13.5</v>
      </c>
      <c r="AE2253" s="17">
        <v>84.8</v>
      </c>
      <c r="AF2253" s="17">
        <v>1</v>
      </c>
      <c r="AG2253" s="17">
        <v>358.8</v>
      </c>
      <c r="AH2253" s="17">
        <v>4.8</v>
      </c>
      <c r="AI2253" s="17">
        <v>5</v>
      </c>
      <c r="AJ2253" s="17">
        <v>0.95</v>
      </c>
      <c r="AL2253" s="26">
        <v>39790</v>
      </c>
      <c r="AM2253">
        <v>11.2</v>
      </c>
      <c r="AN2253">
        <v>80.8</v>
      </c>
      <c r="AO2253">
        <v>0.3</v>
      </c>
      <c r="AP2253">
        <v>272.39999999999998</v>
      </c>
      <c r="AQ2253">
        <v>11.5</v>
      </c>
      <c r="AR2253">
        <v>0</v>
      </c>
      <c r="AS2253" s="65">
        <v>0.79</v>
      </c>
    </row>
    <row r="2254" spans="1:45">
      <c r="B2254" s="26">
        <v>39791</v>
      </c>
      <c r="C2254" s="24">
        <v>11.8</v>
      </c>
      <c r="D2254" s="24">
        <v>73.5</v>
      </c>
      <c r="E2254" s="24">
        <v>1</v>
      </c>
      <c r="F2254" s="24">
        <v>319.60000000000002</v>
      </c>
      <c r="G2254" s="24">
        <v>5</v>
      </c>
      <c r="H2254" s="24">
        <v>0.4</v>
      </c>
      <c r="I2254" s="24">
        <v>1.07</v>
      </c>
      <c r="K2254" s="26">
        <v>39791</v>
      </c>
      <c r="L2254" s="17">
        <v>10.3</v>
      </c>
      <c r="M2254" s="17">
        <v>79.5</v>
      </c>
      <c r="N2254" s="17">
        <v>0.5</v>
      </c>
      <c r="O2254" s="17">
        <v>243</v>
      </c>
      <c r="P2254" s="17">
        <v>5.0999999999999996</v>
      </c>
      <c r="Q2254" s="17">
        <v>1.4</v>
      </c>
      <c r="R2254" s="17">
        <v>0.82</v>
      </c>
      <c r="T2254" s="26">
        <v>39791</v>
      </c>
      <c r="U2254" s="17">
        <v>11.7</v>
      </c>
      <c r="V2254" s="17">
        <v>69.3</v>
      </c>
      <c r="W2254" s="17">
        <v>2.1</v>
      </c>
      <c r="X2254" s="17">
        <v>280.2</v>
      </c>
      <c r="Y2254" s="17">
        <v>5.9</v>
      </c>
      <c r="Z2254" s="17">
        <v>2.8</v>
      </c>
      <c r="AA2254" s="17">
        <v>1.55</v>
      </c>
      <c r="AC2254" s="26">
        <v>39791</v>
      </c>
      <c r="AD2254" s="17">
        <v>10.6</v>
      </c>
      <c r="AE2254" s="17">
        <v>80.099999999999994</v>
      </c>
      <c r="AF2254" s="17">
        <v>1.5</v>
      </c>
      <c r="AG2254" s="17">
        <v>6.1</v>
      </c>
      <c r="AH2254" s="17">
        <v>5.2</v>
      </c>
      <c r="AI2254" s="17">
        <v>1.8</v>
      </c>
      <c r="AJ2254" s="17">
        <v>1.18</v>
      </c>
      <c r="AL2254" s="26">
        <v>39791</v>
      </c>
      <c r="AM2254">
        <v>8.9</v>
      </c>
      <c r="AN2254">
        <v>74.5</v>
      </c>
      <c r="AO2254">
        <v>0.7</v>
      </c>
      <c r="AP2254">
        <v>277.8</v>
      </c>
      <c r="AQ2254">
        <v>5.3</v>
      </c>
      <c r="AR2254">
        <v>1.4</v>
      </c>
      <c r="AS2254" s="65">
        <v>0.87</v>
      </c>
    </row>
    <row r="2255" spans="1:45">
      <c r="B2255" s="26">
        <v>39792</v>
      </c>
      <c r="C2255" s="24">
        <v>10.8</v>
      </c>
      <c r="D2255" s="24">
        <v>57.2</v>
      </c>
      <c r="E2255" s="24">
        <v>1.6</v>
      </c>
      <c r="F2255" s="24">
        <v>334.5</v>
      </c>
      <c r="G2255" s="24">
        <v>11.9</v>
      </c>
      <c r="H2255" s="24">
        <v>0.2</v>
      </c>
      <c r="I2255" s="24">
        <v>1.65</v>
      </c>
      <c r="K2255" s="26">
        <v>39792</v>
      </c>
      <c r="L2255" s="17">
        <v>9.9</v>
      </c>
      <c r="M2255" s="17">
        <v>63.6</v>
      </c>
      <c r="N2255" s="17">
        <v>0.8</v>
      </c>
      <c r="O2255" s="17">
        <v>266.39999999999998</v>
      </c>
      <c r="P2255" s="17">
        <v>8.5</v>
      </c>
      <c r="Q2255" s="17">
        <v>0.2</v>
      </c>
      <c r="R2255" s="17">
        <v>1.08</v>
      </c>
      <c r="T2255" s="26">
        <v>39792</v>
      </c>
      <c r="U2255" s="17">
        <v>11.2</v>
      </c>
      <c r="V2255" s="17">
        <v>53.8</v>
      </c>
      <c r="W2255" s="17">
        <v>3.8</v>
      </c>
      <c r="X2255" s="17">
        <v>301.39999999999998</v>
      </c>
      <c r="Y2255" s="17">
        <v>12.8</v>
      </c>
      <c r="Z2255" s="17">
        <v>0</v>
      </c>
      <c r="AA2255" s="17">
        <v>2.76</v>
      </c>
      <c r="AC2255" s="26">
        <v>39792</v>
      </c>
      <c r="AD2255" s="17">
        <v>10.3</v>
      </c>
      <c r="AE2255" s="17">
        <v>60.5</v>
      </c>
      <c r="AF2255" s="17">
        <v>2.1</v>
      </c>
      <c r="AG2255" s="17">
        <v>358.8</v>
      </c>
      <c r="AH2255" s="17">
        <v>12.1</v>
      </c>
      <c r="AI2255" s="17">
        <v>0</v>
      </c>
      <c r="AJ2255" s="17">
        <v>1.78</v>
      </c>
      <c r="AL2255" s="26">
        <v>39792</v>
      </c>
      <c r="AM2255">
        <v>8.3000000000000007</v>
      </c>
      <c r="AN2255">
        <v>57.1</v>
      </c>
      <c r="AO2255">
        <v>1.3</v>
      </c>
      <c r="AP2255">
        <v>288.2</v>
      </c>
      <c r="AQ2255">
        <v>7.9</v>
      </c>
      <c r="AR2255">
        <v>0.2</v>
      </c>
      <c r="AS2255" s="65">
        <v>1.35</v>
      </c>
    </row>
    <row r="2256" spans="1:45">
      <c r="B2256" s="26">
        <v>39793</v>
      </c>
      <c r="C2256" s="24">
        <v>7.9</v>
      </c>
      <c r="D2256" s="24">
        <v>58.6</v>
      </c>
      <c r="E2256" s="24">
        <v>1</v>
      </c>
      <c r="F2256" s="24">
        <v>351.6</v>
      </c>
      <c r="G2256" s="24">
        <v>12.1</v>
      </c>
      <c r="H2256" s="24">
        <v>0</v>
      </c>
      <c r="I2256" s="24">
        <v>1.2</v>
      </c>
      <c r="K2256" s="26">
        <v>39793</v>
      </c>
      <c r="L2256" s="17">
        <v>7.8</v>
      </c>
      <c r="M2256" s="17">
        <v>59.2</v>
      </c>
      <c r="N2256" s="17">
        <v>0.8</v>
      </c>
      <c r="O2256" s="17">
        <v>237.2</v>
      </c>
      <c r="P2256" s="17">
        <v>8.6</v>
      </c>
      <c r="Q2256" s="17">
        <v>0</v>
      </c>
      <c r="R2256" s="17">
        <v>1.06</v>
      </c>
      <c r="T2256" s="26">
        <v>39793</v>
      </c>
      <c r="U2256" s="17">
        <v>8.8000000000000007</v>
      </c>
      <c r="V2256" s="17">
        <v>50.6</v>
      </c>
      <c r="W2256" s="17">
        <v>2.9</v>
      </c>
      <c r="X2256" s="17">
        <v>311.2</v>
      </c>
      <c r="Y2256" s="17">
        <v>12.7</v>
      </c>
      <c r="Z2256" s="17">
        <v>0</v>
      </c>
      <c r="AA2256" s="17">
        <v>2.2799999999999998</v>
      </c>
      <c r="AC2256" s="26">
        <v>39793</v>
      </c>
      <c r="AD2256" s="17">
        <v>7.9</v>
      </c>
      <c r="AE2256" s="17">
        <v>59.4</v>
      </c>
      <c r="AF2256" s="17">
        <v>2.2000000000000002</v>
      </c>
      <c r="AG2256" s="17">
        <v>12.2</v>
      </c>
      <c r="AH2256" s="17">
        <v>12.1</v>
      </c>
      <c r="AI2256" s="17">
        <v>0</v>
      </c>
      <c r="AJ2256" s="17">
        <v>1.82</v>
      </c>
      <c r="AL2256" s="26">
        <v>39793</v>
      </c>
      <c r="AM2256">
        <v>6.2</v>
      </c>
      <c r="AN2256">
        <v>51.8</v>
      </c>
      <c r="AO2256">
        <v>0.9</v>
      </c>
      <c r="AP2256">
        <v>290</v>
      </c>
      <c r="AQ2256">
        <v>9.1999999999999993</v>
      </c>
      <c r="AR2256">
        <v>0</v>
      </c>
      <c r="AS2256" s="65">
        <v>1.1000000000000001</v>
      </c>
    </row>
    <row r="2257" spans="2:45">
      <c r="B2257" s="26">
        <v>39794</v>
      </c>
      <c r="C2257" s="24">
        <v>9.6999999999999993</v>
      </c>
      <c r="D2257" s="24">
        <v>64.400000000000006</v>
      </c>
      <c r="E2257" s="24">
        <v>1.1000000000000001</v>
      </c>
      <c r="F2257" s="24">
        <v>354.9</v>
      </c>
      <c r="G2257" s="24">
        <v>9.1999999999999993</v>
      </c>
      <c r="H2257" s="24">
        <v>0</v>
      </c>
      <c r="I2257" s="24">
        <v>1.1499999999999999</v>
      </c>
      <c r="K2257" s="26">
        <v>39794</v>
      </c>
      <c r="L2257" s="17">
        <v>8.9</v>
      </c>
      <c r="M2257" s="17">
        <v>70.7</v>
      </c>
      <c r="N2257" s="17">
        <v>0.8</v>
      </c>
      <c r="O2257" s="17">
        <v>277.8</v>
      </c>
      <c r="P2257" s="17">
        <v>5.9</v>
      </c>
      <c r="Q2257" s="17">
        <v>0</v>
      </c>
      <c r="R2257" s="17">
        <v>0.91</v>
      </c>
      <c r="T2257" s="26">
        <v>39794</v>
      </c>
      <c r="U2257" s="17">
        <v>10.199999999999999</v>
      </c>
      <c r="V2257" s="17">
        <v>60.4</v>
      </c>
      <c r="W2257" s="17">
        <v>2.6</v>
      </c>
      <c r="X2257" s="17">
        <v>299.3</v>
      </c>
      <c r="Y2257" s="17">
        <v>9.5</v>
      </c>
      <c r="Z2257" s="17">
        <v>0</v>
      </c>
      <c r="AA2257" s="17">
        <v>1.87</v>
      </c>
      <c r="AC2257" s="26">
        <v>39794</v>
      </c>
      <c r="AD2257" s="17">
        <v>9.6999999999999993</v>
      </c>
      <c r="AE2257" s="17">
        <v>66.5</v>
      </c>
      <c r="AF2257" s="17">
        <v>2.4</v>
      </c>
      <c r="AG2257" s="17">
        <v>18</v>
      </c>
      <c r="AH2257" s="17">
        <v>7.5</v>
      </c>
      <c r="AI2257" s="17">
        <v>0</v>
      </c>
      <c r="AJ2257" s="17">
        <v>1.51</v>
      </c>
      <c r="AL2257" s="26">
        <v>39794</v>
      </c>
      <c r="AM2257">
        <v>7.1</v>
      </c>
      <c r="AN2257">
        <v>64.099999999999994</v>
      </c>
      <c r="AO2257">
        <v>0.8</v>
      </c>
      <c r="AP2257">
        <v>303</v>
      </c>
      <c r="AQ2257">
        <v>7.1</v>
      </c>
      <c r="AR2257">
        <v>0.2</v>
      </c>
      <c r="AS2257" s="65">
        <v>0.9</v>
      </c>
    </row>
    <row r="2258" spans="2:45">
      <c r="B2258" s="26">
        <v>39795</v>
      </c>
      <c r="C2258" s="24">
        <v>8</v>
      </c>
      <c r="D2258" s="24">
        <v>77.3</v>
      </c>
      <c r="E2258" s="24">
        <v>0.6</v>
      </c>
      <c r="F2258" s="24">
        <v>340.1</v>
      </c>
      <c r="G2258" s="24">
        <v>3.1</v>
      </c>
      <c r="H2258" s="24">
        <v>8.4</v>
      </c>
      <c r="I2258" s="24">
        <v>0.75</v>
      </c>
      <c r="K2258" s="26">
        <v>39795</v>
      </c>
      <c r="L2258" s="17">
        <v>7.4</v>
      </c>
      <c r="M2258" s="17">
        <v>80.099999999999994</v>
      </c>
      <c r="N2258" s="17">
        <v>0.5</v>
      </c>
      <c r="O2258" s="17">
        <v>205.4</v>
      </c>
      <c r="P2258" s="17">
        <v>2.4</v>
      </c>
      <c r="Q2258" s="17">
        <v>8.8000000000000007</v>
      </c>
      <c r="R2258" s="17">
        <v>0.68</v>
      </c>
      <c r="T2258" s="26">
        <v>39795</v>
      </c>
      <c r="U2258" s="17">
        <v>9</v>
      </c>
      <c r="V2258" s="17">
        <v>69.3</v>
      </c>
      <c r="W2258" s="17">
        <v>2.4</v>
      </c>
      <c r="X2258" s="17">
        <v>293.89999999999998</v>
      </c>
      <c r="Y2258" s="17">
        <v>3.4</v>
      </c>
      <c r="Z2258" s="17">
        <v>7.8</v>
      </c>
      <c r="AA2258" s="17">
        <v>1.38</v>
      </c>
      <c r="AC2258" s="26">
        <v>39795</v>
      </c>
      <c r="AD2258" s="17">
        <v>7.9</v>
      </c>
      <c r="AE2258" s="17">
        <v>80.2</v>
      </c>
      <c r="AF2258" s="17">
        <v>1.4</v>
      </c>
      <c r="AG2258" s="17">
        <v>7.8</v>
      </c>
      <c r="AH2258" s="17">
        <v>3.3</v>
      </c>
      <c r="AI2258" s="17">
        <v>8.8000000000000007</v>
      </c>
      <c r="AJ2258" s="17">
        <v>0.9</v>
      </c>
      <c r="AL2258" s="26">
        <v>39795</v>
      </c>
      <c r="AM2258">
        <v>6</v>
      </c>
      <c r="AN2258">
        <v>74.8</v>
      </c>
      <c r="AO2258">
        <v>0.6</v>
      </c>
      <c r="AP2258">
        <v>278.39999999999998</v>
      </c>
      <c r="AQ2258">
        <v>8</v>
      </c>
      <c r="AR2258">
        <v>11.6</v>
      </c>
      <c r="AS2258" s="65">
        <v>0.7</v>
      </c>
    </row>
    <row r="2259" spans="2:45">
      <c r="B2259" s="26">
        <v>39796</v>
      </c>
      <c r="C2259" s="24">
        <v>10.3</v>
      </c>
      <c r="D2259" s="24">
        <v>60.4</v>
      </c>
      <c r="E2259" s="24">
        <v>2.2000000000000002</v>
      </c>
      <c r="F2259" s="24">
        <v>307</v>
      </c>
      <c r="G2259" s="24">
        <v>4.5999999999999996</v>
      </c>
      <c r="H2259" s="24">
        <v>0.4</v>
      </c>
      <c r="I2259" s="24">
        <v>1.53</v>
      </c>
      <c r="K2259" s="26">
        <v>39796</v>
      </c>
      <c r="L2259" s="17">
        <v>10.199999999999999</v>
      </c>
      <c r="M2259" s="17">
        <v>61.1</v>
      </c>
      <c r="N2259" s="17">
        <v>0.9</v>
      </c>
      <c r="O2259" s="17">
        <v>309.7</v>
      </c>
      <c r="P2259" s="17">
        <v>3.6</v>
      </c>
      <c r="Q2259" s="17">
        <v>1.8</v>
      </c>
      <c r="R2259" s="17">
        <v>0.97</v>
      </c>
      <c r="T2259" s="26">
        <v>39796</v>
      </c>
      <c r="U2259" s="17">
        <v>10.4</v>
      </c>
      <c r="V2259" s="17">
        <v>57.7</v>
      </c>
      <c r="W2259" s="17">
        <v>3.8</v>
      </c>
      <c r="X2259" s="17">
        <v>302.2</v>
      </c>
      <c r="Y2259" s="17">
        <v>6.4</v>
      </c>
      <c r="Z2259" s="17">
        <v>1.2</v>
      </c>
      <c r="AA2259" s="17">
        <v>2.2000000000000002</v>
      </c>
      <c r="AC2259" s="26">
        <v>39796</v>
      </c>
      <c r="AD2259" s="17">
        <v>10.1</v>
      </c>
      <c r="AE2259" s="17">
        <v>61.4</v>
      </c>
      <c r="AF2259" s="17">
        <v>2.4</v>
      </c>
      <c r="AG2259" s="17">
        <v>330.6</v>
      </c>
      <c r="AH2259" s="17">
        <v>4.4000000000000004</v>
      </c>
      <c r="AI2259" s="17">
        <v>1</v>
      </c>
      <c r="AJ2259" s="17">
        <v>1.47</v>
      </c>
      <c r="AL2259" s="26">
        <v>39796</v>
      </c>
      <c r="AM2259">
        <v>7.6</v>
      </c>
      <c r="AN2259">
        <v>60.8</v>
      </c>
      <c r="AO2259">
        <v>1.4</v>
      </c>
      <c r="AP2259">
        <v>281.7</v>
      </c>
      <c r="AQ2259">
        <v>10.9</v>
      </c>
      <c r="AR2259">
        <v>1</v>
      </c>
      <c r="AS2259" s="65">
        <v>1.1499999999999999</v>
      </c>
    </row>
    <row r="2260" spans="2:45">
      <c r="B2260" s="26">
        <v>39797</v>
      </c>
      <c r="C2260" s="24">
        <v>7.7</v>
      </c>
      <c r="D2260" s="24">
        <v>55.7</v>
      </c>
      <c r="E2260" s="24">
        <v>1.5</v>
      </c>
      <c r="F2260" s="24">
        <v>296.5</v>
      </c>
      <c r="G2260" s="24">
        <v>11.9</v>
      </c>
      <c r="H2260" s="24">
        <v>0</v>
      </c>
      <c r="I2260" s="24">
        <v>1.38</v>
      </c>
      <c r="K2260" s="26">
        <v>39797</v>
      </c>
      <c r="L2260" s="17">
        <v>6.8</v>
      </c>
      <c r="M2260" s="17">
        <v>61.3</v>
      </c>
      <c r="N2260" s="17">
        <v>0.7</v>
      </c>
      <c r="O2260" s="17">
        <v>287.10000000000002</v>
      </c>
      <c r="P2260" s="17">
        <v>10.4</v>
      </c>
      <c r="Q2260" s="17">
        <v>0</v>
      </c>
      <c r="R2260" s="17">
        <v>0.85</v>
      </c>
      <c r="T2260" s="26">
        <v>39797</v>
      </c>
      <c r="U2260" s="17">
        <v>7.7</v>
      </c>
      <c r="V2260" s="17">
        <v>53.3</v>
      </c>
      <c r="W2260" s="17">
        <v>3.8</v>
      </c>
      <c r="X2260" s="17">
        <v>307</v>
      </c>
      <c r="Y2260" s="17">
        <v>12.5</v>
      </c>
      <c r="Z2260" s="17">
        <v>0</v>
      </c>
      <c r="AA2260" s="17">
        <v>2.31</v>
      </c>
      <c r="AC2260" s="26">
        <v>39797</v>
      </c>
      <c r="AD2260" s="17">
        <v>7.1</v>
      </c>
      <c r="AE2260" s="17">
        <v>58.2</v>
      </c>
      <c r="AF2260" s="17">
        <v>2.5</v>
      </c>
      <c r="AG2260" s="17">
        <v>353.6</v>
      </c>
      <c r="AH2260" s="17">
        <v>12</v>
      </c>
      <c r="AI2260" s="17">
        <v>0</v>
      </c>
      <c r="AJ2260" s="17">
        <v>1.57</v>
      </c>
      <c r="AL2260" s="26">
        <v>39797</v>
      </c>
      <c r="AM2260">
        <v>5</v>
      </c>
      <c r="AN2260">
        <v>55.8</v>
      </c>
      <c r="AO2260">
        <v>1.5</v>
      </c>
      <c r="AP2260">
        <v>283.3</v>
      </c>
      <c r="AQ2260">
        <v>2.2999999999999998</v>
      </c>
      <c r="AR2260">
        <v>0</v>
      </c>
      <c r="AS2260" s="65">
        <v>1.22</v>
      </c>
    </row>
    <row r="2261" spans="2:45">
      <c r="B2261" s="26">
        <v>39798</v>
      </c>
      <c r="C2261" s="24">
        <v>8.1</v>
      </c>
      <c r="D2261" s="24">
        <v>57</v>
      </c>
      <c r="E2261" s="24">
        <v>1.5</v>
      </c>
      <c r="F2261" s="24">
        <v>344.3</v>
      </c>
      <c r="G2261" s="24">
        <v>12.4</v>
      </c>
      <c r="H2261" s="24">
        <v>0</v>
      </c>
      <c r="I2261" s="24">
        <v>1.41</v>
      </c>
      <c r="K2261" s="26">
        <v>39798</v>
      </c>
      <c r="L2261" s="17">
        <v>7.5</v>
      </c>
      <c r="M2261" s="17">
        <v>62</v>
      </c>
      <c r="N2261" s="17">
        <v>1</v>
      </c>
      <c r="O2261" s="17">
        <v>333.1</v>
      </c>
      <c r="P2261" s="17">
        <v>9.5</v>
      </c>
      <c r="Q2261" s="17">
        <v>0</v>
      </c>
      <c r="R2261" s="17">
        <v>1.1599999999999999</v>
      </c>
      <c r="T2261" s="26">
        <v>39798</v>
      </c>
      <c r="U2261" s="17">
        <v>8.6999999999999993</v>
      </c>
      <c r="V2261" s="17">
        <v>52.2</v>
      </c>
      <c r="W2261" s="17">
        <v>3.5</v>
      </c>
      <c r="X2261" s="17">
        <v>307.8</v>
      </c>
      <c r="Y2261" s="17">
        <v>13.2</v>
      </c>
      <c r="Z2261" s="17">
        <v>0</v>
      </c>
      <c r="AA2261" s="17">
        <v>2.46</v>
      </c>
      <c r="AC2261" s="26">
        <v>39798</v>
      </c>
      <c r="AD2261" s="17">
        <v>8</v>
      </c>
      <c r="AE2261" s="17">
        <v>58.3</v>
      </c>
      <c r="AF2261" s="17">
        <v>2.5</v>
      </c>
      <c r="AG2261" s="17">
        <v>20.2</v>
      </c>
      <c r="AH2261" s="17">
        <v>11</v>
      </c>
      <c r="AI2261" s="17">
        <v>0</v>
      </c>
      <c r="AJ2261" s="17">
        <v>1.87</v>
      </c>
      <c r="AL2261" s="26">
        <v>39798</v>
      </c>
      <c r="AM2261">
        <v>6.1</v>
      </c>
      <c r="AN2261">
        <v>54.9</v>
      </c>
      <c r="AO2261">
        <v>1.2</v>
      </c>
      <c r="AP2261">
        <v>288.89999999999998</v>
      </c>
      <c r="AQ2261">
        <v>8.9</v>
      </c>
      <c r="AR2261">
        <v>0</v>
      </c>
      <c r="AS2261" s="65">
        <v>1.2</v>
      </c>
    </row>
    <row r="2262" spans="2:45">
      <c r="B2262" s="26">
        <v>39799</v>
      </c>
      <c r="C2262" s="24">
        <v>9.8000000000000007</v>
      </c>
      <c r="D2262" s="24">
        <v>57.7</v>
      </c>
      <c r="E2262" s="24">
        <v>1.4</v>
      </c>
      <c r="F2262" s="24">
        <v>338.4</v>
      </c>
      <c r="G2262" s="24">
        <v>8.3000000000000007</v>
      </c>
      <c r="H2262" s="24">
        <v>0</v>
      </c>
      <c r="I2262" s="24">
        <v>1.36</v>
      </c>
      <c r="K2262" s="26">
        <v>39799</v>
      </c>
      <c r="L2262" s="17">
        <v>8.6999999999999993</v>
      </c>
      <c r="M2262" s="17">
        <v>67</v>
      </c>
      <c r="N2262" s="17">
        <v>0.9</v>
      </c>
      <c r="O2262" s="17">
        <v>254.4</v>
      </c>
      <c r="P2262" s="17">
        <v>9.1</v>
      </c>
      <c r="Q2262" s="17">
        <v>0</v>
      </c>
      <c r="R2262" s="17">
        <v>1.0900000000000001</v>
      </c>
      <c r="T2262" s="26">
        <v>39799</v>
      </c>
      <c r="U2262" s="17">
        <v>10</v>
      </c>
      <c r="V2262" s="17">
        <v>56.9</v>
      </c>
      <c r="W2262" s="17">
        <v>3.1</v>
      </c>
      <c r="X2262" s="17">
        <v>303.8</v>
      </c>
      <c r="Y2262" s="17">
        <v>9.3000000000000007</v>
      </c>
      <c r="Z2262" s="17">
        <v>0</v>
      </c>
      <c r="AA2262" s="17">
        <v>1.99</v>
      </c>
      <c r="AC2262" s="26">
        <v>39799</v>
      </c>
      <c r="AD2262" s="17">
        <v>9.6999999999999993</v>
      </c>
      <c r="AE2262" s="17">
        <v>62</v>
      </c>
      <c r="AF2262" s="17">
        <v>2.6</v>
      </c>
      <c r="AG2262" s="17">
        <v>25.4</v>
      </c>
      <c r="AH2262" s="17">
        <v>10.4</v>
      </c>
      <c r="AI2262" s="17">
        <v>0</v>
      </c>
      <c r="AJ2262" s="17">
        <v>1.83</v>
      </c>
      <c r="AL2262" s="26">
        <v>39799</v>
      </c>
      <c r="AM2262">
        <v>7.5</v>
      </c>
      <c r="AN2262">
        <v>59.3</v>
      </c>
      <c r="AO2262">
        <v>0.9</v>
      </c>
      <c r="AP2262">
        <v>297.89999999999998</v>
      </c>
      <c r="AQ2262">
        <v>2.7</v>
      </c>
      <c r="AR2262">
        <v>0</v>
      </c>
      <c r="AS2262" s="65">
        <v>1.22</v>
      </c>
    </row>
    <row r="2263" spans="2:45">
      <c r="B2263" s="26">
        <v>39800</v>
      </c>
      <c r="C2263" s="24">
        <v>11.3</v>
      </c>
      <c r="D2263" s="24">
        <v>57.5</v>
      </c>
      <c r="E2263" s="24">
        <v>1.2</v>
      </c>
      <c r="F2263" s="24">
        <v>307.7</v>
      </c>
      <c r="G2263" s="24">
        <v>11.9</v>
      </c>
      <c r="H2263" s="24">
        <v>0</v>
      </c>
      <c r="I2263" s="24">
        <v>1.47</v>
      </c>
      <c r="K2263" s="26">
        <v>39800</v>
      </c>
      <c r="L2263" s="17">
        <v>10.199999999999999</v>
      </c>
      <c r="M2263" s="17">
        <v>64.5</v>
      </c>
      <c r="N2263" s="17">
        <v>0.7</v>
      </c>
      <c r="O2263" s="17">
        <v>235.3</v>
      </c>
      <c r="P2263" s="17">
        <v>9.9</v>
      </c>
      <c r="Q2263" s="17">
        <v>0</v>
      </c>
      <c r="R2263" s="17">
        <v>1.1100000000000001</v>
      </c>
      <c r="T2263" s="26">
        <v>39800</v>
      </c>
      <c r="U2263" s="17">
        <v>12.7</v>
      </c>
      <c r="V2263" s="17">
        <v>48.8</v>
      </c>
      <c r="W2263" s="17">
        <v>4.0999999999999996</v>
      </c>
      <c r="X2263" s="17">
        <v>288.5</v>
      </c>
      <c r="Y2263" s="17">
        <v>12.3</v>
      </c>
      <c r="Z2263" s="17">
        <v>0</v>
      </c>
      <c r="AA2263" s="17">
        <v>3.25</v>
      </c>
      <c r="AC2263" s="26">
        <v>39800</v>
      </c>
      <c r="AD2263" s="17">
        <v>11</v>
      </c>
      <c r="AE2263" s="17">
        <v>60.2</v>
      </c>
      <c r="AF2263" s="17">
        <v>2.7</v>
      </c>
      <c r="AG2263" s="17">
        <v>2.2999999999999998</v>
      </c>
      <c r="AH2263" s="17">
        <v>11.7</v>
      </c>
      <c r="AI2263" s="17">
        <v>0</v>
      </c>
      <c r="AJ2263" s="17">
        <v>2.2599999999999998</v>
      </c>
      <c r="AL2263" s="26">
        <v>39800</v>
      </c>
      <c r="AM2263">
        <v>9.5</v>
      </c>
      <c r="AN2263">
        <v>54.6</v>
      </c>
      <c r="AO2263">
        <v>1.5</v>
      </c>
      <c r="AP2263">
        <v>268.8</v>
      </c>
      <c r="AQ2263">
        <v>6.8</v>
      </c>
      <c r="AR2263">
        <v>0</v>
      </c>
      <c r="AS2263" s="65">
        <v>1.59</v>
      </c>
    </row>
    <row r="2264" spans="2:45">
      <c r="B2264" s="26">
        <v>39801</v>
      </c>
      <c r="C2264" s="24">
        <v>9.5</v>
      </c>
      <c r="D2264" s="24">
        <v>72.5</v>
      </c>
      <c r="E2264" s="24">
        <v>0.6</v>
      </c>
      <c r="F2264" s="24">
        <v>100</v>
      </c>
      <c r="G2264" s="24">
        <v>11.7</v>
      </c>
      <c r="H2264" s="24">
        <v>0</v>
      </c>
      <c r="I2264" s="24">
        <v>0.98</v>
      </c>
      <c r="K2264" s="26">
        <v>39801</v>
      </c>
      <c r="L2264" s="17">
        <v>9.4</v>
      </c>
      <c r="M2264" s="17">
        <v>72</v>
      </c>
      <c r="N2264" s="17">
        <v>0.5</v>
      </c>
      <c r="O2264" s="17">
        <v>198.6</v>
      </c>
      <c r="P2264" s="17">
        <v>9.9</v>
      </c>
      <c r="Q2264" s="17">
        <v>0</v>
      </c>
      <c r="R2264" s="17">
        <v>0.92</v>
      </c>
      <c r="T2264" s="26">
        <v>39801</v>
      </c>
      <c r="U2264" s="17">
        <v>10.3</v>
      </c>
      <c r="V2264" s="17">
        <v>68.900000000000006</v>
      </c>
      <c r="W2264" s="17">
        <v>1.7</v>
      </c>
      <c r="X2264" s="17">
        <v>286.60000000000002</v>
      </c>
      <c r="Y2264" s="17">
        <v>12.1</v>
      </c>
      <c r="Z2264" s="17">
        <v>0</v>
      </c>
      <c r="AA2264" s="17">
        <v>1.56</v>
      </c>
      <c r="AC2264" s="26">
        <v>39801</v>
      </c>
      <c r="AD2264" s="17">
        <v>9.6999999999999993</v>
      </c>
      <c r="AE2264" s="17">
        <v>70.2</v>
      </c>
      <c r="AF2264" s="17">
        <v>1.3</v>
      </c>
      <c r="AG2264" s="17">
        <v>18</v>
      </c>
      <c r="AH2264" s="17">
        <v>11.7</v>
      </c>
      <c r="AI2264" s="17">
        <v>0</v>
      </c>
      <c r="AJ2264" s="17">
        <v>1.43</v>
      </c>
      <c r="AL2264" s="26">
        <v>39801</v>
      </c>
      <c r="AM2264">
        <v>8.1</v>
      </c>
      <c r="AN2264">
        <v>70.099999999999994</v>
      </c>
      <c r="AO2264">
        <v>0.4</v>
      </c>
      <c r="AP2264">
        <v>309.2</v>
      </c>
      <c r="AQ2264">
        <v>4.9000000000000004</v>
      </c>
      <c r="AR2264">
        <v>0</v>
      </c>
      <c r="AS2264" s="65">
        <v>0.79</v>
      </c>
    </row>
    <row r="2265" spans="2:45">
      <c r="B2265" s="26">
        <v>39802</v>
      </c>
      <c r="C2265" s="24">
        <v>9</v>
      </c>
      <c r="D2265" s="24">
        <v>76.2</v>
      </c>
      <c r="E2265" s="24">
        <v>0.4</v>
      </c>
      <c r="F2265" s="24">
        <v>91.1</v>
      </c>
      <c r="G2265" s="24">
        <v>11.6</v>
      </c>
      <c r="H2265" s="24">
        <v>0</v>
      </c>
      <c r="I2265" s="24">
        <v>0.83</v>
      </c>
      <c r="K2265" s="26">
        <v>39802</v>
      </c>
      <c r="L2265" s="17">
        <v>7.8</v>
      </c>
      <c r="M2265" s="17">
        <v>79.5</v>
      </c>
      <c r="N2265" s="17">
        <v>0.4</v>
      </c>
      <c r="O2265" s="17">
        <v>202.7</v>
      </c>
      <c r="P2265" s="17">
        <v>9.6</v>
      </c>
      <c r="Q2265" s="17">
        <v>0.2</v>
      </c>
      <c r="R2265" s="17">
        <v>0.82</v>
      </c>
      <c r="T2265" s="26">
        <v>39802</v>
      </c>
      <c r="U2265" s="17">
        <v>8.4</v>
      </c>
      <c r="V2265" s="17">
        <v>77.900000000000006</v>
      </c>
      <c r="W2265" s="17">
        <v>1.4</v>
      </c>
      <c r="X2265" s="17">
        <v>277.60000000000002</v>
      </c>
      <c r="Y2265" s="17">
        <v>12</v>
      </c>
      <c r="Z2265" s="17">
        <v>0</v>
      </c>
      <c r="AA2265" s="17">
        <v>1.36</v>
      </c>
      <c r="AC2265" s="26">
        <v>39802</v>
      </c>
      <c r="AD2265" s="17">
        <v>7.7</v>
      </c>
      <c r="AE2265" s="17">
        <v>79.7</v>
      </c>
      <c r="AF2265" s="17">
        <v>0.7</v>
      </c>
      <c r="AG2265" s="17">
        <v>45.7</v>
      </c>
      <c r="AH2265" s="17">
        <v>11.5</v>
      </c>
      <c r="AI2265" s="17">
        <v>0</v>
      </c>
      <c r="AJ2265" s="17">
        <v>1.07</v>
      </c>
      <c r="AL2265" s="26">
        <v>39802</v>
      </c>
      <c r="AM2265">
        <v>6.8</v>
      </c>
      <c r="AN2265">
        <v>77.8</v>
      </c>
      <c r="AO2265">
        <v>0.3</v>
      </c>
      <c r="AP2265">
        <v>307.2</v>
      </c>
      <c r="AQ2265">
        <v>1.1000000000000001</v>
      </c>
      <c r="AR2265">
        <v>0</v>
      </c>
      <c r="AS2265" s="65">
        <v>0.69</v>
      </c>
    </row>
    <row r="2266" spans="2:45">
      <c r="B2266" s="26">
        <v>39803</v>
      </c>
      <c r="C2266" s="24">
        <v>9.3000000000000007</v>
      </c>
      <c r="D2266" s="24">
        <v>69.2</v>
      </c>
      <c r="E2266" s="24">
        <v>0.5</v>
      </c>
      <c r="F2266" s="24">
        <v>39.5</v>
      </c>
      <c r="G2266" s="24">
        <v>11.7</v>
      </c>
      <c r="H2266" s="24">
        <v>0.2</v>
      </c>
      <c r="I2266" s="24">
        <v>0.97</v>
      </c>
      <c r="K2266" s="26">
        <v>39803</v>
      </c>
      <c r="L2266" s="17">
        <v>8.3000000000000007</v>
      </c>
      <c r="M2266" s="17">
        <v>74.5</v>
      </c>
      <c r="N2266" s="17">
        <v>0.4</v>
      </c>
      <c r="O2266" s="17">
        <v>208</v>
      </c>
      <c r="P2266" s="17">
        <v>9.8000000000000007</v>
      </c>
      <c r="Q2266" s="17">
        <v>0.2</v>
      </c>
      <c r="R2266" s="17">
        <v>0.91</v>
      </c>
      <c r="T2266" s="26">
        <v>39803</v>
      </c>
      <c r="U2266" s="17">
        <v>8.6</v>
      </c>
      <c r="V2266" s="17">
        <v>70.400000000000006</v>
      </c>
      <c r="W2266" s="17">
        <v>1.5</v>
      </c>
      <c r="X2266" s="17">
        <v>269.60000000000002</v>
      </c>
      <c r="Y2266" s="17">
        <v>12.3</v>
      </c>
      <c r="Z2266" s="17">
        <v>0.2</v>
      </c>
      <c r="AA2266" s="17">
        <v>1.71</v>
      </c>
      <c r="AC2266" s="26">
        <v>39803</v>
      </c>
      <c r="AD2266" s="17">
        <v>7.9</v>
      </c>
      <c r="AE2266" s="17">
        <v>74.900000000000006</v>
      </c>
      <c r="AF2266" s="17">
        <v>0.7</v>
      </c>
      <c r="AG2266" s="17">
        <v>41.9</v>
      </c>
      <c r="AH2266" s="17">
        <v>11.6</v>
      </c>
      <c r="AI2266" s="17">
        <v>0.2</v>
      </c>
      <c r="AJ2266" s="17">
        <v>1.19</v>
      </c>
      <c r="AL2266" s="26">
        <v>39803</v>
      </c>
      <c r="AM2266">
        <v>7.3</v>
      </c>
      <c r="AN2266">
        <v>69.099999999999994</v>
      </c>
      <c r="AO2266">
        <v>0.4</v>
      </c>
      <c r="AP2266">
        <v>310.7</v>
      </c>
      <c r="AQ2266">
        <v>6.1</v>
      </c>
      <c r="AR2266">
        <v>0</v>
      </c>
      <c r="AS2266" s="65">
        <v>0.83</v>
      </c>
    </row>
    <row r="2267" spans="2:45">
      <c r="B2267" s="26">
        <v>39804</v>
      </c>
      <c r="C2267" s="24">
        <v>9.4</v>
      </c>
      <c r="D2267" s="24">
        <v>73.5</v>
      </c>
      <c r="E2267" s="24">
        <v>0.7</v>
      </c>
      <c r="F2267" s="24">
        <v>68.5</v>
      </c>
      <c r="G2267" s="24">
        <v>11.6</v>
      </c>
      <c r="H2267" s="24">
        <v>0</v>
      </c>
      <c r="I2267" s="24">
        <v>1.03</v>
      </c>
      <c r="K2267" s="26">
        <v>39804</v>
      </c>
      <c r="L2267" s="17">
        <v>8.3000000000000007</v>
      </c>
      <c r="M2267" s="17">
        <v>76.7</v>
      </c>
      <c r="N2267" s="17">
        <v>0.4</v>
      </c>
      <c r="O2267" s="17">
        <v>181.6</v>
      </c>
      <c r="P2267" s="17">
        <v>9.8000000000000007</v>
      </c>
      <c r="Q2267" s="17">
        <v>0</v>
      </c>
      <c r="R2267" s="17">
        <v>0.83</v>
      </c>
      <c r="T2267" s="26">
        <v>39804</v>
      </c>
      <c r="U2267" s="17">
        <v>8.9</v>
      </c>
      <c r="V2267" s="17">
        <v>74.400000000000006</v>
      </c>
      <c r="W2267" s="17">
        <v>1.3</v>
      </c>
      <c r="X2267" s="17">
        <v>267.2</v>
      </c>
      <c r="Y2267" s="17">
        <v>11.9</v>
      </c>
      <c r="Z2267" s="17">
        <v>0</v>
      </c>
      <c r="AA2267" s="17">
        <v>1.32</v>
      </c>
      <c r="AC2267" s="26">
        <v>39804</v>
      </c>
      <c r="AD2267" s="17">
        <v>7.7</v>
      </c>
      <c r="AE2267" s="17">
        <v>78.599999999999994</v>
      </c>
      <c r="AF2267" s="17">
        <v>0.9</v>
      </c>
      <c r="AG2267" s="17">
        <v>67.5</v>
      </c>
      <c r="AH2267" s="17">
        <v>11.4</v>
      </c>
      <c r="AI2267" s="17">
        <v>0.2</v>
      </c>
      <c r="AJ2267" s="17">
        <v>1.1499999999999999</v>
      </c>
      <c r="AL2267" s="26">
        <v>39804</v>
      </c>
      <c r="AM2267">
        <v>7.4</v>
      </c>
      <c r="AN2267">
        <v>72.5</v>
      </c>
      <c r="AO2267">
        <v>0.4</v>
      </c>
      <c r="AP2267">
        <v>300.5</v>
      </c>
      <c r="AQ2267">
        <v>3.2</v>
      </c>
      <c r="AR2267">
        <v>0</v>
      </c>
      <c r="AS2267" s="65">
        <v>0.74</v>
      </c>
    </row>
    <row r="2268" spans="2:45">
      <c r="B2268" s="26">
        <v>39805</v>
      </c>
      <c r="C2268" s="24">
        <v>10.6</v>
      </c>
      <c r="D2268" s="24">
        <v>77.599999999999994</v>
      </c>
      <c r="E2268" s="24">
        <v>0.7</v>
      </c>
      <c r="F2268" s="24">
        <v>109.6</v>
      </c>
      <c r="G2268" s="24">
        <v>10.7</v>
      </c>
      <c r="H2268" s="24">
        <v>0</v>
      </c>
      <c r="I2268" s="24">
        <v>0.96</v>
      </c>
      <c r="K2268" s="26">
        <v>39805</v>
      </c>
      <c r="L2268" s="17">
        <v>10.1</v>
      </c>
      <c r="M2268" s="17">
        <v>81.2</v>
      </c>
      <c r="N2268" s="17">
        <v>0.4</v>
      </c>
      <c r="O2268" s="17">
        <v>156.4</v>
      </c>
      <c r="P2268" s="17">
        <v>7.7</v>
      </c>
      <c r="Q2268" s="17">
        <v>0</v>
      </c>
      <c r="R2268" s="17">
        <v>0.79</v>
      </c>
      <c r="T2268" s="26">
        <v>39805</v>
      </c>
      <c r="U2268" s="17">
        <v>10.4</v>
      </c>
      <c r="V2268" s="17">
        <v>77.099999999999994</v>
      </c>
      <c r="W2268" s="17">
        <v>1.1000000000000001</v>
      </c>
      <c r="X2268" s="17">
        <v>261.89999999999998</v>
      </c>
      <c r="Y2268" s="17">
        <v>8.6</v>
      </c>
      <c r="Z2268" s="17">
        <v>0</v>
      </c>
      <c r="AA2268" s="17">
        <v>1.06</v>
      </c>
      <c r="AC2268" s="26">
        <v>39805</v>
      </c>
      <c r="AD2268" s="17">
        <v>10.1</v>
      </c>
      <c r="AE2268" s="17">
        <v>82.2</v>
      </c>
      <c r="AF2268" s="17">
        <v>0.7</v>
      </c>
      <c r="AG2268" s="17">
        <v>128.4</v>
      </c>
      <c r="AH2268" s="17">
        <v>9.8000000000000007</v>
      </c>
      <c r="AI2268" s="17">
        <v>0</v>
      </c>
      <c r="AJ2268" s="17">
        <v>0.93</v>
      </c>
      <c r="AL2268" s="26">
        <v>39805</v>
      </c>
      <c r="AM2268">
        <v>8.4</v>
      </c>
      <c r="AN2268">
        <v>77.8</v>
      </c>
      <c r="AO2268">
        <v>0.3</v>
      </c>
      <c r="AP2268">
        <v>140.4</v>
      </c>
      <c r="AQ2268">
        <v>4.5</v>
      </c>
      <c r="AR2268">
        <v>0</v>
      </c>
      <c r="AS2268" s="65">
        <v>0.67</v>
      </c>
    </row>
    <row r="2269" spans="2:45">
      <c r="B2269" s="26">
        <v>39806</v>
      </c>
      <c r="C2269" s="24">
        <v>11.3</v>
      </c>
      <c r="D2269" s="24">
        <v>76.599999999999994</v>
      </c>
      <c r="E2269" s="24">
        <v>0.8</v>
      </c>
      <c r="F2269" s="24">
        <v>97.5</v>
      </c>
      <c r="G2269" s="24">
        <v>4.8</v>
      </c>
      <c r="H2269" s="24">
        <v>0</v>
      </c>
      <c r="I2269" s="24">
        <v>0.89</v>
      </c>
      <c r="K2269" s="26">
        <v>39806</v>
      </c>
      <c r="L2269" s="17">
        <v>11.1</v>
      </c>
      <c r="M2269" s="17">
        <v>80.900000000000006</v>
      </c>
      <c r="N2269" s="17">
        <v>0.5</v>
      </c>
      <c r="O2269" s="17">
        <v>138.80000000000001</v>
      </c>
      <c r="P2269" s="17">
        <v>3.1</v>
      </c>
      <c r="Q2269" s="17">
        <v>0</v>
      </c>
      <c r="R2269" s="17">
        <v>0.71</v>
      </c>
      <c r="T2269" s="26">
        <v>39806</v>
      </c>
      <c r="U2269" s="17">
        <v>12.1</v>
      </c>
      <c r="V2269" s="17">
        <v>73</v>
      </c>
      <c r="W2269" s="17">
        <v>1.5</v>
      </c>
      <c r="X2269" s="17">
        <v>137.30000000000001</v>
      </c>
      <c r="Y2269" s="17">
        <v>3.7</v>
      </c>
      <c r="Z2269" s="17">
        <v>0</v>
      </c>
      <c r="AA2269" s="17">
        <v>1.0900000000000001</v>
      </c>
      <c r="AC2269" s="26">
        <v>39806</v>
      </c>
      <c r="AD2269" s="17">
        <v>10.9</v>
      </c>
      <c r="AE2269" s="17">
        <v>83.7</v>
      </c>
      <c r="AF2269" s="17">
        <v>0.5</v>
      </c>
      <c r="AG2269" s="17">
        <v>198.9</v>
      </c>
      <c r="AH2269" s="17">
        <v>3.3</v>
      </c>
      <c r="AI2269" s="17">
        <v>0</v>
      </c>
      <c r="AJ2269" s="17">
        <v>0.7</v>
      </c>
      <c r="AL2269" s="26">
        <v>39806</v>
      </c>
      <c r="AM2269">
        <v>8.6999999999999993</v>
      </c>
      <c r="AN2269">
        <v>79.2</v>
      </c>
      <c r="AO2269">
        <v>0.3</v>
      </c>
      <c r="AP2269">
        <v>106.9</v>
      </c>
      <c r="AQ2269">
        <v>1.5</v>
      </c>
      <c r="AR2269">
        <v>0</v>
      </c>
      <c r="AS2269" s="65">
        <v>0.61</v>
      </c>
    </row>
    <row r="2270" spans="2:45">
      <c r="B2270" s="26">
        <v>39807</v>
      </c>
      <c r="C2270" s="24">
        <v>10.8</v>
      </c>
      <c r="D2270" s="24">
        <v>73.400000000000006</v>
      </c>
      <c r="E2270" s="24">
        <v>1</v>
      </c>
      <c r="F2270" s="24">
        <v>35.799999999999997</v>
      </c>
      <c r="G2270" s="24">
        <v>9</v>
      </c>
      <c r="H2270" s="24">
        <v>0</v>
      </c>
      <c r="I2270" s="24">
        <v>1.1399999999999999</v>
      </c>
      <c r="K2270" s="26">
        <v>39807</v>
      </c>
      <c r="L2270" s="17">
        <v>11.3</v>
      </c>
      <c r="M2270" s="17">
        <v>76.7</v>
      </c>
      <c r="N2270" s="17">
        <v>0.4</v>
      </c>
      <c r="O2270" s="17">
        <v>160.80000000000001</v>
      </c>
      <c r="P2270" s="17">
        <v>6.3</v>
      </c>
      <c r="Q2270" s="17">
        <v>0</v>
      </c>
      <c r="R2270" s="17">
        <v>0.79</v>
      </c>
      <c r="T2270" s="26">
        <v>39807</v>
      </c>
      <c r="U2270" s="17">
        <v>11.5</v>
      </c>
      <c r="V2270" s="17">
        <v>70.5</v>
      </c>
      <c r="W2270" s="17">
        <v>1.1000000000000001</v>
      </c>
      <c r="X2270" s="17">
        <v>267.7</v>
      </c>
      <c r="Y2270" s="17">
        <v>10.199999999999999</v>
      </c>
      <c r="Z2270" s="17">
        <v>0</v>
      </c>
      <c r="AA2270" s="17">
        <v>1.2</v>
      </c>
      <c r="AC2270" s="26">
        <v>39807</v>
      </c>
      <c r="AD2270" s="17">
        <v>12</v>
      </c>
      <c r="AE2270" s="17">
        <v>74.400000000000006</v>
      </c>
      <c r="AF2270" s="17">
        <v>0.8</v>
      </c>
      <c r="AG2270" s="17">
        <v>186.6</v>
      </c>
      <c r="AH2270" s="17">
        <v>8.5</v>
      </c>
      <c r="AI2270" s="17">
        <v>0</v>
      </c>
      <c r="AJ2270" s="17">
        <v>1.01</v>
      </c>
      <c r="AL2270" s="26">
        <v>39807</v>
      </c>
      <c r="AM2270">
        <v>8.9</v>
      </c>
      <c r="AN2270">
        <v>71.599999999999994</v>
      </c>
      <c r="AO2270">
        <v>0.3</v>
      </c>
      <c r="AP2270">
        <v>326.89999999999998</v>
      </c>
      <c r="AQ2270">
        <v>2.5</v>
      </c>
      <c r="AR2270">
        <v>0</v>
      </c>
      <c r="AS2270" s="65">
        <v>0.7</v>
      </c>
    </row>
    <row r="2271" spans="2:45">
      <c r="B2271" s="26">
        <v>39808</v>
      </c>
      <c r="C2271" s="24">
        <v>11.8</v>
      </c>
      <c r="D2271" s="24">
        <v>55.9</v>
      </c>
      <c r="E2271" s="24">
        <v>1.3</v>
      </c>
      <c r="F2271" s="24">
        <v>340</v>
      </c>
      <c r="G2271" s="24">
        <v>12.1</v>
      </c>
      <c r="H2271" s="24">
        <v>0</v>
      </c>
      <c r="I2271" s="24">
        <v>1.58</v>
      </c>
      <c r="K2271" s="26">
        <v>39808</v>
      </c>
      <c r="L2271" s="17">
        <v>9.9</v>
      </c>
      <c r="M2271" s="17">
        <v>66.599999999999994</v>
      </c>
      <c r="N2271" s="17">
        <v>0.7</v>
      </c>
      <c r="O2271" s="17">
        <v>224.1</v>
      </c>
      <c r="P2271" s="17">
        <v>9.9</v>
      </c>
      <c r="Q2271" s="17">
        <v>0.2</v>
      </c>
      <c r="R2271" s="17">
        <v>1.18</v>
      </c>
      <c r="T2271" s="26">
        <v>39808</v>
      </c>
      <c r="U2271" s="17">
        <v>11.9</v>
      </c>
      <c r="V2271" s="17">
        <v>54.4</v>
      </c>
      <c r="W2271" s="17">
        <v>2.6</v>
      </c>
      <c r="X2271" s="17">
        <v>294.2</v>
      </c>
      <c r="Y2271" s="17">
        <v>12.4</v>
      </c>
      <c r="Z2271" s="17">
        <v>0</v>
      </c>
      <c r="AA2271" s="17">
        <v>2.4</v>
      </c>
      <c r="AC2271" s="26">
        <v>39808</v>
      </c>
      <c r="AD2271" s="17">
        <v>11.6</v>
      </c>
      <c r="AE2271" s="17">
        <v>58.6</v>
      </c>
      <c r="AF2271" s="17">
        <v>2.2999999999999998</v>
      </c>
      <c r="AG2271" s="17">
        <v>21.1</v>
      </c>
      <c r="AH2271" s="17">
        <v>12</v>
      </c>
      <c r="AI2271" s="17">
        <v>0</v>
      </c>
      <c r="AJ2271" s="17">
        <v>2.2000000000000002</v>
      </c>
      <c r="AL2271" s="26">
        <v>39808</v>
      </c>
      <c r="AM2271">
        <v>8.9</v>
      </c>
      <c r="AN2271">
        <v>56.9</v>
      </c>
      <c r="AO2271">
        <v>1.2</v>
      </c>
      <c r="AP2271">
        <v>309.60000000000002</v>
      </c>
      <c r="AQ2271">
        <v>9.6</v>
      </c>
      <c r="AR2271">
        <v>0</v>
      </c>
      <c r="AS2271" s="65">
        <v>1.41</v>
      </c>
    </row>
    <row r="2272" spans="2:45">
      <c r="B2272" s="26">
        <v>39809</v>
      </c>
      <c r="C2272" s="24">
        <v>9.6999999999999993</v>
      </c>
      <c r="D2272" s="24">
        <v>74.599999999999994</v>
      </c>
      <c r="E2272" s="24">
        <v>1.5</v>
      </c>
      <c r="F2272" s="24">
        <v>130.30000000000001</v>
      </c>
      <c r="G2272" s="24">
        <v>5</v>
      </c>
      <c r="H2272" s="24">
        <v>0.6</v>
      </c>
      <c r="I2272" s="24">
        <v>1.1499999999999999</v>
      </c>
      <c r="K2272" s="26">
        <v>39809</v>
      </c>
      <c r="L2272" s="17">
        <v>8.4</v>
      </c>
      <c r="M2272" s="17">
        <v>79.400000000000006</v>
      </c>
      <c r="N2272" s="17">
        <v>1</v>
      </c>
      <c r="O2272" s="17">
        <v>155.4</v>
      </c>
      <c r="P2272" s="17">
        <v>3.1</v>
      </c>
      <c r="Q2272" s="17">
        <v>0.2</v>
      </c>
      <c r="R2272" s="17">
        <v>0.82</v>
      </c>
      <c r="T2272" s="26">
        <v>39809</v>
      </c>
      <c r="U2272" s="17">
        <v>9.5</v>
      </c>
      <c r="V2272" s="17">
        <v>72.5</v>
      </c>
      <c r="W2272" s="17">
        <v>2.5</v>
      </c>
      <c r="X2272" s="17">
        <v>174.2</v>
      </c>
      <c r="Y2272" s="17">
        <v>4.5999999999999996</v>
      </c>
      <c r="Z2272" s="17">
        <v>0</v>
      </c>
      <c r="AA2272" s="17">
        <v>1.39</v>
      </c>
      <c r="AC2272" s="26">
        <v>39809</v>
      </c>
      <c r="AD2272" s="17">
        <v>8.1999999999999993</v>
      </c>
      <c r="AE2272" s="17">
        <v>81</v>
      </c>
      <c r="AF2272" s="17">
        <v>1.3</v>
      </c>
      <c r="AG2272" s="17">
        <v>165</v>
      </c>
      <c r="AH2272" s="17">
        <v>3.2</v>
      </c>
      <c r="AI2272" s="17">
        <v>0</v>
      </c>
      <c r="AJ2272" s="17">
        <v>0.88</v>
      </c>
      <c r="AL2272" s="26">
        <v>39809</v>
      </c>
      <c r="AM2272">
        <v>7.1</v>
      </c>
      <c r="AN2272">
        <v>73.3</v>
      </c>
      <c r="AO2272">
        <v>1.1000000000000001</v>
      </c>
      <c r="AP2272">
        <v>154.4</v>
      </c>
      <c r="AQ2272">
        <v>2.8</v>
      </c>
      <c r="AR2272">
        <v>1.6</v>
      </c>
      <c r="AS2272" s="65">
        <v>0.85</v>
      </c>
    </row>
    <row r="2273" spans="1:45">
      <c r="B2273" s="26">
        <v>39810</v>
      </c>
      <c r="C2273" s="24">
        <v>11.9</v>
      </c>
      <c r="D2273" s="24">
        <v>80.400000000000006</v>
      </c>
      <c r="E2273" s="24">
        <v>1.5</v>
      </c>
      <c r="F2273" s="24">
        <v>135.9</v>
      </c>
      <c r="G2273" s="24">
        <v>2.4</v>
      </c>
      <c r="H2273" s="24">
        <v>7.4</v>
      </c>
      <c r="I2273" s="24">
        <v>1.01</v>
      </c>
      <c r="K2273" s="26">
        <v>39810</v>
      </c>
      <c r="L2273" s="17">
        <v>11.1</v>
      </c>
      <c r="M2273" s="17">
        <v>86.4</v>
      </c>
      <c r="N2273" s="17">
        <v>1.2</v>
      </c>
      <c r="O2273" s="17">
        <v>110.6</v>
      </c>
      <c r="P2273" s="17">
        <v>1</v>
      </c>
      <c r="Q2273" s="17">
        <v>15</v>
      </c>
      <c r="R2273" s="17">
        <v>0.77</v>
      </c>
      <c r="T2273" s="26">
        <v>39810</v>
      </c>
      <c r="U2273" s="17">
        <v>12.2</v>
      </c>
      <c r="V2273" s="17">
        <v>78.3</v>
      </c>
      <c r="W2273" s="17">
        <v>2.5</v>
      </c>
      <c r="X2273" s="17">
        <v>123.5</v>
      </c>
      <c r="Y2273" s="17">
        <v>0.8</v>
      </c>
      <c r="Z2273" s="17">
        <v>15.6</v>
      </c>
      <c r="AA2273" s="17">
        <v>1.31</v>
      </c>
      <c r="AC2273" s="26">
        <v>39810</v>
      </c>
      <c r="AD2273" s="17">
        <v>11.4</v>
      </c>
      <c r="AE2273" s="17">
        <v>85.8</v>
      </c>
      <c r="AF2273" s="17">
        <v>1.9</v>
      </c>
      <c r="AG2273" s="17">
        <v>177</v>
      </c>
      <c r="AH2273" s="17">
        <v>1.7</v>
      </c>
      <c r="AI2273" s="17">
        <v>11.8</v>
      </c>
      <c r="AJ2273" s="17">
        <v>0.95</v>
      </c>
      <c r="AL2273" s="26">
        <v>39810</v>
      </c>
      <c r="AM2273">
        <v>7</v>
      </c>
      <c r="AN2273">
        <v>84.6</v>
      </c>
      <c r="AO2273">
        <v>1</v>
      </c>
      <c r="AP2273">
        <v>118.3</v>
      </c>
      <c r="AQ2273">
        <v>7.6</v>
      </c>
      <c r="AR2273">
        <v>21.8</v>
      </c>
      <c r="AS2273" s="65">
        <v>0.75</v>
      </c>
    </row>
    <row r="2274" spans="1:45">
      <c r="B2274" s="26">
        <v>39811</v>
      </c>
      <c r="C2274" s="24">
        <v>12.1</v>
      </c>
      <c r="D2274" s="24">
        <v>87.9</v>
      </c>
      <c r="E2274" s="24">
        <v>0.1</v>
      </c>
      <c r="F2274" s="24">
        <v>158.5</v>
      </c>
      <c r="G2274" s="24">
        <v>2</v>
      </c>
      <c r="H2274" s="24">
        <v>0.2</v>
      </c>
      <c r="I2274" s="24">
        <v>0.56999999999999995</v>
      </c>
      <c r="K2274" s="26">
        <v>39811</v>
      </c>
      <c r="L2274" s="17">
        <v>11.1</v>
      </c>
      <c r="M2274" s="17">
        <v>92.5</v>
      </c>
      <c r="N2274" s="17">
        <v>0.1</v>
      </c>
      <c r="O2274" s="17">
        <v>229.8</v>
      </c>
      <c r="P2274" s="17">
        <v>1.3</v>
      </c>
      <c r="Q2274" s="17">
        <v>1</v>
      </c>
      <c r="R2274" s="17">
        <v>0.52</v>
      </c>
      <c r="T2274" s="26">
        <v>39811</v>
      </c>
      <c r="U2274" s="17">
        <v>12.5</v>
      </c>
      <c r="V2274" s="17">
        <v>84.5</v>
      </c>
      <c r="W2274" s="17">
        <v>0.5</v>
      </c>
      <c r="X2274" s="17">
        <v>176.2</v>
      </c>
      <c r="Y2274" s="17">
        <v>1.5</v>
      </c>
      <c r="Z2274" s="17">
        <v>0.8</v>
      </c>
      <c r="AA2274" s="17">
        <v>0.68</v>
      </c>
      <c r="AC2274" s="26">
        <v>39811</v>
      </c>
      <c r="AD2274" s="17">
        <v>11.7</v>
      </c>
      <c r="AE2274" s="17">
        <v>93.3</v>
      </c>
      <c r="AF2274" s="17">
        <v>0.2</v>
      </c>
      <c r="AG2274" s="17">
        <v>178.3</v>
      </c>
      <c r="AH2274" s="17">
        <v>1.1000000000000001</v>
      </c>
      <c r="AI2274" s="17">
        <v>0.6</v>
      </c>
      <c r="AJ2274" s="17">
        <v>0.52</v>
      </c>
      <c r="AL2274" s="26">
        <v>39811</v>
      </c>
      <c r="AM2274">
        <v>6.7</v>
      </c>
      <c r="AN2274">
        <v>89</v>
      </c>
      <c r="AO2274">
        <v>0</v>
      </c>
      <c r="AP2274">
        <v>139.4</v>
      </c>
      <c r="AQ2274">
        <v>7.4</v>
      </c>
      <c r="AR2274">
        <v>0.4</v>
      </c>
      <c r="AS2274" s="65">
        <v>0.54</v>
      </c>
    </row>
    <row r="2275" spans="1:45">
      <c r="B2275" s="26">
        <v>39812</v>
      </c>
      <c r="C2275" s="24">
        <v>11.9</v>
      </c>
      <c r="D2275" s="24">
        <v>81.400000000000006</v>
      </c>
      <c r="E2275" s="24">
        <v>0.8</v>
      </c>
      <c r="F2275" s="24">
        <v>65</v>
      </c>
      <c r="G2275" s="24">
        <v>8.1999999999999993</v>
      </c>
      <c r="H2275" s="24">
        <v>0</v>
      </c>
      <c r="I2275" s="24">
        <v>1.03</v>
      </c>
      <c r="K2275" s="26">
        <v>39812</v>
      </c>
      <c r="L2275" s="17">
        <v>11.7</v>
      </c>
      <c r="M2275" s="17">
        <v>84.4</v>
      </c>
      <c r="N2275" s="17">
        <v>0.4</v>
      </c>
      <c r="O2275" s="17">
        <v>168.6</v>
      </c>
      <c r="P2275" s="17">
        <v>7.9</v>
      </c>
      <c r="Q2275" s="17">
        <v>0</v>
      </c>
      <c r="R2275" s="17">
        <v>0.83</v>
      </c>
      <c r="T2275" s="26">
        <v>39812</v>
      </c>
      <c r="U2275" s="17">
        <v>12.2</v>
      </c>
      <c r="V2275" s="17">
        <v>80</v>
      </c>
      <c r="W2275" s="17">
        <v>0.8</v>
      </c>
      <c r="X2275" s="17">
        <v>247.6</v>
      </c>
      <c r="Y2275" s="17">
        <v>7.5</v>
      </c>
      <c r="Z2275" s="17">
        <v>0</v>
      </c>
      <c r="AA2275" s="17">
        <v>1</v>
      </c>
      <c r="AC2275" s="26">
        <v>39812</v>
      </c>
      <c r="AD2275" s="17">
        <v>11.9</v>
      </c>
      <c r="AE2275" s="17">
        <v>85</v>
      </c>
      <c r="AF2275" s="17">
        <v>0.6</v>
      </c>
      <c r="AG2275" s="17">
        <v>153.5</v>
      </c>
      <c r="AH2275" s="17">
        <v>6.8</v>
      </c>
      <c r="AI2275" s="17">
        <v>0</v>
      </c>
      <c r="AJ2275" s="17">
        <v>0.88</v>
      </c>
      <c r="AL2275" s="26">
        <v>39812</v>
      </c>
      <c r="AM2275">
        <v>6</v>
      </c>
      <c r="AN2275">
        <v>82.3</v>
      </c>
      <c r="AO2275">
        <v>0.3</v>
      </c>
      <c r="AP2275">
        <v>115.3</v>
      </c>
      <c r="AQ2275">
        <v>5.6</v>
      </c>
      <c r="AR2275">
        <v>0</v>
      </c>
      <c r="AS2275" s="65">
        <v>0.61</v>
      </c>
    </row>
    <row r="2276" spans="1:45">
      <c r="B2276" s="26">
        <v>39813</v>
      </c>
      <c r="C2276" s="24">
        <v>12.5</v>
      </c>
      <c r="D2276" s="24">
        <v>79.3</v>
      </c>
      <c r="E2276" s="24">
        <v>0.7</v>
      </c>
      <c r="F2276" s="24">
        <v>45.1</v>
      </c>
      <c r="G2276" s="24">
        <v>6.2</v>
      </c>
      <c r="H2276" s="24">
        <v>0</v>
      </c>
      <c r="I2276" s="24">
        <v>0.94</v>
      </c>
      <c r="K2276" s="26">
        <v>39813</v>
      </c>
      <c r="L2276" s="17">
        <v>12.1</v>
      </c>
      <c r="M2276" s="17">
        <v>82.4</v>
      </c>
      <c r="N2276" s="17">
        <v>0.3</v>
      </c>
      <c r="O2276" s="17">
        <v>162.1</v>
      </c>
      <c r="P2276" s="17">
        <v>3.8</v>
      </c>
      <c r="Q2276" s="17">
        <v>0.2</v>
      </c>
      <c r="R2276" s="17">
        <v>0.7</v>
      </c>
      <c r="T2276" s="26">
        <v>39813</v>
      </c>
      <c r="U2276" s="17">
        <v>12.6</v>
      </c>
      <c r="V2276" s="17">
        <v>77.400000000000006</v>
      </c>
      <c r="W2276" s="17">
        <v>0.8</v>
      </c>
      <c r="X2276" s="17">
        <v>227.7</v>
      </c>
      <c r="Y2276" s="17">
        <v>6</v>
      </c>
      <c r="Z2276" s="17">
        <v>0</v>
      </c>
      <c r="AA2276" s="17">
        <v>0.99</v>
      </c>
      <c r="AC2276" s="26">
        <v>39813</v>
      </c>
      <c r="AD2276" s="17">
        <v>12.4</v>
      </c>
      <c r="AE2276" s="17">
        <v>81</v>
      </c>
      <c r="AF2276" s="17">
        <v>0.6</v>
      </c>
      <c r="AG2276" s="17">
        <v>155.19999999999999</v>
      </c>
      <c r="AH2276" s="17">
        <v>5</v>
      </c>
      <c r="AI2276" s="17">
        <v>0</v>
      </c>
      <c r="AJ2276" s="17">
        <v>0.82</v>
      </c>
      <c r="AL2276" s="26">
        <v>39813</v>
      </c>
      <c r="AM2276">
        <v>6.1</v>
      </c>
      <c r="AN2276">
        <v>80.2</v>
      </c>
      <c r="AO2276">
        <v>0.3</v>
      </c>
      <c r="AP2276">
        <v>24.2</v>
      </c>
      <c r="AQ2276">
        <v>7.5</v>
      </c>
      <c r="AR2276">
        <v>0</v>
      </c>
      <c r="AS2276" s="65">
        <v>0.62</v>
      </c>
    </row>
    <row r="2277" spans="1:45" s="100" customFormat="1">
      <c r="A2277" s="102"/>
      <c r="B2277" s="46" t="s">
        <v>76</v>
      </c>
      <c r="C2277" s="97">
        <f>AVERAGE(C2246:C2276)</f>
        <v>10.829032258064515</v>
      </c>
      <c r="D2277" s="97">
        <f t="shared" ref="D2277:I2277" si="73">AVERAGE(D2246:D2276)</f>
        <v>68.690322580645173</v>
      </c>
      <c r="E2277" s="97">
        <f t="shared" si="73"/>
        <v>1.1096774193548387</v>
      </c>
      <c r="F2277" s="97">
        <f t="shared" si="73"/>
        <v>223.14193548387098</v>
      </c>
      <c r="G2277" s="97">
        <f t="shared" si="73"/>
        <v>8.7161290322580633</v>
      </c>
      <c r="H2277" s="97">
        <f>SUM(H2246:H2276)</f>
        <v>22.400000000000002</v>
      </c>
      <c r="I2277" s="97">
        <f t="shared" si="73"/>
        <v>1.1909677419354836</v>
      </c>
      <c r="J2277" s="99"/>
      <c r="K2277" s="46" t="s">
        <v>76</v>
      </c>
      <c r="L2277" s="97">
        <f>AVERAGE(L2246:L2276)</f>
        <v>10.061290322580646</v>
      </c>
      <c r="M2277" s="97">
        <f>AVERAGE(M2246:M2276)</f>
        <v>73.151612903225825</v>
      </c>
      <c r="N2277" s="97">
        <f>AVERAGE(N2246:N2276)</f>
        <v>0.64516129032258063</v>
      </c>
      <c r="O2277" s="97">
        <f>AVERAGE(O2246:O2276)</f>
        <v>227.11290322580652</v>
      </c>
      <c r="P2277" s="97">
        <f>AVERAGE(P2246:P2276)</f>
        <v>7.1129032258064537</v>
      </c>
      <c r="Q2277" s="97">
        <f>SUM(Q2246:Q2276)</f>
        <v>33</v>
      </c>
      <c r="R2277" s="97">
        <f>AVERAGE(R2246:R2276)</f>
        <v>0.91483870967741932</v>
      </c>
      <c r="S2277" s="99"/>
      <c r="T2277" s="46" t="s">
        <v>76</v>
      </c>
      <c r="U2277" s="97">
        <f>AVERAGE(U2246:U2276)</f>
        <v>11.006451612903225</v>
      </c>
      <c r="V2277" s="97">
        <f>AVERAGE(V2246:V2276)</f>
        <v>66.0741935483871</v>
      </c>
      <c r="W2277" s="97">
        <f>AVERAGE(W2246:W2276)</f>
        <v>2.2645161290322577</v>
      </c>
      <c r="X2277" s="97">
        <f>AVERAGE(X2246:X2276)</f>
        <v>269.5129032258065</v>
      </c>
      <c r="Y2277" s="97">
        <f>AVERAGE(Y2246:Y2276)</f>
        <v>8.8903225806451616</v>
      </c>
      <c r="Z2277" s="97">
        <f>SUM(Z2246:Z2276)</f>
        <v>30.599999999999998</v>
      </c>
      <c r="AA2277" s="97">
        <f>AVERAGE(AA2246:AA2276)</f>
        <v>1.7180645161290329</v>
      </c>
      <c r="AC2277" s="46" t="s">
        <v>76</v>
      </c>
      <c r="AD2277" s="97">
        <f>AVERAGE(AD2246:AD2276)</f>
        <v>10.435483870967738</v>
      </c>
      <c r="AE2277" s="97">
        <f>AVERAGE(AE2246:AE2276)</f>
        <v>71.806451612903246</v>
      </c>
      <c r="AF2277" s="97">
        <f>AVERAGE(AF2246:AF2276)</f>
        <v>1.596774193548387</v>
      </c>
      <c r="AG2277" s="97">
        <f>AVERAGE(AG2246:AG2276)</f>
        <v>137.83225806451614</v>
      </c>
      <c r="AH2277" s="97">
        <f>AVERAGE(AH2246:AH2276)</f>
        <v>8.3645161290322569</v>
      </c>
      <c r="AI2277" s="97">
        <f>SUM(AI2246:AI2276)</f>
        <v>30</v>
      </c>
      <c r="AJ2277" s="97">
        <f>AVERAGE(AJ2246:AJ2276)</f>
        <v>1.3558064516129038</v>
      </c>
      <c r="AL2277" s="46" t="s">
        <v>76</v>
      </c>
      <c r="AM2277" s="97">
        <f>AVERAGE(AM2246:AM2276)</f>
        <v>8.0129032258064523</v>
      </c>
      <c r="AN2277" s="97">
        <f>AVERAGE(AN2246:AN2276)</f>
        <v>68.745161290322557</v>
      </c>
      <c r="AO2277" s="97">
        <f>AVERAGE(AO2246:AO2276)</f>
        <v>0.79032258064516125</v>
      </c>
      <c r="AP2277" s="97">
        <f>AVERAGE(AP2246:AP2276)</f>
        <v>252.7677419354838</v>
      </c>
      <c r="AQ2277" s="97">
        <f>AVERAGE(AQ2246:AQ2276)</f>
        <v>6.9451612903225808</v>
      </c>
      <c r="AR2277" s="97">
        <f>SUM(AR2246:AR2276)</f>
        <v>40.6</v>
      </c>
      <c r="AS2277" s="97">
        <f>AVERAGE(AS2246:AS2276)</f>
        <v>0.95645161290322567</v>
      </c>
    </row>
    <row r="2278" spans="1:45" s="93" customFormat="1">
      <c r="A2278" s="104"/>
      <c r="B2278" s="111" t="s">
        <v>82</v>
      </c>
      <c r="C2278" s="50">
        <f>AVERAGE(C2277,C2245,C2214,C2182,C2151,C2119,C2087,C2056,C2024,C1993,C1961,C1931)</f>
        <v>18.246855456680262</v>
      </c>
      <c r="D2278" s="50">
        <f t="shared" ref="D2278:I2278" si="74">AVERAGE(D2277,D2245,D2214,D2182,D2151,D2119,D2087,D2056,D2024,D1993,D1961,D1931)</f>
        <v>60.052406686441714</v>
      </c>
      <c r="E2278" s="50">
        <f t="shared" si="74"/>
        <v>1.2957069583487824</v>
      </c>
      <c r="F2278" s="50">
        <f t="shared" si="74"/>
        <v>186.28169323940179</v>
      </c>
      <c r="G2278" s="50">
        <f t="shared" si="74"/>
        <v>18.707432641206278</v>
      </c>
      <c r="H2278" s="50">
        <f>SUM(H2277,H2245,H2214,H2182,H2151,H2119,H2087,H2056,H2024,H1993,H1961,H1931)</f>
        <v>415.79999999999995</v>
      </c>
      <c r="I2278" s="50">
        <f t="shared" si="74"/>
        <v>3.6430696452848839</v>
      </c>
      <c r="K2278" s="46" t="s">
        <v>82</v>
      </c>
      <c r="L2278" s="50">
        <f>AVERAGE(L2277,L2245,L2214,L2182,L2151,L2119,L2087,L2056,L2024,L1993,L1961,L1931)</f>
        <v>17.624178717093066</v>
      </c>
      <c r="M2278" s="50">
        <f>AVERAGE(M2277,M2245,M2214,M2182,M2151,M2119,M2087,M2056,M2024,M1993,M1961,M1931)</f>
        <v>63.267017055988141</v>
      </c>
      <c r="N2278" s="50">
        <f>AVERAGE(N2277,N2245,N2214,N2182,N2151,N2119,N2087,N2056,N2024,N1993,N1961,N1931)</f>
        <v>0.86256797676430608</v>
      </c>
      <c r="O2278" s="50">
        <f>AVERAGE(O2277,O2245,O2214,O2182,O2151,O2119,O2087,O2056,O2024,O1993,O1961,O1931)</f>
        <v>187.20141484365345</v>
      </c>
      <c r="P2278" s="50">
        <f>AVERAGE(P2277,P2245,P2214,P2182,P2151,P2119,P2087,P2056,P2024,P1993,P1961,P1931)</f>
        <v>17.615434433320974</v>
      </c>
      <c r="Q2278" s="50">
        <f>SUM(Q2277,Q2245,Q2214,Q2182,Q2151,Q2119,Q2087,Q2056,Q2024,Q1993,Q1961,Q1931)</f>
        <v>510.19999999999993</v>
      </c>
      <c r="R2278" s="50">
        <f>AVERAGE(R2277,R2245,R2214,R2182,R2151,R2119,R2087,R2056,R2024,R1993,R1961,R1931)</f>
        <v>3.2627577864293653</v>
      </c>
      <c r="T2278" s="46" t="s">
        <v>82</v>
      </c>
      <c r="U2278" s="50">
        <f>AVERAGE(U2277,U2245,U2214,U2182,U2151,U2119,U2087,U2056,U2024,U1993,U1961,U1931)</f>
        <v>18.210481708070695</v>
      </c>
      <c r="V2278" s="50">
        <f>AVERAGE(V2277,V2245,V2214,V2182,V2151,V2119,V2087,V2056,V2024,V1993,V1961,V1931)</f>
        <v>60.013087072055356</v>
      </c>
      <c r="W2278" s="50">
        <f>AVERAGE(W2277,W2245,W2214,W2182,W2151,W2119,W2087,W2056,W2024,W1993,W1961,W1931)</f>
        <v>1.999328574959832</v>
      </c>
      <c r="X2278" s="50">
        <f>AVERAGE(X2277,X2245,X2214,X2182,X2151,X2119,X2087,X2056,X2024,X1993,X1961,X1931)</f>
        <v>235.04198059572369</v>
      </c>
      <c r="Y2278" s="50">
        <f>AVERAGE(Y2277,Y2245,Y2214,Y2182,Y2151,Y2119,Y2087,Y2056,Y2024,Y1993,Y1961,Y1931)</f>
        <v>18.920841366950935</v>
      </c>
      <c r="Z2278" s="50">
        <f>SUM(Z2277,Z2245,Z2214,Z2182,Z2151,Z2119,Z2087,Z2056,Z2024,Z1993,Z1961,Z1931)</f>
        <v>422.20000000000005</v>
      </c>
      <c r="AA2278" s="50">
        <f>AVERAGE(AA2277,AA2245,AA2214,AA2182,AA2151,AA2119,AA2087,AA2056,AA2024,AA1993,AA1961,AA1931)</f>
        <v>4.0676168273390196</v>
      </c>
      <c r="AC2278" s="46" t="s">
        <v>82</v>
      </c>
      <c r="AD2278" s="50">
        <f>AVERAGE(AD2277,AD2245,AD2214,AD2182,AD2151,AD2119,AD2087,AD2056,AD2024,AD1993,AD1961,AD1931)</f>
        <v>17.989248547769126</v>
      </c>
      <c r="AE2278" s="50">
        <f>AVERAGE(AE2277,AE2245,AE2214,AE2182,AE2151,AE2119,AE2087,AE2056,AE2024,AE1993,AE1961,AE1931)</f>
        <v>61.783805153874674</v>
      </c>
      <c r="AF2278" s="50">
        <f>AVERAGE(AF2277,AF2245,AF2214,AF2182,AF2151,AF2119,AF2087,AF2056,AF2024,AF1993,AF1961,AF1931)</f>
        <v>1.5848195525892965</v>
      </c>
      <c r="AG2278" s="50">
        <f>AVERAGE(AG2277,AG2245,AG2214,AG2182,AG2151,AG2119,AG2087,AG2056,AG2024,AG1993,AG1961,AG1931)</f>
        <v>136.37234025460387</v>
      </c>
      <c r="AH2278" s="50">
        <f>AVERAGE(AH2277,AH2245,AH2214,AH2182,AH2151,AH2119,AH2087,AH2056,AH2024,AH1993,AH1961,AH1931)</f>
        <v>18.457135088369792</v>
      </c>
      <c r="AI2278" s="50">
        <f>SUM(AI2277,AI2245,AI2214,AI2182,AI2151,AI2119,AI2087,AI2056,AI2024,AI1993,AI1961,AI1931)</f>
        <v>450.2000000000001</v>
      </c>
      <c r="AJ2278" s="50">
        <f>AVERAGE(AJ2277,AJ2245,AJ2214,AJ2182,AJ2151,AJ2119,AJ2087,AJ2056,AJ2024,AJ1993,AJ1961,AJ1931)</f>
        <v>3.8453753244345563</v>
      </c>
      <c r="AL2278" s="46" t="s">
        <v>82</v>
      </c>
      <c r="AM2278" s="50">
        <f>AVERAGE(AM2277,AM2245,AM2214,AM2182,AM2151,AM2119,AM2087,AM2056,AM2024,AM1993,AM1961,AM1931)</f>
        <v>16.666580459770117</v>
      </c>
      <c r="AN2278" s="50">
        <f>AVERAGE(AN2277,AN2245,AN2214,AN2182,AN2151,AN2119,AN2087,AN2056,AN2024,AN1993,AN1961,AN1931)</f>
        <v>61.70492924236806</v>
      </c>
      <c r="AO2278" s="50">
        <f>AVERAGE(AO2277,AO2245,AO2214,AO2182,AO2151,AO2119,AO2087,AO2056,AO2024,AO1993,AO1961,AO1931)</f>
        <v>0.83910270671116061</v>
      </c>
      <c r="AP2278" s="50">
        <f>AVERAGE(AP2277,AP2245,AP2214,AP2182,AP2151,AP2119,AP2087,AP2056,AP2024,AP1993,AP1961,AP1931)</f>
        <v>213.75247404523543</v>
      </c>
      <c r="AQ2278" s="50">
        <f>AVERAGE(AQ2277,AQ2245,AQ2214,AQ2182,AQ2151,AQ2119,AQ2087,AQ2056,AQ2024,AQ1993,AQ1961,AQ1931)</f>
        <v>16.816218637992836</v>
      </c>
      <c r="AR2278" s="50">
        <f>SUM(AR2277,AR2245,AR2214,AR2182,AR2151,AR2119,AR2087,AR2056,AR2024,AR1993,AR1961,AR1931)</f>
        <v>838.60000000000014</v>
      </c>
      <c r="AS2278" s="121">
        <f>AVERAGE(AS2277,AS2245,AS2214,AS2182,AS2151,AS2119,AS2087,AS2056,AS2024,AS1993,AS1961,AS1931)</f>
        <v>3.039938048448894</v>
      </c>
    </row>
    <row r="2279" spans="1:45">
      <c r="B2279" s="26">
        <v>39814</v>
      </c>
      <c r="C2279" s="24">
        <v>14.3</v>
      </c>
      <c r="D2279" s="24">
        <v>77.400000000000006</v>
      </c>
      <c r="E2279" s="24">
        <v>0.4</v>
      </c>
      <c r="F2279" s="24">
        <v>290.2</v>
      </c>
      <c r="G2279" s="24">
        <v>10.7</v>
      </c>
      <c r="H2279" s="24">
        <v>0</v>
      </c>
      <c r="I2279" s="24">
        <v>1</v>
      </c>
      <c r="K2279" s="26">
        <v>39814</v>
      </c>
      <c r="L2279" s="17">
        <v>14</v>
      </c>
      <c r="M2279" s="17">
        <v>80.900000000000006</v>
      </c>
      <c r="N2279" s="17">
        <v>0.3</v>
      </c>
      <c r="O2279" s="17">
        <v>221.9</v>
      </c>
      <c r="P2279" s="17">
        <v>9</v>
      </c>
      <c r="Q2279" s="17">
        <v>0.2</v>
      </c>
      <c r="R2279" s="17">
        <v>0.91</v>
      </c>
      <c r="T2279" s="26">
        <v>39814</v>
      </c>
      <c r="U2279" s="17">
        <v>14.5</v>
      </c>
      <c r="V2279" s="17">
        <v>75.099999999999994</v>
      </c>
      <c r="W2279" s="17">
        <v>0.9</v>
      </c>
      <c r="X2279" s="17">
        <v>285.3</v>
      </c>
      <c r="Y2279" s="17">
        <v>11</v>
      </c>
      <c r="Z2279" s="17">
        <v>0</v>
      </c>
      <c r="AA2279" s="17">
        <v>1.32</v>
      </c>
      <c r="AC2279" s="26">
        <v>39814</v>
      </c>
      <c r="AD2279" s="17">
        <v>14.1</v>
      </c>
      <c r="AE2279" s="17">
        <v>81.099999999999994</v>
      </c>
      <c r="AF2279" s="17">
        <v>0.7</v>
      </c>
      <c r="AG2279" s="17">
        <v>7.8</v>
      </c>
      <c r="AH2279" s="17">
        <v>10.6</v>
      </c>
      <c r="AI2279" s="17">
        <v>0.2</v>
      </c>
      <c r="AJ2279" s="17">
        <v>1.1499999999999999</v>
      </c>
      <c r="AL2279" s="26">
        <v>39814</v>
      </c>
      <c r="AM2279">
        <v>8.1</v>
      </c>
      <c r="AN2279">
        <v>76.8</v>
      </c>
      <c r="AO2279">
        <v>0.2</v>
      </c>
      <c r="AP2279">
        <v>294.2</v>
      </c>
      <c r="AQ2279">
        <v>7.7</v>
      </c>
      <c r="AR2279">
        <v>0</v>
      </c>
      <c r="AS2279" s="65">
        <v>0.64</v>
      </c>
    </row>
    <row r="2280" spans="1:45">
      <c r="B2280" s="26">
        <v>39815</v>
      </c>
      <c r="C2280" s="24">
        <v>13.4</v>
      </c>
      <c r="D2280" s="24">
        <v>86.2</v>
      </c>
      <c r="E2280" s="24">
        <v>0.2</v>
      </c>
      <c r="F2280" s="24">
        <v>32.5</v>
      </c>
      <c r="G2280" s="24">
        <v>3.9</v>
      </c>
      <c r="H2280" s="24">
        <v>2.4</v>
      </c>
      <c r="I2280" s="24">
        <v>0.69</v>
      </c>
      <c r="K2280" s="26">
        <v>39815</v>
      </c>
      <c r="L2280" s="17">
        <v>12.8</v>
      </c>
      <c r="M2280" s="17">
        <v>88.2</v>
      </c>
      <c r="N2280" s="17">
        <v>0.2</v>
      </c>
      <c r="O2280" s="17">
        <v>196.2</v>
      </c>
      <c r="P2280" s="17">
        <v>4</v>
      </c>
      <c r="Q2280" s="17">
        <v>3.8</v>
      </c>
      <c r="R2280" s="17">
        <v>0.66</v>
      </c>
      <c r="T2280" s="26">
        <v>39815</v>
      </c>
      <c r="U2280" s="17">
        <v>13.6</v>
      </c>
      <c r="V2280" s="17">
        <v>83</v>
      </c>
      <c r="W2280" s="17">
        <v>0.7</v>
      </c>
      <c r="X2280" s="17">
        <v>283.8</v>
      </c>
      <c r="Y2280" s="17">
        <v>3.7</v>
      </c>
      <c r="Z2280" s="17">
        <v>3.4</v>
      </c>
      <c r="AA2280" s="17">
        <v>0.82</v>
      </c>
      <c r="AC2280" s="26">
        <v>39815</v>
      </c>
      <c r="AD2280" s="17">
        <v>13.3</v>
      </c>
      <c r="AE2280" s="17">
        <v>89.1</v>
      </c>
      <c r="AF2280" s="17">
        <v>0.3</v>
      </c>
      <c r="AG2280" s="17">
        <v>327.9</v>
      </c>
      <c r="AH2280" s="17">
        <v>3.9</v>
      </c>
      <c r="AI2280" s="17">
        <v>2.8</v>
      </c>
      <c r="AJ2280" s="17">
        <v>0.68</v>
      </c>
      <c r="AL2280" s="26">
        <v>39815</v>
      </c>
      <c r="AM2280">
        <v>7.3</v>
      </c>
      <c r="AN2280">
        <v>85.3</v>
      </c>
      <c r="AO2280">
        <v>0.1</v>
      </c>
      <c r="AP2280">
        <v>308.2</v>
      </c>
      <c r="AQ2280">
        <v>11.1</v>
      </c>
      <c r="AR2280">
        <v>4.4000000000000004</v>
      </c>
      <c r="AS2280" s="65">
        <v>0.63</v>
      </c>
    </row>
    <row r="2281" spans="1:45">
      <c r="B2281" s="26">
        <v>39816</v>
      </c>
      <c r="C2281" s="24">
        <v>13.1</v>
      </c>
      <c r="D2281" s="24">
        <v>84.2</v>
      </c>
      <c r="E2281" s="24">
        <v>0.5</v>
      </c>
      <c r="F2281" s="24">
        <v>339.7</v>
      </c>
      <c r="G2281" s="24">
        <v>4.4000000000000004</v>
      </c>
      <c r="H2281" s="24">
        <v>9.6</v>
      </c>
      <c r="I2281" s="24">
        <v>0.8</v>
      </c>
      <c r="K2281" s="26">
        <v>39816</v>
      </c>
      <c r="L2281" s="17">
        <v>11.9</v>
      </c>
      <c r="M2281" s="17">
        <v>89.4</v>
      </c>
      <c r="N2281" s="17">
        <v>0.4</v>
      </c>
      <c r="O2281" s="17">
        <v>210</v>
      </c>
      <c r="P2281" s="17">
        <v>3.9</v>
      </c>
      <c r="Q2281" s="17">
        <v>9.4</v>
      </c>
      <c r="R2281" s="17">
        <v>0.7</v>
      </c>
      <c r="T2281" s="26">
        <v>39816</v>
      </c>
      <c r="U2281" s="17">
        <v>12.8</v>
      </c>
      <c r="V2281" s="17">
        <v>82.9</v>
      </c>
      <c r="W2281" s="17">
        <v>1.1000000000000001</v>
      </c>
      <c r="X2281" s="17">
        <v>281.8</v>
      </c>
      <c r="Y2281" s="17">
        <v>4.4000000000000004</v>
      </c>
      <c r="Z2281" s="17">
        <v>8.6</v>
      </c>
      <c r="AA2281" s="17">
        <v>0.96</v>
      </c>
      <c r="AC2281" s="26">
        <v>39816</v>
      </c>
      <c r="AD2281" s="17">
        <v>12.7</v>
      </c>
      <c r="AE2281" s="17">
        <v>86.9</v>
      </c>
      <c r="AF2281" s="17">
        <v>0.8</v>
      </c>
      <c r="AG2281" s="17">
        <v>16.899999999999999</v>
      </c>
      <c r="AH2281" s="17">
        <v>3.7</v>
      </c>
      <c r="AI2281" s="17">
        <v>7.8</v>
      </c>
      <c r="AJ2281" s="17">
        <v>0.84</v>
      </c>
      <c r="AL2281" s="26">
        <v>39816</v>
      </c>
      <c r="AM2281">
        <v>5.7</v>
      </c>
      <c r="AN2281">
        <v>86.3</v>
      </c>
      <c r="AO2281">
        <v>0.1</v>
      </c>
      <c r="AP2281">
        <v>310.5</v>
      </c>
      <c r="AQ2281">
        <v>9.6999999999999993</v>
      </c>
      <c r="AR2281">
        <v>11.6</v>
      </c>
      <c r="AS2281" s="65">
        <v>0.56999999999999995</v>
      </c>
    </row>
    <row r="2282" spans="1:45">
      <c r="B2282" s="26">
        <v>39817</v>
      </c>
      <c r="C2282" s="24">
        <v>12</v>
      </c>
      <c r="D2282" s="24">
        <v>70.900000000000006</v>
      </c>
      <c r="E2282" s="24">
        <v>1.1000000000000001</v>
      </c>
      <c r="F2282" s="24">
        <v>330.6</v>
      </c>
      <c r="G2282" s="24">
        <v>5.2</v>
      </c>
      <c r="H2282" s="24">
        <v>0</v>
      </c>
      <c r="I2282" s="24">
        <v>1.08</v>
      </c>
      <c r="K2282" s="26">
        <v>39817</v>
      </c>
      <c r="L2282" s="17">
        <v>11.6</v>
      </c>
      <c r="M2282" s="17">
        <v>74</v>
      </c>
      <c r="N2282" s="17">
        <v>0.9</v>
      </c>
      <c r="O2282" s="17">
        <v>279.89999999999998</v>
      </c>
      <c r="P2282" s="17">
        <v>9.9</v>
      </c>
      <c r="Q2282" s="17">
        <v>0</v>
      </c>
      <c r="R2282" s="17">
        <v>1.04</v>
      </c>
      <c r="T2282" s="26">
        <v>39817</v>
      </c>
      <c r="U2282" s="17">
        <v>11.9</v>
      </c>
      <c r="V2282" s="17">
        <v>69.2</v>
      </c>
      <c r="W2282" s="17">
        <v>2.5</v>
      </c>
      <c r="X2282" s="17">
        <v>305</v>
      </c>
      <c r="Y2282" s="17">
        <v>7</v>
      </c>
      <c r="Z2282" s="17">
        <v>1</v>
      </c>
      <c r="AA2282" s="17">
        <v>1.62</v>
      </c>
      <c r="AC2282" s="26">
        <v>39817</v>
      </c>
      <c r="AD2282" s="17">
        <v>12.1</v>
      </c>
      <c r="AE2282" s="17">
        <v>71</v>
      </c>
      <c r="AF2282" s="17">
        <v>2.2000000000000002</v>
      </c>
      <c r="AG2282" s="17">
        <v>354.4</v>
      </c>
      <c r="AH2282" s="17">
        <v>12.8</v>
      </c>
      <c r="AI2282" s="17">
        <v>0</v>
      </c>
      <c r="AJ2282" s="17">
        <v>1.47</v>
      </c>
      <c r="AL2282" s="26">
        <v>39817</v>
      </c>
      <c r="AM2282">
        <v>4.7</v>
      </c>
      <c r="AN2282">
        <v>70.7</v>
      </c>
      <c r="AO2282">
        <v>0.8</v>
      </c>
      <c r="AP2282">
        <v>295.3</v>
      </c>
      <c r="AQ2282">
        <v>6.5</v>
      </c>
      <c r="AR2282">
        <v>0</v>
      </c>
      <c r="AS2282" s="65">
        <v>0.79</v>
      </c>
    </row>
    <row r="2283" spans="1:45">
      <c r="B2283" s="26">
        <v>39818</v>
      </c>
      <c r="C2283" s="24">
        <v>10.5</v>
      </c>
      <c r="D2283" s="24">
        <v>79.900000000000006</v>
      </c>
      <c r="E2283" s="24">
        <v>0.5</v>
      </c>
      <c r="F2283" s="24">
        <v>53</v>
      </c>
      <c r="G2283" s="24">
        <v>8</v>
      </c>
      <c r="H2283" s="24">
        <v>0</v>
      </c>
      <c r="I2283" s="24">
        <v>0.87</v>
      </c>
      <c r="K2283" s="26">
        <v>39818</v>
      </c>
      <c r="L2283" s="17">
        <v>10.1</v>
      </c>
      <c r="M2283" s="17">
        <v>80.7</v>
      </c>
      <c r="N2283" s="17">
        <v>0.4</v>
      </c>
      <c r="O2283" s="17">
        <v>197.1</v>
      </c>
      <c r="P2283" s="17">
        <v>8.6</v>
      </c>
      <c r="Q2283" s="17">
        <v>0</v>
      </c>
      <c r="R2283" s="17">
        <v>0.82</v>
      </c>
      <c r="T2283" s="26">
        <v>39818</v>
      </c>
      <c r="U2283" s="17">
        <v>10.4</v>
      </c>
      <c r="V2283" s="17">
        <v>79.3</v>
      </c>
      <c r="W2283" s="17">
        <v>1.1000000000000001</v>
      </c>
      <c r="X2283" s="17">
        <v>273.60000000000002</v>
      </c>
      <c r="Y2283" s="17">
        <v>7</v>
      </c>
      <c r="Z2283" s="17">
        <v>9.4</v>
      </c>
      <c r="AA2283" s="17">
        <v>1.02</v>
      </c>
      <c r="AC2283" s="26">
        <v>39818</v>
      </c>
      <c r="AD2283" s="17">
        <v>10</v>
      </c>
      <c r="AE2283" s="17">
        <v>82.6</v>
      </c>
      <c r="AF2283" s="17">
        <v>0.8</v>
      </c>
      <c r="AG2283" s="17">
        <v>0.9</v>
      </c>
      <c r="AH2283" s="17">
        <v>7.2</v>
      </c>
      <c r="AI2283" s="17">
        <v>0</v>
      </c>
      <c r="AJ2283" s="17">
        <v>0.93</v>
      </c>
      <c r="AL2283" s="26">
        <v>39818</v>
      </c>
      <c r="AM2283">
        <v>3.2</v>
      </c>
      <c r="AN2283">
        <v>78.099999999999994</v>
      </c>
      <c r="AO2283">
        <v>0.3</v>
      </c>
      <c r="AP2283">
        <v>298.3</v>
      </c>
      <c r="AQ2283">
        <v>7.3</v>
      </c>
      <c r="AR2283">
        <v>0</v>
      </c>
      <c r="AS2283" s="65">
        <v>0.57999999999999996</v>
      </c>
    </row>
    <row r="2284" spans="1:45">
      <c r="B2284" s="26">
        <v>39819</v>
      </c>
      <c r="C2284" s="24">
        <v>9.8000000000000007</v>
      </c>
      <c r="D2284" s="24">
        <v>58.3</v>
      </c>
      <c r="E2284" s="24">
        <v>1.6</v>
      </c>
      <c r="F2284" s="24">
        <v>344.4</v>
      </c>
      <c r="G2284" s="24">
        <v>9.9</v>
      </c>
      <c r="H2284" s="24">
        <v>0</v>
      </c>
      <c r="I2284" s="24">
        <v>1.37</v>
      </c>
      <c r="K2284" s="26">
        <v>39819</v>
      </c>
      <c r="L2284" s="17">
        <v>9.3000000000000007</v>
      </c>
      <c r="M2284" s="17">
        <v>62.2</v>
      </c>
      <c r="N2284" s="17">
        <v>0.8</v>
      </c>
      <c r="O2284" s="17">
        <v>312</v>
      </c>
      <c r="P2284" s="17">
        <v>9.8000000000000007</v>
      </c>
      <c r="Q2284" s="17">
        <v>0</v>
      </c>
      <c r="R2284" s="17">
        <v>1</v>
      </c>
      <c r="T2284" s="26">
        <v>39819</v>
      </c>
      <c r="U2284" s="17">
        <v>9.5</v>
      </c>
      <c r="V2284" s="17">
        <v>58.9</v>
      </c>
      <c r="W2284" s="17">
        <v>2.6</v>
      </c>
      <c r="X2284" s="17">
        <v>301.5</v>
      </c>
      <c r="Y2284" s="17">
        <v>10.9</v>
      </c>
      <c r="Z2284" s="17">
        <v>0</v>
      </c>
      <c r="AA2284" s="17">
        <v>1.83</v>
      </c>
      <c r="AC2284" s="26">
        <v>39819</v>
      </c>
      <c r="AD2284" s="17">
        <v>9.3000000000000007</v>
      </c>
      <c r="AE2284" s="17">
        <v>60.6</v>
      </c>
      <c r="AF2284" s="17">
        <v>2.2000000000000002</v>
      </c>
      <c r="AG2284" s="17">
        <v>0</v>
      </c>
      <c r="AH2284" s="17">
        <v>9.1999999999999993</v>
      </c>
      <c r="AI2284" s="17">
        <v>0</v>
      </c>
      <c r="AJ2284" s="17">
        <v>1.45</v>
      </c>
      <c r="AL2284" s="26">
        <v>39819</v>
      </c>
      <c r="AM2284">
        <v>2.1</v>
      </c>
      <c r="AN2284">
        <v>58.3</v>
      </c>
      <c r="AO2284">
        <v>1.2</v>
      </c>
      <c r="AP2284">
        <v>306.5</v>
      </c>
      <c r="AQ2284">
        <v>10</v>
      </c>
      <c r="AR2284">
        <v>0</v>
      </c>
      <c r="AS2284" s="65">
        <v>0.94</v>
      </c>
    </row>
    <row r="2285" spans="1:45">
      <c r="B2285" s="26">
        <v>39820</v>
      </c>
      <c r="C2285" s="24">
        <v>6.7</v>
      </c>
      <c r="D2285" s="24">
        <v>56.6</v>
      </c>
      <c r="E2285" s="24">
        <v>1.4</v>
      </c>
      <c r="F2285" s="24">
        <v>339.3</v>
      </c>
      <c r="G2285" s="24">
        <v>12.5</v>
      </c>
      <c r="H2285" s="24">
        <v>0</v>
      </c>
      <c r="I2285" s="24">
        <v>1.46</v>
      </c>
      <c r="K2285" s="26">
        <v>39820</v>
      </c>
      <c r="L2285" s="17">
        <v>6.6</v>
      </c>
      <c r="M2285" s="17">
        <v>60.2</v>
      </c>
      <c r="N2285" s="17">
        <v>0.7</v>
      </c>
      <c r="O2285" s="17">
        <v>253.5</v>
      </c>
      <c r="P2285" s="17">
        <v>10.6</v>
      </c>
      <c r="Q2285" s="17">
        <v>0</v>
      </c>
      <c r="R2285" s="17">
        <v>0.98</v>
      </c>
      <c r="T2285" s="26">
        <v>39820</v>
      </c>
      <c r="U2285" s="17">
        <v>7.9</v>
      </c>
      <c r="V2285" s="17">
        <v>49.9</v>
      </c>
      <c r="W2285" s="17">
        <v>3</v>
      </c>
      <c r="X2285" s="17">
        <v>295.10000000000002</v>
      </c>
      <c r="Y2285" s="17">
        <v>13.2</v>
      </c>
      <c r="Z2285" s="17">
        <v>0</v>
      </c>
      <c r="AA2285" s="17">
        <v>2.3199999999999998</v>
      </c>
      <c r="AC2285" s="26">
        <v>39820</v>
      </c>
      <c r="AD2285" s="17">
        <v>6.7</v>
      </c>
      <c r="AE2285" s="17">
        <v>58.1</v>
      </c>
      <c r="AF2285" s="17">
        <v>1.7</v>
      </c>
      <c r="AG2285" s="17">
        <v>7.1</v>
      </c>
      <c r="AH2285" s="17">
        <v>12.3</v>
      </c>
      <c r="AI2285" s="17">
        <v>0</v>
      </c>
      <c r="AJ2285" s="17">
        <v>1.55</v>
      </c>
      <c r="AL2285" s="26">
        <v>39820</v>
      </c>
      <c r="AM2285">
        <v>-0.3</v>
      </c>
      <c r="AN2285">
        <v>54</v>
      </c>
      <c r="AO2285">
        <v>1.2</v>
      </c>
      <c r="AP2285">
        <v>295.39999999999998</v>
      </c>
      <c r="AQ2285">
        <v>6.4</v>
      </c>
      <c r="AR2285">
        <v>0</v>
      </c>
      <c r="AS2285" s="65">
        <v>1</v>
      </c>
    </row>
    <row r="2286" spans="1:45">
      <c r="B2286" s="26">
        <v>39821</v>
      </c>
      <c r="C2286" s="24">
        <v>4.5999999999999996</v>
      </c>
      <c r="D2286" s="24">
        <v>72.5</v>
      </c>
      <c r="E2286" s="24">
        <v>0.4</v>
      </c>
      <c r="F2286" s="24">
        <v>310</v>
      </c>
      <c r="G2286" s="24">
        <v>4.4000000000000004</v>
      </c>
      <c r="H2286" s="24">
        <v>2.8</v>
      </c>
      <c r="I2286" s="24">
        <v>0.68</v>
      </c>
      <c r="K2286" s="26">
        <v>39821</v>
      </c>
      <c r="L2286" s="17">
        <v>4.4000000000000004</v>
      </c>
      <c r="M2286" s="17">
        <v>70.8</v>
      </c>
      <c r="N2286" s="17">
        <v>0.4</v>
      </c>
      <c r="O2286" s="17">
        <v>198.4</v>
      </c>
      <c r="P2286" s="17">
        <v>4.0999999999999996</v>
      </c>
      <c r="Q2286" s="17">
        <v>0.4</v>
      </c>
      <c r="R2286" s="17">
        <v>0.66</v>
      </c>
      <c r="T2286" s="26">
        <v>39821</v>
      </c>
      <c r="U2286" s="17">
        <v>5.6</v>
      </c>
      <c r="V2286" s="17">
        <v>62.7</v>
      </c>
      <c r="W2286" s="17">
        <v>1.9</v>
      </c>
      <c r="X2286" s="17">
        <v>300</v>
      </c>
      <c r="Y2286" s="17">
        <v>3.9</v>
      </c>
      <c r="Z2286" s="17">
        <v>1.8</v>
      </c>
      <c r="AA2286" s="17">
        <v>1.35</v>
      </c>
      <c r="AC2286" s="26">
        <v>39821</v>
      </c>
      <c r="AD2286" s="17">
        <v>4.5999999999999996</v>
      </c>
      <c r="AE2286" s="17">
        <v>67.3</v>
      </c>
      <c r="AF2286" s="17">
        <v>1.4</v>
      </c>
      <c r="AG2286" s="17">
        <v>2.4</v>
      </c>
      <c r="AH2286" s="17">
        <v>4.5999999999999996</v>
      </c>
      <c r="AI2286" s="17">
        <v>0</v>
      </c>
      <c r="AJ2286" s="17">
        <v>1.03</v>
      </c>
      <c r="AL2286" s="26">
        <v>39821</v>
      </c>
      <c r="AM2286">
        <v>-1.9</v>
      </c>
      <c r="AN2286">
        <v>66.5</v>
      </c>
      <c r="AO2286">
        <v>0.4</v>
      </c>
      <c r="AP2286">
        <v>292.10000000000002</v>
      </c>
      <c r="AQ2286">
        <v>11.2</v>
      </c>
      <c r="AR2286">
        <v>3.8</v>
      </c>
      <c r="AS2286" s="65">
        <v>0.55000000000000004</v>
      </c>
    </row>
    <row r="2287" spans="1:45">
      <c r="B2287" s="26">
        <v>39822</v>
      </c>
      <c r="C2287" s="24">
        <v>5.0999999999999996</v>
      </c>
      <c r="D2287" s="24">
        <v>69.7</v>
      </c>
      <c r="E2287" s="24">
        <v>0.4</v>
      </c>
      <c r="F2287" s="24">
        <v>341.5</v>
      </c>
      <c r="G2287" s="24">
        <v>12</v>
      </c>
      <c r="H2287" s="24">
        <v>0</v>
      </c>
      <c r="I2287" s="24">
        <v>0.78</v>
      </c>
      <c r="K2287" s="26">
        <v>39822</v>
      </c>
      <c r="L2287" s="17">
        <v>4.5999999999999996</v>
      </c>
      <c r="M2287" s="17">
        <v>68.400000000000006</v>
      </c>
      <c r="N2287" s="17">
        <v>0.6</v>
      </c>
      <c r="O2287" s="17">
        <v>221.9</v>
      </c>
      <c r="P2287" s="17">
        <v>10.4</v>
      </c>
      <c r="Q2287" s="17">
        <v>0.2</v>
      </c>
      <c r="R2287" s="17">
        <v>0.9</v>
      </c>
      <c r="T2287" s="26">
        <v>39822</v>
      </c>
      <c r="U2287" s="17">
        <v>5.6</v>
      </c>
      <c r="V2287" s="17">
        <v>62.5</v>
      </c>
      <c r="W2287" s="17">
        <v>2</v>
      </c>
      <c r="X2287" s="17">
        <v>303.10000000000002</v>
      </c>
      <c r="Y2287" s="17">
        <v>12.5</v>
      </c>
      <c r="Z2287" s="17">
        <v>0</v>
      </c>
      <c r="AA2287" s="17">
        <v>1.68</v>
      </c>
      <c r="AC2287" s="26">
        <v>39822</v>
      </c>
      <c r="AD2287" s="17">
        <v>4.9000000000000004</v>
      </c>
      <c r="AE2287" s="17">
        <v>64.8</v>
      </c>
      <c r="AF2287" s="17">
        <v>1.6</v>
      </c>
      <c r="AG2287" s="17">
        <v>13.9</v>
      </c>
      <c r="AH2287" s="17">
        <v>12.3</v>
      </c>
      <c r="AI2287" s="17">
        <v>0</v>
      </c>
      <c r="AJ2287" s="17">
        <v>1.41</v>
      </c>
      <c r="AL2287" s="26">
        <v>39822</v>
      </c>
      <c r="AM2287">
        <v>-1.7</v>
      </c>
      <c r="AN2287">
        <v>62.2</v>
      </c>
      <c r="AO2287">
        <v>0.4</v>
      </c>
      <c r="AP2287">
        <v>296</v>
      </c>
      <c r="AQ2287">
        <v>12.1</v>
      </c>
      <c r="AR2287">
        <v>0</v>
      </c>
      <c r="AS2287" s="65">
        <v>0.6</v>
      </c>
    </row>
    <row r="2288" spans="1:45">
      <c r="B2288" s="26">
        <v>39823</v>
      </c>
      <c r="C2288" s="24">
        <v>3.4</v>
      </c>
      <c r="D2288" s="24">
        <v>66.599999999999994</v>
      </c>
      <c r="E2288" s="24">
        <v>0.6</v>
      </c>
      <c r="F2288" s="24">
        <v>358.4</v>
      </c>
      <c r="G2288" s="24">
        <v>12.2</v>
      </c>
      <c r="H2288" s="24">
        <v>0</v>
      </c>
      <c r="I2288" s="24">
        <v>0.92</v>
      </c>
      <c r="K2288" s="26">
        <v>39823</v>
      </c>
      <c r="L2288" s="17">
        <v>3.1</v>
      </c>
      <c r="M2288" s="17">
        <v>66.400000000000006</v>
      </c>
      <c r="N2288" s="17">
        <v>0.6</v>
      </c>
      <c r="O2288" s="17">
        <v>240.7</v>
      </c>
      <c r="P2288" s="17">
        <v>9.8000000000000007</v>
      </c>
      <c r="Q2288" s="17">
        <v>0</v>
      </c>
      <c r="R2288" s="17">
        <v>0.89</v>
      </c>
      <c r="T2288" s="26">
        <v>39823</v>
      </c>
      <c r="U2288" s="17">
        <v>4.7</v>
      </c>
      <c r="V2288" s="17">
        <v>56</v>
      </c>
      <c r="W2288" s="17">
        <v>2.5</v>
      </c>
      <c r="X2288" s="17">
        <v>297.5</v>
      </c>
      <c r="Y2288" s="17">
        <v>12</v>
      </c>
      <c r="Z2288" s="17">
        <v>0</v>
      </c>
      <c r="AA2288" s="17">
        <v>1.92</v>
      </c>
      <c r="AC2288" s="26">
        <v>39823</v>
      </c>
      <c r="AD2288" s="17">
        <v>2.9</v>
      </c>
      <c r="AE2288" s="17">
        <v>66.599999999999994</v>
      </c>
      <c r="AF2288" s="17">
        <v>1.5</v>
      </c>
      <c r="AG2288" s="17">
        <v>10.8</v>
      </c>
      <c r="AH2288" s="17">
        <v>12.1</v>
      </c>
      <c r="AI2288" s="17">
        <v>0</v>
      </c>
      <c r="AJ2288" s="17">
        <v>1.34</v>
      </c>
      <c r="AL2288" s="26">
        <v>39823</v>
      </c>
      <c r="AM2288">
        <v>-2.6</v>
      </c>
      <c r="AN2288">
        <v>58.8</v>
      </c>
      <c r="AO2288">
        <v>0.6</v>
      </c>
      <c r="AP2288">
        <v>287.10000000000002</v>
      </c>
      <c r="AQ2288">
        <v>2.2999999999999998</v>
      </c>
      <c r="AR2288">
        <v>0</v>
      </c>
      <c r="AS2288" s="65">
        <v>0.71</v>
      </c>
    </row>
    <row r="2289" spans="2:45">
      <c r="B2289" s="26">
        <v>39824</v>
      </c>
      <c r="C2289" s="24">
        <v>5.6</v>
      </c>
      <c r="D2289" s="24">
        <v>75.5</v>
      </c>
      <c r="E2289" s="24">
        <v>0.4</v>
      </c>
      <c r="F2289" s="24">
        <v>55.3</v>
      </c>
      <c r="G2289" s="24">
        <v>8.6999999999999993</v>
      </c>
      <c r="H2289" s="24">
        <v>0</v>
      </c>
      <c r="I2289" s="24">
        <v>0.84</v>
      </c>
      <c r="K2289" s="26">
        <v>39824</v>
      </c>
      <c r="L2289" s="17">
        <v>5.5</v>
      </c>
      <c r="M2289" s="17">
        <v>74.400000000000006</v>
      </c>
      <c r="N2289" s="17">
        <v>0.4</v>
      </c>
      <c r="O2289" s="17">
        <v>210.5</v>
      </c>
      <c r="P2289" s="17">
        <v>7.1</v>
      </c>
      <c r="Q2289" s="17">
        <v>0</v>
      </c>
      <c r="R2289" s="17">
        <v>0.84</v>
      </c>
      <c r="T2289" s="26">
        <v>39824</v>
      </c>
      <c r="U2289" s="17">
        <v>6.5</v>
      </c>
      <c r="V2289" s="17">
        <v>67.7</v>
      </c>
      <c r="W2289" s="17">
        <v>2.1</v>
      </c>
      <c r="X2289" s="17">
        <v>296.3</v>
      </c>
      <c r="Y2289" s="17">
        <v>9.5</v>
      </c>
      <c r="Z2289" s="17">
        <v>0</v>
      </c>
      <c r="AA2289" s="17">
        <v>1.95</v>
      </c>
      <c r="AC2289" s="26">
        <v>39824</v>
      </c>
      <c r="AD2289" s="17">
        <v>6.1</v>
      </c>
      <c r="AE2289" s="17">
        <v>71.2</v>
      </c>
      <c r="AF2289" s="17">
        <v>1.7</v>
      </c>
      <c r="AG2289" s="17">
        <v>8</v>
      </c>
      <c r="AH2289" s="17">
        <v>8.8000000000000007</v>
      </c>
      <c r="AI2289" s="17">
        <v>0</v>
      </c>
      <c r="AJ2289" s="17">
        <v>1.65</v>
      </c>
      <c r="AL2289" s="26">
        <v>39824</v>
      </c>
      <c r="AM2289">
        <v>-0.2</v>
      </c>
      <c r="AN2289">
        <v>69</v>
      </c>
      <c r="AO2289">
        <v>0.6</v>
      </c>
      <c r="AP2289">
        <v>300</v>
      </c>
      <c r="AQ2289">
        <v>11.2</v>
      </c>
      <c r="AR2289">
        <v>0</v>
      </c>
      <c r="AS2289" s="65">
        <v>0.77</v>
      </c>
    </row>
    <row r="2290" spans="2:45">
      <c r="B2290" s="26">
        <v>39825</v>
      </c>
      <c r="C2290" s="24">
        <v>7.4</v>
      </c>
      <c r="D2290" s="24">
        <v>68.599999999999994</v>
      </c>
      <c r="E2290" s="24">
        <v>0.6</v>
      </c>
      <c r="F2290" s="24">
        <v>306.89999999999998</v>
      </c>
      <c r="G2290" s="24">
        <v>12.6</v>
      </c>
      <c r="H2290" s="24">
        <v>0.2</v>
      </c>
      <c r="I2290" s="24">
        <v>1.1100000000000001</v>
      </c>
      <c r="K2290" s="26">
        <v>39825</v>
      </c>
      <c r="L2290" s="17">
        <v>7.3</v>
      </c>
      <c r="M2290" s="17">
        <v>71.2</v>
      </c>
      <c r="N2290" s="17">
        <v>0.6</v>
      </c>
      <c r="O2290" s="17">
        <v>209.8</v>
      </c>
      <c r="P2290" s="17">
        <v>10.7</v>
      </c>
      <c r="Q2290" s="17">
        <v>0</v>
      </c>
      <c r="R2290" s="17">
        <v>1.1299999999999999</v>
      </c>
      <c r="T2290" s="26">
        <v>39825</v>
      </c>
      <c r="U2290" s="17">
        <v>8.1999999999999993</v>
      </c>
      <c r="V2290" s="17">
        <v>64.8</v>
      </c>
      <c r="W2290" s="17">
        <v>1.9</v>
      </c>
      <c r="X2290" s="17">
        <v>287.89999999999998</v>
      </c>
      <c r="Y2290" s="17">
        <v>13.2</v>
      </c>
      <c r="Z2290" s="17">
        <v>0</v>
      </c>
      <c r="AA2290" s="17">
        <v>2.04</v>
      </c>
      <c r="AC2290" s="26">
        <v>39825</v>
      </c>
      <c r="AD2290" s="17">
        <v>7.1</v>
      </c>
      <c r="AE2290" s="17">
        <v>67.900000000000006</v>
      </c>
      <c r="AF2290" s="17">
        <v>1.2</v>
      </c>
      <c r="AG2290" s="17">
        <v>18.2</v>
      </c>
      <c r="AH2290" s="17">
        <v>12.7</v>
      </c>
      <c r="AI2290" s="17">
        <v>0</v>
      </c>
      <c r="AJ2290" s="17">
        <v>1.58</v>
      </c>
      <c r="AL2290" s="26">
        <v>39825</v>
      </c>
      <c r="AM2290">
        <v>2.1</v>
      </c>
      <c r="AN2290">
        <v>64.2</v>
      </c>
      <c r="AO2290">
        <v>0.5</v>
      </c>
      <c r="AP2290">
        <v>294.8</v>
      </c>
      <c r="AQ2290">
        <v>2.4</v>
      </c>
      <c r="AR2290">
        <v>0</v>
      </c>
      <c r="AS2290" s="65">
        <v>0.81</v>
      </c>
    </row>
    <row r="2291" spans="2:45">
      <c r="B2291" s="26">
        <v>39826</v>
      </c>
      <c r="C2291" s="24">
        <v>8</v>
      </c>
      <c r="D2291" s="24">
        <v>76.599999999999994</v>
      </c>
      <c r="E2291" s="24">
        <v>0.7</v>
      </c>
      <c r="F2291" s="24">
        <v>338.6</v>
      </c>
      <c r="G2291" s="24">
        <v>7.4</v>
      </c>
      <c r="H2291" s="24">
        <v>2</v>
      </c>
      <c r="I2291" s="24">
        <v>1.03</v>
      </c>
      <c r="K2291" s="26">
        <v>39826</v>
      </c>
      <c r="L2291" s="17">
        <v>7.4</v>
      </c>
      <c r="M2291" s="17">
        <v>78.400000000000006</v>
      </c>
      <c r="N2291" s="17">
        <v>0.4</v>
      </c>
      <c r="O2291" s="17">
        <v>212</v>
      </c>
      <c r="P2291" s="17">
        <v>5.5</v>
      </c>
      <c r="Q2291" s="17">
        <v>1.8</v>
      </c>
      <c r="R2291" s="17">
        <v>0.79</v>
      </c>
      <c r="T2291" s="26">
        <v>39826</v>
      </c>
      <c r="U2291" s="17">
        <v>8.6</v>
      </c>
      <c r="V2291" s="17">
        <v>69.900000000000006</v>
      </c>
      <c r="W2291" s="17">
        <v>1.8</v>
      </c>
      <c r="X2291" s="17">
        <v>298.10000000000002</v>
      </c>
      <c r="Y2291" s="17">
        <v>7.3</v>
      </c>
      <c r="Z2291" s="17">
        <v>2</v>
      </c>
      <c r="AA2291" s="17">
        <v>1.52</v>
      </c>
      <c r="AC2291" s="26">
        <v>39826</v>
      </c>
      <c r="AD2291" s="17">
        <v>7.6</v>
      </c>
      <c r="AE2291" s="17">
        <v>78.5</v>
      </c>
      <c r="AF2291" s="17">
        <v>1.2</v>
      </c>
      <c r="AG2291" s="17">
        <v>14.2</v>
      </c>
      <c r="AH2291" s="17">
        <v>6.4</v>
      </c>
      <c r="AI2291" s="17">
        <v>3.2</v>
      </c>
      <c r="AJ2291" s="17">
        <v>1.1499999999999999</v>
      </c>
      <c r="AL2291" s="26">
        <v>39826</v>
      </c>
      <c r="AM2291">
        <v>2.2999999999999998</v>
      </c>
      <c r="AN2291">
        <v>72.400000000000006</v>
      </c>
      <c r="AO2291">
        <v>0.4</v>
      </c>
      <c r="AP2291">
        <v>279.5</v>
      </c>
      <c r="AQ2291">
        <v>4</v>
      </c>
      <c r="AR2291">
        <v>4.4000000000000004</v>
      </c>
      <c r="AS2291" s="65">
        <v>0.64</v>
      </c>
    </row>
    <row r="2292" spans="2:45">
      <c r="B2292" s="26">
        <v>39827</v>
      </c>
      <c r="C2292" s="24">
        <v>9.8000000000000007</v>
      </c>
      <c r="D2292" s="24">
        <v>66.900000000000006</v>
      </c>
      <c r="E2292" s="24">
        <v>1.2</v>
      </c>
      <c r="F2292" s="24">
        <v>319.60000000000002</v>
      </c>
      <c r="G2292" s="24">
        <v>12.5</v>
      </c>
      <c r="H2292" s="24">
        <v>0</v>
      </c>
      <c r="I2292" s="24">
        <v>1.32</v>
      </c>
      <c r="K2292" s="26">
        <v>39827</v>
      </c>
      <c r="L2292" s="17">
        <v>9.3000000000000007</v>
      </c>
      <c r="M2292" s="17">
        <v>73</v>
      </c>
      <c r="N2292" s="17">
        <v>1.1000000000000001</v>
      </c>
      <c r="O2292" s="17">
        <v>309.8</v>
      </c>
      <c r="P2292" s="17">
        <v>10.7</v>
      </c>
      <c r="Q2292" s="17">
        <v>0</v>
      </c>
      <c r="R2292" s="17">
        <v>1.1399999999999999</v>
      </c>
      <c r="T2292" s="26">
        <v>39827</v>
      </c>
      <c r="U2292" s="17">
        <v>10.4</v>
      </c>
      <c r="V2292" s="17">
        <v>64.2</v>
      </c>
      <c r="W2292" s="17">
        <v>3.5</v>
      </c>
      <c r="X2292" s="17">
        <v>296.5</v>
      </c>
      <c r="Y2292" s="17">
        <v>13.2</v>
      </c>
      <c r="Z2292" s="17">
        <v>0</v>
      </c>
      <c r="AA2292" s="17">
        <v>2.13</v>
      </c>
      <c r="AC2292" s="26">
        <v>39827</v>
      </c>
      <c r="AD2292" s="17">
        <v>9.5</v>
      </c>
      <c r="AE2292" s="17">
        <v>71.3</v>
      </c>
      <c r="AF2292" s="17">
        <v>2.8</v>
      </c>
      <c r="AG2292" s="17">
        <v>6.5</v>
      </c>
      <c r="AH2292" s="17">
        <v>12.4</v>
      </c>
      <c r="AI2292" s="17">
        <v>0</v>
      </c>
      <c r="AJ2292" s="17">
        <v>1.55</v>
      </c>
      <c r="AL2292" s="26">
        <v>39827</v>
      </c>
      <c r="AM2292">
        <v>3.5</v>
      </c>
      <c r="AN2292">
        <v>69.2</v>
      </c>
      <c r="AO2292">
        <v>0.9</v>
      </c>
      <c r="AP2292">
        <v>284.3</v>
      </c>
      <c r="AQ2292">
        <v>10.8</v>
      </c>
      <c r="AR2292">
        <v>0</v>
      </c>
      <c r="AS2292" s="65">
        <v>0.91</v>
      </c>
    </row>
    <row r="2293" spans="2:45">
      <c r="B2293" s="26">
        <v>39828</v>
      </c>
      <c r="C2293" s="24">
        <v>7.5</v>
      </c>
      <c r="D2293" s="24">
        <v>72.5</v>
      </c>
      <c r="E2293" s="24">
        <v>0.4</v>
      </c>
      <c r="F2293" s="24">
        <v>60.1</v>
      </c>
      <c r="G2293" s="24">
        <v>10.9</v>
      </c>
      <c r="H2293" s="24">
        <v>0.2</v>
      </c>
      <c r="I2293" s="24">
        <v>0.93</v>
      </c>
      <c r="K2293" s="26">
        <v>39828</v>
      </c>
      <c r="L2293" s="17">
        <v>7.1</v>
      </c>
      <c r="M2293" s="17">
        <v>76.8</v>
      </c>
      <c r="N2293" s="17">
        <v>0.3</v>
      </c>
      <c r="O2293" s="17">
        <v>200.4</v>
      </c>
      <c r="P2293" s="17">
        <v>9.6</v>
      </c>
      <c r="Q2293" s="17">
        <v>0.2</v>
      </c>
      <c r="R2293" s="17">
        <v>0.85</v>
      </c>
      <c r="T2293" s="26">
        <v>39828</v>
      </c>
      <c r="U2293" s="17">
        <v>7.7</v>
      </c>
      <c r="V2293" s="17">
        <v>73.5</v>
      </c>
      <c r="W2293" s="17">
        <v>1.4</v>
      </c>
      <c r="X2293" s="17">
        <v>281.89999999999998</v>
      </c>
      <c r="Y2293" s="17">
        <v>11</v>
      </c>
      <c r="Z2293" s="17">
        <v>0</v>
      </c>
      <c r="AA2293" s="17">
        <v>1.52</v>
      </c>
      <c r="AC2293" s="26">
        <v>39828</v>
      </c>
      <c r="AD2293" s="17">
        <v>7.7</v>
      </c>
      <c r="AE2293" s="17">
        <v>72.400000000000006</v>
      </c>
      <c r="AF2293" s="17">
        <v>1.2</v>
      </c>
      <c r="AG2293" s="17">
        <v>14.1</v>
      </c>
      <c r="AH2293" s="17">
        <v>11</v>
      </c>
      <c r="AI2293" s="17">
        <v>0</v>
      </c>
      <c r="AJ2293" s="17">
        <v>1.48</v>
      </c>
      <c r="AL2293" s="26">
        <v>39828</v>
      </c>
      <c r="AM2293">
        <v>1.8</v>
      </c>
      <c r="AN2293">
        <v>71.900000000000006</v>
      </c>
      <c r="AO2293">
        <v>0.4</v>
      </c>
      <c r="AP2293">
        <v>306.8</v>
      </c>
      <c r="AQ2293">
        <v>7.6</v>
      </c>
      <c r="AR2293">
        <v>0</v>
      </c>
      <c r="AS2293" s="65">
        <v>0.74</v>
      </c>
    </row>
    <row r="2294" spans="2:45">
      <c r="B2294" s="26">
        <v>39829</v>
      </c>
      <c r="C2294" s="24">
        <v>9.4</v>
      </c>
      <c r="D2294" s="24">
        <v>77.900000000000006</v>
      </c>
      <c r="E2294" s="24">
        <v>0.5</v>
      </c>
      <c r="F2294" s="24">
        <v>97.8</v>
      </c>
      <c r="G2294" s="24">
        <v>5.3</v>
      </c>
      <c r="H2294" s="24">
        <v>0</v>
      </c>
      <c r="I2294" s="24">
        <v>0.8</v>
      </c>
      <c r="K2294" s="26">
        <v>39829</v>
      </c>
      <c r="L2294" s="17">
        <v>8.1999999999999993</v>
      </c>
      <c r="M2294" s="17">
        <v>86.2</v>
      </c>
      <c r="N2294" s="17">
        <v>0.2</v>
      </c>
      <c r="O2294" s="17">
        <v>200.1</v>
      </c>
      <c r="P2294" s="17">
        <v>3.3</v>
      </c>
      <c r="Q2294" s="17">
        <v>0</v>
      </c>
      <c r="R2294" s="17">
        <v>0.61</v>
      </c>
      <c r="T2294" s="26">
        <v>39829</v>
      </c>
      <c r="U2294" s="17">
        <v>9.5</v>
      </c>
      <c r="V2294" s="17">
        <v>76.599999999999994</v>
      </c>
      <c r="W2294" s="17">
        <v>1.3</v>
      </c>
      <c r="X2294" s="17">
        <v>276</v>
      </c>
      <c r="Y2294" s="17">
        <v>4.2</v>
      </c>
      <c r="Z2294" s="17">
        <v>0</v>
      </c>
      <c r="AA2294" s="17">
        <v>1.07</v>
      </c>
      <c r="AC2294" s="26">
        <v>39829</v>
      </c>
      <c r="AD2294" s="17">
        <v>8.6999999999999993</v>
      </c>
      <c r="AE2294" s="17">
        <v>84.6</v>
      </c>
      <c r="AF2294" s="17">
        <v>0.5</v>
      </c>
      <c r="AG2294" s="17">
        <v>43.6</v>
      </c>
      <c r="AH2294" s="17">
        <v>3.9</v>
      </c>
      <c r="AI2294" s="17">
        <v>0</v>
      </c>
      <c r="AJ2294" s="17">
        <v>0.71</v>
      </c>
      <c r="AL2294" s="26">
        <v>39829</v>
      </c>
      <c r="AM2294">
        <v>2.9</v>
      </c>
      <c r="AN2294">
        <v>79.900000000000006</v>
      </c>
      <c r="AO2294">
        <v>0.3</v>
      </c>
      <c r="AP2294">
        <v>281.60000000000002</v>
      </c>
      <c r="AQ2294">
        <v>11.2</v>
      </c>
      <c r="AR2294">
        <v>0</v>
      </c>
      <c r="AS2294" s="65">
        <v>0.66</v>
      </c>
    </row>
    <row r="2295" spans="2:45">
      <c r="B2295" s="26">
        <v>39830</v>
      </c>
      <c r="C2295" s="24">
        <v>10.4</v>
      </c>
      <c r="D2295" s="24">
        <v>75.599999999999994</v>
      </c>
      <c r="E2295" s="24">
        <v>0.6</v>
      </c>
      <c r="F2295" s="24">
        <v>52.8</v>
      </c>
      <c r="G2295" s="24">
        <v>11.2</v>
      </c>
      <c r="H2295" s="24">
        <v>0</v>
      </c>
      <c r="I2295" s="24">
        <v>1.1599999999999999</v>
      </c>
      <c r="K2295" s="26">
        <v>39830</v>
      </c>
      <c r="L2295" s="17">
        <v>9.6999999999999993</v>
      </c>
      <c r="M2295" s="17">
        <v>78.3</v>
      </c>
      <c r="N2295" s="17">
        <v>0.5</v>
      </c>
      <c r="O2295" s="17">
        <v>214.1</v>
      </c>
      <c r="P2295" s="17">
        <v>10.6</v>
      </c>
      <c r="Q2295" s="17">
        <v>0</v>
      </c>
      <c r="R2295" s="17">
        <v>1.06</v>
      </c>
      <c r="T2295" s="26">
        <v>39830</v>
      </c>
      <c r="U2295" s="17">
        <v>10.6</v>
      </c>
      <c r="V2295" s="17">
        <v>72.2</v>
      </c>
      <c r="W2295" s="17">
        <v>1.4</v>
      </c>
      <c r="X2295" s="17">
        <v>268.2</v>
      </c>
      <c r="Y2295" s="17">
        <v>11.7</v>
      </c>
      <c r="Z2295" s="17">
        <v>0</v>
      </c>
      <c r="AA2295" s="17">
        <v>1.65</v>
      </c>
      <c r="AC2295" s="26">
        <v>39830</v>
      </c>
      <c r="AD2295" s="17">
        <v>9.9</v>
      </c>
      <c r="AE2295" s="17">
        <v>77.7</v>
      </c>
      <c r="AF2295" s="17">
        <v>1</v>
      </c>
      <c r="AG2295" s="17">
        <v>28.2</v>
      </c>
      <c r="AH2295" s="17">
        <v>12.1</v>
      </c>
      <c r="AI2295" s="17">
        <v>0.2</v>
      </c>
      <c r="AJ2295" s="17">
        <v>1.36</v>
      </c>
      <c r="AL2295" s="26">
        <v>39830</v>
      </c>
      <c r="AM2295">
        <v>4.0999999999999996</v>
      </c>
      <c r="AN2295">
        <v>75.3</v>
      </c>
      <c r="AO2295">
        <v>0.4</v>
      </c>
      <c r="AP2295">
        <v>319.2</v>
      </c>
      <c r="AQ2295">
        <v>7</v>
      </c>
      <c r="AR2295">
        <v>0</v>
      </c>
      <c r="AS2295" s="65">
        <v>0.75</v>
      </c>
    </row>
    <row r="2296" spans="2:45">
      <c r="B2296" s="26">
        <v>39831</v>
      </c>
      <c r="C2296" s="24">
        <v>10.8</v>
      </c>
      <c r="D2296" s="24">
        <v>68.7</v>
      </c>
      <c r="E2296" s="24">
        <v>0.8</v>
      </c>
      <c r="F2296" s="24">
        <v>325.10000000000002</v>
      </c>
      <c r="G2296" s="24">
        <v>11.7</v>
      </c>
      <c r="H2296" s="24">
        <v>0</v>
      </c>
      <c r="I2296" s="24">
        <v>1.38</v>
      </c>
      <c r="K2296" s="26">
        <v>39831</v>
      </c>
      <c r="L2296" s="17">
        <v>10.1</v>
      </c>
      <c r="M2296" s="17">
        <v>73.7</v>
      </c>
      <c r="N2296" s="17">
        <v>0.9</v>
      </c>
      <c r="O2296" s="17">
        <v>232</v>
      </c>
      <c r="P2296" s="17">
        <v>10.8</v>
      </c>
      <c r="Q2296" s="17">
        <v>0.2</v>
      </c>
      <c r="R2296" s="17">
        <v>1.39</v>
      </c>
      <c r="T2296" s="26">
        <v>39831</v>
      </c>
      <c r="U2296" s="17">
        <v>11.2</v>
      </c>
      <c r="V2296" s="17">
        <v>66.099999999999994</v>
      </c>
      <c r="W2296" s="17">
        <v>2.7</v>
      </c>
      <c r="X2296" s="17">
        <v>295.7</v>
      </c>
      <c r="Y2296" s="17">
        <v>13.2</v>
      </c>
      <c r="Z2296" s="17">
        <v>0</v>
      </c>
      <c r="AA2296" s="17">
        <v>2.48</v>
      </c>
      <c r="AC2296" s="26">
        <v>39831</v>
      </c>
      <c r="AD2296" s="17">
        <v>10.6</v>
      </c>
      <c r="AE2296" s="17">
        <v>71.5</v>
      </c>
      <c r="AF2296" s="17">
        <v>2.1</v>
      </c>
      <c r="AG2296" s="17">
        <v>14.5</v>
      </c>
      <c r="AH2296" s="17">
        <v>12.5</v>
      </c>
      <c r="AI2296" s="17">
        <v>0</v>
      </c>
      <c r="AJ2296" s="17">
        <v>2.0699999999999998</v>
      </c>
      <c r="AL2296" s="26">
        <v>39831</v>
      </c>
      <c r="AM2296">
        <v>4.7</v>
      </c>
      <c r="AN2296">
        <v>68.3</v>
      </c>
      <c r="AO2296">
        <v>1</v>
      </c>
      <c r="AP2296">
        <v>295.8</v>
      </c>
      <c r="AQ2296">
        <v>11.4</v>
      </c>
      <c r="AR2296">
        <v>0</v>
      </c>
      <c r="AS2296" s="65">
        <v>1.1299999999999999</v>
      </c>
    </row>
    <row r="2297" spans="2:45">
      <c r="B2297" s="26">
        <v>39832</v>
      </c>
      <c r="C2297" s="24">
        <v>12.6</v>
      </c>
      <c r="D2297" s="24">
        <v>76.5</v>
      </c>
      <c r="E2297" s="24">
        <v>0.7</v>
      </c>
      <c r="F2297" s="24">
        <v>8.6999999999999993</v>
      </c>
      <c r="G2297" s="24">
        <v>3.3</v>
      </c>
      <c r="H2297" s="24">
        <v>2.6</v>
      </c>
      <c r="I2297" s="24">
        <v>0.91</v>
      </c>
      <c r="K2297" s="26">
        <v>39832</v>
      </c>
      <c r="L2297" s="17">
        <v>11.6</v>
      </c>
      <c r="M2297" s="17">
        <v>80.2</v>
      </c>
      <c r="N2297" s="17">
        <v>0.5</v>
      </c>
      <c r="O2297" s="17">
        <v>193.1</v>
      </c>
      <c r="P2297" s="17">
        <v>3.2</v>
      </c>
      <c r="Q2297" s="17">
        <v>3</v>
      </c>
      <c r="R2297" s="17">
        <v>0.77</v>
      </c>
      <c r="T2297" s="26">
        <v>39832</v>
      </c>
      <c r="U2297" s="17">
        <v>12.9</v>
      </c>
      <c r="V2297" s="17">
        <v>72.099999999999994</v>
      </c>
      <c r="W2297" s="17">
        <v>1.4</v>
      </c>
      <c r="X2297" s="17">
        <v>286.39999999999998</v>
      </c>
      <c r="Y2297" s="17">
        <v>5.0999999999999996</v>
      </c>
      <c r="Z2297" s="17">
        <v>3.8</v>
      </c>
      <c r="AA2297" s="17">
        <v>1.31</v>
      </c>
      <c r="AC2297" s="26">
        <v>39832</v>
      </c>
      <c r="AD2297" s="17">
        <v>12.5</v>
      </c>
      <c r="AE2297" s="17">
        <v>78.599999999999994</v>
      </c>
      <c r="AF2297" s="17">
        <v>1.4</v>
      </c>
      <c r="AG2297" s="17">
        <v>17.600000000000001</v>
      </c>
      <c r="AH2297" s="17">
        <v>3.4</v>
      </c>
      <c r="AI2297" s="17">
        <v>2.8</v>
      </c>
      <c r="AJ2297" s="17">
        <v>1.1200000000000001</v>
      </c>
      <c r="AL2297" s="26">
        <v>39832</v>
      </c>
      <c r="AM2297">
        <v>6.1</v>
      </c>
      <c r="AN2297">
        <v>76.599999999999994</v>
      </c>
      <c r="AO2297">
        <v>0.3</v>
      </c>
      <c r="AP2297">
        <v>289.60000000000002</v>
      </c>
      <c r="AQ2297">
        <v>6.9</v>
      </c>
      <c r="AR2297">
        <v>5.2</v>
      </c>
      <c r="AS2297" s="65">
        <v>0.68</v>
      </c>
    </row>
    <row r="2298" spans="2:45">
      <c r="B2298" s="26">
        <v>39833</v>
      </c>
      <c r="C2298" s="24">
        <v>10.8</v>
      </c>
      <c r="D2298" s="24">
        <v>57.4</v>
      </c>
      <c r="E2298" s="24">
        <v>1.9</v>
      </c>
      <c r="F2298" s="24">
        <v>314.8</v>
      </c>
      <c r="G2298" s="24">
        <v>10.199999999999999</v>
      </c>
      <c r="H2298" s="24">
        <v>0</v>
      </c>
      <c r="I2298" s="24">
        <v>1.72</v>
      </c>
      <c r="K2298" s="26">
        <v>39833</v>
      </c>
      <c r="L2298" s="17">
        <v>10.3</v>
      </c>
      <c r="M2298" s="17">
        <v>60.3</v>
      </c>
      <c r="N2298" s="17">
        <v>0.9</v>
      </c>
      <c r="O2298" s="17">
        <v>314.89999999999998</v>
      </c>
      <c r="P2298" s="17">
        <v>9.1999999999999993</v>
      </c>
      <c r="Q2298" s="17">
        <v>0.2</v>
      </c>
      <c r="R2298" s="17">
        <v>1.2</v>
      </c>
      <c r="T2298" s="26">
        <v>39833</v>
      </c>
      <c r="U2298" s="17">
        <v>10.7</v>
      </c>
      <c r="V2298" s="17">
        <v>56</v>
      </c>
      <c r="W2298" s="17">
        <v>4.2</v>
      </c>
      <c r="X2298" s="17">
        <v>315.39999999999998</v>
      </c>
      <c r="Y2298" s="17">
        <v>11.1</v>
      </c>
      <c r="Z2298" s="17">
        <v>0</v>
      </c>
      <c r="AA2298" s="17">
        <v>2.4</v>
      </c>
      <c r="AC2298" s="26">
        <v>39833</v>
      </c>
      <c r="AD2298" s="17">
        <v>10.6</v>
      </c>
      <c r="AE2298" s="17">
        <v>57.7</v>
      </c>
      <c r="AF2298" s="17">
        <v>3</v>
      </c>
      <c r="AG2298" s="17">
        <v>356.1</v>
      </c>
      <c r="AH2298" s="17">
        <v>9.6</v>
      </c>
      <c r="AI2298" s="17">
        <v>0.2</v>
      </c>
      <c r="AJ2298" s="17">
        <v>2.06</v>
      </c>
      <c r="AL2298" s="26">
        <v>39833</v>
      </c>
      <c r="AM2298">
        <v>4.0999999999999996</v>
      </c>
      <c r="AN2298">
        <v>57.1</v>
      </c>
      <c r="AO2298">
        <v>1.6</v>
      </c>
      <c r="AP2298">
        <v>293.89999999999998</v>
      </c>
      <c r="AQ2298">
        <v>10.199999999999999</v>
      </c>
      <c r="AR2298">
        <v>0</v>
      </c>
      <c r="AS2298" s="65">
        <v>1.26</v>
      </c>
    </row>
    <row r="2299" spans="2:45">
      <c r="B2299" s="26">
        <v>39834</v>
      </c>
      <c r="C2299" s="24">
        <v>7.9</v>
      </c>
      <c r="D2299" s="24">
        <v>56.6</v>
      </c>
      <c r="E2299" s="24">
        <v>1.9</v>
      </c>
      <c r="F2299" s="24">
        <v>318.8</v>
      </c>
      <c r="G2299" s="24">
        <v>12.4</v>
      </c>
      <c r="H2299" s="24">
        <v>0</v>
      </c>
      <c r="I2299" s="24">
        <v>1.68</v>
      </c>
      <c r="K2299" s="26">
        <v>39834</v>
      </c>
      <c r="L2299" s="17">
        <v>7.3</v>
      </c>
      <c r="M2299" s="17">
        <v>61.3</v>
      </c>
      <c r="N2299" s="17">
        <v>0.9</v>
      </c>
      <c r="O2299" s="17">
        <v>303.89999999999998</v>
      </c>
      <c r="P2299" s="17">
        <v>12.6</v>
      </c>
      <c r="Q2299" s="17">
        <v>0</v>
      </c>
      <c r="R2299" s="17">
        <v>1.21</v>
      </c>
      <c r="T2299" s="26">
        <v>39834</v>
      </c>
      <c r="U2299" s="17">
        <v>7.7</v>
      </c>
      <c r="V2299" s="17">
        <v>54.7</v>
      </c>
      <c r="W2299" s="17">
        <v>4.0999999999999996</v>
      </c>
      <c r="X2299" s="17">
        <v>303.39999999999998</v>
      </c>
      <c r="Y2299" s="17">
        <v>14.3</v>
      </c>
      <c r="Z2299" s="17">
        <v>0</v>
      </c>
      <c r="AA2299" s="17">
        <v>2.37</v>
      </c>
      <c r="AC2299" s="26">
        <v>39834</v>
      </c>
      <c r="AD2299" s="17">
        <v>7.3</v>
      </c>
      <c r="AE2299" s="17">
        <v>60</v>
      </c>
      <c r="AF2299" s="17">
        <v>2.4</v>
      </c>
      <c r="AG2299" s="17">
        <v>354.8</v>
      </c>
      <c r="AH2299" s="17">
        <v>13.7</v>
      </c>
      <c r="AI2299" s="17">
        <v>0</v>
      </c>
      <c r="AJ2299" s="17">
        <v>1.87</v>
      </c>
      <c r="AL2299" s="26">
        <v>39834</v>
      </c>
      <c r="AM2299">
        <v>1.2</v>
      </c>
      <c r="AN2299">
        <v>56.9</v>
      </c>
      <c r="AO2299">
        <v>1.5</v>
      </c>
      <c r="AP2299">
        <v>294.8</v>
      </c>
      <c r="AQ2299">
        <v>10.3</v>
      </c>
      <c r="AR2299">
        <v>0</v>
      </c>
      <c r="AS2299" s="65">
        <v>1.1499999999999999</v>
      </c>
    </row>
    <row r="2300" spans="2:45">
      <c r="B2300" s="26">
        <v>39835</v>
      </c>
      <c r="C2300" s="24">
        <v>11.7</v>
      </c>
      <c r="D2300" s="24">
        <v>65.099999999999994</v>
      </c>
      <c r="E2300" s="24">
        <v>0.6</v>
      </c>
      <c r="F2300" s="24">
        <v>351.7</v>
      </c>
      <c r="G2300" s="24">
        <v>5.5</v>
      </c>
      <c r="H2300" s="24">
        <v>0</v>
      </c>
      <c r="I2300" s="24">
        <v>1.02</v>
      </c>
      <c r="K2300" s="26">
        <v>39835</v>
      </c>
      <c r="L2300" s="17">
        <v>10.6</v>
      </c>
      <c r="M2300" s="17">
        <v>71.900000000000006</v>
      </c>
      <c r="N2300" s="17">
        <v>0.5</v>
      </c>
      <c r="O2300" s="17">
        <v>150.80000000000001</v>
      </c>
      <c r="P2300" s="17">
        <v>5.7</v>
      </c>
      <c r="Q2300" s="17">
        <v>0</v>
      </c>
      <c r="R2300" s="17">
        <v>0.95</v>
      </c>
      <c r="T2300" s="26">
        <v>39835</v>
      </c>
      <c r="U2300" s="17">
        <v>11.4</v>
      </c>
      <c r="V2300" s="17">
        <v>63.4</v>
      </c>
      <c r="W2300" s="17">
        <v>0.9</v>
      </c>
      <c r="X2300" s="17">
        <v>295.60000000000002</v>
      </c>
      <c r="Y2300" s="17">
        <v>7</v>
      </c>
      <c r="Z2300" s="17">
        <v>0</v>
      </c>
      <c r="AA2300" s="17">
        <v>1.27</v>
      </c>
      <c r="AC2300" s="26">
        <v>39835</v>
      </c>
      <c r="AD2300" s="17">
        <v>11.7</v>
      </c>
      <c r="AE2300" s="17">
        <v>67.5</v>
      </c>
      <c r="AF2300" s="17">
        <v>1.1000000000000001</v>
      </c>
      <c r="AG2300" s="17">
        <v>65.400000000000006</v>
      </c>
      <c r="AH2300" s="17">
        <v>5.6</v>
      </c>
      <c r="AI2300" s="17">
        <v>0</v>
      </c>
      <c r="AJ2300" s="17">
        <v>1.21</v>
      </c>
      <c r="AL2300" s="26">
        <v>39835</v>
      </c>
      <c r="AM2300">
        <v>5</v>
      </c>
      <c r="AN2300">
        <v>65.7</v>
      </c>
      <c r="AO2300">
        <v>0.3</v>
      </c>
      <c r="AP2300">
        <v>322.8</v>
      </c>
      <c r="AQ2300">
        <v>11.5</v>
      </c>
      <c r="AR2300">
        <v>0</v>
      </c>
      <c r="AS2300" s="65">
        <v>0.79</v>
      </c>
    </row>
    <row r="2301" spans="2:45">
      <c r="B2301" s="26">
        <v>39836</v>
      </c>
      <c r="C2301" s="24">
        <v>16.600000000000001</v>
      </c>
      <c r="D2301" s="24">
        <v>66.099999999999994</v>
      </c>
      <c r="E2301" s="24">
        <v>1.1000000000000001</v>
      </c>
      <c r="F2301" s="24">
        <v>359.1</v>
      </c>
      <c r="G2301" s="24">
        <v>4.0999999999999996</v>
      </c>
      <c r="H2301" s="24">
        <v>0</v>
      </c>
      <c r="I2301" s="24">
        <v>1.51</v>
      </c>
      <c r="K2301" s="26">
        <v>39836</v>
      </c>
      <c r="L2301" s="17">
        <v>17.2</v>
      </c>
      <c r="M2301" s="17">
        <v>64.2</v>
      </c>
      <c r="N2301" s="17">
        <v>1</v>
      </c>
      <c r="O2301" s="17">
        <v>226.9</v>
      </c>
      <c r="P2301" s="17">
        <v>10.3</v>
      </c>
      <c r="Q2301" s="17">
        <v>0</v>
      </c>
      <c r="R2301" s="17">
        <v>1.75</v>
      </c>
      <c r="T2301" s="26">
        <v>39836</v>
      </c>
      <c r="U2301" s="17">
        <v>15.9</v>
      </c>
      <c r="V2301" s="17">
        <v>65.7</v>
      </c>
      <c r="W2301" s="17">
        <v>1</v>
      </c>
      <c r="X2301" s="17">
        <v>259.2</v>
      </c>
      <c r="Y2301" s="17">
        <v>6.2</v>
      </c>
      <c r="Z2301" s="17">
        <v>0</v>
      </c>
      <c r="AA2301" s="17">
        <v>1.59</v>
      </c>
      <c r="AC2301" s="26">
        <v>39836</v>
      </c>
      <c r="AD2301" s="17">
        <v>18</v>
      </c>
      <c r="AE2301" s="17">
        <v>59.7</v>
      </c>
      <c r="AF2301" s="17">
        <v>1.6</v>
      </c>
      <c r="AG2301" s="17">
        <v>326.10000000000002</v>
      </c>
      <c r="AH2301" s="17">
        <v>7.1</v>
      </c>
      <c r="AI2301" s="17">
        <v>0</v>
      </c>
      <c r="AJ2301" s="17">
        <v>1.97</v>
      </c>
      <c r="AL2301" s="26">
        <v>39836</v>
      </c>
      <c r="AM2301">
        <v>10.5</v>
      </c>
      <c r="AN2301">
        <v>66</v>
      </c>
      <c r="AO2301">
        <v>0.7</v>
      </c>
      <c r="AP2301">
        <v>303.10000000000002</v>
      </c>
      <c r="AQ2301">
        <v>1.2</v>
      </c>
      <c r="AR2301">
        <v>0</v>
      </c>
      <c r="AS2301" s="65">
        <v>1.01</v>
      </c>
    </row>
    <row r="2302" spans="2:45">
      <c r="B2302" s="26">
        <v>39837</v>
      </c>
      <c r="C2302" s="24">
        <v>14.9</v>
      </c>
      <c r="D2302" s="24">
        <v>53.9</v>
      </c>
      <c r="E2302" s="24">
        <v>2.4</v>
      </c>
      <c r="F2302" s="24">
        <v>330.7</v>
      </c>
      <c r="G2302" s="24">
        <v>8.8000000000000007</v>
      </c>
      <c r="H2302" s="24">
        <v>0.2</v>
      </c>
      <c r="I2302" s="24">
        <v>2.2599999999999998</v>
      </c>
      <c r="K2302" s="26">
        <v>39837</v>
      </c>
      <c r="L2302" s="17">
        <v>13.8</v>
      </c>
      <c r="M2302" s="17">
        <v>59.9</v>
      </c>
      <c r="N2302" s="17">
        <v>0.9</v>
      </c>
      <c r="O2302" s="17">
        <v>310.2</v>
      </c>
      <c r="P2302" s="17">
        <v>7.9</v>
      </c>
      <c r="Q2302" s="17">
        <v>0</v>
      </c>
      <c r="R2302" s="17">
        <v>1.37</v>
      </c>
      <c r="T2302" s="26">
        <v>39837</v>
      </c>
      <c r="U2302" s="17">
        <v>14.5</v>
      </c>
      <c r="V2302" s="17">
        <v>53.9</v>
      </c>
      <c r="W2302" s="17">
        <v>2.8</v>
      </c>
      <c r="X2302" s="17">
        <v>298.89999999999998</v>
      </c>
      <c r="Y2302" s="17">
        <v>8.3000000000000007</v>
      </c>
      <c r="Z2302" s="17">
        <v>0.2</v>
      </c>
      <c r="AA2302" s="17">
        <v>2.48</v>
      </c>
      <c r="AC2302" s="26">
        <v>39837</v>
      </c>
      <c r="AD2302" s="17">
        <v>14.6</v>
      </c>
      <c r="AE2302" s="17">
        <v>54.8</v>
      </c>
      <c r="AF2302" s="17">
        <v>2.1</v>
      </c>
      <c r="AG2302" s="17">
        <v>352.7</v>
      </c>
      <c r="AH2302" s="17">
        <v>7.7</v>
      </c>
      <c r="AI2302" s="17">
        <v>0</v>
      </c>
      <c r="AJ2302" s="17">
        <v>2.13</v>
      </c>
      <c r="AL2302" s="26">
        <v>39837</v>
      </c>
      <c r="AM2302">
        <v>9</v>
      </c>
      <c r="AN2302">
        <v>56.5</v>
      </c>
      <c r="AO2302">
        <v>1.8</v>
      </c>
      <c r="AP2302">
        <v>304.2</v>
      </c>
      <c r="AQ2302">
        <v>9</v>
      </c>
      <c r="AR2302">
        <v>0.4</v>
      </c>
      <c r="AS2302" s="65">
        <v>1.52</v>
      </c>
    </row>
    <row r="2303" spans="2:45">
      <c r="B2303" s="26">
        <v>39838</v>
      </c>
      <c r="C2303" s="24">
        <v>11.3</v>
      </c>
      <c r="D2303" s="24">
        <v>63.2</v>
      </c>
      <c r="E2303" s="24">
        <v>1.5</v>
      </c>
      <c r="F2303" s="24">
        <v>334</v>
      </c>
      <c r="G2303" s="24">
        <v>6.9</v>
      </c>
      <c r="H2303" s="24">
        <v>2.2000000000000002</v>
      </c>
      <c r="I2303" s="24">
        <v>1.67</v>
      </c>
      <c r="K2303" s="26">
        <v>39838</v>
      </c>
      <c r="L2303" s="17">
        <v>10.199999999999999</v>
      </c>
      <c r="M2303" s="17">
        <v>69.3</v>
      </c>
      <c r="N2303" s="17">
        <v>0.6</v>
      </c>
      <c r="O2303" s="17">
        <v>247.4</v>
      </c>
      <c r="P2303" s="17">
        <v>6.1</v>
      </c>
      <c r="Q2303" s="17">
        <v>1.6</v>
      </c>
      <c r="R2303" s="17">
        <v>1.06</v>
      </c>
      <c r="T2303" s="26">
        <v>39838</v>
      </c>
      <c r="U2303" s="17">
        <v>10.9</v>
      </c>
      <c r="V2303" s="17">
        <v>62.3</v>
      </c>
      <c r="W2303" s="17">
        <v>1.9</v>
      </c>
      <c r="X2303" s="17">
        <v>304.8</v>
      </c>
      <c r="Y2303" s="17">
        <v>7.4</v>
      </c>
      <c r="Z2303" s="17">
        <v>1</v>
      </c>
      <c r="AA2303" s="17">
        <v>1.93</v>
      </c>
      <c r="AC2303" s="26">
        <v>39838</v>
      </c>
      <c r="AD2303" s="17">
        <v>11.1</v>
      </c>
      <c r="AE2303" s="17">
        <v>64.5</v>
      </c>
      <c r="AF2303" s="17">
        <v>1.6</v>
      </c>
      <c r="AG2303" s="17">
        <v>349.3</v>
      </c>
      <c r="AH2303" s="17">
        <v>5.6</v>
      </c>
      <c r="AI2303" s="17">
        <v>1.6</v>
      </c>
      <c r="AJ2303" s="17">
        <v>1.51</v>
      </c>
      <c r="AL2303" s="26">
        <v>39838</v>
      </c>
      <c r="AM2303">
        <v>5.5</v>
      </c>
      <c r="AN2303">
        <v>63.7</v>
      </c>
      <c r="AO2303">
        <v>1.1000000000000001</v>
      </c>
      <c r="AP2303">
        <v>304.5</v>
      </c>
      <c r="AQ2303">
        <v>7.8</v>
      </c>
      <c r="AR2303">
        <v>3</v>
      </c>
      <c r="AS2303" s="65">
        <v>1.21</v>
      </c>
    </row>
    <row r="2304" spans="2:45">
      <c r="B2304" s="26">
        <v>39839</v>
      </c>
      <c r="C2304" s="24">
        <v>10.8</v>
      </c>
      <c r="D2304" s="24">
        <v>53.9</v>
      </c>
      <c r="E2304" s="24">
        <v>1.9</v>
      </c>
      <c r="F2304" s="24">
        <v>313.7</v>
      </c>
      <c r="G2304" s="24">
        <v>8.8000000000000007</v>
      </c>
      <c r="H2304" s="24">
        <v>0</v>
      </c>
      <c r="I2304" s="24">
        <v>1.98</v>
      </c>
      <c r="K2304" s="26">
        <v>39839</v>
      </c>
      <c r="L2304" s="17">
        <v>10.5</v>
      </c>
      <c r="M2304" s="17">
        <v>55.7</v>
      </c>
      <c r="N2304" s="17">
        <v>0.8</v>
      </c>
      <c r="O2304" s="17">
        <v>287.39999999999998</v>
      </c>
      <c r="P2304" s="17">
        <v>8.8000000000000007</v>
      </c>
      <c r="Q2304" s="17">
        <v>0.2</v>
      </c>
      <c r="R2304" s="17">
        <v>1.27</v>
      </c>
      <c r="T2304" s="26">
        <v>39839</v>
      </c>
      <c r="U2304" s="17">
        <v>10.6</v>
      </c>
      <c r="V2304" s="17">
        <v>51.8</v>
      </c>
      <c r="W2304" s="17">
        <v>3.5</v>
      </c>
      <c r="X2304" s="17">
        <v>316.2</v>
      </c>
      <c r="Y2304" s="17">
        <v>13.9</v>
      </c>
      <c r="Z2304" s="17">
        <v>0</v>
      </c>
      <c r="AA2304" s="17">
        <v>2.71</v>
      </c>
      <c r="AC2304" s="26">
        <v>39839</v>
      </c>
      <c r="AD2304" s="17">
        <v>11</v>
      </c>
      <c r="AE2304" s="17">
        <v>51.9</v>
      </c>
      <c r="AF2304" s="17">
        <v>3</v>
      </c>
      <c r="AG2304" s="17">
        <v>343.4</v>
      </c>
      <c r="AH2304" s="17">
        <v>12.7</v>
      </c>
      <c r="AI2304" s="17">
        <v>0</v>
      </c>
      <c r="AJ2304" s="17">
        <v>2.4300000000000002</v>
      </c>
      <c r="AL2304" s="26">
        <v>39839</v>
      </c>
      <c r="AM2304">
        <v>5</v>
      </c>
      <c r="AN2304">
        <v>53.3</v>
      </c>
      <c r="AO2304">
        <v>1.3</v>
      </c>
      <c r="AP2304">
        <v>288.10000000000002</v>
      </c>
      <c r="AQ2304">
        <v>3.2</v>
      </c>
      <c r="AR2304">
        <v>0</v>
      </c>
      <c r="AS2304" s="65">
        <v>1.23</v>
      </c>
    </row>
    <row r="2305" spans="1:45">
      <c r="B2305" s="26">
        <v>39840</v>
      </c>
      <c r="C2305" s="24">
        <v>11.1</v>
      </c>
      <c r="D2305" s="24">
        <v>61.6</v>
      </c>
      <c r="E2305" s="24">
        <v>1.5</v>
      </c>
      <c r="F2305" s="24">
        <v>316.7</v>
      </c>
      <c r="G2305" s="24">
        <v>6.4</v>
      </c>
      <c r="H2305" s="24">
        <v>0</v>
      </c>
      <c r="I2305" s="24">
        <v>1.4</v>
      </c>
      <c r="K2305" s="26">
        <v>39840</v>
      </c>
      <c r="L2305" s="17">
        <v>11.2</v>
      </c>
      <c r="M2305" s="17">
        <v>62.6</v>
      </c>
      <c r="N2305" s="17">
        <v>0.6</v>
      </c>
      <c r="O2305" s="17">
        <v>294.8</v>
      </c>
      <c r="P2305" s="17">
        <v>10.7</v>
      </c>
      <c r="Q2305" s="17">
        <v>0</v>
      </c>
      <c r="R2305" s="17">
        <v>1.22</v>
      </c>
      <c r="T2305" s="26">
        <v>39840</v>
      </c>
      <c r="U2305" s="17">
        <v>11.2</v>
      </c>
      <c r="V2305" s="17">
        <v>57.8</v>
      </c>
      <c r="W2305" s="17">
        <v>2.7</v>
      </c>
      <c r="X2305" s="17">
        <v>311.3</v>
      </c>
      <c r="Y2305" s="17">
        <v>7.2</v>
      </c>
      <c r="Z2305" s="17">
        <v>0</v>
      </c>
      <c r="AA2305" s="17">
        <v>1.96</v>
      </c>
      <c r="AC2305" s="26">
        <v>39840</v>
      </c>
      <c r="AD2305" s="17">
        <v>11.2</v>
      </c>
      <c r="AE2305" s="17">
        <v>61.6</v>
      </c>
      <c r="AF2305" s="17">
        <v>2.2000000000000002</v>
      </c>
      <c r="AG2305" s="17">
        <v>353.5</v>
      </c>
      <c r="AH2305" s="17">
        <v>7.2</v>
      </c>
      <c r="AI2305" s="17">
        <v>0</v>
      </c>
      <c r="AJ2305" s="17">
        <v>1.7</v>
      </c>
      <c r="AL2305" s="26">
        <v>39840</v>
      </c>
      <c r="AM2305">
        <v>5.7</v>
      </c>
      <c r="AN2305">
        <v>60.1</v>
      </c>
      <c r="AO2305">
        <v>1.3</v>
      </c>
      <c r="AP2305">
        <v>299.2</v>
      </c>
      <c r="AQ2305">
        <v>2</v>
      </c>
      <c r="AR2305">
        <v>0</v>
      </c>
      <c r="AS2305" s="65">
        <v>1.04</v>
      </c>
    </row>
    <row r="2306" spans="1:45">
      <c r="B2306" s="26">
        <v>39841</v>
      </c>
      <c r="C2306" s="24">
        <v>13.9</v>
      </c>
      <c r="D2306" s="24">
        <v>63.1</v>
      </c>
      <c r="E2306" s="24">
        <v>1.9</v>
      </c>
      <c r="F2306" s="24">
        <v>336.1</v>
      </c>
      <c r="G2306" s="24">
        <v>12.6</v>
      </c>
      <c r="H2306" s="24">
        <v>0</v>
      </c>
      <c r="I2306" s="24">
        <v>1.97</v>
      </c>
      <c r="K2306" s="26">
        <v>39841</v>
      </c>
      <c r="L2306" s="17">
        <v>13.9</v>
      </c>
      <c r="M2306" s="17">
        <v>65.5</v>
      </c>
      <c r="N2306" s="17">
        <v>1.2</v>
      </c>
      <c r="O2306" s="17">
        <v>350</v>
      </c>
      <c r="P2306" s="17">
        <v>13.3</v>
      </c>
      <c r="Q2306" s="17">
        <v>0</v>
      </c>
      <c r="R2306" s="17">
        <v>1.69</v>
      </c>
      <c r="T2306" s="26">
        <v>39841</v>
      </c>
      <c r="U2306" s="17">
        <v>14</v>
      </c>
      <c r="V2306" s="17">
        <v>60.5</v>
      </c>
      <c r="W2306" s="17">
        <v>4.2</v>
      </c>
      <c r="X2306" s="17">
        <v>309.7</v>
      </c>
      <c r="Y2306" s="17">
        <v>14.4</v>
      </c>
      <c r="Z2306" s="17">
        <v>0</v>
      </c>
      <c r="AA2306" s="17">
        <v>3.01</v>
      </c>
      <c r="AC2306" s="26">
        <v>39841</v>
      </c>
      <c r="AD2306" s="17">
        <v>14</v>
      </c>
      <c r="AE2306" s="17">
        <v>63.7</v>
      </c>
      <c r="AF2306" s="17">
        <v>2.8</v>
      </c>
      <c r="AG2306" s="17">
        <v>5.8</v>
      </c>
      <c r="AH2306" s="17">
        <v>14.3</v>
      </c>
      <c r="AI2306" s="17">
        <v>0</v>
      </c>
      <c r="AJ2306" s="17">
        <v>2.48</v>
      </c>
      <c r="AL2306" s="26">
        <v>39841</v>
      </c>
      <c r="AM2306">
        <v>7.7</v>
      </c>
      <c r="AN2306">
        <v>63.9</v>
      </c>
      <c r="AO2306">
        <v>1.5</v>
      </c>
      <c r="AP2306">
        <v>297.3</v>
      </c>
      <c r="AQ2306">
        <v>13.1</v>
      </c>
      <c r="AR2306">
        <v>0</v>
      </c>
      <c r="AS2306" s="65">
        <v>1.45</v>
      </c>
    </row>
    <row r="2307" spans="1:45">
      <c r="B2307" s="26">
        <v>39842</v>
      </c>
      <c r="C2307" s="24">
        <v>14.3</v>
      </c>
      <c r="D2307" s="24">
        <v>68.2</v>
      </c>
      <c r="E2307" s="24">
        <v>1.1000000000000001</v>
      </c>
      <c r="F2307" s="24">
        <v>312.5</v>
      </c>
      <c r="G2307" s="24">
        <v>14.8</v>
      </c>
      <c r="H2307" s="24">
        <v>0</v>
      </c>
      <c r="I2307" s="24">
        <v>1.8</v>
      </c>
      <c r="K2307" s="26">
        <v>39842</v>
      </c>
      <c r="L2307" s="17">
        <v>13.7</v>
      </c>
      <c r="M2307" s="17">
        <v>71.7</v>
      </c>
      <c r="N2307" s="17">
        <v>0.9</v>
      </c>
      <c r="O2307" s="17">
        <v>312.10000000000002</v>
      </c>
      <c r="P2307" s="17">
        <v>12.7</v>
      </c>
      <c r="Q2307" s="17">
        <v>0</v>
      </c>
      <c r="R2307" s="17">
        <v>1.53</v>
      </c>
      <c r="T2307" s="26">
        <v>39842</v>
      </c>
      <c r="U2307" s="17">
        <v>14.8</v>
      </c>
      <c r="V2307" s="17">
        <v>63.2</v>
      </c>
      <c r="W2307" s="17">
        <v>3.7</v>
      </c>
      <c r="X2307" s="17">
        <v>296.7</v>
      </c>
      <c r="Y2307" s="17">
        <v>15.3</v>
      </c>
      <c r="Z2307" s="17">
        <v>0</v>
      </c>
      <c r="AA2307" s="17">
        <v>2.8</v>
      </c>
      <c r="AC2307" s="26">
        <v>39842</v>
      </c>
      <c r="AD2307" s="17">
        <v>14.4</v>
      </c>
      <c r="AE2307" s="17">
        <v>68.900000000000006</v>
      </c>
      <c r="AF2307" s="17">
        <v>2.6</v>
      </c>
      <c r="AG2307" s="17">
        <v>1.3</v>
      </c>
      <c r="AH2307" s="17">
        <v>14.8</v>
      </c>
      <c r="AI2307" s="17">
        <v>0</v>
      </c>
      <c r="AJ2307" s="17">
        <v>2.21</v>
      </c>
      <c r="AL2307" s="26">
        <v>39842</v>
      </c>
      <c r="AM2307">
        <v>8</v>
      </c>
      <c r="AN2307">
        <v>68.7</v>
      </c>
      <c r="AO2307">
        <v>1</v>
      </c>
      <c r="AP2307">
        <v>275.89999999999998</v>
      </c>
      <c r="AQ2307">
        <v>13.9</v>
      </c>
      <c r="AR2307">
        <v>0</v>
      </c>
      <c r="AS2307" s="65">
        <v>1.32</v>
      </c>
    </row>
    <row r="2308" spans="1:45">
      <c r="B2308" s="26">
        <v>39843</v>
      </c>
      <c r="C2308" s="24">
        <v>11.9</v>
      </c>
      <c r="D2308" s="24">
        <v>69.900000000000006</v>
      </c>
      <c r="E2308" s="24">
        <v>0.9</v>
      </c>
      <c r="F2308" s="24">
        <v>119.3</v>
      </c>
      <c r="G2308" s="24">
        <v>14.4</v>
      </c>
      <c r="H2308" s="24">
        <v>0.2</v>
      </c>
      <c r="I2308" s="24">
        <v>1.65</v>
      </c>
      <c r="K2308" s="26">
        <v>39843</v>
      </c>
      <c r="L2308" s="17">
        <v>11.3</v>
      </c>
      <c r="M2308" s="17">
        <v>75</v>
      </c>
      <c r="N2308" s="17">
        <v>0.7</v>
      </c>
      <c r="O2308" s="17">
        <v>168.2</v>
      </c>
      <c r="P2308" s="17">
        <v>13.6</v>
      </c>
      <c r="Q2308" s="17">
        <v>0.6</v>
      </c>
      <c r="R2308" s="17">
        <v>1.63</v>
      </c>
      <c r="T2308" s="26">
        <v>39843</v>
      </c>
      <c r="U2308" s="17">
        <v>11.7</v>
      </c>
      <c r="V2308" s="17">
        <v>72.7</v>
      </c>
      <c r="W2308" s="17">
        <v>1.6</v>
      </c>
      <c r="X2308" s="17">
        <v>222.9</v>
      </c>
      <c r="Y2308" s="17">
        <v>15.2</v>
      </c>
      <c r="Z2308" s="17">
        <v>0</v>
      </c>
      <c r="AA2308" s="17">
        <v>2.12</v>
      </c>
      <c r="AC2308" s="26">
        <v>39843</v>
      </c>
      <c r="AD2308" s="17">
        <v>11.8</v>
      </c>
      <c r="AE2308" s="17">
        <v>71</v>
      </c>
      <c r="AF2308" s="17">
        <v>1.4</v>
      </c>
      <c r="AG2308" s="17">
        <v>123.3</v>
      </c>
      <c r="AH2308" s="17">
        <v>14.4</v>
      </c>
      <c r="AI2308" s="17">
        <v>0.2</v>
      </c>
      <c r="AJ2308" s="17">
        <v>2.04</v>
      </c>
      <c r="AL2308" s="26">
        <v>39843</v>
      </c>
      <c r="AM2308">
        <v>6.5</v>
      </c>
      <c r="AN2308">
        <v>72.900000000000006</v>
      </c>
      <c r="AO2308">
        <v>0.5</v>
      </c>
      <c r="AP2308">
        <v>24</v>
      </c>
      <c r="AQ2308">
        <v>14</v>
      </c>
      <c r="AR2308">
        <v>0</v>
      </c>
      <c r="AS2308" s="65">
        <v>1.1200000000000001</v>
      </c>
    </row>
    <row r="2309" spans="1:45">
      <c r="B2309" s="26">
        <v>39844</v>
      </c>
      <c r="C2309" s="24">
        <v>11</v>
      </c>
      <c r="D2309" s="24">
        <v>59</v>
      </c>
      <c r="E2309" s="24">
        <v>1.3</v>
      </c>
      <c r="F2309" s="24">
        <v>321.2</v>
      </c>
      <c r="G2309" s="24">
        <v>12.9</v>
      </c>
      <c r="H2309" s="24">
        <v>0.6</v>
      </c>
      <c r="I2309" s="24">
        <v>1.83</v>
      </c>
      <c r="K2309" s="26">
        <v>39844</v>
      </c>
      <c r="L2309" s="17">
        <v>10.1</v>
      </c>
      <c r="M2309" s="17">
        <v>65.400000000000006</v>
      </c>
      <c r="N2309" s="17">
        <v>0.6</v>
      </c>
      <c r="O2309" s="17">
        <v>244.3</v>
      </c>
      <c r="P2309" s="17">
        <v>9</v>
      </c>
      <c r="Q2309" s="17">
        <v>1</v>
      </c>
      <c r="R2309" s="17">
        <v>1.23</v>
      </c>
      <c r="T2309" s="26">
        <v>39844</v>
      </c>
      <c r="U2309" s="17">
        <v>10.8</v>
      </c>
      <c r="V2309" s="17">
        <v>59.3</v>
      </c>
      <c r="W2309" s="17">
        <v>1.8</v>
      </c>
      <c r="X2309" s="17">
        <v>294.5</v>
      </c>
      <c r="Y2309" s="17">
        <v>12.8</v>
      </c>
      <c r="Z2309" s="17">
        <v>2</v>
      </c>
      <c r="AA2309" s="17">
        <v>2.0299999999999998</v>
      </c>
      <c r="AC2309" s="26">
        <v>39844</v>
      </c>
      <c r="AD2309" s="17">
        <v>10.199999999999999</v>
      </c>
      <c r="AE2309" s="17">
        <v>63.9</v>
      </c>
      <c r="AF2309" s="17">
        <v>1.7</v>
      </c>
      <c r="AG2309" s="17">
        <v>338</v>
      </c>
      <c r="AH2309" s="17">
        <v>9.6999999999999993</v>
      </c>
      <c r="AI2309" s="17">
        <v>1.4</v>
      </c>
      <c r="AJ2309" s="17">
        <v>1.69</v>
      </c>
      <c r="AL2309" s="26">
        <v>39844</v>
      </c>
      <c r="AM2309">
        <v>5.6</v>
      </c>
      <c r="AN2309">
        <v>58.7</v>
      </c>
      <c r="AO2309">
        <v>0.8</v>
      </c>
      <c r="AP2309">
        <v>286.39999999999998</v>
      </c>
      <c r="AQ2309">
        <v>14.1</v>
      </c>
      <c r="AR2309">
        <v>1</v>
      </c>
      <c r="AS2309" s="65">
        <v>1.24</v>
      </c>
    </row>
    <row r="2310" spans="1:45" s="100" customFormat="1">
      <c r="A2310" s="102"/>
      <c r="B2310" s="46" t="s">
        <v>65</v>
      </c>
      <c r="C2310" s="97">
        <f>AVERAGE(C2279:C2309)</f>
        <v>10.341935483870968</v>
      </c>
      <c r="D2310" s="97">
        <f t="shared" ref="D2310:J2310" si="75">AVERAGE(D2279:D2309)</f>
        <v>68.358064516129033</v>
      </c>
      <c r="E2310" s="97">
        <f t="shared" si="75"/>
        <v>1</v>
      </c>
      <c r="F2310" s="97">
        <f t="shared" si="75"/>
        <v>259.13225806451612</v>
      </c>
      <c r="G2310" s="97">
        <f t="shared" si="75"/>
        <v>9.1806451612903217</v>
      </c>
      <c r="H2310" s="97">
        <f>SUM(H2279:H2309)</f>
        <v>23</v>
      </c>
      <c r="I2310" s="97">
        <f t="shared" si="75"/>
        <v>1.2780645161290323</v>
      </c>
      <c r="J2310" s="97" t="e">
        <f t="shared" si="75"/>
        <v>#DIV/0!</v>
      </c>
      <c r="K2310" s="46" t="s">
        <v>65</v>
      </c>
      <c r="L2310" s="97">
        <f>AVERAGE(L2279:L2309)</f>
        <v>9.8290322580645153</v>
      </c>
      <c r="M2310" s="97">
        <f>AVERAGE(M2279:M2309)</f>
        <v>71.490322580645156</v>
      </c>
      <c r="N2310" s="97">
        <f>AVERAGE(N2279:N2309)</f>
        <v>0.63870967741935492</v>
      </c>
      <c r="O2310" s="97">
        <f>AVERAGE(O2279:O2309)</f>
        <v>242.71935483870965</v>
      </c>
      <c r="P2310" s="97">
        <f>AVERAGE(P2279:P2309)</f>
        <v>8.758064516129032</v>
      </c>
      <c r="Q2310" s="97">
        <f>SUM(Q2279:Q2309)</f>
        <v>22.8</v>
      </c>
      <c r="R2310" s="97">
        <f>AVERAGE(R2279:R2309)</f>
        <v>1.0725806451612903</v>
      </c>
      <c r="S2310" s="99"/>
      <c r="T2310" s="46" t="s">
        <v>65</v>
      </c>
      <c r="U2310" s="97">
        <f>AVERAGE(U2279:U2309)</f>
        <v>10.525806451612901</v>
      </c>
      <c r="V2310" s="97">
        <f>AVERAGE(V2279:V2309)</f>
        <v>65.41612903225807</v>
      </c>
      <c r="W2310" s="97">
        <f>AVERAGE(W2279:W2309)</f>
        <v>2.1999999999999997</v>
      </c>
      <c r="X2310" s="97">
        <f>AVERAGE(X2279:X2309)</f>
        <v>291.68709677419355</v>
      </c>
      <c r="Y2310" s="97">
        <f>AVERAGE(Y2279:Y2309)</f>
        <v>9.9064516129032238</v>
      </c>
      <c r="Z2310" s="97">
        <f>SUM(Z2279:Z2309)</f>
        <v>33.200000000000003</v>
      </c>
      <c r="AA2310" s="97">
        <f>AVERAGE(AA2279:AA2309)</f>
        <v>1.8445161290322578</v>
      </c>
      <c r="AC2310" s="46" t="s">
        <v>65</v>
      </c>
      <c r="AD2310" s="97">
        <f>AVERAGE(AD2279:AD2309)</f>
        <v>10.199999999999998</v>
      </c>
      <c r="AE2310" s="97">
        <f>AVERAGE(AE2279:AE2309)</f>
        <v>69.258064516129053</v>
      </c>
      <c r="AF2310" s="97">
        <f>AVERAGE(AF2279:AF2309)</f>
        <v>1.670967741935484</v>
      </c>
      <c r="AG2310" s="97">
        <f>AVERAGE(AG2279:AG2309)</f>
        <v>125.05483870967744</v>
      </c>
      <c r="AH2310" s="97">
        <f>AVERAGE(AH2279:AH2309)</f>
        <v>9.4935483870967712</v>
      </c>
      <c r="AI2310" s="97">
        <f>SUM(AI2279:AI2309)</f>
        <v>20.399999999999999</v>
      </c>
      <c r="AJ2310" s="97">
        <f>AVERAGE(AJ2279:AJ2309)</f>
        <v>1.5425806451612902</v>
      </c>
      <c r="AL2310" s="46" t="s">
        <v>65</v>
      </c>
      <c r="AM2310" s="97">
        <f>AVERAGE(AM2279:AM2309)</f>
        <v>4.0548387096774192</v>
      </c>
      <c r="AN2310" s="97">
        <f>AVERAGE(AN2279:AN2309)</f>
        <v>67.332258064516139</v>
      </c>
      <c r="AO2310" s="97">
        <f>AVERAGE(AO2279:AO2309)</f>
        <v>0.75806451612903247</v>
      </c>
      <c r="AP2310" s="97">
        <f>AVERAGE(AP2279:AP2309)</f>
        <v>288.0451612903226</v>
      </c>
      <c r="AQ2310" s="97">
        <f>AVERAGE(AQ2279:AQ2309)</f>
        <v>8.6161290322580637</v>
      </c>
      <c r="AR2310" s="97">
        <f>SUM(AR2279:AR2309)</f>
        <v>33.799999999999997</v>
      </c>
      <c r="AS2310" s="97">
        <f>AVERAGE(AS2279:AS2309)</f>
        <v>0.91741935483870973</v>
      </c>
    </row>
    <row r="2311" spans="1:45">
      <c r="B2311" s="26">
        <v>39845</v>
      </c>
      <c r="C2311" s="24">
        <v>9.8000000000000007</v>
      </c>
      <c r="D2311" s="24">
        <v>82.5</v>
      </c>
      <c r="E2311" s="24">
        <v>2</v>
      </c>
      <c r="F2311" s="24">
        <v>123.7</v>
      </c>
      <c r="G2311" s="24">
        <v>2.2000000000000002</v>
      </c>
      <c r="H2311" s="24">
        <v>41.8</v>
      </c>
      <c r="I2311" s="24">
        <v>1.1399999999999999</v>
      </c>
      <c r="K2311" s="26">
        <v>39845</v>
      </c>
      <c r="L2311" s="17">
        <v>9.1</v>
      </c>
      <c r="M2311" s="17">
        <v>86.4</v>
      </c>
      <c r="N2311" s="17">
        <v>1.1000000000000001</v>
      </c>
      <c r="O2311" s="17">
        <v>135.19999999999999</v>
      </c>
      <c r="P2311" s="17">
        <v>2.6</v>
      </c>
      <c r="Q2311" s="17">
        <v>37.4</v>
      </c>
      <c r="R2311" s="17">
        <v>0.82</v>
      </c>
      <c r="T2311" s="26">
        <v>39845</v>
      </c>
      <c r="U2311" s="17">
        <v>10.1</v>
      </c>
      <c r="V2311" s="17">
        <v>80</v>
      </c>
      <c r="W2311" s="17">
        <v>2</v>
      </c>
      <c r="X2311" s="17">
        <v>137.5</v>
      </c>
      <c r="Y2311" s="17">
        <v>1.6</v>
      </c>
      <c r="Z2311" s="17">
        <v>60</v>
      </c>
      <c r="AA2311" s="17">
        <v>1.18</v>
      </c>
      <c r="AC2311" s="26">
        <v>39845</v>
      </c>
      <c r="AD2311" s="17">
        <v>9.4</v>
      </c>
      <c r="AE2311" s="17">
        <v>86.5</v>
      </c>
      <c r="AF2311" s="17">
        <v>1.9</v>
      </c>
      <c r="AG2311" s="17">
        <v>155.6</v>
      </c>
      <c r="AH2311" s="17">
        <v>2.6</v>
      </c>
      <c r="AI2311" s="17">
        <v>49.6</v>
      </c>
      <c r="AJ2311" s="17">
        <v>0.92</v>
      </c>
      <c r="AL2311" s="26">
        <v>39845</v>
      </c>
      <c r="AM2311">
        <v>-1.3</v>
      </c>
      <c r="AN2311">
        <v>83.8</v>
      </c>
      <c r="AO2311">
        <v>1</v>
      </c>
      <c r="AP2311">
        <v>124.5</v>
      </c>
      <c r="AQ2311">
        <v>14.2</v>
      </c>
      <c r="AR2311">
        <v>85.4</v>
      </c>
      <c r="AS2311" s="65">
        <v>0.89</v>
      </c>
    </row>
    <row r="2312" spans="1:45">
      <c r="B2312" s="26">
        <v>39846</v>
      </c>
      <c r="C2312" s="24">
        <v>11</v>
      </c>
      <c r="D2312" s="24">
        <v>75.8</v>
      </c>
      <c r="E2312" s="24">
        <v>0.5</v>
      </c>
      <c r="F2312" s="24">
        <v>351.8</v>
      </c>
      <c r="G2312" s="24">
        <v>7.6</v>
      </c>
      <c r="H2312" s="24">
        <v>2.8</v>
      </c>
      <c r="I2312" s="24">
        <v>1.05</v>
      </c>
      <c r="K2312" s="26">
        <v>39846</v>
      </c>
      <c r="L2312" s="17">
        <v>10.4</v>
      </c>
      <c r="M2312" s="17">
        <v>79.3</v>
      </c>
      <c r="N2312" s="17">
        <v>0.3</v>
      </c>
      <c r="O2312" s="17">
        <v>195.4</v>
      </c>
      <c r="P2312" s="17">
        <v>7</v>
      </c>
      <c r="Q2312" s="17">
        <v>3.4</v>
      </c>
      <c r="R2312" s="17">
        <v>0.92</v>
      </c>
      <c r="T2312" s="26">
        <v>39846</v>
      </c>
      <c r="U2312" s="17">
        <v>11.2</v>
      </c>
      <c r="V2312" s="17">
        <v>73.2</v>
      </c>
      <c r="W2312" s="17">
        <v>1</v>
      </c>
      <c r="X2312" s="17">
        <v>250.7</v>
      </c>
      <c r="Y2312" s="17">
        <v>8.3000000000000007</v>
      </c>
      <c r="Z2312" s="17">
        <v>4</v>
      </c>
      <c r="AA2312" s="17">
        <v>1.27</v>
      </c>
      <c r="AC2312" s="26">
        <v>39846</v>
      </c>
      <c r="AD2312" s="17">
        <v>10.5</v>
      </c>
      <c r="AE2312" s="17">
        <v>80.099999999999994</v>
      </c>
      <c r="AF2312" s="17">
        <v>0.8</v>
      </c>
      <c r="AG2312" s="17">
        <v>16</v>
      </c>
      <c r="AH2312" s="17">
        <v>6.4</v>
      </c>
      <c r="AI2312" s="17">
        <v>4</v>
      </c>
      <c r="AJ2312" s="17">
        <v>1.07</v>
      </c>
      <c r="AL2312" s="26">
        <v>39846</v>
      </c>
      <c r="AM2312">
        <v>0.3</v>
      </c>
      <c r="AN2312">
        <v>76.7</v>
      </c>
      <c r="AO2312">
        <v>0.2</v>
      </c>
      <c r="AP2312">
        <v>338.8</v>
      </c>
      <c r="AQ2312">
        <v>13.7</v>
      </c>
      <c r="AR2312">
        <v>5.8</v>
      </c>
      <c r="AS2312" s="65">
        <v>0.79</v>
      </c>
    </row>
    <row r="2313" spans="1:45">
      <c r="B2313" s="26">
        <v>39847</v>
      </c>
      <c r="C2313" s="24">
        <v>12.3</v>
      </c>
      <c r="D2313" s="24">
        <v>65.5</v>
      </c>
      <c r="E2313" s="24">
        <v>1.1000000000000001</v>
      </c>
      <c r="F2313" s="24">
        <v>335.3</v>
      </c>
      <c r="G2313" s="24">
        <v>10.8</v>
      </c>
      <c r="H2313" s="24">
        <v>0.8</v>
      </c>
      <c r="I2313" s="24">
        <v>1.6</v>
      </c>
      <c r="K2313" s="26">
        <v>39847</v>
      </c>
      <c r="L2313" s="17">
        <v>11.4</v>
      </c>
      <c r="M2313" s="17">
        <v>71.099999999999994</v>
      </c>
      <c r="N2313" s="17">
        <v>0.7</v>
      </c>
      <c r="O2313" s="17">
        <v>197.9</v>
      </c>
      <c r="P2313" s="17">
        <v>9.5</v>
      </c>
      <c r="Q2313" s="17">
        <v>1.4</v>
      </c>
      <c r="R2313" s="17">
        <v>1.38</v>
      </c>
      <c r="T2313" s="26">
        <v>39847</v>
      </c>
      <c r="U2313" s="17">
        <v>11.5</v>
      </c>
      <c r="V2313" s="17">
        <v>67.3</v>
      </c>
      <c r="W2313" s="17">
        <v>1.2</v>
      </c>
      <c r="X2313" s="17">
        <v>276.89999999999998</v>
      </c>
      <c r="Y2313" s="17">
        <v>10.199999999999999</v>
      </c>
      <c r="Z2313" s="17">
        <v>1.6</v>
      </c>
      <c r="AA2313" s="17">
        <v>1.66</v>
      </c>
      <c r="AC2313" s="26">
        <v>39847</v>
      </c>
      <c r="AD2313" s="17">
        <v>11.3</v>
      </c>
      <c r="AE2313" s="17">
        <v>70.099999999999994</v>
      </c>
      <c r="AF2313" s="17">
        <v>1.3</v>
      </c>
      <c r="AG2313" s="17">
        <v>334.6</v>
      </c>
      <c r="AH2313" s="17">
        <v>7</v>
      </c>
      <c r="AI2313" s="17">
        <v>1.2</v>
      </c>
      <c r="AJ2313" s="17">
        <v>1.48</v>
      </c>
      <c r="AL2313" s="26">
        <v>39847</v>
      </c>
      <c r="AM2313">
        <v>5.9</v>
      </c>
      <c r="AN2313">
        <v>65.900000000000006</v>
      </c>
      <c r="AO2313">
        <v>0.8</v>
      </c>
      <c r="AP2313">
        <v>291.10000000000002</v>
      </c>
      <c r="AQ2313">
        <v>7</v>
      </c>
      <c r="AR2313">
        <v>0.4</v>
      </c>
      <c r="AS2313" s="65">
        <v>1.08</v>
      </c>
    </row>
    <row r="2314" spans="1:45">
      <c r="B2314" s="26">
        <v>39848</v>
      </c>
      <c r="C2314" s="24">
        <v>11.2</v>
      </c>
      <c r="D2314" s="24">
        <v>76.599999999999994</v>
      </c>
      <c r="E2314" s="24">
        <v>1.1000000000000001</v>
      </c>
      <c r="F2314" s="24">
        <v>13.9</v>
      </c>
      <c r="G2314" s="24">
        <v>7.3</v>
      </c>
      <c r="H2314" s="24">
        <v>7</v>
      </c>
      <c r="I2314" s="24">
        <v>1.41</v>
      </c>
      <c r="K2314" s="26">
        <v>39848</v>
      </c>
      <c r="L2314" s="17">
        <v>10</v>
      </c>
      <c r="M2314" s="17">
        <v>82.7</v>
      </c>
      <c r="N2314" s="17">
        <v>0.9</v>
      </c>
      <c r="O2314" s="17">
        <v>189.9</v>
      </c>
      <c r="P2314" s="17">
        <v>7.2</v>
      </c>
      <c r="Q2314" s="17">
        <v>8.1999999999999993</v>
      </c>
      <c r="R2314" s="17">
        <v>1.24</v>
      </c>
      <c r="T2314" s="26">
        <v>39848</v>
      </c>
      <c r="U2314" s="17">
        <v>11.5</v>
      </c>
      <c r="V2314" s="17">
        <v>71.400000000000006</v>
      </c>
      <c r="W2314" s="17">
        <v>1.4</v>
      </c>
      <c r="X2314" s="17">
        <v>249</v>
      </c>
      <c r="Y2314" s="17">
        <v>6.7</v>
      </c>
      <c r="Z2314" s="17">
        <v>8.4</v>
      </c>
      <c r="AA2314" s="17">
        <v>1.54</v>
      </c>
      <c r="AC2314" s="26">
        <v>39848</v>
      </c>
      <c r="AD2314" s="17">
        <v>10.4</v>
      </c>
      <c r="AE2314" s="17">
        <v>82.2</v>
      </c>
      <c r="AF2314" s="17">
        <v>1.2</v>
      </c>
      <c r="AG2314" s="17">
        <v>71.900000000000006</v>
      </c>
      <c r="AH2314" s="17">
        <v>6.8</v>
      </c>
      <c r="AI2314" s="17">
        <v>10.199999999999999</v>
      </c>
      <c r="AJ2314" s="17">
        <v>1.26</v>
      </c>
      <c r="AL2314" s="26">
        <v>39848</v>
      </c>
      <c r="AM2314">
        <v>8.6999999999999993</v>
      </c>
      <c r="AN2314">
        <v>76.2</v>
      </c>
      <c r="AO2314">
        <v>0.6</v>
      </c>
      <c r="AP2314">
        <v>251.1</v>
      </c>
      <c r="AQ2314">
        <v>9</v>
      </c>
      <c r="AR2314">
        <v>14</v>
      </c>
      <c r="AS2314" s="65">
        <v>1.1200000000000001</v>
      </c>
    </row>
    <row r="2315" spans="1:45">
      <c r="B2315" s="26">
        <v>39849</v>
      </c>
      <c r="C2315" s="24">
        <v>10.4</v>
      </c>
      <c r="D2315" s="24">
        <v>81.099999999999994</v>
      </c>
      <c r="E2315" s="24">
        <v>1</v>
      </c>
      <c r="F2315" s="24">
        <v>107.4</v>
      </c>
      <c r="G2315" s="24">
        <v>2.9</v>
      </c>
      <c r="H2315" s="24">
        <v>26.8</v>
      </c>
      <c r="I2315" s="24">
        <v>1.03</v>
      </c>
      <c r="K2315" s="26">
        <v>39849</v>
      </c>
      <c r="L2315" s="17">
        <v>9.6999999999999993</v>
      </c>
      <c r="M2315" s="17">
        <v>84.7</v>
      </c>
      <c r="N2315" s="17">
        <v>0.9</v>
      </c>
      <c r="O2315" s="17">
        <v>159.9</v>
      </c>
      <c r="P2315" s="17">
        <v>3.5</v>
      </c>
      <c r="Q2315" s="17">
        <v>33</v>
      </c>
      <c r="R2315" s="17">
        <v>0.94</v>
      </c>
      <c r="T2315" s="26">
        <v>39849</v>
      </c>
      <c r="U2315" s="17">
        <v>10.7</v>
      </c>
      <c r="V2315" s="17">
        <v>78.3</v>
      </c>
      <c r="W2315" s="17">
        <v>1.4</v>
      </c>
      <c r="X2315" s="17">
        <v>212.1</v>
      </c>
      <c r="Y2315" s="17">
        <v>5.3</v>
      </c>
      <c r="Z2315" s="17">
        <v>28.8</v>
      </c>
      <c r="AA2315" s="17">
        <v>1.21</v>
      </c>
      <c r="AC2315" s="26">
        <v>39849</v>
      </c>
      <c r="AD2315" s="17">
        <v>10</v>
      </c>
      <c r="AE2315" s="17">
        <v>85.1</v>
      </c>
      <c r="AF2315" s="17">
        <v>1.4</v>
      </c>
      <c r="AG2315" s="17">
        <v>127.2</v>
      </c>
      <c r="AH2315" s="17">
        <v>3.4</v>
      </c>
      <c r="AI2315" s="17">
        <v>30.8</v>
      </c>
      <c r="AJ2315" s="17">
        <v>1.1000000000000001</v>
      </c>
      <c r="AL2315" s="26">
        <v>39849</v>
      </c>
      <c r="AM2315">
        <v>7.6</v>
      </c>
      <c r="AN2315">
        <v>79.900000000000006</v>
      </c>
      <c r="AO2315">
        <v>0.8</v>
      </c>
      <c r="AP2315">
        <v>201.8</v>
      </c>
      <c r="AQ2315">
        <v>14.2</v>
      </c>
      <c r="AR2315">
        <v>46.4</v>
      </c>
      <c r="AS2315" s="65">
        <v>1.3</v>
      </c>
    </row>
    <row r="2316" spans="1:45">
      <c r="B2316" s="26">
        <v>39850</v>
      </c>
      <c r="C2316" s="24">
        <v>10.199999999999999</v>
      </c>
      <c r="D2316" s="24">
        <v>61.4</v>
      </c>
      <c r="E2316" s="24">
        <v>1.4</v>
      </c>
      <c r="F2316" s="24">
        <v>318.2</v>
      </c>
      <c r="G2316" s="24">
        <v>15.5</v>
      </c>
      <c r="H2316" s="24">
        <v>0.6</v>
      </c>
      <c r="I2316" s="24">
        <v>1.85</v>
      </c>
      <c r="K2316" s="26">
        <v>39850</v>
      </c>
      <c r="L2316" s="17">
        <v>9.6</v>
      </c>
      <c r="M2316" s="17">
        <v>65.099999999999994</v>
      </c>
      <c r="N2316" s="17">
        <v>0.6</v>
      </c>
      <c r="O2316" s="17">
        <v>285.39999999999998</v>
      </c>
      <c r="P2316" s="17">
        <v>12.5</v>
      </c>
      <c r="Q2316" s="17">
        <v>0.2</v>
      </c>
      <c r="R2316" s="17">
        <v>1.33</v>
      </c>
      <c r="T2316" s="26">
        <v>39850</v>
      </c>
      <c r="U2316" s="17">
        <v>9.8000000000000007</v>
      </c>
      <c r="V2316" s="17">
        <v>62.1</v>
      </c>
      <c r="W2316" s="17">
        <v>2.8</v>
      </c>
      <c r="X2316" s="17">
        <v>299</v>
      </c>
      <c r="Y2316" s="17">
        <v>14.4</v>
      </c>
      <c r="Z2316" s="17">
        <v>0.6</v>
      </c>
      <c r="AA2316" s="17">
        <v>2.3199999999999998</v>
      </c>
      <c r="AC2316" s="26">
        <v>39850</v>
      </c>
      <c r="AD2316" s="17">
        <v>9.9</v>
      </c>
      <c r="AE2316" s="17">
        <v>64.2</v>
      </c>
      <c r="AF2316" s="17">
        <v>1.9</v>
      </c>
      <c r="AG2316" s="17">
        <v>332.4</v>
      </c>
      <c r="AH2316" s="17">
        <v>14.2</v>
      </c>
      <c r="AI2316" s="17">
        <v>0.4</v>
      </c>
      <c r="AJ2316" s="17">
        <v>1.89</v>
      </c>
      <c r="AL2316" s="26">
        <v>39850</v>
      </c>
      <c r="AM2316">
        <v>6.4</v>
      </c>
      <c r="AN2316">
        <v>63.3</v>
      </c>
      <c r="AO2316">
        <v>1</v>
      </c>
      <c r="AP2316">
        <v>279.39999999999998</v>
      </c>
      <c r="AQ2316">
        <v>14.8</v>
      </c>
      <c r="AR2316">
        <v>0.8</v>
      </c>
      <c r="AS2316" s="65">
        <v>1.42</v>
      </c>
    </row>
    <row r="2317" spans="1:45">
      <c r="B2317" s="26">
        <v>39851</v>
      </c>
      <c r="C2317" s="24">
        <v>9.6</v>
      </c>
      <c r="D2317" s="24">
        <v>57.9</v>
      </c>
      <c r="E2317" s="24">
        <v>1.2</v>
      </c>
      <c r="F2317" s="24">
        <v>315.39999999999998</v>
      </c>
      <c r="G2317" s="24">
        <v>12.2</v>
      </c>
      <c r="H2317" s="24">
        <v>0</v>
      </c>
      <c r="I2317" s="24">
        <v>1.69</v>
      </c>
      <c r="K2317" s="26">
        <v>39851</v>
      </c>
      <c r="L2317" s="17">
        <v>9.4</v>
      </c>
      <c r="M2317" s="17">
        <v>60.2</v>
      </c>
      <c r="N2317" s="17">
        <v>0.7</v>
      </c>
      <c r="O2317" s="17">
        <v>320.39999999999998</v>
      </c>
      <c r="P2317" s="17">
        <v>9.9</v>
      </c>
      <c r="Q2317" s="17">
        <v>0</v>
      </c>
      <c r="R2317" s="17">
        <v>1.29</v>
      </c>
      <c r="T2317" s="26">
        <v>39851</v>
      </c>
      <c r="U2317" s="17">
        <v>9</v>
      </c>
      <c r="V2317" s="17">
        <v>59</v>
      </c>
      <c r="W2317" s="17">
        <v>3.1</v>
      </c>
      <c r="X2317" s="17">
        <v>311.10000000000002</v>
      </c>
      <c r="Y2317" s="17">
        <v>11.5</v>
      </c>
      <c r="Z2317" s="17">
        <v>0</v>
      </c>
      <c r="AA2317" s="17">
        <v>2.2400000000000002</v>
      </c>
      <c r="AC2317" s="26">
        <v>39851</v>
      </c>
      <c r="AD2317" s="17">
        <v>9.6999999999999993</v>
      </c>
      <c r="AE2317" s="17">
        <v>57.1</v>
      </c>
      <c r="AF2317" s="17">
        <v>2.2999999999999998</v>
      </c>
      <c r="AG2317" s="17">
        <v>351.8</v>
      </c>
      <c r="AH2317" s="17">
        <v>10.5</v>
      </c>
      <c r="AI2317" s="17">
        <v>0</v>
      </c>
      <c r="AJ2317" s="17">
        <v>1.97</v>
      </c>
      <c r="AL2317" s="26">
        <v>39851</v>
      </c>
      <c r="AM2317">
        <v>4.5</v>
      </c>
      <c r="AN2317">
        <v>58.4</v>
      </c>
      <c r="AO2317">
        <v>1.3</v>
      </c>
      <c r="AP2317">
        <v>295.10000000000002</v>
      </c>
      <c r="AQ2317">
        <v>10.4</v>
      </c>
      <c r="AR2317">
        <v>0</v>
      </c>
      <c r="AS2317" s="65">
        <v>1.33</v>
      </c>
    </row>
    <row r="2318" spans="1:45">
      <c r="B2318" s="26">
        <v>39852</v>
      </c>
      <c r="C2318" s="24">
        <v>11</v>
      </c>
      <c r="D2318" s="24">
        <v>57.7</v>
      </c>
      <c r="E2318" s="24">
        <v>1.8</v>
      </c>
      <c r="F2318" s="24">
        <v>324.8</v>
      </c>
      <c r="G2318" s="24">
        <v>14.4</v>
      </c>
      <c r="H2318" s="24">
        <v>0</v>
      </c>
      <c r="I2318" s="24">
        <v>2.1</v>
      </c>
      <c r="K2318" s="26">
        <v>39852</v>
      </c>
      <c r="L2318" s="17">
        <v>10.6</v>
      </c>
      <c r="M2318" s="17">
        <v>62.2</v>
      </c>
      <c r="N2318" s="17">
        <v>0.8</v>
      </c>
      <c r="O2318" s="17">
        <v>283</v>
      </c>
      <c r="P2318" s="17">
        <v>15.5</v>
      </c>
      <c r="Q2318" s="17">
        <v>0</v>
      </c>
      <c r="R2318" s="17">
        <v>1.64</v>
      </c>
      <c r="T2318" s="26">
        <v>39852</v>
      </c>
      <c r="U2318" s="17">
        <v>10.7</v>
      </c>
      <c r="V2318" s="17">
        <v>56.9</v>
      </c>
      <c r="W2318" s="17">
        <v>2.2999999999999998</v>
      </c>
      <c r="X2318" s="17">
        <v>302.8</v>
      </c>
      <c r="Y2318" s="17">
        <v>15</v>
      </c>
      <c r="Z2318" s="17">
        <v>0</v>
      </c>
      <c r="AA2318" s="17">
        <v>2.31</v>
      </c>
      <c r="AC2318" s="26">
        <v>39852</v>
      </c>
      <c r="AD2318" s="17">
        <v>11.3</v>
      </c>
      <c r="AE2318" s="17">
        <v>56.9</v>
      </c>
      <c r="AF2318" s="17">
        <v>2.8</v>
      </c>
      <c r="AG2318" s="17">
        <v>349.2</v>
      </c>
      <c r="AH2318" s="17">
        <v>15.6</v>
      </c>
      <c r="AI2318" s="17">
        <v>0</v>
      </c>
      <c r="AJ2318" s="17">
        <v>2.4900000000000002</v>
      </c>
      <c r="AL2318" s="26">
        <v>39852</v>
      </c>
      <c r="AM2318">
        <v>4.4000000000000004</v>
      </c>
      <c r="AN2318">
        <v>56.8</v>
      </c>
      <c r="AO2318">
        <v>1.5</v>
      </c>
      <c r="AP2318">
        <v>302.3</v>
      </c>
      <c r="AQ2318">
        <v>7.5</v>
      </c>
      <c r="AR2318">
        <v>0</v>
      </c>
      <c r="AS2318" s="65">
        <v>1.38</v>
      </c>
    </row>
    <row r="2319" spans="1:45">
      <c r="B2319" s="26">
        <v>39853</v>
      </c>
      <c r="C2319" s="24">
        <v>14.3</v>
      </c>
      <c r="D2319" s="24">
        <v>62.9</v>
      </c>
      <c r="E2319" s="24">
        <v>1.4</v>
      </c>
      <c r="F2319" s="24">
        <v>346.2</v>
      </c>
      <c r="G2319" s="24">
        <v>13.3</v>
      </c>
      <c r="H2319" s="24">
        <v>0</v>
      </c>
      <c r="I2319" s="24">
        <v>2</v>
      </c>
      <c r="K2319" s="26">
        <v>39853</v>
      </c>
      <c r="L2319" s="17">
        <v>13.4</v>
      </c>
      <c r="M2319" s="17">
        <v>67.599999999999994</v>
      </c>
      <c r="N2319" s="17">
        <v>1</v>
      </c>
      <c r="O2319" s="17">
        <v>286</v>
      </c>
      <c r="P2319" s="17">
        <v>13.5</v>
      </c>
      <c r="Q2319" s="17">
        <v>0</v>
      </c>
      <c r="R2319" s="17">
        <v>1.79</v>
      </c>
      <c r="T2319" s="26">
        <v>39853</v>
      </c>
      <c r="U2319" s="17">
        <v>14</v>
      </c>
      <c r="V2319" s="17">
        <v>62</v>
      </c>
      <c r="W2319" s="17">
        <v>2.4</v>
      </c>
      <c r="X2319" s="17">
        <v>302.89999999999998</v>
      </c>
      <c r="Y2319" s="17">
        <v>14.8</v>
      </c>
      <c r="Z2319" s="17">
        <v>0</v>
      </c>
      <c r="AA2319" s="17">
        <v>2.5299999999999998</v>
      </c>
      <c r="AC2319" s="26">
        <v>39853</v>
      </c>
      <c r="AD2319" s="17">
        <v>14.7</v>
      </c>
      <c r="AE2319" s="17">
        <v>61.6</v>
      </c>
      <c r="AF2319" s="17">
        <v>2.7</v>
      </c>
      <c r="AG2319" s="17">
        <v>1.3</v>
      </c>
      <c r="AH2319" s="17">
        <v>15</v>
      </c>
      <c r="AI2319" s="17">
        <v>0</v>
      </c>
      <c r="AJ2319" s="17">
        <v>2.61</v>
      </c>
      <c r="AL2319" s="26">
        <v>39853</v>
      </c>
      <c r="AM2319">
        <v>6.6</v>
      </c>
      <c r="AN2319">
        <v>63.1</v>
      </c>
      <c r="AO2319">
        <v>1.6</v>
      </c>
      <c r="AP2319">
        <v>315.7</v>
      </c>
      <c r="AQ2319">
        <v>10.1</v>
      </c>
      <c r="AR2319">
        <v>0</v>
      </c>
      <c r="AS2319" s="65">
        <v>1.48</v>
      </c>
    </row>
    <row r="2320" spans="1:45">
      <c r="B2320" s="26">
        <v>39854</v>
      </c>
      <c r="C2320" s="24">
        <v>14.8</v>
      </c>
      <c r="D2320" s="24">
        <v>60.3</v>
      </c>
      <c r="E2320" s="24">
        <v>1.8</v>
      </c>
      <c r="F2320" s="24">
        <v>349.6</v>
      </c>
      <c r="G2320" s="24">
        <v>8.5</v>
      </c>
      <c r="H2320" s="24">
        <v>0</v>
      </c>
      <c r="I2320" s="24">
        <v>2.12</v>
      </c>
      <c r="K2320" s="26">
        <v>39854</v>
      </c>
      <c r="L2320" s="17">
        <v>12.8</v>
      </c>
      <c r="M2320" s="17">
        <v>71.5</v>
      </c>
      <c r="N2320" s="17">
        <v>0.8</v>
      </c>
      <c r="O2320" s="17">
        <v>266.10000000000002</v>
      </c>
      <c r="P2320" s="17">
        <v>11.5</v>
      </c>
      <c r="Q2320" s="17">
        <v>0</v>
      </c>
      <c r="R2320" s="17">
        <v>1.66</v>
      </c>
      <c r="T2320" s="26">
        <v>39854</v>
      </c>
      <c r="U2320" s="17">
        <v>14.1</v>
      </c>
      <c r="V2320" s="17">
        <v>62.1</v>
      </c>
      <c r="W2320" s="17">
        <v>2.9</v>
      </c>
      <c r="X2320" s="17">
        <v>300.3</v>
      </c>
      <c r="Y2320" s="17">
        <v>12.1</v>
      </c>
      <c r="Z2320" s="17">
        <v>0</v>
      </c>
      <c r="AA2320" s="17">
        <v>2.79</v>
      </c>
      <c r="AC2320" s="26">
        <v>39854</v>
      </c>
      <c r="AD2320" s="17">
        <v>14.4</v>
      </c>
      <c r="AE2320" s="17">
        <v>64</v>
      </c>
      <c r="AF2320" s="17">
        <v>2.2999999999999998</v>
      </c>
      <c r="AG2320" s="17">
        <v>357.8</v>
      </c>
      <c r="AH2320" s="17">
        <v>11</v>
      </c>
      <c r="AI2320" s="17">
        <v>0</v>
      </c>
      <c r="AJ2320" s="17">
        <v>2.34</v>
      </c>
      <c r="AL2320" s="26">
        <v>39854</v>
      </c>
      <c r="AM2320">
        <v>7.6</v>
      </c>
      <c r="AN2320">
        <v>65.5</v>
      </c>
      <c r="AO2320">
        <v>1.1000000000000001</v>
      </c>
      <c r="AP2320">
        <v>293.5</v>
      </c>
      <c r="AQ2320">
        <v>5.0999999999999996</v>
      </c>
      <c r="AR2320">
        <v>0</v>
      </c>
      <c r="AS2320" s="65">
        <v>1.24</v>
      </c>
    </row>
    <row r="2321" spans="2:45">
      <c r="B2321" s="26">
        <v>39855</v>
      </c>
      <c r="C2321" s="24">
        <v>11.1</v>
      </c>
      <c r="D2321" s="24">
        <v>63.7</v>
      </c>
      <c r="E2321" s="24">
        <v>0.5</v>
      </c>
      <c r="F2321" s="24">
        <v>165.2</v>
      </c>
      <c r="G2321" s="24">
        <v>16.7</v>
      </c>
      <c r="H2321" s="24">
        <v>0</v>
      </c>
      <c r="I2321" s="24">
        <v>1.66</v>
      </c>
      <c r="K2321" s="26">
        <v>39855</v>
      </c>
      <c r="L2321" s="17">
        <v>11.1</v>
      </c>
      <c r="M2321" s="17">
        <v>66</v>
      </c>
      <c r="N2321" s="17">
        <v>0.6</v>
      </c>
      <c r="O2321" s="17">
        <v>197.3</v>
      </c>
      <c r="P2321" s="17">
        <v>15.8</v>
      </c>
      <c r="Q2321" s="17">
        <v>0</v>
      </c>
      <c r="R2321" s="17">
        <v>1.75</v>
      </c>
      <c r="T2321" s="26">
        <v>39855</v>
      </c>
      <c r="U2321" s="17">
        <v>12.3</v>
      </c>
      <c r="V2321" s="17">
        <v>55.9</v>
      </c>
      <c r="W2321" s="17">
        <v>2.5</v>
      </c>
      <c r="X2321" s="17">
        <v>287.10000000000002</v>
      </c>
      <c r="Y2321" s="17">
        <v>17.399999999999999</v>
      </c>
      <c r="Z2321" s="17">
        <v>0</v>
      </c>
      <c r="AA2321" s="17">
        <v>2.77</v>
      </c>
      <c r="AC2321" s="26">
        <v>39855</v>
      </c>
      <c r="AD2321" s="17">
        <v>11</v>
      </c>
      <c r="AE2321" s="17">
        <v>65.900000000000006</v>
      </c>
      <c r="AF2321" s="17">
        <v>1.1000000000000001</v>
      </c>
      <c r="AG2321" s="17">
        <v>24.8</v>
      </c>
      <c r="AH2321" s="17">
        <v>16.8</v>
      </c>
      <c r="AI2321" s="17">
        <v>0</v>
      </c>
      <c r="AJ2321" s="17">
        <v>2.15</v>
      </c>
      <c r="AL2321" s="26">
        <v>39855</v>
      </c>
      <c r="AM2321">
        <v>6.7</v>
      </c>
      <c r="AN2321">
        <v>61.5</v>
      </c>
      <c r="AO2321">
        <v>0.8</v>
      </c>
      <c r="AP2321">
        <v>260.10000000000002</v>
      </c>
      <c r="AQ2321">
        <v>7.9</v>
      </c>
      <c r="AR2321">
        <v>0</v>
      </c>
      <c r="AS2321" s="65">
        <v>1.31</v>
      </c>
    </row>
    <row r="2322" spans="2:45">
      <c r="B2322" s="26">
        <v>39856</v>
      </c>
      <c r="C2322" s="24">
        <v>11</v>
      </c>
      <c r="D2322" s="24">
        <v>59.5</v>
      </c>
      <c r="E2322" s="24">
        <v>0.5</v>
      </c>
      <c r="F2322" s="24">
        <v>157</v>
      </c>
      <c r="G2322" s="24">
        <v>17.2</v>
      </c>
      <c r="H2322" s="24">
        <v>0</v>
      </c>
      <c r="I2322" s="24">
        <v>1.74</v>
      </c>
      <c r="K2322" s="26">
        <v>39856</v>
      </c>
      <c r="L2322" s="17">
        <v>10.4</v>
      </c>
      <c r="M2322" s="17">
        <v>64.5</v>
      </c>
      <c r="N2322" s="17">
        <v>0.5</v>
      </c>
      <c r="O2322" s="17">
        <v>199.6</v>
      </c>
      <c r="P2322" s="17">
        <v>16.100000000000001</v>
      </c>
      <c r="Q2322" s="17">
        <v>0</v>
      </c>
      <c r="R2322" s="17">
        <v>1.72</v>
      </c>
      <c r="T2322" s="26">
        <v>39856</v>
      </c>
      <c r="U2322" s="17">
        <v>11.2</v>
      </c>
      <c r="V2322" s="17">
        <v>59.5</v>
      </c>
      <c r="W2322" s="17">
        <v>1.5</v>
      </c>
      <c r="X2322" s="17">
        <v>286.5</v>
      </c>
      <c r="Y2322" s="17">
        <v>17.8</v>
      </c>
      <c r="Z2322" s="17">
        <v>0</v>
      </c>
      <c r="AA2322" s="17">
        <v>2.5099999999999998</v>
      </c>
      <c r="AC2322" s="26">
        <v>39856</v>
      </c>
      <c r="AD2322" s="17">
        <v>10.8</v>
      </c>
      <c r="AE2322" s="17">
        <v>61.1</v>
      </c>
      <c r="AF2322" s="17">
        <v>1.1000000000000001</v>
      </c>
      <c r="AG2322" s="17">
        <v>28.8</v>
      </c>
      <c r="AH2322" s="17">
        <v>17.2</v>
      </c>
      <c r="AI2322" s="17">
        <v>0</v>
      </c>
      <c r="AJ2322" s="17">
        <v>2.29</v>
      </c>
      <c r="AL2322" s="26">
        <v>39856</v>
      </c>
      <c r="AM2322">
        <v>8.1</v>
      </c>
      <c r="AN2322">
        <v>58.2</v>
      </c>
      <c r="AO2322">
        <v>0.5</v>
      </c>
      <c r="AP2322">
        <v>311</v>
      </c>
      <c r="AQ2322">
        <v>6.6</v>
      </c>
      <c r="AR2322">
        <v>0</v>
      </c>
      <c r="AS2322" s="65">
        <v>1.24</v>
      </c>
    </row>
    <row r="2323" spans="2:45">
      <c r="B2323" s="26">
        <v>39857</v>
      </c>
      <c r="C2323" s="24">
        <v>10.199999999999999</v>
      </c>
      <c r="D2323" s="24">
        <v>72.3</v>
      </c>
      <c r="E2323" s="24">
        <v>0.7</v>
      </c>
      <c r="F2323" s="24">
        <v>157.6</v>
      </c>
      <c r="G2323" s="24">
        <v>17.100000000000001</v>
      </c>
      <c r="H2323" s="24">
        <v>0</v>
      </c>
      <c r="I2323" s="24">
        <v>1.83</v>
      </c>
      <c r="K2323" s="26">
        <v>39857</v>
      </c>
      <c r="L2323" s="17">
        <v>9.5</v>
      </c>
      <c r="M2323" s="17">
        <v>75.400000000000006</v>
      </c>
      <c r="N2323" s="17">
        <v>0.7</v>
      </c>
      <c r="O2323" s="17">
        <v>161</v>
      </c>
      <c r="P2323" s="17">
        <v>16.100000000000001</v>
      </c>
      <c r="Q2323" s="17">
        <v>0</v>
      </c>
      <c r="R2323" s="17">
        <v>1.79</v>
      </c>
      <c r="T2323" s="26">
        <v>39857</v>
      </c>
      <c r="U2323" s="17">
        <v>10.199999999999999</v>
      </c>
      <c r="V2323" s="17">
        <v>71.599999999999994</v>
      </c>
      <c r="W2323" s="17">
        <v>1.6</v>
      </c>
      <c r="X2323" s="17">
        <v>239.7</v>
      </c>
      <c r="Y2323" s="17">
        <v>17.7</v>
      </c>
      <c r="Z2323" s="17">
        <v>0</v>
      </c>
      <c r="AA2323" s="17">
        <v>2.31</v>
      </c>
      <c r="AC2323" s="26">
        <v>39857</v>
      </c>
      <c r="AD2323" s="17">
        <v>10</v>
      </c>
      <c r="AE2323" s="17">
        <v>72.8</v>
      </c>
      <c r="AF2323" s="17">
        <v>1.1000000000000001</v>
      </c>
      <c r="AG2323" s="17">
        <v>124.3</v>
      </c>
      <c r="AH2323" s="17">
        <v>17.2</v>
      </c>
      <c r="AI2323" s="17">
        <v>0</v>
      </c>
      <c r="AJ2323" s="17">
        <v>2.17</v>
      </c>
      <c r="AL2323" s="26">
        <v>39857</v>
      </c>
      <c r="AM2323">
        <v>8.5</v>
      </c>
      <c r="AN2323">
        <v>71.8</v>
      </c>
      <c r="AO2323">
        <v>0.5</v>
      </c>
      <c r="AP2323">
        <v>279.60000000000002</v>
      </c>
      <c r="AQ2323">
        <v>2</v>
      </c>
      <c r="AR2323">
        <v>0</v>
      </c>
      <c r="AS2323" s="65">
        <v>1</v>
      </c>
    </row>
    <row r="2324" spans="2:45">
      <c r="B2324" s="26">
        <v>39858</v>
      </c>
      <c r="C2324" s="24">
        <v>10.6</v>
      </c>
      <c r="D2324" s="24">
        <v>77.5</v>
      </c>
      <c r="E2324" s="24">
        <v>0.4</v>
      </c>
      <c r="F2324" s="24">
        <v>148.9</v>
      </c>
      <c r="G2324" s="24">
        <v>13.1</v>
      </c>
      <c r="H2324" s="24">
        <v>0</v>
      </c>
      <c r="I2324" s="24">
        <v>1.42</v>
      </c>
      <c r="K2324" s="26">
        <v>39858</v>
      </c>
      <c r="L2324" s="17">
        <v>9.8000000000000007</v>
      </c>
      <c r="M2324" s="17">
        <v>79.099999999999994</v>
      </c>
      <c r="N2324" s="17">
        <v>0.5</v>
      </c>
      <c r="O2324" s="17">
        <v>132.6</v>
      </c>
      <c r="P2324" s="17">
        <v>13.6</v>
      </c>
      <c r="Q2324" s="17">
        <v>0</v>
      </c>
      <c r="R2324" s="17">
        <v>1.49</v>
      </c>
      <c r="T2324" s="26">
        <v>39858</v>
      </c>
      <c r="U2324" s="17">
        <v>10.6</v>
      </c>
      <c r="V2324" s="17">
        <v>74.3</v>
      </c>
      <c r="W2324" s="17">
        <v>1.2</v>
      </c>
      <c r="X2324" s="17">
        <v>254.3</v>
      </c>
      <c r="Y2324" s="17">
        <v>15.7</v>
      </c>
      <c r="Z2324" s="17">
        <v>0</v>
      </c>
      <c r="AA2324" s="17">
        <v>1.9</v>
      </c>
      <c r="AC2324" s="26">
        <v>39858</v>
      </c>
      <c r="AD2324" s="17">
        <v>10</v>
      </c>
      <c r="AE2324" s="17">
        <v>79.8</v>
      </c>
      <c r="AF2324" s="17">
        <v>0.5</v>
      </c>
      <c r="AG2324" s="17">
        <v>155</v>
      </c>
      <c r="AH2324" s="17">
        <v>13.5</v>
      </c>
      <c r="AI2324" s="17">
        <v>0</v>
      </c>
      <c r="AJ2324" s="17">
        <v>1.5</v>
      </c>
      <c r="AL2324" s="26">
        <v>39858</v>
      </c>
      <c r="AM2324">
        <v>9.1999999999999993</v>
      </c>
      <c r="AN2324">
        <v>76.3</v>
      </c>
      <c r="AO2324">
        <v>0.3</v>
      </c>
      <c r="AP2324">
        <v>26.7</v>
      </c>
      <c r="AQ2324">
        <v>4</v>
      </c>
      <c r="AR2324">
        <v>0</v>
      </c>
      <c r="AS2324" s="65">
        <v>0.88</v>
      </c>
    </row>
    <row r="2325" spans="2:45">
      <c r="B2325" s="26">
        <v>39859</v>
      </c>
      <c r="C2325" s="24">
        <v>11.4</v>
      </c>
      <c r="D2325" s="24">
        <v>73.599999999999994</v>
      </c>
      <c r="E2325" s="24">
        <v>1.5</v>
      </c>
      <c r="F2325" s="24">
        <v>139</v>
      </c>
      <c r="G2325" s="24">
        <v>7.5</v>
      </c>
      <c r="H2325" s="24">
        <v>0</v>
      </c>
      <c r="I2325" s="24">
        <v>1.5</v>
      </c>
      <c r="K2325" s="26">
        <v>39859</v>
      </c>
      <c r="L2325" s="17">
        <v>10.4</v>
      </c>
      <c r="M2325" s="17">
        <v>78</v>
      </c>
      <c r="N2325" s="17">
        <v>0.8</v>
      </c>
      <c r="O2325" s="17">
        <v>143.19999999999999</v>
      </c>
      <c r="P2325" s="17">
        <v>6.2</v>
      </c>
      <c r="Q2325" s="17">
        <v>0</v>
      </c>
      <c r="R2325" s="17">
        <v>1.18</v>
      </c>
      <c r="T2325" s="26">
        <v>39859</v>
      </c>
      <c r="U2325" s="17">
        <v>11.8</v>
      </c>
      <c r="V2325" s="17">
        <v>69</v>
      </c>
      <c r="W2325" s="17">
        <v>2.1</v>
      </c>
      <c r="X2325" s="17">
        <v>156.80000000000001</v>
      </c>
      <c r="Y2325" s="17">
        <v>11</v>
      </c>
      <c r="Z2325" s="17">
        <v>0</v>
      </c>
      <c r="AA2325" s="17">
        <v>1.93</v>
      </c>
      <c r="AC2325" s="26">
        <v>39859</v>
      </c>
      <c r="AD2325" s="17">
        <v>10.3</v>
      </c>
      <c r="AE2325" s="17">
        <v>78.900000000000006</v>
      </c>
      <c r="AF2325" s="17">
        <v>1.1000000000000001</v>
      </c>
      <c r="AG2325" s="17">
        <v>162.4</v>
      </c>
      <c r="AH2325" s="17">
        <v>6.1</v>
      </c>
      <c r="AI2325" s="17">
        <v>0</v>
      </c>
      <c r="AJ2325" s="17">
        <v>1.24</v>
      </c>
      <c r="AL2325" s="26">
        <v>39859</v>
      </c>
      <c r="AM2325">
        <v>9.9</v>
      </c>
      <c r="AN2325">
        <v>74.599999999999994</v>
      </c>
      <c r="AO2325">
        <v>1</v>
      </c>
      <c r="AP2325">
        <v>144.9</v>
      </c>
      <c r="AQ2325">
        <v>1.6</v>
      </c>
      <c r="AR2325">
        <v>0</v>
      </c>
      <c r="AS2325" s="65">
        <v>1.02</v>
      </c>
    </row>
    <row r="2326" spans="2:45">
      <c r="B2326" s="26">
        <v>39860</v>
      </c>
      <c r="C2326" s="24">
        <v>12.5</v>
      </c>
      <c r="D2326" s="24">
        <v>60</v>
      </c>
      <c r="E2326" s="24">
        <v>2.2000000000000002</v>
      </c>
      <c r="F2326" s="24">
        <v>140.1</v>
      </c>
      <c r="G2326" s="24">
        <v>12.9</v>
      </c>
      <c r="H2326" s="24">
        <v>0</v>
      </c>
      <c r="I2326" s="24">
        <v>2.35</v>
      </c>
      <c r="K2326" s="26">
        <v>39860</v>
      </c>
      <c r="L2326" s="17">
        <v>11.7</v>
      </c>
      <c r="M2326" s="17">
        <v>65.900000000000006</v>
      </c>
      <c r="N2326" s="17">
        <v>1</v>
      </c>
      <c r="O2326" s="17">
        <v>137.80000000000001</v>
      </c>
      <c r="P2326" s="17">
        <v>10.4</v>
      </c>
      <c r="Q2326" s="17">
        <v>0</v>
      </c>
      <c r="R2326" s="17">
        <v>1.68</v>
      </c>
      <c r="T2326" s="26">
        <v>39860</v>
      </c>
      <c r="U2326" s="17">
        <v>12.8</v>
      </c>
      <c r="V2326" s="17">
        <v>56.4</v>
      </c>
      <c r="W2326" s="17">
        <v>2.6</v>
      </c>
      <c r="X2326" s="17">
        <v>129.6</v>
      </c>
      <c r="Y2326" s="17">
        <v>14.4</v>
      </c>
      <c r="Z2326" s="17">
        <v>0</v>
      </c>
      <c r="AA2326" s="17">
        <v>2.74</v>
      </c>
      <c r="AC2326" s="26">
        <v>39860</v>
      </c>
      <c r="AD2326" s="17">
        <v>11.8</v>
      </c>
      <c r="AE2326" s="17">
        <v>65.400000000000006</v>
      </c>
      <c r="AF2326" s="17">
        <v>1.5</v>
      </c>
      <c r="AG2326" s="17">
        <v>161.80000000000001</v>
      </c>
      <c r="AH2326" s="17">
        <v>11.1</v>
      </c>
      <c r="AI2326" s="17">
        <v>0</v>
      </c>
      <c r="AJ2326" s="17">
        <v>1.87</v>
      </c>
      <c r="AL2326" s="26">
        <v>39860</v>
      </c>
      <c r="AM2326">
        <v>10.9</v>
      </c>
      <c r="AN2326">
        <v>62</v>
      </c>
      <c r="AO2326">
        <v>1.3</v>
      </c>
      <c r="AP2326">
        <v>120</v>
      </c>
      <c r="AQ2326">
        <v>8.6</v>
      </c>
      <c r="AR2326">
        <v>0</v>
      </c>
      <c r="AS2326" s="65">
        <v>1.72</v>
      </c>
    </row>
    <row r="2327" spans="2:45">
      <c r="B2327" s="26">
        <v>39861</v>
      </c>
      <c r="C2327" s="24">
        <v>12</v>
      </c>
      <c r="D2327" s="24">
        <v>59.4</v>
      </c>
      <c r="E2327" s="24">
        <v>0.9</v>
      </c>
      <c r="F2327" s="24">
        <v>123.5</v>
      </c>
      <c r="G2327" s="24">
        <v>13.4</v>
      </c>
      <c r="H2327" s="24">
        <v>0</v>
      </c>
      <c r="I2327" s="24">
        <v>1.82</v>
      </c>
      <c r="K2327" s="26">
        <v>39861</v>
      </c>
      <c r="L2327" s="17">
        <v>10.9</v>
      </c>
      <c r="M2327" s="17">
        <v>70.099999999999994</v>
      </c>
      <c r="N2327" s="17">
        <v>0.7</v>
      </c>
      <c r="O2327" s="17">
        <v>159</v>
      </c>
      <c r="P2327" s="17">
        <v>11.5</v>
      </c>
      <c r="Q2327" s="17">
        <v>0</v>
      </c>
      <c r="R2327" s="17">
        <v>1.51</v>
      </c>
      <c r="T2327" s="26">
        <v>39861</v>
      </c>
      <c r="U2327" s="17">
        <v>12.7</v>
      </c>
      <c r="V2327" s="17">
        <v>55.6</v>
      </c>
      <c r="W2327" s="17">
        <v>2</v>
      </c>
      <c r="X2327" s="17">
        <v>124.3</v>
      </c>
      <c r="Y2327" s="17">
        <v>14.1</v>
      </c>
      <c r="Z2327" s="17">
        <v>0</v>
      </c>
      <c r="AA2327" s="17">
        <v>2.4</v>
      </c>
      <c r="AC2327" s="26">
        <v>39861</v>
      </c>
      <c r="AD2327" s="17">
        <v>10.8</v>
      </c>
      <c r="AE2327" s="17">
        <v>72.2</v>
      </c>
      <c r="AF2327" s="17">
        <v>0.9</v>
      </c>
      <c r="AG2327" s="17">
        <v>144</v>
      </c>
      <c r="AH2327" s="17">
        <v>13.1</v>
      </c>
      <c r="AI2327" s="17">
        <v>0</v>
      </c>
      <c r="AJ2327" s="17">
        <v>1.66</v>
      </c>
      <c r="AL2327" s="26">
        <v>39861</v>
      </c>
      <c r="AM2327">
        <v>10.199999999999999</v>
      </c>
      <c r="AN2327">
        <v>63.4</v>
      </c>
      <c r="AO2327">
        <v>0.7</v>
      </c>
      <c r="AP2327">
        <v>112.1</v>
      </c>
      <c r="AQ2327">
        <v>2.1</v>
      </c>
      <c r="AR2327">
        <v>0</v>
      </c>
      <c r="AS2327" s="65">
        <v>1.1000000000000001</v>
      </c>
    </row>
    <row r="2328" spans="2:45">
      <c r="B2328" s="26">
        <v>39862</v>
      </c>
      <c r="C2328" s="24">
        <v>11.4</v>
      </c>
      <c r="D2328" s="24">
        <v>69.900000000000006</v>
      </c>
      <c r="E2328" s="24">
        <v>0.4</v>
      </c>
      <c r="F2328" s="24">
        <v>158.19999999999999</v>
      </c>
      <c r="G2328" s="24">
        <v>17.5</v>
      </c>
      <c r="H2328" s="24">
        <v>0.2</v>
      </c>
      <c r="I2328" s="24">
        <v>1.79</v>
      </c>
      <c r="K2328" s="26">
        <v>39862</v>
      </c>
      <c r="L2328" s="17">
        <v>11</v>
      </c>
      <c r="M2328" s="17">
        <v>72.900000000000006</v>
      </c>
      <c r="N2328" s="17">
        <v>0.4</v>
      </c>
      <c r="O2328" s="17">
        <v>195.4</v>
      </c>
      <c r="P2328" s="17">
        <v>16.5</v>
      </c>
      <c r="Q2328" s="17">
        <v>0</v>
      </c>
      <c r="R2328" s="17">
        <v>1.8</v>
      </c>
      <c r="T2328" s="26">
        <v>39862</v>
      </c>
      <c r="U2328" s="17">
        <v>11.4</v>
      </c>
      <c r="V2328" s="17">
        <v>67.8</v>
      </c>
      <c r="W2328" s="17">
        <v>1.3</v>
      </c>
      <c r="X2328" s="17">
        <v>290</v>
      </c>
      <c r="Y2328" s="17">
        <v>18.100000000000001</v>
      </c>
      <c r="Z2328" s="17">
        <v>0</v>
      </c>
      <c r="AA2328" s="17">
        <v>2.25</v>
      </c>
      <c r="AC2328" s="26">
        <v>39862</v>
      </c>
      <c r="AD2328" s="17">
        <v>11.3</v>
      </c>
      <c r="AE2328" s="17">
        <v>71.8</v>
      </c>
      <c r="AF2328" s="17">
        <v>0.6</v>
      </c>
      <c r="AG2328" s="17">
        <v>38</v>
      </c>
      <c r="AH2328" s="17">
        <v>17.600000000000001</v>
      </c>
      <c r="AI2328" s="17">
        <v>0</v>
      </c>
      <c r="AJ2328" s="17">
        <v>2.06</v>
      </c>
      <c r="AL2328" s="26">
        <v>39862</v>
      </c>
      <c r="AM2328">
        <v>9.6</v>
      </c>
      <c r="AN2328">
        <v>70.3</v>
      </c>
      <c r="AO2328">
        <v>0.4</v>
      </c>
      <c r="AP2328">
        <v>324.60000000000002</v>
      </c>
      <c r="AQ2328">
        <v>3.1</v>
      </c>
      <c r="AR2328">
        <v>0</v>
      </c>
      <c r="AS2328" s="65">
        <v>1.02</v>
      </c>
    </row>
    <row r="2329" spans="2:45">
      <c r="B2329" s="26">
        <v>39863</v>
      </c>
      <c r="C2329" s="24">
        <v>11.2</v>
      </c>
      <c r="D2329" s="24">
        <v>68.8</v>
      </c>
      <c r="E2329" s="24">
        <v>0.4</v>
      </c>
      <c r="F2329" s="24">
        <v>147.80000000000001</v>
      </c>
      <c r="G2329" s="24">
        <v>17.100000000000001</v>
      </c>
      <c r="H2329" s="24">
        <v>0</v>
      </c>
      <c r="I2329" s="24">
        <v>1.8</v>
      </c>
      <c r="K2329" s="26">
        <v>39863</v>
      </c>
      <c r="L2329" s="17">
        <v>11.4</v>
      </c>
      <c r="M2329" s="17">
        <v>70.7</v>
      </c>
      <c r="N2329" s="17">
        <v>0.6</v>
      </c>
      <c r="O2329" s="17">
        <v>182.9</v>
      </c>
      <c r="P2329" s="17">
        <v>16.399999999999999</v>
      </c>
      <c r="Q2329" s="17">
        <v>0</v>
      </c>
      <c r="R2329" s="17">
        <v>2.0499999999999998</v>
      </c>
      <c r="T2329" s="26">
        <v>39863</v>
      </c>
      <c r="U2329" s="17">
        <v>12.4</v>
      </c>
      <c r="V2329" s="17">
        <v>65.400000000000006</v>
      </c>
      <c r="W2329" s="17">
        <v>1.8</v>
      </c>
      <c r="X2329" s="17">
        <v>163.5</v>
      </c>
      <c r="Y2329" s="17">
        <v>17.8</v>
      </c>
      <c r="Z2329" s="17">
        <v>0</v>
      </c>
      <c r="AA2329" s="17">
        <v>2.41</v>
      </c>
      <c r="AC2329" s="26">
        <v>39863</v>
      </c>
      <c r="AD2329" s="17">
        <v>11.2</v>
      </c>
      <c r="AE2329" s="17">
        <v>70</v>
      </c>
      <c r="AF2329" s="17">
        <v>0.7</v>
      </c>
      <c r="AG2329" s="17">
        <v>61.1</v>
      </c>
      <c r="AH2329" s="17">
        <v>17.399999999999999</v>
      </c>
      <c r="AI2329" s="17">
        <v>0</v>
      </c>
      <c r="AJ2329" s="17">
        <v>2.17</v>
      </c>
      <c r="AL2329" s="26">
        <v>39863</v>
      </c>
      <c r="AM2329">
        <v>9.5</v>
      </c>
      <c r="AN2329">
        <v>65.5</v>
      </c>
      <c r="AO2329">
        <v>0.5</v>
      </c>
      <c r="AP2329">
        <v>296.8</v>
      </c>
      <c r="AQ2329">
        <v>14.7</v>
      </c>
      <c r="AR2329">
        <v>0</v>
      </c>
      <c r="AS2329" s="65">
        <v>1.63</v>
      </c>
    </row>
    <row r="2330" spans="2:45">
      <c r="B2330" s="26">
        <v>39864</v>
      </c>
      <c r="C2330" s="24">
        <v>12.8</v>
      </c>
      <c r="D2330" s="24">
        <v>68.8</v>
      </c>
      <c r="E2330" s="24">
        <v>1.6</v>
      </c>
      <c r="F2330" s="24">
        <v>126.2</v>
      </c>
      <c r="G2330" s="24">
        <v>16.5</v>
      </c>
      <c r="H2330" s="24">
        <v>0</v>
      </c>
      <c r="I2330" s="24">
        <v>2.2999999999999998</v>
      </c>
      <c r="K2330" s="26">
        <v>39864</v>
      </c>
      <c r="L2330" s="17">
        <v>12.2</v>
      </c>
      <c r="M2330" s="17">
        <v>75.900000000000006</v>
      </c>
      <c r="N2330" s="17">
        <v>0.7</v>
      </c>
      <c r="O2330" s="17">
        <v>118.3</v>
      </c>
      <c r="P2330" s="17">
        <v>7</v>
      </c>
      <c r="Q2330" s="17">
        <v>0</v>
      </c>
      <c r="R2330" s="17">
        <v>1.25</v>
      </c>
      <c r="T2330" s="26">
        <v>39864</v>
      </c>
      <c r="U2330" s="17">
        <v>13.7</v>
      </c>
      <c r="V2330" s="17">
        <v>65.7</v>
      </c>
      <c r="W2330" s="17">
        <v>2.2000000000000002</v>
      </c>
      <c r="X2330" s="17">
        <v>128.1</v>
      </c>
      <c r="Y2330" s="17">
        <v>12.1</v>
      </c>
      <c r="Z2330" s="17">
        <v>0</v>
      </c>
      <c r="AA2330" s="17">
        <v>2.23</v>
      </c>
      <c r="AC2330" s="26">
        <v>39864</v>
      </c>
      <c r="AD2330" s="17">
        <v>12.4</v>
      </c>
      <c r="AE2330" s="17">
        <v>74.7</v>
      </c>
      <c r="AF2330" s="17">
        <v>1.4</v>
      </c>
      <c r="AG2330" s="17">
        <v>168</v>
      </c>
      <c r="AH2330" s="17">
        <v>6.8</v>
      </c>
      <c r="AI2330" s="17">
        <v>0</v>
      </c>
      <c r="AJ2330" s="17">
        <v>1.45</v>
      </c>
      <c r="AL2330" s="26">
        <v>39864</v>
      </c>
      <c r="AM2330">
        <v>10.1</v>
      </c>
      <c r="AN2330">
        <v>71.7</v>
      </c>
      <c r="AO2330">
        <v>1</v>
      </c>
      <c r="AP2330">
        <v>105.8</v>
      </c>
      <c r="AQ2330">
        <v>13.7</v>
      </c>
      <c r="AR2330">
        <v>0</v>
      </c>
      <c r="AS2330" s="65">
        <v>1.68</v>
      </c>
    </row>
    <row r="2331" spans="2:45">
      <c r="B2331" s="26">
        <v>39865</v>
      </c>
      <c r="C2331" s="24">
        <v>11.9</v>
      </c>
      <c r="D2331" s="24">
        <v>66</v>
      </c>
      <c r="E2331" s="24">
        <v>0.9</v>
      </c>
      <c r="F2331" s="24">
        <v>128.5</v>
      </c>
      <c r="G2331" s="24">
        <v>15.5</v>
      </c>
      <c r="H2331" s="24">
        <v>0</v>
      </c>
      <c r="I2331" s="24">
        <v>1.92</v>
      </c>
      <c r="K2331" s="26">
        <v>39865</v>
      </c>
      <c r="L2331" s="17">
        <v>11</v>
      </c>
      <c r="M2331" s="17">
        <v>72.900000000000006</v>
      </c>
      <c r="N2331" s="17">
        <v>0.5</v>
      </c>
      <c r="O2331" s="17">
        <v>143.9</v>
      </c>
      <c r="P2331" s="17">
        <v>11.7</v>
      </c>
      <c r="Q2331" s="17">
        <v>0</v>
      </c>
      <c r="R2331" s="17">
        <v>1.52</v>
      </c>
      <c r="T2331" s="26">
        <v>39865</v>
      </c>
      <c r="U2331" s="17">
        <v>12.5</v>
      </c>
      <c r="V2331" s="17">
        <v>62.9</v>
      </c>
      <c r="W2331" s="17">
        <v>1.4</v>
      </c>
      <c r="X2331" s="17">
        <v>162.5</v>
      </c>
      <c r="Y2331" s="17">
        <v>17.399999999999999</v>
      </c>
      <c r="Z2331" s="17">
        <v>0</v>
      </c>
      <c r="AA2331" s="17">
        <v>2.2400000000000002</v>
      </c>
      <c r="AC2331" s="26">
        <v>39865</v>
      </c>
      <c r="AD2331" s="17">
        <v>11.3</v>
      </c>
      <c r="AE2331" s="17">
        <v>71.5</v>
      </c>
      <c r="AF2331" s="17">
        <v>0.9</v>
      </c>
      <c r="AG2331" s="17">
        <v>125</v>
      </c>
      <c r="AH2331" s="17">
        <v>13.8</v>
      </c>
      <c r="AI2331" s="17">
        <v>0</v>
      </c>
      <c r="AJ2331" s="17">
        <v>1.83</v>
      </c>
      <c r="AL2331" s="26">
        <v>39865</v>
      </c>
      <c r="AM2331">
        <v>9.5</v>
      </c>
      <c r="AN2331">
        <v>67.900000000000006</v>
      </c>
      <c r="AO2331">
        <v>0.5</v>
      </c>
      <c r="AP2331">
        <v>110.6</v>
      </c>
      <c r="AQ2331">
        <v>4.3</v>
      </c>
      <c r="AR2331">
        <v>0</v>
      </c>
      <c r="AS2331" s="65">
        <v>1.03</v>
      </c>
    </row>
    <row r="2332" spans="2:45">
      <c r="B2332" s="26">
        <v>39866</v>
      </c>
      <c r="C2332" s="24">
        <v>10.7</v>
      </c>
      <c r="D2332" s="24">
        <v>76.5</v>
      </c>
      <c r="E2332" s="24">
        <v>0.6</v>
      </c>
      <c r="F2332" s="24">
        <v>154.1</v>
      </c>
      <c r="G2332" s="24">
        <v>17.600000000000001</v>
      </c>
      <c r="H2332" s="24">
        <v>0</v>
      </c>
      <c r="I2332" s="24">
        <v>1.87</v>
      </c>
      <c r="K2332" s="26">
        <v>39866</v>
      </c>
      <c r="L2332" s="17">
        <v>9.5</v>
      </c>
      <c r="M2332" s="17">
        <v>81</v>
      </c>
      <c r="N2332" s="17">
        <v>0.6</v>
      </c>
      <c r="O2332" s="17">
        <v>141.19999999999999</v>
      </c>
      <c r="P2332" s="17">
        <v>14.9</v>
      </c>
      <c r="Q2332" s="17">
        <v>0.2</v>
      </c>
      <c r="R2332" s="17">
        <v>1.71</v>
      </c>
      <c r="T2332" s="26">
        <v>39866</v>
      </c>
      <c r="U2332" s="17">
        <v>10.199999999999999</v>
      </c>
      <c r="V2332" s="17">
        <v>75.3</v>
      </c>
      <c r="W2332" s="17">
        <v>1.3</v>
      </c>
      <c r="X2332" s="17">
        <v>256.39999999999998</v>
      </c>
      <c r="Y2332" s="17">
        <v>17.3</v>
      </c>
      <c r="Z2332" s="17">
        <v>0</v>
      </c>
      <c r="AA2332" s="17">
        <v>2.02</v>
      </c>
      <c r="AC2332" s="26">
        <v>39866</v>
      </c>
      <c r="AD2332" s="17">
        <v>9.8000000000000007</v>
      </c>
      <c r="AE2332" s="17">
        <v>79.3</v>
      </c>
      <c r="AF2332" s="17">
        <v>0.9</v>
      </c>
      <c r="AG2332" s="17">
        <v>88.7</v>
      </c>
      <c r="AH2332" s="17">
        <v>16.899999999999999</v>
      </c>
      <c r="AI2332" s="17">
        <v>0</v>
      </c>
      <c r="AJ2332" s="17">
        <v>1.93</v>
      </c>
      <c r="AL2332" s="26">
        <v>39866</v>
      </c>
      <c r="AM2332">
        <v>7.9</v>
      </c>
      <c r="AN2332">
        <v>77.900000000000006</v>
      </c>
      <c r="AO2332">
        <v>0.5</v>
      </c>
      <c r="AP2332">
        <v>227.7</v>
      </c>
      <c r="AQ2332">
        <v>10.199999999999999</v>
      </c>
      <c r="AR2332">
        <v>0</v>
      </c>
      <c r="AS2332" s="65">
        <v>1.26</v>
      </c>
    </row>
    <row r="2333" spans="2:45">
      <c r="B2333" s="26">
        <v>39867</v>
      </c>
      <c r="C2333" s="24">
        <v>12.2</v>
      </c>
      <c r="D2333" s="24">
        <v>62.7</v>
      </c>
      <c r="E2333" s="24">
        <v>0.5</v>
      </c>
      <c r="F2333" s="24">
        <v>265.5</v>
      </c>
      <c r="G2333" s="24">
        <v>18.5</v>
      </c>
      <c r="H2333" s="24">
        <v>0.2</v>
      </c>
      <c r="I2333" s="24">
        <v>2.2599999999999998</v>
      </c>
      <c r="K2333" s="26">
        <v>39867</v>
      </c>
      <c r="L2333" s="17">
        <v>12</v>
      </c>
      <c r="M2333" s="17">
        <v>65.2</v>
      </c>
      <c r="N2333" s="17">
        <v>0.5</v>
      </c>
      <c r="O2333" s="17">
        <v>213.3</v>
      </c>
      <c r="P2333" s="17">
        <v>17.399999999999999</v>
      </c>
      <c r="Q2333" s="17">
        <v>0</v>
      </c>
      <c r="R2333" s="17">
        <v>2.15</v>
      </c>
      <c r="T2333" s="26">
        <v>39867</v>
      </c>
      <c r="U2333" s="17">
        <v>12.2</v>
      </c>
      <c r="V2333" s="17">
        <v>67.099999999999994</v>
      </c>
      <c r="W2333" s="17">
        <v>1.2</v>
      </c>
      <c r="X2333" s="17">
        <v>277.5</v>
      </c>
      <c r="Y2333" s="17">
        <v>18.899999999999999</v>
      </c>
      <c r="Z2333" s="17">
        <v>0</v>
      </c>
      <c r="AA2333" s="17">
        <v>2.84</v>
      </c>
      <c r="AC2333" s="26">
        <v>39867</v>
      </c>
      <c r="AD2333" s="17">
        <v>12.5</v>
      </c>
      <c r="AE2333" s="17">
        <v>61.1</v>
      </c>
      <c r="AF2333" s="17">
        <v>1.3</v>
      </c>
      <c r="AG2333" s="17">
        <v>19.5</v>
      </c>
      <c r="AH2333" s="17">
        <v>18.399999999999999</v>
      </c>
      <c r="AI2333" s="17">
        <v>0.2</v>
      </c>
      <c r="AJ2333" s="17">
        <v>2.99</v>
      </c>
      <c r="AL2333" s="26">
        <v>39867</v>
      </c>
      <c r="AM2333">
        <v>10.1</v>
      </c>
      <c r="AN2333">
        <v>61.9</v>
      </c>
      <c r="AO2333">
        <v>0.6</v>
      </c>
      <c r="AP2333">
        <v>296.8</v>
      </c>
      <c r="AQ2333">
        <v>15</v>
      </c>
      <c r="AR2333">
        <v>0</v>
      </c>
      <c r="AS2333" s="65">
        <v>2.0499999999999998</v>
      </c>
    </row>
    <row r="2334" spans="2:45">
      <c r="B2334" s="26">
        <v>39868</v>
      </c>
      <c r="C2334" s="24">
        <v>11.9</v>
      </c>
      <c r="D2334" s="24">
        <v>73.2</v>
      </c>
      <c r="E2334" s="24">
        <v>0.7</v>
      </c>
      <c r="F2334" s="24">
        <v>140</v>
      </c>
      <c r="G2334" s="24">
        <v>17.8</v>
      </c>
      <c r="H2334" s="24">
        <v>0</v>
      </c>
      <c r="I2334" s="24">
        <v>2.02</v>
      </c>
      <c r="K2334" s="26">
        <v>39868</v>
      </c>
      <c r="L2334" s="17">
        <v>10.9</v>
      </c>
      <c r="M2334" s="17">
        <v>77.7</v>
      </c>
      <c r="N2334" s="17">
        <v>0.7</v>
      </c>
      <c r="O2334" s="17">
        <v>100.2</v>
      </c>
      <c r="P2334" s="17">
        <v>17.100000000000001</v>
      </c>
      <c r="Q2334" s="17">
        <v>0</v>
      </c>
      <c r="R2334" s="17">
        <v>1.97</v>
      </c>
      <c r="T2334" s="26">
        <v>39868</v>
      </c>
      <c r="U2334" s="17">
        <v>11.8</v>
      </c>
      <c r="V2334" s="17">
        <v>73.400000000000006</v>
      </c>
      <c r="W2334" s="17">
        <v>1.4</v>
      </c>
      <c r="X2334" s="17">
        <v>172.5</v>
      </c>
      <c r="Y2334" s="17">
        <v>18.600000000000001</v>
      </c>
      <c r="Z2334" s="17">
        <v>0.2</v>
      </c>
      <c r="AA2334" s="17">
        <v>2.1800000000000002</v>
      </c>
      <c r="AC2334" s="26">
        <v>39868</v>
      </c>
      <c r="AD2334" s="17">
        <v>11.1</v>
      </c>
      <c r="AE2334" s="17">
        <v>76.099999999999994</v>
      </c>
      <c r="AF2334" s="17">
        <v>1.1000000000000001</v>
      </c>
      <c r="AG2334" s="17">
        <v>91.5</v>
      </c>
      <c r="AH2334" s="17">
        <v>18</v>
      </c>
      <c r="AI2334" s="17">
        <v>0</v>
      </c>
      <c r="AJ2334" s="17">
        <v>2.2200000000000002</v>
      </c>
      <c r="AL2334" s="26">
        <v>39868</v>
      </c>
      <c r="AM2334">
        <v>8.6</v>
      </c>
      <c r="AN2334">
        <v>74.900000000000006</v>
      </c>
      <c r="AO2334">
        <v>0.6</v>
      </c>
      <c r="AP2334">
        <v>95</v>
      </c>
      <c r="AQ2334">
        <v>15</v>
      </c>
      <c r="AR2334">
        <v>0</v>
      </c>
      <c r="AS2334" s="65">
        <v>1.61</v>
      </c>
    </row>
    <row r="2335" spans="2:45">
      <c r="B2335" s="26">
        <v>39869</v>
      </c>
      <c r="C2335" s="24">
        <v>14.2</v>
      </c>
      <c r="D2335" s="24">
        <v>64.8</v>
      </c>
      <c r="E2335" s="24">
        <v>1.4</v>
      </c>
      <c r="F2335" s="24">
        <v>140.30000000000001</v>
      </c>
      <c r="G2335" s="24">
        <v>14.1</v>
      </c>
      <c r="H2335" s="24">
        <v>0</v>
      </c>
      <c r="I2335" s="24">
        <v>2.31</v>
      </c>
      <c r="K2335" s="26">
        <v>39869</v>
      </c>
      <c r="L2335" s="17">
        <v>13.3</v>
      </c>
      <c r="M2335" s="17">
        <v>70.900000000000006</v>
      </c>
      <c r="N2335" s="17">
        <v>1</v>
      </c>
      <c r="O2335" s="17">
        <v>138.4</v>
      </c>
      <c r="P2335" s="17">
        <v>11.7</v>
      </c>
      <c r="Q2335" s="17">
        <v>0</v>
      </c>
      <c r="R2335" s="17">
        <v>1.9</v>
      </c>
      <c r="T2335" s="26">
        <v>39869</v>
      </c>
      <c r="U2335" s="17">
        <v>14.3</v>
      </c>
      <c r="V2335" s="17">
        <v>63.2</v>
      </c>
      <c r="W2335" s="17">
        <v>2.2000000000000002</v>
      </c>
      <c r="X2335" s="17">
        <v>132</v>
      </c>
      <c r="Y2335" s="17">
        <v>15.2</v>
      </c>
      <c r="Z2335" s="17">
        <v>0</v>
      </c>
      <c r="AA2335" s="17">
        <v>2.67</v>
      </c>
      <c r="AC2335" s="26">
        <v>39869</v>
      </c>
      <c r="AD2335" s="17">
        <v>13.1</v>
      </c>
      <c r="AE2335" s="17">
        <v>71.599999999999994</v>
      </c>
      <c r="AF2335" s="17">
        <v>1.3</v>
      </c>
      <c r="AG2335" s="17">
        <v>161.4</v>
      </c>
      <c r="AH2335" s="17">
        <v>12.2</v>
      </c>
      <c r="AI2335" s="17">
        <v>0</v>
      </c>
      <c r="AJ2335" s="17">
        <v>2.02</v>
      </c>
      <c r="AL2335" s="26">
        <v>39869</v>
      </c>
      <c r="AM2335">
        <v>10.5</v>
      </c>
      <c r="AN2335">
        <v>68.599999999999994</v>
      </c>
      <c r="AO2335">
        <v>1</v>
      </c>
      <c r="AP2335">
        <v>120.6</v>
      </c>
      <c r="AQ2335">
        <v>7.5</v>
      </c>
      <c r="AR2335">
        <v>0</v>
      </c>
      <c r="AS2335" s="65">
        <v>1.54</v>
      </c>
    </row>
    <row r="2336" spans="2:45">
      <c r="B2336" s="26">
        <v>39870</v>
      </c>
      <c r="C2336" s="24">
        <v>13.1</v>
      </c>
      <c r="D2336" s="24">
        <v>64.8</v>
      </c>
      <c r="E2336" s="24">
        <v>1.7</v>
      </c>
      <c r="F2336" s="24">
        <v>142.30000000000001</v>
      </c>
      <c r="G2336" s="24">
        <v>14.9</v>
      </c>
      <c r="H2336" s="24">
        <v>0</v>
      </c>
      <c r="I2336" s="24">
        <v>2.4</v>
      </c>
      <c r="K2336" s="26">
        <v>39870</v>
      </c>
      <c r="L2336" s="17">
        <v>12.8</v>
      </c>
      <c r="M2336" s="17">
        <v>64.7</v>
      </c>
      <c r="N2336" s="17">
        <v>1.1000000000000001</v>
      </c>
      <c r="O2336" s="17">
        <v>153</v>
      </c>
      <c r="P2336" s="17">
        <v>14.6</v>
      </c>
      <c r="Q2336" s="17">
        <v>0</v>
      </c>
      <c r="R2336" s="17">
        <v>2.2000000000000002</v>
      </c>
      <c r="T2336" s="26">
        <v>39870</v>
      </c>
      <c r="U2336" s="17">
        <v>14.1</v>
      </c>
      <c r="V2336" s="17">
        <v>58.5</v>
      </c>
      <c r="W2336" s="17">
        <v>2.6</v>
      </c>
      <c r="X2336" s="17">
        <v>133.19999999999999</v>
      </c>
      <c r="Y2336" s="17">
        <v>17.3</v>
      </c>
      <c r="Z2336" s="17">
        <v>0</v>
      </c>
      <c r="AA2336" s="17">
        <v>3.02</v>
      </c>
      <c r="AC2336" s="26">
        <v>39870</v>
      </c>
      <c r="AD2336" s="17">
        <v>12.4</v>
      </c>
      <c r="AE2336" s="17">
        <v>65.7</v>
      </c>
      <c r="AF2336" s="17">
        <v>1.5</v>
      </c>
      <c r="AG2336" s="17">
        <v>167.3</v>
      </c>
      <c r="AH2336" s="17">
        <v>16</v>
      </c>
      <c r="AI2336" s="17">
        <v>0</v>
      </c>
      <c r="AJ2336" s="17">
        <v>2.4</v>
      </c>
      <c r="AL2336" s="26">
        <v>39870</v>
      </c>
      <c r="AM2336">
        <v>10</v>
      </c>
      <c r="AN2336">
        <v>65.599999999999994</v>
      </c>
      <c r="AO2336">
        <v>1.2</v>
      </c>
      <c r="AP2336">
        <v>129.4</v>
      </c>
      <c r="AQ2336">
        <v>10.3</v>
      </c>
      <c r="AR2336">
        <v>0</v>
      </c>
      <c r="AS2336" s="65">
        <v>1.75</v>
      </c>
    </row>
    <row r="2337" spans="1:45">
      <c r="B2337" s="26">
        <v>39871</v>
      </c>
      <c r="C2337" s="24">
        <v>12.3</v>
      </c>
      <c r="D2337" s="24">
        <v>73.400000000000006</v>
      </c>
      <c r="E2337" s="24">
        <v>0.5</v>
      </c>
      <c r="F2337" s="24">
        <v>140.4</v>
      </c>
      <c r="G2337" s="24">
        <v>12.3</v>
      </c>
      <c r="H2337" s="24">
        <v>0.4</v>
      </c>
      <c r="I2337" s="24">
        <v>1.68</v>
      </c>
      <c r="K2337" s="26">
        <v>39871</v>
      </c>
      <c r="L2337" s="17">
        <v>11</v>
      </c>
      <c r="M2337" s="17">
        <v>76.5</v>
      </c>
      <c r="N2337" s="17">
        <v>0.5</v>
      </c>
      <c r="O2337" s="17">
        <v>173.9</v>
      </c>
      <c r="P2337" s="17">
        <v>12.3</v>
      </c>
      <c r="Q2337" s="17">
        <v>0</v>
      </c>
      <c r="R2337" s="17">
        <v>1.64</v>
      </c>
      <c r="T2337" s="26">
        <v>39871</v>
      </c>
      <c r="U2337" s="17">
        <v>12.2</v>
      </c>
      <c r="V2337" s="17">
        <v>69.900000000000006</v>
      </c>
      <c r="W2337" s="17">
        <v>1.1000000000000001</v>
      </c>
      <c r="X2337" s="17">
        <v>268.8</v>
      </c>
      <c r="Y2337" s="17">
        <v>13.3</v>
      </c>
      <c r="Z2337" s="17">
        <v>0.4</v>
      </c>
      <c r="AA2337" s="17">
        <v>2.0299999999999998</v>
      </c>
      <c r="AC2337" s="26">
        <v>39871</v>
      </c>
      <c r="AD2337" s="17">
        <v>11</v>
      </c>
      <c r="AE2337" s="17">
        <v>76.900000000000006</v>
      </c>
      <c r="AF2337" s="17">
        <v>0.7</v>
      </c>
      <c r="AG2337" s="17">
        <v>152.9</v>
      </c>
      <c r="AH2337" s="17">
        <v>12.7</v>
      </c>
      <c r="AI2337" s="17">
        <v>0</v>
      </c>
      <c r="AJ2337" s="17">
        <v>1.74</v>
      </c>
      <c r="AL2337" s="26">
        <v>39871</v>
      </c>
      <c r="AM2337">
        <v>8.8000000000000007</v>
      </c>
      <c r="AN2337">
        <v>72.8</v>
      </c>
      <c r="AO2337">
        <v>0.4</v>
      </c>
      <c r="AP2337">
        <v>238.8</v>
      </c>
      <c r="AQ2337">
        <v>13</v>
      </c>
      <c r="AR2337">
        <v>0.4</v>
      </c>
      <c r="AS2337" s="65">
        <v>1.52</v>
      </c>
    </row>
    <row r="2338" spans="1:45">
      <c r="B2338" s="26">
        <v>39872</v>
      </c>
      <c r="C2338" s="24">
        <v>12</v>
      </c>
      <c r="D2338" s="24">
        <v>84.8</v>
      </c>
      <c r="E2338" s="24">
        <v>0</v>
      </c>
      <c r="F2338" s="24">
        <v>197.9</v>
      </c>
      <c r="G2338" s="24">
        <v>5.5</v>
      </c>
      <c r="H2338" s="24">
        <v>2.2000000000000002</v>
      </c>
      <c r="I2338" s="24">
        <v>0.94</v>
      </c>
      <c r="K2338" s="26">
        <v>39872</v>
      </c>
      <c r="L2338" s="17">
        <v>11.4</v>
      </c>
      <c r="M2338" s="17">
        <v>85.9</v>
      </c>
      <c r="N2338" s="17">
        <v>0.2</v>
      </c>
      <c r="O2338" s="17">
        <v>207.9</v>
      </c>
      <c r="P2338" s="17">
        <v>5.9</v>
      </c>
      <c r="Q2338" s="17">
        <v>1.8</v>
      </c>
      <c r="R2338" s="17">
        <v>1</v>
      </c>
      <c r="T2338" s="26">
        <v>39872</v>
      </c>
      <c r="U2338" s="17">
        <v>11.9</v>
      </c>
      <c r="V2338" s="17">
        <v>81</v>
      </c>
      <c r="W2338" s="17">
        <v>0.9</v>
      </c>
      <c r="X2338" s="17">
        <v>274.2</v>
      </c>
      <c r="Y2338" s="17">
        <v>4.9000000000000004</v>
      </c>
      <c r="Z2338" s="17">
        <v>2.4</v>
      </c>
      <c r="AA2338" s="17">
        <v>1.1100000000000001</v>
      </c>
      <c r="AC2338" s="26">
        <v>39872</v>
      </c>
      <c r="AD2338" s="17">
        <v>11.6</v>
      </c>
      <c r="AE2338" s="17">
        <v>85.8</v>
      </c>
      <c r="AF2338" s="17">
        <v>0.3</v>
      </c>
      <c r="AG2338" s="17">
        <v>313</v>
      </c>
      <c r="AH2338" s="17">
        <v>5.6</v>
      </c>
      <c r="AI2338" s="17">
        <v>1.2</v>
      </c>
      <c r="AJ2338" s="17">
        <v>1.01</v>
      </c>
      <c r="AL2338" s="26">
        <v>39872</v>
      </c>
      <c r="AM2338">
        <v>8.6999999999999993</v>
      </c>
      <c r="AN2338">
        <v>84.1</v>
      </c>
      <c r="AO2338">
        <v>0.1</v>
      </c>
      <c r="AP2338">
        <v>270.3</v>
      </c>
      <c r="AQ2338">
        <v>11.9</v>
      </c>
      <c r="AR2338">
        <v>4.2</v>
      </c>
      <c r="AS2338" s="65">
        <v>1.31</v>
      </c>
    </row>
    <row r="2339" spans="1:45" s="93" customFormat="1">
      <c r="A2339" s="104"/>
      <c r="B2339" s="46" t="s">
        <v>66</v>
      </c>
      <c r="C2339" s="96">
        <f>AVERAGE(C2311:C2338)</f>
        <v>11.682142857142855</v>
      </c>
      <c r="D2339" s="96">
        <f t="shared" ref="D2339:I2339" si="76">AVERAGE(D2311:D2338)</f>
        <v>68.621428571428581</v>
      </c>
      <c r="E2339" s="96">
        <f t="shared" si="76"/>
        <v>1.0249999999999997</v>
      </c>
      <c r="F2339" s="96">
        <f t="shared" si="76"/>
        <v>191.38571428571427</v>
      </c>
      <c r="G2339" s="96">
        <f t="shared" si="76"/>
        <v>12.85357142857143</v>
      </c>
      <c r="H2339" s="96">
        <f>SUM(H2311:H2338)</f>
        <v>82.8</v>
      </c>
      <c r="I2339" s="96">
        <f t="shared" si="76"/>
        <v>1.7714285714285716</v>
      </c>
      <c r="K2339" s="46" t="s">
        <v>66</v>
      </c>
      <c r="L2339" s="96">
        <f>AVERAGE(L2311:L2338)</f>
        <v>10.953571428571427</v>
      </c>
      <c r="M2339" s="96">
        <f>AVERAGE(M2311:M2338)</f>
        <v>73.003571428571462</v>
      </c>
      <c r="N2339" s="96">
        <f>AVERAGE(N2311:N2338)</f>
        <v>0.69285714285714284</v>
      </c>
      <c r="O2339" s="96">
        <f>AVERAGE(O2311:O2338)</f>
        <v>186.36071428571427</v>
      </c>
      <c r="P2339" s="96">
        <f>AVERAGE(P2311:P2338)</f>
        <v>11.710714285714285</v>
      </c>
      <c r="Q2339" s="96">
        <f>SUM(Q2311:Q2338)</f>
        <v>85.6</v>
      </c>
      <c r="R2339" s="96">
        <f>AVERAGE(R2311:R2338)</f>
        <v>1.5471428571428572</v>
      </c>
      <c r="T2339" s="46" t="s">
        <v>66</v>
      </c>
      <c r="U2339" s="96">
        <f>AVERAGE(U2311:U2338)</f>
        <v>11.817857142857141</v>
      </c>
      <c r="V2339" s="96">
        <f>AVERAGE(V2311:V2338)</f>
        <v>66.600000000000009</v>
      </c>
      <c r="W2339" s="96">
        <f>AVERAGE(W2311:W2338)</f>
        <v>1.8357142857142856</v>
      </c>
      <c r="X2339" s="96">
        <f>AVERAGE(X2311:X2338)</f>
        <v>227.83214285714283</v>
      </c>
      <c r="Y2339" s="96">
        <f>AVERAGE(Y2311:Y2338)</f>
        <v>13.532142857142857</v>
      </c>
      <c r="Z2339" s="96">
        <f>SUM(Z2311:Z2338)</f>
        <v>106.4</v>
      </c>
      <c r="AA2339" s="96">
        <f>AVERAGE(AA2311:AA2338)</f>
        <v>2.1646428571428573</v>
      </c>
      <c r="AC2339" s="46" t="s">
        <v>66</v>
      </c>
      <c r="AD2339" s="96">
        <f>AVERAGE(AD2311:AD2338)</f>
        <v>11.214285714285719</v>
      </c>
      <c r="AE2339" s="96">
        <f>AVERAGE(AE2311:AE2338)</f>
        <v>71.728571428571428</v>
      </c>
      <c r="AF2339" s="96">
        <f>AVERAGE(AF2311:AF2338)</f>
        <v>1.3071428571428572</v>
      </c>
      <c r="AG2339" s="96">
        <f>AVERAGE(AG2311:AG2338)</f>
        <v>153.04642857142861</v>
      </c>
      <c r="AH2339" s="96">
        <f>AVERAGE(AH2311:AH2338)</f>
        <v>12.24642857142857</v>
      </c>
      <c r="AI2339" s="96">
        <f>SUM(AI2311:AI2338)</f>
        <v>97.600000000000009</v>
      </c>
      <c r="AJ2339" s="96">
        <f>AVERAGE(AJ2311:AJ2338)</f>
        <v>1.8510714285714285</v>
      </c>
      <c r="AL2339" s="46" t="s">
        <v>66</v>
      </c>
      <c r="AM2339" s="96">
        <f>AVERAGE(AM2311:AM2338)</f>
        <v>7.7678571428571432</v>
      </c>
      <c r="AN2339" s="96">
        <f>AVERAGE(AN2311:AN2338)</f>
        <v>69.235714285714295</v>
      </c>
      <c r="AO2339" s="96">
        <f>AVERAGE(AO2311:AO2338)</f>
        <v>0.77857142857142869</v>
      </c>
      <c r="AP2339" s="96">
        <f>AVERAGE(AP2311:AP2338)</f>
        <v>220.14642857142863</v>
      </c>
      <c r="AQ2339" s="96">
        <f>AVERAGE(AQ2311:AQ2338)</f>
        <v>9.1964285714285694</v>
      </c>
      <c r="AR2339" s="96">
        <f>SUM(AR2311:AR2338)</f>
        <v>157.4</v>
      </c>
      <c r="AS2339" s="96">
        <f>AVERAGE(AS2311:AS2338)</f>
        <v>1.3107142857142862</v>
      </c>
    </row>
    <row r="2340" spans="1:45">
      <c r="B2340" s="26">
        <v>39873</v>
      </c>
      <c r="C2340" s="24">
        <v>12.7</v>
      </c>
      <c r="D2340" s="24">
        <v>75.8</v>
      </c>
      <c r="E2340" s="24">
        <v>0.3</v>
      </c>
      <c r="F2340" s="24">
        <v>26.9</v>
      </c>
      <c r="G2340" s="24">
        <v>9.1999999999999993</v>
      </c>
      <c r="H2340" s="24">
        <v>0.2</v>
      </c>
      <c r="I2340" s="24">
        <v>1.44</v>
      </c>
      <c r="K2340" s="26">
        <v>39873</v>
      </c>
      <c r="L2340" s="17">
        <v>11.9</v>
      </c>
      <c r="M2340" s="17">
        <v>81.3</v>
      </c>
      <c r="N2340" s="17">
        <v>0.4</v>
      </c>
      <c r="O2340" s="17">
        <v>206.7</v>
      </c>
      <c r="P2340" s="17">
        <v>8.6</v>
      </c>
      <c r="Q2340" s="17">
        <v>0.6</v>
      </c>
      <c r="R2340" s="17">
        <v>1.43</v>
      </c>
      <c r="T2340" s="26">
        <v>39873</v>
      </c>
      <c r="U2340" s="17">
        <v>12.8</v>
      </c>
      <c r="V2340" s="17">
        <v>74.8</v>
      </c>
      <c r="W2340" s="17">
        <v>1.1000000000000001</v>
      </c>
      <c r="X2340" s="17">
        <v>281.89999999999998</v>
      </c>
      <c r="Y2340" s="17">
        <v>8.6999999999999993</v>
      </c>
      <c r="Z2340" s="17">
        <v>0.2</v>
      </c>
      <c r="AA2340" s="17">
        <v>1.79</v>
      </c>
      <c r="AC2340" s="26">
        <v>39873</v>
      </c>
      <c r="AD2340" s="17">
        <v>12</v>
      </c>
      <c r="AE2340" s="17">
        <v>80.7</v>
      </c>
      <c r="AF2340" s="17">
        <v>0.7</v>
      </c>
      <c r="AG2340" s="17">
        <v>52.6</v>
      </c>
      <c r="AH2340" s="17">
        <v>10.9</v>
      </c>
      <c r="AI2340" s="17">
        <v>0.6</v>
      </c>
      <c r="AJ2340" s="17">
        <v>1.77</v>
      </c>
      <c r="AL2340" s="26">
        <v>39873</v>
      </c>
      <c r="AM2340">
        <v>10.1</v>
      </c>
      <c r="AN2340">
        <v>76.7</v>
      </c>
      <c r="AO2340">
        <v>0.3</v>
      </c>
      <c r="AP2340">
        <v>327.7</v>
      </c>
      <c r="AQ2340">
        <v>18</v>
      </c>
      <c r="AR2340">
        <v>0.4</v>
      </c>
      <c r="AS2340" s="65">
        <v>1.9</v>
      </c>
    </row>
    <row r="2341" spans="1:45">
      <c r="B2341" s="26">
        <v>39874</v>
      </c>
      <c r="C2341" s="24">
        <v>11</v>
      </c>
      <c r="D2341" s="24">
        <v>85.8</v>
      </c>
      <c r="E2341" s="24">
        <v>0</v>
      </c>
      <c r="F2341" s="24">
        <v>227.9</v>
      </c>
      <c r="G2341" s="24">
        <v>4.2</v>
      </c>
      <c r="H2341" s="24">
        <v>7.2</v>
      </c>
      <c r="I2341" s="24">
        <v>0.82</v>
      </c>
      <c r="K2341" s="26">
        <v>39874</v>
      </c>
      <c r="L2341" s="17">
        <v>10.5</v>
      </c>
      <c r="M2341" s="17">
        <v>87</v>
      </c>
      <c r="N2341" s="17">
        <v>0.2</v>
      </c>
      <c r="O2341" s="17">
        <v>215.2</v>
      </c>
      <c r="P2341" s="17">
        <v>5.5</v>
      </c>
      <c r="Q2341" s="17">
        <v>8</v>
      </c>
      <c r="R2341" s="17">
        <v>0.96</v>
      </c>
      <c r="T2341" s="26">
        <v>39874</v>
      </c>
      <c r="U2341" s="17">
        <v>11.1</v>
      </c>
      <c r="V2341" s="17">
        <v>79.599999999999994</v>
      </c>
      <c r="W2341" s="17">
        <v>1.1000000000000001</v>
      </c>
      <c r="X2341" s="17">
        <v>287.10000000000002</v>
      </c>
      <c r="Y2341" s="17">
        <v>4.7</v>
      </c>
      <c r="Z2341" s="17">
        <v>5.6</v>
      </c>
      <c r="AA2341" s="17">
        <v>1.19</v>
      </c>
      <c r="AC2341" s="26">
        <v>39874</v>
      </c>
      <c r="AD2341" s="17">
        <v>10.7</v>
      </c>
      <c r="AE2341" s="17">
        <v>87.7</v>
      </c>
      <c r="AF2341" s="17">
        <v>0.5</v>
      </c>
      <c r="AG2341" s="17">
        <v>345.6</v>
      </c>
      <c r="AH2341" s="17">
        <v>5.5</v>
      </c>
      <c r="AI2341" s="17">
        <v>7.4</v>
      </c>
      <c r="AJ2341" s="17">
        <v>1.03</v>
      </c>
      <c r="AL2341" s="26">
        <v>39874</v>
      </c>
      <c r="AM2341">
        <v>8.4</v>
      </c>
      <c r="AN2341">
        <v>83.4</v>
      </c>
      <c r="AO2341">
        <v>0.2</v>
      </c>
      <c r="AP2341">
        <v>293.10000000000002</v>
      </c>
      <c r="AQ2341">
        <v>2.6</v>
      </c>
      <c r="AR2341">
        <v>10</v>
      </c>
      <c r="AS2341" s="65">
        <v>0.7</v>
      </c>
    </row>
    <row r="2342" spans="1:45">
      <c r="B2342" s="26">
        <v>39875</v>
      </c>
      <c r="C2342" s="24">
        <v>11.4</v>
      </c>
      <c r="D2342" s="24">
        <v>80.599999999999994</v>
      </c>
      <c r="E2342" s="24">
        <v>0.2</v>
      </c>
      <c r="F2342" s="24">
        <v>312.5</v>
      </c>
      <c r="G2342" s="24">
        <v>6.3</v>
      </c>
      <c r="H2342" s="24">
        <v>35</v>
      </c>
      <c r="I2342" s="24">
        <v>1.0900000000000001</v>
      </c>
      <c r="K2342" s="26">
        <v>39875</v>
      </c>
      <c r="L2342" s="17">
        <v>10.5</v>
      </c>
      <c r="M2342" s="17">
        <v>87.8</v>
      </c>
      <c r="N2342" s="17">
        <v>0.3</v>
      </c>
      <c r="O2342" s="17">
        <v>223.7</v>
      </c>
      <c r="P2342" s="17">
        <v>7</v>
      </c>
      <c r="Q2342" s="17">
        <v>31.8</v>
      </c>
      <c r="R2342" s="17">
        <v>1.1299999999999999</v>
      </c>
      <c r="T2342" s="26">
        <v>39875</v>
      </c>
      <c r="U2342" s="17">
        <v>11.4</v>
      </c>
      <c r="V2342" s="17">
        <v>78.900000000000006</v>
      </c>
      <c r="W2342" s="17">
        <v>1.5</v>
      </c>
      <c r="X2342" s="17">
        <v>290.3</v>
      </c>
      <c r="Y2342" s="17">
        <v>9.1</v>
      </c>
      <c r="Z2342" s="17">
        <v>45.8</v>
      </c>
      <c r="AA2342" s="17">
        <v>1.78</v>
      </c>
      <c r="AC2342" s="26">
        <v>39875</v>
      </c>
      <c r="AD2342" s="17">
        <v>10.8</v>
      </c>
      <c r="AE2342" s="17">
        <v>86.4</v>
      </c>
      <c r="AF2342" s="17">
        <v>0.9</v>
      </c>
      <c r="AG2342" s="17">
        <v>10.9</v>
      </c>
      <c r="AH2342" s="17">
        <v>6</v>
      </c>
      <c r="AI2342" s="17">
        <v>24.6</v>
      </c>
      <c r="AJ2342" s="17">
        <v>1.2</v>
      </c>
      <c r="AL2342" s="26">
        <v>39875</v>
      </c>
      <c r="AM2342">
        <v>9.5</v>
      </c>
      <c r="AN2342">
        <v>82.6</v>
      </c>
      <c r="AO2342">
        <v>0.3</v>
      </c>
      <c r="AP2342">
        <v>273.3</v>
      </c>
      <c r="AQ2342">
        <v>6.4</v>
      </c>
      <c r="AR2342">
        <v>52.8</v>
      </c>
      <c r="AS2342" s="65">
        <v>1.08</v>
      </c>
    </row>
    <row r="2343" spans="1:45">
      <c r="B2343" s="26">
        <v>39876</v>
      </c>
      <c r="C2343" s="24">
        <v>13.6</v>
      </c>
      <c r="D2343" s="24">
        <v>61.8</v>
      </c>
      <c r="E2343" s="24">
        <v>1.7</v>
      </c>
      <c r="F2343" s="24">
        <v>305.10000000000002</v>
      </c>
      <c r="G2343" s="24">
        <v>7.7</v>
      </c>
      <c r="H2343" s="24">
        <v>0.2</v>
      </c>
      <c r="I2343" s="24">
        <v>2.15</v>
      </c>
      <c r="K2343" s="26">
        <v>39876</v>
      </c>
      <c r="L2343" s="17">
        <v>13.4</v>
      </c>
      <c r="M2343" s="17">
        <v>66.900000000000006</v>
      </c>
      <c r="N2343" s="17">
        <v>0.6</v>
      </c>
      <c r="O2343" s="17">
        <v>276.3</v>
      </c>
      <c r="P2343" s="17">
        <v>10.199999999999999</v>
      </c>
      <c r="Q2343" s="17">
        <v>0</v>
      </c>
      <c r="R2343" s="17">
        <v>1.7</v>
      </c>
      <c r="T2343" s="26">
        <v>39876</v>
      </c>
      <c r="U2343" s="17">
        <v>13.4</v>
      </c>
      <c r="V2343" s="17">
        <v>60.7</v>
      </c>
      <c r="W2343" s="17">
        <v>3.1</v>
      </c>
      <c r="X2343" s="17">
        <v>302.2</v>
      </c>
      <c r="Y2343" s="17">
        <v>9.6</v>
      </c>
      <c r="Z2343" s="17">
        <v>0</v>
      </c>
      <c r="AA2343" s="17">
        <v>2.85</v>
      </c>
      <c r="AC2343" s="26">
        <v>39876</v>
      </c>
      <c r="AD2343" s="17">
        <v>13.5</v>
      </c>
      <c r="AE2343" s="17">
        <v>62.8</v>
      </c>
      <c r="AF2343" s="17">
        <v>2.8</v>
      </c>
      <c r="AG2343" s="17">
        <v>337.7</v>
      </c>
      <c r="AH2343" s="17">
        <v>9.3000000000000007</v>
      </c>
      <c r="AI2343" s="17">
        <v>0</v>
      </c>
      <c r="AJ2343" s="17">
        <v>2.65</v>
      </c>
      <c r="AL2343" s="26">
        <v>39876</v>
      </c>
      <c r="AM2343">
        <v>11</v>
      </c>
      <c r="AN2343">
        <v>62.6</v>
      </c>
      <c r="AO2343">
        <v>1.6</v>
      </c>
      <c r="AP2343">
        <v>282.5</v>
      </c>
      <c r="AQ2343">
        <v>11.3</v>
      </c>
      <c r="AR2343">
        <v>0.2</v>
      </c>
      <c r="AS2343" s="65">
        <v>2.04</v>
      </c>
    </row>
    <row r="2344" spans="1:45">
      <c r="B2344" s="26">
        <v>39877</v>
      </c>
      <c r="C2344" s="24">
        <v>14.8</v>
      </c>
      <c r="D2344" s="24">
        <v>50.2</v>
      </c>
      <c r="E2344" s="24">
        <v>2.6</v>
      </c>
      <c r="F2344" s="24">
        <v>301.2</v>
      </c>
      <c r="G2344" s="24">
        <v>16.7</v>
      </c>
      <c r="H2344" s="24">
        <v>0.2</v>
      </c>
      <c r="I2344" s="24">
        <v>3.39</v>
      </c>
      <c r="K2344" s="26">
        <v>39877</v>
      </c>
      <c r="L2344" s="17">
        <v>14.6</v>
      </c>
      <c r="M2344" s="17">
        <v>53.3</v>
      </c>
      <c r="N2344" s="17">
        <v>1.1000000000000001</v>
      </c>
      <c r="O2344" s="17">
        <v>298.2</v>
      </c>
      <c r="P2344" s="17">
        <v>13</v>
      </c>
      <c r="Q2344" s="17">
        <v>0.2</v>
      </c>
      <c r="R2344" s="17">
        <v>2.2999999999999998</v>
      </c>
      <c r="T2344" s="26">
        <v>39877</v>
      </c>
      <c r="U2344" s="17">
        <v>14.9</v>
      </c>
      <c r="V2344" s="17">
        <v>47.9</v>
      </c>
      <c r="W2344" s="17">
        <v>4.9000000000000004</v>
      </c>
      <c r="X2344" s="17">
        <v>306.60000000000002</v>
      </c>
      <c r="Y2344" s="17">
        <v>13.2</v>
      </c>
      <c r="Z2344" s="17">
        <v>0.2</v>
      </c>
      <c r="AA2344" s="17">
        <v>4.2</v>
      </c>
      <c r="AC2344" s="26">
        <v>39877</v>
      </c>
      <c r="AD2344" s="17">
        <v>14.6</v>
      </c>
      <c r="AE2344" s="17">
        <v>52</v>
      </c>
      <c r="AF2344" s="17">
        <v>3.9</v>
      </c>
      <c r="AG2344" s="17">
        <v>337.3</v>
      </c>
      <c r="AH2344" s="17">
        <v>15.1</v>
      </c>
      <c r="AI2344" s="17">
        <v>1</v>
      </c>
      <c r="AJ2344" s="17">
        <v>3.57</v>
      </c>
      <c r="AL2344" s="26">
        <v>39877</v>
      </c>
      <c r="AM2344">
        <v>11</v>
      </c>
      <c r="AN2344">
        <v>51.9</v>
      </c>
      <c r="AO2344">
        <v>2.2999999999999998</v>
      </c>
      <c r="AP2344">
        <v>276.3</v>
      </c>
      <c r="AQ2344">
        <v>9.3000000000000007</v>
      </c>
      <c r="AR2344">
        <v>0</v>
      </c>
      <c r="AS2344" s="65">
        <v>2.4900000000000002</v>
      </c>
    </row>
    <row r="2345" spans="1:45">
      <c r="B2345" s="26">
        <v>39878</v>
      </c>
      <c r="C2345" s="24">
        <v>15</v>
      </c>
      <c r="D2345" s="24">
        <v>54</v>
      </c>
      <c r="E2345" s="24">
        <v>2.4</v>
      </c>
      <c r="F2345" s="24">
        <v>321.8</v>
      </c>
      <c r="G2345" s="24">
        <v>16.2</v>
      </c>
      <c r="H2345" s="24">
        <v>0</v>
      </c>
      <c r="I2345" s="24">
        <v>3.25</v>
      </c>
      <c r="K2345" s="26">
        <v>39878</v>
      </c>
      <c r="L2345" s="17">
        <v>15.3</v>
      </c>
      <c r="M2345" s="17">
        <v>55.7</v>
      </c>
      <c r="N2345" s="17">
        <v>0.9</v>
      </c>
      <c r="O2345" s="17">
        <v>315.2</v>
      </c>
      <c r="P2345" s="17">
        <v>18.5</v>
      </c>
      <c r="Q2345" s="17">
        <v>0</v>
      </c>
      <c r="R2345" s="17">
        <v>2.64</v>
      </c>
      <c r="T2345" s="26">
        <v>39878</v>
      </c>
      <c r="U2345" s="17">
        <v>15</v>
      </c>
      <c r="V2345" s="17">
        <v>52.5</v>
      </c>
      <c r="W2345" s="17">
        <v>4.5999999999999996</v>
      </c>
      <c r="X2345" s="17">
        <v>309.2</v>
      </c>
      <c r="Y2345" s="17">
        <v>16.2</v>
      </c>
      <c r="Z2345" s="17">
        <v>0</v>
      </c>
      <c r="AA2345" s="17">
        <v>4.1500000000000004</v>
      </c>
      <c r="AC2345" s="26">
        <v>39878</v>
      </c>
      <c r="AD2345" s="17">
        <v>14.8</v>
      </c>
      <c r="AE2345" s="17">
        <v>55.6</v>
      </c>
      <c r="AF2345" s="17">
        <v>2.6</v>
      </c>
      <c r="AG2345" s="17">
        <v>339.7</v>
      </c>
      <c r="AH2345" s="17">
        <v>12</v>
      </c>
      <c r="AI2345" s="17">
        <v>0</v>
      </c>
      <c r="AJ2345" s="17">
        <v>2.9</v>
      </c>
      <c r="AL2345" s="26">
        <v>39878</v>
      </c>
      <c r="AM2345">
        <v>11.1</v>
      </c>
      <c r="AN2345">
        <v>56.6</v>
      </c>
      <c r="AO2345">
        <v>1.6</v>
      </c>
      <c r="AP2345">
        <v>285.3</v>
      </c>
      <c r="AQ2345">
        <v>2</v>
      </c>
      <c r="AR2345">
        <v>0</v>
      </c>
      <c r="AS2345" s="65">
        <v>1.66</v>
      </c>
    </row>
    <row r="2346" spans="1:45">
      <c r="B2346" s="26">
        <v>39879</v>
      </c>
      <c r="C2346" s="24">
        <v>17.7</v>
      </c>
      <c r="D2346" s="24">
        <v>56.6</v>
      </c>
      <c r="E2346" s="24">
        <v>1.4</v>
      </c>
      <c r="F2346" s="24">
        <v>320</v>
      </c>
      <c r="G2346" s="24">
        <v>20.9</v>
      </c>
      <c r="H2346" s="24">
        <v>0</v>
      </c>
      <c r="I2346" s="24">
        <v>3.58</v>
      </c>
      <c r="K2346" s="26">
        <v>39879</v>
      </c>
      <c r="L2346" s="17">
        <v>16.899999999999999</v>
      </c>
      <c r="M2346" s="17">
        <v>62.7</v>
      </c>
      <c r="N2346" s="17">
        <v>0.8</v>
      </c>
      <c r="O2346" s="17">
        <v>312</v>
      </c>
      <c r="P2346" s="17">
        <v>19.7</v>
      </c>
      <c r="Q2346" s="17">
        <v>0</v>
      </c>
      <c r="R2346" s="17">
        <v>2.86</v>
      </c>
      <c r="T2346" s="26">
        <v>39879</v>
      </c>
      <c r="U2346" s="17">
        <v>17.5</v>
      </c>
      <c r="V2346" s="17">
        <v>55.3</v>
      </c>
      <c r="W2346" s="17">
        <v>3.9</v>
      </c>
      <c r="X2346" s="17">
        <v>293</v>
      </c>
      <c r="Y2346" s="17">
        <v>21.1</v>
      </c>
      <c r="Z2346" s="17">
        <v>0</v>
      </c>
      <c r="AA2346" s="17">
        <v>4.6900000000000004</v>
      </c>
      <c r="AC2346" s="26">
        <v>39879</v>
      </c>
      <c r="AD2346" s="17">
        <v>16.899999999999999</v>
      </c>
      <c r="AE2346" s="17">
        <v>59.9</v>
      </c>
      <c r="AF2346" s="17">
        <v>2.8</v>
      </c>
      <c r="AG2346" s="17">
        <v>357</v>
      </c>
      <c r="AH2346" s="17">
        <v>20.7</v>
      </c>
      <c r="AI2346" s="17">
        <v>0</v>
      </c>
      <c r="AJ2346" s="17">
        <v>3.98</v>
      </c>
      <c r="AL2346" s="26">
        <v>39879</v>
      </c>
      <c r="AM2346">
        <v>13.6</v>
      </c>
      <c r="AN2346">
        <v>60.4</v>
      </c>
      <c r="AO2346">
        <v>1.3</v>
      </c>
      <c r="AP2346">
        <v>276.89999999999998</v>
      </c>
      <c r="AQ2346">
        <v>5.4</v>
      </c>
      <c r="AR2346">
        <v>0</v>
      </c>
      <c r="AS2346" s="65">
        <v>1.96</v>
      </c>
    </row>
    <row r="2347" spans="1:45">
      <c r="B2347" s="26">
        <v>39880</v>
      </c>
      <c r="C2347" s="24">
        <v>14.8</v>
      </c>
      <c r="D2347" s="24">
        <v>65</v>
      </c>
      <c r="E2347" s="24">
        <v>0.5</v>
      </c>
      <c r="F2347" s="24">
        <v>159.19999999999999</v>
      </c>
      <c r="G2347" s="24">
        <v>20.8</v>
      </c>
      <c r="H2347" s="24">
        <v>0</v>
      </c>
      <c r="I2347" s="24">
        <v>2.63</v>
      </c>
      <c r="K2347" s="26">
        <v>39880</v>
      </c>
      <c r="L2347" s="17">
        <v>14.6</v>
      </c>
      <c r="M2347" s="17">
        <v>69.599999999999994</v>
      </c>
      <c r="N2347" s="17">
        <v>0.7</v>
      </c>
      <c r="O2347" s="17">
        <v>163.9</v>
      </c>
      <c r="P2347" s="17">
        <v>20.100000000000001</v>
      </c>
      <c r="Q2347" s="17">
        <v>0</v>
      </c>
      <c r="R2347" s="17">
        <v>2.8</v>
      </c>
      <c r="T2347" s="26">
        <v>39880</v>
      </c>
      <c r="U2347" s="17">
        <v>14.6</v>
      </c>
      <c r="V2347" s="17">
        <v>66.5</v>
      </c>
      <c r="W2347" s="17">
        <v>1.4</v>
      </c>
      <c r="X2347" s="17">
        <v>229.1</v>
      </c>
      <c r="Y2347" s="17">
        <v>21.4</v>
      </c>
      <c r="Z2347" s="17">
        <v>0</v>
      </c>
      <c r="AA2347" s="17">
        <v>3.14</v>
      </c>
      <c r="AC2347" s="26">
        <v>39880</v>
      </c>
      <c r="AD2347" s="17">
        <v>14.7</v>
      </c>
      <c r="AE2347" s="17">
        <v>66.599999999999994</v>
      </c>
      <c r="AF2347" s="17">
        <v>1.2</v>
      </c>
      <c r="AG2347" s="17">
        <v>58</v>
      </c>
      <c r="AH2347" s="17">
        <v>20.6</v>
      </c>
      <c r="AI2347" s="17">
        <v>0</v>
      </c>
      <c r="AJ2347" s="17">
        <v>3.21</v>
      </c>
      <c r="AL2347" s="26">
        <v>39880</v>
      </c>
      <c r="AM2347">
        <v>11.7</v>
      </c>
      <c r="AN2347">
        <v>66.599999999999994</v>
      </c>
      <c r="AO2347">
        <v>0.5</v>
      </c>
      <c r="AP2347">
        <v>333.2</v>
      </c>
      <c r="AQ2347">
        <v>7</v>
      </c>
      <c r="AR2347">
        <v>0</v>
      </c>
      <c r="AS2347" s="65">
        <v>1.45</v>
      </c>
    </row>
    <row r="2348" spans="1:45">
      <c r="B2348" s="26">
        <v>39881</v>
      </c>
      <c r="C2348" s="24">
        <v>13.1</v>
      </c>
      <c r="D2348" s="24">
        <v>73.900000000000006</v>
      </c>
      <c r="E2348" s="24">
        <v>0.5</v>
      </c>
      <c r="F2348" s="24">
        <v>163.5</v>
      </c>
      <c r="G2348" s="24">
        <v>14.1</v>
      </c>
      <c r="H2348" s="24">
        <v>0</v>
      </c>
      <c r="I2348" s="24">
        <v>2.02</v>
      </c>
      <c r="K2348" s="26">
        <v>39881</v>
      </c>
      <c r="L2348" s="17">
        <v>12.5</v>
      </c>
      <c r="M2348" s="17">
        <v>77.2</v>
      </c>
      <c r="N2348" s="17">
        <v>0.5</v>
      </c>
      <c r="O2348" s="17">
        <v>148.5</v>
      </c>
      <c r="P2348" s="17">
        <v>14.4</v>
      </c>
      <c r="Q2348" s="17">
        <v>0</v>
      </c>
      <c r="R2348" s="17">
        <v>2.0099999999999998</v>
      </c>
      <c r="T2348" s="26">
        <v>39881</v>
      </c>
      <c r="U2348" s="17">
        <v>12.9</v>
      </c>
      <c r="V2348" s="17">
        <v>72.7</v>
      </c>
      <c r="W2348" s="17">
        <v>1.3</v>
      </c>
      <c r="X2348" s="17">
        <v>248.2</v>
      </c>
      <c r="Y2348" s="17">
        <v>15.4</v>
      </c>
      <c r="Z2348" s="17">
        <v>0</v>
      </c>
      <c r="AA2348" s="17">
        <v>2.5499999999999998</v>
      </c>
      <c r="AC2348" s="26">
        <v>39881</v>
      </c>
      <c r="AD2348" s="17">
        <v>12.6</v>
      </c>
      <c r="AE2348" s="17">
        <v>74.5</v>
      </c>
      <c r="AF2348" s="17">
        <v>0.9</v>
      </c>
      <c r="AG2348" s="17">
        <v>95.3</v>
      </c>
      <c r="AH2348" s="17">
        <v>14.6</v>
      </c>
      <c r="AI2348" s="17">
        <v>0</v>
      </c>
      <c r="AJ2348" s="17">
        <v>2.2999999999999998</v>
      </c>
      <c r="AL2348" s="26">
        <v>39881</v>
      </c>
      <c r="AM2348">
        <v>9.9</v>
      </c>
      <c r="AN2348">
        <v>73.900000000000006</v>
      </c>
      <c r="AO2348">
        <v>0.4</v>
      </c>
      <c r="AP2348">
        <v>72.5</v>
      </c>
      <c r="AQ2348">
        <v>20.2</v>
      </c>
      <c r="AR2348">
        <v>0</v>
      </c>
      <c r="AS2348" s="65">
        <v>2.17</v>
      </c>
    </row>
    <row r="2349" spans="1:45">
      <c r="B2349" s="26">
        <v>39882</v>
      </c>
      <c r="C2349" s="24">
        <v>13.1</v>
      </c>
      <c r="D2349" s="24">
        <v>76.7</v>
      </c>
      <c r="E2349" s="24">
        <v>0.5</v>
      </c>
      <c r="F2349" s="24">
        <v>155.19999999999999</v>
      </c>
      <c r="G2349" s="24">
        <v>12.7</v>
      </c>
      <c r="H2349" s="24">
        <v>0</v>
      </c>
      <c r="I2349" s="24">
        <v>1.82</v>
      </c>
      <c r="K2349" s="26">
        <v>39882</v>
      </c>
      <c r="L2349" s="17">
        <v>12.2</v>
      </c>
      <c r="M2349" s="17">
        <v>79.3</v>
      </c>
      <c r="N2349" s="17">
        <v>0.6</v>
      </c>
      <c r="O2349" s="17">
        <v>111</v>
      </c>
      <c r="P2349" s="17">
        <v>17.2</v>
      </c>
      <c r="Q2349" s="17">
        <v>0</v>
      </c>
      <c r="R2349" s="17">
        <v>2.2200000000000002</v>
      </c>
      <c r="T2349" s="26">
        <v>39882</v>
      </c>
      <c r="U2349" s="17">
        <v>12.6</v>
      </c>
      <c r="V2349" s="17">
        <v>74.099999999999994</v>
      </c>
      <c r="W2349" s="17">
        <v>1.2</v>
      </c>
      <c r="X2349" s="17">
        <v>232.4</v>
      </c>
      <c r="Y2349" s="17">
        <v>16.600000000000001</v>
      </c>
      <c r="Z2349" s="17">
        <v>0</v>
      </c>
      <c r="AA2349" s="17">
        <v>2.31</v>
      </c>
      <c r="AC2349" s="26">
        <v>39882</v>
      </c>
      <c r="AD2349" s="17">
        <v>12.3</v>
      </c>
      <c r="AE2349" s="17">
        <v>78.5</v>
      </c>
      <c r="AF2349" s="17">
        <v>0.8</v>
      </c>
      <c r="AG2349" s="17">
        <v>136.4</v>
      </c>
      <c r="AH2349" s="17">
        <v>18.8</v>
      </c>
      <c r="AI2349" s="17">
        <v>0</v>
      </c>
      <c r="AJ2349" s="17">
        <v>2.39</v>
      </c>
      <c r="AL2349" s="26">
        <v>39882</v>
      </c>
      <c r="AM2349">
        <v>9.6</v>
      </c>
      <c r="AN2349">
        <v>76.3</v>
      </c>
      <c r="AO2349">
        <v>0.4</v>
      </c>
      <c r="AP2349">
        <v>169</v>
      </c>
      <c r="AQ2349">
        <v>19.2</v>
      </c>
      <c r="AR2349">
        <v>0</v>
      </c>
      <c r="AS2349" s="65">
        <v>2.0699999999999998</v>
      </c>
    </row>
    <row r="2350" spans="1:45">
      <c r="B2350" s="26">
        <v>39883</v>
      </c>
      <c r="C2350" s="24">
        <v>12.7</v>
      </c>
      <c r="D2350" s="24">
        <v>76</v>
      </c>
      <c r="E2350" s="24">
        <v>0.5</v>
      </c>
      <c r="F2350" s="24">
        <v>152</v>
      </c>
      <c r="G2350" s="24">
        <v>20.7</v>
      </c>
      <c r="H2350" s="24">
        <v>0</v>
      </c>
      <c r="I2350" s="24">
        <v>2.46</v>
      </c>
      <c r="K2350" s="26">
        <v>39883</v>
      </c>
      <c r="L2350" s="17">
        <v>12.1</v>
      </c>
      <c r="M2350" s="17">
        <v>79.7</v>
      </c>
      <c r="N2350" s="17">
        <v>0.7</v>
      </c>
      <c r="O2350" s="17">
        <v>140.4</v>
      </c>
      <c r="P2350" s="17">
        <v>20.2</v>
      </c>
      <c r="Q2350" s="17">
        <v>0</v>
      </c>
      <c r="R2350" s="17">
        <v>2.4900000000000002</v>
      </c>
      <c r="T2350" s="26">
        <v>39883</v>
      </c>
      <c r="U2350" s="17">
        <v>12.1</v>
      </c>
      <c r="V2350" s="17">
        <v>74.8</v>
      </c>
      <c r="W2350" s="17">
        <v>1.6</v>
      </c>
      <c r="X2350" s="17">
        <v>258.8</v>
      </c>
      <c r="Y2350" s="17">
        <v>21.5</v>
      </c>
      <c r="Z2350" s="17">
        <v>0</v>
      </c>
      <c r="AA2350" s="17">
        <v>2.69</v>
      </c>
      <c r="AC2350" s="26">
        <v>39883</v>
      </c>
      <c r="AD2350" s="17">
        <v>12.7</v>
      </c>
      <c r="AE2350" s="17">
        <v>75.599999999999994</v>
      </c>
      <c r="AF2350" s="17">
        <v>0.9</v>
      </c>
      <c r="AG2350" s="17">
        <v>94.9</v>
      </c>
      <c r="AH2350" s="17">
        <v>21.2</v>
      </c>
      <c r="AI2350" s="17">
        <v>0</v>
      </c>
      <c r="AJ2350" s="17">
        <v>2.8</v>
      </c>
      <c r="AL2350" s="26">
        <v>39883</v>
      </c>
      <c r="AM2350">
        <v>9.5</v>
      </c>
      <c r="AN2350">
        <v>77.5</v>
      </c>
      <c r="AO2350">
        <v>0.6</v>
      </c>
      <c r="AP2350">
        <v>33.200000000000003</v>
      </c>
      <c r="AQ2350">
        <v>13.3</v>
      </c>
      <c r="AR2350">
        <v>0</v>
      </c>
      <c r="AS2350" s="65">
        <v>1.69</v>
      </c>
    </row>
    <row r="2351" spans="1:45">
      <c r="B2351" s="26">
        <v>39884</v>
      </c>
      <c r="C2351" s="24">
        <v>12.5</v>
      </c>
      <c r="D2351" s="24">
        <v>73.400000000000006</v>
      </c>
      <c r="E2351" s="24">
        <v>0.7</v>
      </c>
      <c r="F2351" s="24">
        <v>160.9</v>
      </c>
      <c r="G2351" s="24">
        <v>21.3</v>
      </c>
      <c r="H2351" s="24">
        <v>0</v>
      </c>
      <c r="I2351" s="24">
        <v>2.64</v>
      </c>
      <c r="K2351" s="26">
        <v>39884</v>
      </c>
      <c r="L2351" s="17">
        <v>11.7</v>
      </c>
      <c r="M2351" s="17">
        <v>72.7</v>
      </c>
      <c r="N2351" s="17">
        <v>0.6</v>
      </c>
      <c r="O2351" s="17">
        <v>158.9</v>
      </c>
      <c r="P2351" s="17">
        <v>20.7</v>
      </c>
      <c r="Q2351" s="17">
        <v>0</v>
      </c>
      <c r="R2351" s="17">
        <v>2.56</v>
      </c>
      <c r="T2351" s="26">
        <v>39884</v>
      </c>
      <c r="U2351" s="17">
        <v>12.3</v>
      </c>
      <c r="V2351" s="17">
        <v>71.900000000000006</v>
      </c>
      <c r="W2351" s="17">
        <v>1.4</v>
      </c>
      <c r="X2351" s="17">
        <v>233.7</v>
      </c>
      <c r="Y2351" s="17">
        <v>22</v>
      </c>
      <c r="Z2351" s="17">
        <v>0</v>
      </c>
      <c r="AA2351" s="17">
        <v>2.89</v>
      </c>
      <c r="AC2351" s="26">
        <v>39884</v>
      </c>
      <c r="AD2351" s="17">
        <v>11.7</v>
      </c>
      <c r="AE2351" s="17">
        <v>72</v>
      </c>
      <c r="AF2351" s="17">
        <v>1</v>
      </c>
      <c r="AG2351" s="17">
        <v>148.9</v>
      </c>
      <c r="AH2351" s="17">
        <v>21.7</v>
      </c>
      <c r="AI2351" s="17">
        <v>0</v>
      </c>
      <c r="AJ2351" s="17">
        <v>2.83</v>
      </c>
      <c r="AL2351" s="26">
        <v>39884</v>
      </c>
      <c r="AM2351">
        <v>9.3000000000000007</v>
      </c>
      <c r="AN2351">
        <v>74.900000000000006</v>
      </c>
      <c r="AO2351">
        <v>0.6</v>
      </c>
      <c r="AP2351">
        <v>183.7</v>
      </c>
      <c r="AQ2351">
        <v>19.7</v>
      </c>
      <c r="AR2351">
        <v>0</v>
      </c>
      <c r="AS2351" s="65">
        <v>2.2000000000000002</v>
      </c>
    </row>
    <row r="2352" spans="1:45">
      <c r="B2352" s="26">
        <v>39885</v>
      </c>
      <c r="C2352" s="24">
        <v>12.5</v>
      </c>
      <c r="D2352" s="24">
        <v>73.400000000000006</v>
      </c>
      <c r="E2352" s="24">
        <v>0.7</v>
      </c>
      <c r="F2352" s="24">
        <v>145.6</v>
      </c>
      <c r="G2352" s="24">
        <v>21</v>
      </c>
      <c r="H2352" s="24">
        <v>0.2</v>
      </c>
      <c r="I2352" s="24">
        <v>2.59</v>
      </c>
      <c r="K2352" s="26">
        <v>39885</v>
      </c>
      <c r="L2352" s="17">
        <v>11.4</v>
      </c>
      <c r="M2352" s="17">
        <v>77.400000000000006</v>
      </c>
      <c r="N2352" s="17">
        <v>0.7</v>
      </c>
      <c r="O2352" s="17">
        <v>107.7</v>
      </c>
      <c r="P2352" s="17">
        <v>20.5</v>
      </c>
      <c r="Q2352" s="17">
        <v>0.2</v>
      </c>
      <c r="R2352" s="17">
        <v>2.5299999999999998</v>
      </c>
      <c r="T2352" s="26">
        <v>39885</v>
      </c>
      <c r="U2352" s="17">
        <v>12.2</v>
      </c>
      <c r="V2352" s="17">
        <v>71.2</v>
      </c>
      <c r="W2352" s="17">
        <v>1.5</v>
      </c>
      <c r="X2352" s="17">
        <v>224.4</v>
      </c>
      <c r="Y2352" s="17">
        <v>21.6</v>
      </c>
      <c r="Z2352" s="17">
        <v>0</v>
      </c>
      <c r="AA2352" s="17">
        <v>2.81</v>
      </c>
      <c r="AC2352" s="26">
        <v>39885</v>
      </c>
      <c r="AD2352" s="17">
        <v>11.5</v>
      </c>
      <c r="AE2352" s="17">
        <v>73.900000000000006</v>
      </c>
      <c r="AF2352" s="17">
        <v>0.8</v>
      </c>
      <c r="AG2352" s="17">
        <v>148.6</v>
      </c>
      <c r="AH2352" s="17">
        <v>21.5</v>
      </c>
      <c r="AI2352" s="17">
        <v>0.2</v>
      </c>
      <c r="AJ2352" s="17">
        <v>2.73</v>
      </c>
      <c r="AL2352" s="26">
        <v>39885</v>
      </c>
      <c r="AM2352">
        <v>8.9</v>
      </c>
      <c r="AN2352">
        <v>76.599999999999994</v>
      </c>
      <c r="AO2352">
        <v>0.5</v>
      </c>
      <c r="AP2352">
        <v>133.19999999999999</v>
      </c>
      <c r="AQ2352">
        <v>17.3</v>
      </c>
      <c r="AR2352">
        <v>0</v>
      </c>
      <c r="AS2352" s="65">
        <v>1.96</v>
      </c>
    </row>
    <row r="2353" spans="2:45">
      <c r="B2353" s="26">
        <v>39886</v>
      </c>
      <c r="C2353" s="24">
        <v>14.2</v>
      </c>
      <c r="D2353" s="24">
        <v>61.8</v>
      </c>
      <c r="E2353" s="24">
        <v>0.3</v>
      </c>
      <c r="F2353" s="24">
        <v>157.9</v>
      </c>
      <c r="G2353" s="24">
        <v>21.7</v>
      </c>
      <c r="H2353" s="24">
        <v>0</v>
      </c>
      <c r="I2353" s="24">
        <v>2.64</v>
      </c>
      <c r="K2353" s="26">
        <v>39886</v>
      </c>
      <c r="L2353" s="17">
        <v>13.5</v>
      </c>
      <c r="M2353" s="17">
        <v>65</v>
      </c>
      <c r="N2353" s="17">
        <v>0.6</v>
      </c>
      <c r="O2353" s="17">
        <v>124.9</v>
      </c>
      <c r="P2353" s="17">
        <v>20.7</v>
      </c>
      <c r="Q2353" s="17">
        <v>0</v>
      </c>
      <c r="R2353" s="17">
        <v>2.87</v>
      </c>
      <c r="T2353" s="26">
        <v>39886</v>
      </c>
      <c r="U2353" s="17">
        <v>13.6</v>
      </c>
      <c r="V2353" s="17">
        <v>63.5</v>
      </c>
      <c r="W2353" s="17">
        <v>1.6</v>
      </c>
      <c r="X2353" s="17">
        <v>259.7</v>
      </c>
      <c r="Y2353" s="17">
        <v>22.2</v>
      </c>
      <c r="Z2353" s="17">
        <v>0.2</v>
      </c>
      <c r="AA2353" s="17">
        <v>3.61</v>
      </c>
      <c r="AC2353" s="26">
        <v>39886</v>
      </c>
      <c r="AD2353" s="17">
        <v>14</v>
      </c>
      <c r="AE2353" s="17">
        <v>63</v>
      </c>
      <c r="AF2353" s="17">
        <v>0.8</v>
      </c>
      <c r="AG2353" s="17">
        <v>106.7</v>
      </c>
      <c r="AH2353" s="17">
        <v>21.8</v>
      </c>
      <c r="AI2353" s="17">
        <v>0</v>
      </c>
      <c r="AJ2353" s="17">
        <v>3.23</v>
      </c>
      <c r="AL2353" s="26">
        <v>39886</v>
      </c>
      <c r="AM2353">
        <v>11</v>
      </c>
      <c r="AN2353">
        <v>63.1</v>
      </c>
      <c r="AO2353">
        <v>0.6</v>
      </c>
      <c r="AP2353">
        <v>340.4</v>
      </c>
      <c r="AQ2353">
        <v>17.100000000000001</v>
      </c>
      <c r="AR2353">
        <v>0</v>
      </c>
      <c r="AS2353" s="65">
        <v>2.3199999999999998</v>
      </c>
    </row>
    <row r="2354" spans="2:45">
      <c r="B2354" s="26">
        <v>39887</v>
      </c>
      <c r="C2354" s="24">
        <v>13.7</v>
      </c>
      <c r="D2354" s="24">
        <v>68.2</v>
      </c>
      <c r="E2354" s="24">
        <v>0.5</v>
      </c>
      <c r="F2354" s="24">
        <v>163.1</v>
      </c>
      <c r="G2354" s="24">
        <v>21</v>
      </c>
      <c r="H2354" s="24">
        <v>0</v>
      </c>
      <c r="I2354" s="24">
        <v>2.65</v>
      </c>
      <c r="K2354" s="26">
        <v>39887</v>
      </c>
      <c r="L2354" s="17">
        <v>13.4</v>
      </c>
      <c r="M2354" s="17">
        <v>67.7</v>
      </c>
      <c r="N2354" s="17">
        <v>0.6</v>
      </c>
      <c r="O2354" s="17">
        <v>148.4</v>
      </c>
      <c r="P2354" s="17">
        <v>20.6</v>
      </c>
      <c r="Q2354" s="17">
        <v>0</v>
      </c>
      <c r="R2354" s="17">
        <v>2.8</v>
      </c>
      <c r="T2354" s="26">
        <v>39887</v>
      </c>
      <c r="U2354" s="17">
        <v>13.5</v>
      </c>
      <c r="V2354" s="17">
        <v>66.2</v>
      </c>
      <c r="W2354" s="17">
        <v>1.4</v>
      </c>
      <c r="X2354" s="17">
        <v>225.9</v>
      </c>
      <c r="Y2354" s="17">
        <v>21.5</v>
      </c>
      <c r="Z2354" s="17">
        <v>0</v>
      </c>
      <c r="AA2354" s="17">
        <v>3.11</v>
      </c>
      <c r="AC2354" s="26">
        <v>39887</v>
      </c>
      <c r="AD2354" s="17">
        <v>13.3</v>
      </c>
      <c r="AE2354" s="17">
        <v>66.400000000000006</v>
      </c>
      <c r="AF2354" s="17">
        <v>0.9</v>
      </c>
      <c r="AG2354" s="17">
        <v>92.9</v>
      </c>
      <c r="AH2354" s="17">
        <v>20.100000000000001</v>
      </c>
      <c r="AI2354" s="17">
        <v>0</v>
      </c>
      <c r="AJ2354" s="17">
        <v>2.94</v>
      </c>
      <c r="AL2354" s="26">
        <v>39887</v>
      </c>
      <c r="AM2354">
        <v>10.4</v>
      </c>
      <c r="AN2354">
        <v>66.599999999999994</v>
      </c>
      <c r="AO2354">
        <v>0.5</v>
      </c>
      <c r="AP2354">
        <v>161.1</v>
      </c>
      <c r="AQ2354">
        <v>18.2</v>
      </c>
      <c r="AR2354">
        <v>0</v>
      </c>
      <c r="AS2354" s="65">
        <v>2.21</v>
      </c>
    </row>
    <row r="2355" spans="2:45">
      <c r="B2355" s="26">
        <v>39888</v>
      </c>
      <c r="C2355" s="24">
        <v>13.7</v>
      </c>
      <c r="D2355" s="24">
        <v>73</v>
      </c>
      <c r="E2355" s="24">
        <v>0.6</v>
      </c>
      <c r="F2355" s="24">
        <v>160.9</v>
      </c>
      <c r="G2355" s="24">
        <v>21.1</v>
      </c>
      <c r="H2355" s="24">
        <v>0.6</v>
      </c>
      <c r="I2355" s="24">
        <v>2.73</v>
      </c>
      <c r="K2355" s="26">
        <v>39888</v>
      </c>
      <c r="L2355" s="17">
        <v>12.9</v>
      </c>
      <c r="M2355" s="17">
        <v>71.5</v>
      </c>
      <c r="N2355" s="17">
        <v>0.5</v>
      </c>
      <c r="O2355" s="17">
        <v>158.5</v>
      </c>
      <c r="P2355" s="17">
        <v>20.6</v>
      </c>
      <c r="Q2355" s="17">
        <v>0</v>
      </c>
      <c r="R2355" s="17">
        <v>2.68</v>
      </c>
      <c r="T2355" s="26">
        <v>39888</v>
      </c>
      <c r="U2355" s="17">
        <v>13.3</v>
      </c>
      <c r="V2355" s="17">
        <v>70.400000000000006</v>
      </c>
      <c r="W2355" s="17">
        <v>1.4</v>
      </c>
      <c r="X2355" s="17">
        <v>231.5</v>
      </c>
      <c r="Y2355" s="17">
        <v>21.8</v>
      </c>
      <c r="Z2355" s="17">
        <v>0</v>
      </c>
      <c r="AA2355" s="17">
        <v>3.04</v>
      </c>
      <c r="AC2355" s="26">
        <v>39888</v>
      </c>
      <c r="AD2355" s="17">
        <v>13</v>
      </c>
      <c r="AE2355" s="17">
        <v>71.8</v>
      </c>
      <c r="AF2355" s="17">
        <v>0.8</v>
      </c>
      <c r="AG2355" s="17">
        <v>148.5</v>
      </c>
      <c r="AH2355" s="17">
        <v>21.6</v>
      </c>
      <c r="AI2355" s="17">
        <v>0</v>
      </c>
      <c r="AJ2355" s="17">
        <v>2.95</v>
      </c>
      <c r="AL2355" s="26">
        <v>39888</v>
      </c>
      <c r="AM2355">
        <v>10</v>
      </c>
      <c r="AN2355">
        <v>72.900000000000006</v>
      </c>
      <c r="AO2355">
        <v>0.5</v>
      </c>
      <c r="AP2355">
        <v>175.4</v>
      </c>
      <c r="AQ2355">
        <v>20</v>
      </c>
      <c r="AR2355">
        <v>0</v>
      </c>
      <c r="AS2355" s="65">
        <v>2.31</v>
      </c>
    </row>
    <row r="2356" spans="2:45">
      <c r="B2356" s="26">
        <v>39889</v>
      </c>
      <c r="C2356" s="24">
        <v>14.5</v>
      </c>
      <c r="D2356" s="24">
        <v>66.900000000000006</v>
      </c>
      <c r="E2356" s="24">
        <v>2.4</v>
      </c>
      <c r="F2356" s="24">
        <v>133.30000000000001</v>
      </c>
      <c r="G2356" s="24">
        <v>17.600000000000001</v>
      </c>
      <c r="H2356" s="24">
        <v>0</v>
      </c>
      <c r="I2356" s="24">
        <v>2.94</v>
      </c>
      <c r="K2356" s="26">
        <v>39889</v>
      </c>
      <c r="L2356" s="17">
        <v>14.2</v>
      </c>
      <c r="M2356" s="17">
        <v>68.599999999999994</v>
      </c>
      <c r="N2356" s="17">
        <v>1.6</v>
      </c>
      <c r="O2356" s="17">
        <v>128.30000000000001</v>
      </c>
      <c r="P2356" s="17">
        <v>16.100000000000001</v>
      </c>
      <c r="Q2356" s="17">
        <v>0</v>
      </c>
      <c r="R2356" s="17">
        <v>2.63</v>
      </c>
      <c r="T2356" s="26">
        <v>39889</v>
      </c>
      <c r="U2356" s="17">
        <v>14.7</v>
      </c>
      <c r="V2356" s="17">
        <v>65.3</v>
      </c>
      <c r="W2356" s="17">
        <v>3.1</v>
      </c>
      <c r="X2356" s="17">
        <v>132.80000000000001</v>
      </c>
      <c r="Y2356" s="17">
        <v>21.1</v>
      </c>
      <c r="Z2356" s="17">
        <v>0</v>
      </c>
      <c r="AA2356" s="17">
        <v>3.3</v>
      </c>
      <c r="AC2356" s="26">
        <v>39889</v>
      </c>
      <c r="AD2356" s="17">
        <v>13.8</v>
      </c>
      <c r="AE2356" s="17">
        <v>69.5</v>
      </c>
      <c r="AF2356" s="17">
        <v>2.2999999999999998</v>
      </c>
      <c r="AG2356" s="17">
        <v>163.9</v>
      </c>
      <c r="AH2356" s="17">
        <v>15.6</v>
      </c>
      <c r="AI2356" s="17">
        <v>0</v>
      </c>
      <c r="AJ2356" s="17">
        <v>2.79</v>
      </c>
      <c r="AL2356" s="26">
        <v>39889</v>
      </c>
      <c r="AM2356">
        <v>10.7</v>
      </c>
      <c r="AN2356">
        <v>70</v>
      </c>
      <c r="AO2356">
        <v>1.8</v>
      </c>
      <c r="AP2356">
        <v>118.1</v>
      </c>
      <c r="AQ2356">
        <v>19.2</v>
      </c>
      <c r="AR2356">
        <v>0</v>
      </c>
      <c r="AS2356" s="65">
        <v>2.4900000000000002</v>
      </c>
    </row>
    <row r="2357" spans="2:45">
      <c r="B2357" s="26">
        <v>39890</v>
      </c>
      <c r="C2357" s="24">
        <v>15.3</v>
      </c>
      <c r="D2357" s="24">
        <v>63.9</v>
      </c>
      <c r="E2357" s="24">
        <v>2.2999999999999998</v>
      </c>
      <c r="F2357" s="24">
        <v>141.9</v>
      </c>
      <c r="G2357" s="24">
        <v>22.1</v>
      </c>
      <c r="H2357" s="24">
        <v>0</v>
      </c>
      <c r="I2357" s="24">
        <v>3.64</v>
      </c>
      <c r="K2357" s="26">
        <v>39890</v>
      </c>
      <c r="L2357" s="17">
        <v>14.7</v>
      </c>
      <c r="M2357" s="17">
        <v>68.2</v>
      </c>
      <c r="N2357" s="17">
        <v>1.7</v>
      </c>
      <c r="O2357" s="17">
        <v>140.5</v>
      </c>
      <c r="P2357" s="17">
        <v>20.5</v>
      </c>
      <c r="Q2357" s="17">
        <v>0</v>
      </c>
      <c r="R2357" s="17">
        <v>3.06</v>
      </c>
      <c r="T2357" s="26">
        <v>39890</v>
      </c>
      <c r="U2357" s="17">
        <v>15.1</v>
      </c>
      <c r="V2357" s="17">
        <v>65.3</v>
      </c>
      <c r="W2357" s="17">
        <v>3.3</v>
      </c>
      <c r="X2357" s="17">
        <v>130.5</v>
      </c>
      <c r="Y2357" s="17">
        <v>23</v>
      </c>
      <c r="Z2357" s="17">
        <v>0</v>
      </c>
      <c r="AA2357" s="17">
        <v>3.69</v>
      </c>
      <c r="AC2357" s="26">
        <v>39890</v>
      </c>
      <c r="AD2357" s="17">
        <v>14.6</v>
      </c>
      <c r="AE2357" s="17">
        <v>66.599999999999994</v>
      </c>
      <c r="AF2357" s="17">
        <v>2.4</v>
      </c>
      <c r="AG2357" s="17">
        <v>174.7</v>
      </c>
      <c r="AH2357" s="17">
        <v>20.5</v>
      </c>
      <c r="AI2357" s="17">
        <v>0</v>
      </c>
      <c r="AJ2357" s="17">
        <v>3.29</v>
      </c>
      <c r="AL2357" s="26">
        <v>39890</v>
      </c>
      <c r="AM2357">
        <v>11.1</v>
      </c>
      <c r="AN2357">
        <v>69.400000000000006</v>
      </c>
      <c r="AO2357">
        <v>1.9</v>
      </c>
      <c r="AP2357">
        <v>119.8</v>
      </c>
      <c r="AQ2357">
        <v>8.9</v>
      </c>
      <c r="AR2357">
        <v>0</v>
      </c>
      <c r="AS2357" s="65">
        <v>1.94</v>
      </c>
    </row>
    <row r="2358" spans="2:45">
      <c r="B2358" s="26">
        <v>39891</v>
      </c>
      <c r="C2358" s="24">
        <v>14.1</v>
      </c>
      <c r="D2358" s="24">
        <v>72.099999999999994</v>
      </c>
      <c r="E2358" s="24">
        <v>0.9</v>
      </c>
      <c r="F2358" s="24">
        <v>149.5</v>
      </c>
      <c r="G2358" s="24">
        <v>21.6</v>
      </c>
      <c r="H2358" s="24">
        <v>0</v>
      </c>
      <c r="I2358" s="24">
        <v>2.89</v>
      </c>
      <c r="K2358" s="26">
        <v>39891</v>
      </c>
      <c r="L2358" s="17">
        <v>12.9</v>
      </c>
      <c r="M2358" s="17">
        <v>76.5</v>
      </c>
      <c r="N2358" s="17">
        <v>0.7</v>
      </c>
      <c r="O2358" s="17">
        <v>119.2</v>
      </c>
      <c r="P2358" s="17">
        <v>19.899999999999999</v>
      </c>
      <c r="Q2358" s="17">
        <v>0</v>
      </c>
      <c r="R2358" s="17">
        <v>2.66</v>
      </c>
      <c r="T2358" s="26">
        <v>39891</v>
      </c>
      <c r="U2358" s="17">
        <v>13.9</v>
      </c>
      <c r="V2358" s="17">
        <v>71.2</v>
      </c>
      <c r="W2358" s="17">
        <v>1.5</v>
      </c>
      <c r="X2358" s="17">
        <v>158</v>
      </c>
      <c r="Y2358" s="17">
        <v>21.6</v>
      </c>
      <c r="Z2358" s="17">
        <v>0</v>
      </c>
      <c r="AA2358" s="17">
        <v>3.06</v>
      </c>
      <c r="AC2358" s="26">
        <v>39891</v>
      </c>
      <c r="AD2358" s="17">
        <v>13.2</v>
      </c>
      <c r="AE2358" s="17">
        <v>75</v>
      </c>
      <c r="AF2358" s="17">
        <v>0.8</v>
      </c>
      <c r="AG2358" s="17">
        <v>159.80000000000001</v>
      </c>
      <c r="AH2358" s="17">
        <v>21.3</v>
      </c>
      <c r="AI2358" s="17">
        <v>0</v>
      </c>
      <c r="AJ2358" s="17">
        <v>2.83</v>
      </c>
      <c r="AL2358" s="26">
        <v>39891</v>
      </c>
      <c r="AM2358">
        <v>10.199999999999999</v>
      </c>
      <c r="AN2358">
        <v>75.099999999999994</v>
      </c>
      <c r="AO2358">
        <v>0.6</v>
      </c>
      <c r="AP2358">
        <v>132.80000000000001</v>
      </c>
      <c r="AQ2358">
        <v>11.7</v>
      </c>
      <c r="AR2358">
        <v>0</v>
      </c>
      <c r="AS2358" s="65">
        <v>1.72</v>
      </c>
    </row>
    <row r="2359" spans="2:45">
      <c r="B2359" s="26">
        <v>39892</v>
      </c>
      <c r="C2359" s="24">
        <v>14</v>
      </c>
      <c r="D2359" s="24">
        <v>76.400000000000006</v>
      </c>
      <c r="E2359" s="24">
        <v>0.4</v>
      </c>
      <c r="F2359" s="24">
        <v>155.1</v>
      </c>
      <c r="G2359" s="24">
        <v>21.6</v>
      </c>
      <c r="H2359" s="24">
        <v>0</v>
      </c>
      <c r="I2359" s="24">
        <v>2.78</v>
      </c>
      <c r="K2359" s="26">
        <v>39892</v>
      </c>
      <c r="L2359" s="17">
        <v>13.9</v>
      </c>
      <c r="M2359" s="17">
        <v>78.400000000000006</v>
      </c>
      <c r="N2359" s="17">
        <v>0.7</v>
      </c>
      <c r="O2359" s="17">
        <v>111</v>
      </c>
      <c r="P2359" s="17">
        <v>21.6</v>
      </c>
      <c r="Q2359" s="17">
        <v>0.2</v>
      </c>
      <c r="R2359" s="17">
        <v>2.94</v>
      </c>
      <c r="T2359" s="26">
        <v>39892</v>
      </c>
      <c r="U2359" s="17">
        <v>13.4</v>
      </c>
      <c r="V2359" s="17">
        <v>76.7</v>
      </c>
      <c r="W2359" s="17">
        <v>1.2</v>
      </c>
      <c r="X2359" s="17">
        <v>164</v>
      </c>
      <c r="Y2359" s="17">
        <v>22.2</v>
      </c>
      <c r="Z2359" s="17">
        <v>0</v>
      </c>
      <c r="AA2359" s="17">
        <v>2.93</v>
      </c>
      <c r="AC2359" s="26">
        <v>39892</v>
      </c>
      <c r="AD2359" s="17">
        <v>14.5</v>
      </c>
      <c r="AE2359" s="17">
        <v>75</v>
      </c>
      <c r="AF2359" s="17">
        <v>0.9</v>
      </c>
      <c r="AG2359" s="17">
        <v>189.5</v>
      </c>
      <c r="AH2359" s="17">
        <v>22.7</v>
      </c>
      <c r="AI2359" s="17">
        <v>0</v>
      </c>
      <c r="AJ2359" s="17">
        <v>3.39</v>
      </c>
      <c r="AL2359" s="26">
        <v>39892</v>
      </c>
      <c r="AM2359">
        <v>10.6</v>
      </c>
      <c r="AN2359">
        <v>78.2</v>
      </c>
      <c r="AO2359">
        <v>0.7</v>
      </c>
      <c r="AP2359">
        <v>114.9</v>
      </c>
      <c r="AQ2359">
        <v>4.5</v>
      </c>
      <c r="AR2359">
        <v>0</v>
      </c>
      <c r="AS2359" s="65">
        <v>1.17</v>
      </c>
    </row>
    <row r="2360" spans="2:45">
      <c r="B2360" s="26">
        <v>39893</v>
      </c>
      <c r="C2360" s="24">
        <v>13.8</v>
      </c>
      <c r="D2360" s="24">
        <v>76.599999999999994</v>
      </c>
      <c r="E2360" s="24">
        <v>1</v>
      </c>
      <c r="F2360" s="24">
        <v>133.6</v>
      </c>
      <c r="G2360" s="24">
        <v>6.2</v>
      </c>
      <c r="H2360" s="24">
        <v>0</v>
      </c>
      <c r="I2360" s="24">
        <v>1.45</v>
      </c>
      <c r="K2360" s="26">
        <v>39893</v>
      </c>
      <c r="L2360" s="17">
        <v>13.4</v>
      </c>
      <c r="M2360" s="17">
        <v>81</v>
      </c>
      <c r="N2360" s="17">
        <v>0.5</v>
      </c>
      <c r="O2360" s="17">
        <v>96</v>
      </c>
      <c r="P2360" s="17">
        <v>5.3</v>
      </c>
      <c r="Q2360" s="17">
        <v>0</v>
      </c>
      <c r="R2360" s="17">
        <v>1.21</v>
      </c>
      <c r="T2360" s="26">
        <v>39893</v>
      </c>
      <c r="U2360" s="17">
        <v>14.3</v>
      </c>
      <c r="V2360" s="17">
        <v>73.599999999999994</v>
      </c>
      <c r="W2360" s="17">
        <v>1.4</v>
      </c>
      <c r="X2360" s="17">
        <v>140.6</v>
      </c>
      <c r="Y2360" s="17">
        <v>9.6</v>
      </c>
      <c r="Z2360" s="17">
        <v>0</v>
      </c>
      <c r="AA2360" s="17">
        <v>1.94</v>
      </c>
      <c r="AC2360" s="26">
        <v>39893</v>
      </c>
      <c r="AD2360" s="17">
        <v>13.2</v>
      </c>
      <c r="AE2360" s="17">
        <v>80.5</v>
      </c>
      <c r="AF2360" s="17">
        <v>1.2</v>
      </c>
      <c r="AG2360" s="17">
        <v>128.19999999999999</v>
      </c>
      <c r="AH2360" s="17">
        <v>5.4</v>
      </c>
      <c r="AI2360" s="17">
        <v>0</v>
      </c>
      <c r="AJ2360" s="17">
        <v>1.36</v>
      </c>
      <c r="AL2360" s="26">
        <v>39893</v>
      </c>
      <c r="AM2360">
        <v>10.5</v>
      </c>
      <c r="AN2360">
        <v>78.599999999999994</v>
      </c>
      <c r="AO2360">
        <v>0.6</v>
      </c>
      <c r="AP2360">
        <v>120.6</v>
      </c>
      <c r="AQ2360">
        <v>5.0999999999999996</v>
      </c>
      <c r="AR2360">
        <v>0</v>
      </c>
      <c r="AS2360" s="65">
        <v>1.1100000000000001</v>
      </c>
    </row>
    <row r="2361" spans="2:45">
      <c r="B2361" s="26">
        <v>39894</v>
      </c>
      <c r="C2361" s="24">
        <v>13.6</v>
      </c>
      <c r="D2361" s="24">
        <v>67</v>
      </c>
      <c r="E2361" s="24">
        <v>1.2</v>
      </c>
      <c r="F2361" s="24">
        <v>131.6</v>
      </c>
      <c r="G2361" s="24">
        <v>13.7</v>
      </c>
      <c r="H2361" s="24">
        <v>1.2</v>
      </c>
      <c r="I2361" s="24">
        <v>2.4900000000000002</v>
      </c>
      <c r="K2361" s="26">
        <v>39894</v>
      </c>
      <c r="L2361" s="17">
        <v>13</v>
      </c>
      <c r="M2361" s="17">
        <v>69.5</v>
      </c>
      <c r="N2361" s="17">
        <v>0.8</v>
      </c>
      <c r="O2361" s="17">
        <v>154.69999999999999</v>
      </c>
      <c r="P2361" s="17">
        <v>12.9</v>
      </c>
      <c r="Q2361" s="17">
        <v>0</v>
      </c>
      <c r="R2361" s="17">
        <v>2.16</v>
      </c>
      <c r="T2361" s="26">
        <v>39894</v>
      </c>
      <c r="U2361" s="17">
        <v>14.2</v>
      </c>
      <c r="V2361" s="17">
        <v>61.6</v>
      </c>
      <c r="W2361" s="17">
        <v>2</v>
      </c>
      <c r="X2361" s="17">
        <v>137.6</v>
      </c>
      <c r="Y2361" s="17">
        <v>16.8</v>
      </c>
      <c r="Z2361" s="17">
        <v>0</v>
      </c>
      <c r="AA2361" s="17">
        <v>3.1</v>
      </c>
      <c r="AC2361" s="26">
        <v>39894</v>
      </c>
      <c r="AD2361" s="17">
        <v>12.9</v>
      </c>
      <c r="AE2361" s="17">
        <v>70.900000000000006</v>
      </c>
      <c r="AF2361" s="17">
        <v>1.1000000000000001</v>
      </c>
      <c r="AG2361" s="17">
        <v>164.7</v>
      </c>
      <c r="AH2361" s="17">
        <v>12.3</v>
      </c>
      <c r="AI2361" s="17">
        <v>0.6</v>
      </c>
      <c r="AJ2361" s="17">
        <v>2.27</v>
      </c>
      <c r="AL2361" s="26">
        <v>39894</v>
      </c>
      <c r="AM2361">
        <v>10.199999999999999</v>
      </c>
      <c r="AN2361">
        <v>67.8</v>
      </c>
      <c r="AO2361">
        <v>1</v>
      </c>
      <c r="AP2361">
        <v>107.7</v>
      </c>
      <c r="AQ2361">
        <v>13.5</v>
      </c>
      <c r="AR2361">
        <v>0.8</v>
      </c>
      <c r="AS2361" s="65">
        <v>2.1</v>
      </c>
    </row>
    <row r="2362" spans="2:45">
      <c r="B2362" s="26">
        <v>39895</v>
      </c>
      <c r="C2362" s="24">
        <v>12.4</v>
      </c>
      <c r="D2362" s="24">
        <v>55.3</v>
      </c>
      <c r="E2362" s="24">
        <v>0.8</v>
      </c>
      <c r="F2362" s="24">
        <v>150.30000000000001</v>
      </c>
      <c r="G2362" s="24">
        <v>21.3</v>
      </c>
      <c r="H2362" s="24">
        <v>0</v>
      </c>
      <c r="I2362" s="24">
        <v>2.95</v>
      </c>
      <c r="K2362" s="26">
        <v>39895</v>
      </c>
      <c r="L2362" s="17">
        <v>11.4</v>
      </c>
      <c r="M2362" s="17">
        <v>61.4</v>
      </c>
      <c r="N2362" s="17">
        <v>0.6</v>
      </c>
      <c r="O2362" s="17">
        <v>173.9</v>
      </c>
      <c r="P2362" s="17">
        <v>20</v>
      </c>
      <c r="Q2362" s="17">
        <v>0</v>
      </c>
      <c r="R2362" s="17">
        <v>2.7</v>
      </c>
      <c r="T2362" s="26">
        <v>39895</v>
      </c>
      <c r="U2362" s="17">
        <v>12.3</v>
      </c>
      <c r="V2362" s="17">
        <v>56.2</v>
      </c>
      <c r="W2362" s="17">
        <v>1.6</v>
      </c>
      <c r="X2362" s="17">
        <v>249.5</v>
      </c>
      <c r="Y2362" s="17">
        <v>21.7</v>
      </c>
      <c r="Z2362" s="17">
        <v>0</v>
      </c>
      <c r="AA2362" s="17">
        <v>3.33</v>
      </c>
      <c r="AC2362" s="26">
        <v>39895</v>
      </c>
      <c r="AD2362" s="17">
        <v>11.1</v>
      </c>
      <c r="AE2362" s="17">
        <v>62.9</v>
      </c>
      <c r="AF2362" s="17">
        <v>1</v>
      </c>
      <c r="AG2362" s="17">
        <v>98.8</v>
      </c>
      <c r="AH2362" s="17">
        <v>21</v>
      </c>
      <c r="AI2362" s="17">
        <v>0</v>
      </c>
      <c r="AJ2362" s="17">
        <v>3.06</v>
      </c>
      <c r="AL2362" s="26">
        <v>39895</v>
      </c>
      <c r="AM2362">
        <v>0</v>
      </c>
      <c r="AN2362">
        <v>0</v>
      </c>
      <c r="AO2362">
        <v>0.7</v>
      </c>
      <c r="AP2362">
        <v>108.9</v>
      </c>
      <c r="AQ2362">
        <v>15.6</v>
      </c>
      <c r="AR2362">
        <v>0</v>
      </c>
      <c r="AS2362" s="65">
        <v>4.18</v>
      </c>
    </row>
    <row r="2363" spans="2:45">
      <c r="B2363" s="26">
        <v>39896</v>
      </c>
      <c r="C2363" s="24">
        <v>15.4</v>
      </c>
      <c r="D2363" s="24">
        <v>52.3</v>
      </c>
      <c r="E2363" s="24">
        <v>0.8</v>
      </c>
      <c r="F2363" s="24">
        <v>18.7</v>
      </c>
      <c r="G2363" s="24">
        <v>13.3</v>
      </c>
      <c r="H2363" s="24">
        <v>0</v>
      </c>
      <c r="I2363" s="24">
        <v>2.74</v>
      </c>
      <c r="K2363" s="26">
        <v>39896</v>
      </c>
      <c r="L2363" s="17">
        <v>14.4</v>
      </c>
      <c r="M2363" s="17">
        <v>61.5</v>
      </c>
      <c r="N2363" s="17">
        <v>0.8</v>
      </c>
      <c r="O2363" s="17">
        <v>272.7</v>
      </c>
      <c r="P2363" s="17">
        <v>13.7</v>
      </c>
      <c r="Q2363" s="17">
        <v>0</v>
      </c>
      <c r="R2363" s="17">
        <v>2.66</v>
      </c>
      <c r="T2363" s="26">
        <v>39896</v>
      </c>
      <c r="U2363" s="17">
        <v>15.4</v>
      </c>
      <c r="V2363" s="17">
        <v>51.6</v>
      </c>
      <c r="W2363" s="17">
        <v>2.2000000000000002</v>
      </c>
      <c r="X2363" s="17">
        <v>305</v>
      </c>
      <c r="Y2363" s="17">
        <v>15.9</v>
      </c>
      <c r="Z2363" s="17">
        <v>0</v>
      </c>
      <c r="AA2363" s="17">
        <v>4.03</v>
      </c>
      <c r="AC2363" s="26">
        <v>39896</v>
      </c>
      <c r="AD2363" s="17">
        <v>14.2</v>
      </c>
      <c r="AE2363" s="17">
        <v>63</v>
      </c>
      <c r="AF2363" s="17">
        <v>1.4</v>
      </c>
      <c r="AG2363" s="17">
        <v>8.1</v>
      </c>
      <c r="AH2363" s="17">
        <v>13.5</v>
      </c>
      <c r="AI2363" s="17">
        <v>0</v>
      </c>
      <c r="AJ2363" s="17">
        <v>3.01</v>
      </c>
      <c r="AL2363" s="26">
        <v>39896</v>
      </c>
      <c r="AM2363">
        <v>15.4</v>
      </c>
      <c r="AN2363">
        <v>55.4</v>
      </c>
      <c r="AO2363">
        <v>0.7</v>
      </c>
      <c r="AP2363">
        <v>324.8</v>
      </c>
      <c r="AQ2363">
        <v>5.2</v>
      </c>
      <c r="AR2363">
        <v>0</v>
      </c>
      <c r="AS2363" s="65">
        <v>1.91</v>
      </c>
    </row>
    <row r="2364" spans="2:45">
      <c r="B2364" s="26">
        <v>39897</v>
      </c>
      <c r="C2364" s="24">
        <v>14.9</v>
      </c>
      <c r="D2364" s="24">
        <v>58.3</v>
      </c>
      <c r="E2364" s="24">
        <v>0.8</v>
      </c>
      <c r="F2364" s="24">
        <v>148.80000000000001</v>
      </c>
      <c r="G2364" s="24">
        <v>23.1</v>
      </c>
      <c r="H2364" s="24">
        <v>0</v>
      </c>
      <c r="I2364" s="24">
        <v>3.32</v>
      </c>
      <c r="K2364" s="26">
        <v>39897</v>
      </c>
      <c r="L2364" s="17">
        <v>14.7</v>
      </c>
      <c r="M2364" s="17">
        <v>63.4</v>
      </c>
      <c r="N2364" s="17">
        <v>0.8</v>
      </c>
      <c r="O2364" s="17">
        <v>111.9</v>
      </c>
      <c r="P2364" s="17">
        <v>22.1</v>
      </c>
      <c r="Q2364" s="17">
        <v>0</v>
      </c>
      <c r="R2364" s="17">
        <v>3.22</v>
      </c>
      <c r="T2364" s="26">
        <v>39897</v>
      </c>
      <c r="U2364" s="17">
        <v>14.9</v>
      </c>
      <c r="V2364" s="17">
        <v>61.2</v>
      </c>
      <c r="W2364" s="17">
        <v>1.6</v>
      </c>
      <c r="X2364" s="17">
        <v>188.9</v>
      </c>
      <c r="Y2364" s="17">
        <v>22.5</v>
      </c>
      <c r="Z2364" s="17">
        <v>0</v>
      </c>
      <c r="AA2364" s="17">
        <v>3.68</v>
      </c>
      <c r="AC2364" s="26">
        <v>39897</v>
      </c>
      <c r="AD2364" s="17">
        <v>14.6</v>
      </c>
      <c r="AE2364" s="17">
        <v>60.2</v>
      </c>
      <c r="AF2364" s="17">
        <v>1.4</v>
      </c>
      <c r="AG2364" s="17">
        <v>113.8</v>
      </c>
      <c r="AH2364" s="17">
        <v>22.9</v>
      </c>
      <c r="AI2364" s="17">
        <v>0</v>
      </c>
      <c r="AJ2364" s="17">
        <v>3.65</v>
      </c>
      <c r="AL2364" s="26">
        <v>39897</v>
      </c>
      <c r="AM2364">
        <v>15.1</v>
      </c>
      <c r="AN2364">
        <v>61.2</v>
      </c>
      <c r="AO2364">
        <v>0.7</v>
      </c>
      <c r="AP2364">
        <v>107.1</v>
      </c>
      <c r="AQ2364">
        <v>9.6</v>
      </c>
      <c r="AR2364">
        <v>0</v>
      </c>
      <c r="AS2364" s="65">
        <v>2.11</v>
      </c>
    </row>
    <row r="2365" spans="2:45">
      <c r="B2365" s="26">
        <v>39898</v>
      </c>
      <c r="C2365" s="24">
        <v>14.5</v>
      </c>
      <c r="D2365" s="24">
        <v>51.1</v>
      </c>
      <c r="E2365" s="24">
        <v>0.5</v>
      </c>
      <c r="F2365" s="24">
        <v>164.5</v>
      </c>
      <c r="G2365" s="24">
        <v>23.9</v>
      </c>
      <c r="H2365" s="24">
        <v>0</v>
      </c>
      <c r="I2365" s="24">
        <v>3.2</v>
      </c>
      <c r="K2365" s="26">
        <v>39898</v>
      </c>
      <c r="L2365" s="17">
        <v>13.9</v>
      </c>
      <c r="M2365" s="17">
        <v>57.4</v>
      </c>
      <c r="N2365" s="17">
        <v>0.7</v>
      </c>
      <c r="O2365" s="17">
        <v>150.19999999999999</v>
      </c>
      <c r="P2365" s="17">
        <v>22.5</v>
      </c>
      <c r="Q2365" s="17">
        <v>0</v>
      </c>
      <c r="R2365" s="17">
        <v>3.36</v>
      </c>
      <c r="T2365" s="26">
        <v>39898</v>
      </c>
      <c r="U2365" s="17">
        <v>13.9</v>
      </c>
      <c r="V2365" s="17">
        <v>53.1</v>
      </c>
      <c r="W2365" s="17">
        <v>1.7</v>
      </c>
      <c r="X2365" s="17">
        <v>258.39999999999998</v>
      </c>
      <c r="Y2365" s="17">
        <v>23.8</v>
      </c>
      <c r="Z2365" s="17">
        <v>0</v>
      </c>
      <c r="AA2365" s="17">
        <v>3.99</v>
      </c>
      <c r="AC2365" s="26">
        <v>39898</v>
      </c>
      <c r="AD2365" s="17">
        <v>13.9</v>
      </c>
      <c r="AE2365" s="17">
        <v>55.4</v>
      </c>
      <c r="AF2365" s="17">
        <v>1.1000000000000001</v>
      </c>
      <c r="AG2365" s="17">
        <v>70.099999999999994</v>
      </c>
      <c r="AH2365" s="17">
        <v>23.7</v>
      </c>
      <c r="AI2365" s="17">
        <v>0</v>
      </c>
      <c r="AJ2365" s="17">
        <v>3.79</v>
      </c>
      <c r="AL2365" s="26">
        <v>39898</v>
      </c>
      <c r="AM2365">
        <v>14.8</v>
      </c>
      <c r="AN2365">
        <v>51.9</v>
      </c>
      <c r="AO2365">
        <v>0.6</v>
      </c>
      <c r="AP2365">
        <v>347.9</v>
      </c>
      <c r="AQ2365">
        <v>17.600000000000001</v>
      </c>
      <c r="AR2365">
        <v>0</v>
      </c>
      <c r="AS2365" s="65">
        <v>2.82</v>
      </c>
    </row>
    <row r="2366" spans="2:45">
      <c r="B2366" s="26">
        <v>39899</v>
      </c>
      <c r="C2366" s="24">
        <v>14.9</v>
      </c>
      <c r="D2366" s="24">
        <v>54.8</v>
      </c>
      <c r="E2366" s="24">
        <v>0.4</v>
      </c>
      <c r="F2366" s="24">
        <v>121.1</v>
      </c>
      <c r="G2366" s="24">
        <v>16.7</v>
      </c>
      <c r="H2366" s="24">
        <v>0</v>
      </c>
      <c r="I2366" s="24">
        <v>2.6</v>
      </c>
      <c r="K2366" s="26">
        <v>39899</v>
      </c>
      <c r="L2366" s="17">
        <v>14.6</v>
      </c>
      <c r="M2366" s="17">
        <v>59.5</v>
      </c>
      <c r="N2366" s="17">
        <v>0.7</v>
      </c>
      <c r="O2366" s="17">
        <v>179.3</v>
      </c>
      <c r="P2366" s="17">
        <v>18.3</v>
      </c>
      <c r="Q2366" s="17">
        <v>0</v>
      </c>
      <c r="R2366" s="17">
        <v>3.2</v>
      </c>
      <c r="T2366" s="26">
        <v>39899</v>
      </c>
      <c r="U2366" s="17">
        <v>14.9</v>
      </c>
      <c r="V2366" s="17">
        <v>52.5</v>
      </c>
      <c r="W2366" s="17">
        <v>1.5</v>
      </c>
      <c r="X2366" s="17">
        <v>251</v>
      </c>
      <c r="Y2366" s="17">
        <v>17.2</v>
      </c>
      <c r="Z2366" s="17">
        <v>0</v>
      </c>
      <c r="AA2366" s="17">
        <v>3.7</v>
      </c>
      <c r="AC2366" s="26">
        <v>39899</v>
      </c>
      <c r="AD2366" s="17">
        <v>15.2</v>
      </c>
      <c r="AE2366" s="17">
        <v>56.6</v>
      </c>
      <c r="AF2366" s="17">
        <v>0.9</v>
      </c>
      <c r="AG2366" s="17">
        <v>75</v>
      </c>
      <c r="AH2366" s="17">
        <v>19.899999999999999</v>
      </c>
      <c r="AI2366" s="17">
        <v>0</v>
      </c>
      <c r="AJ2366" s="17">
        <v>3.5</v>
      </c>
      <c r="AL2366" s="26">
        <v>39899</v>
      </c>
      <c r="AM2366">
        <v>15.4</v>
      </c>
      <c r="AN2366">
        <v>52.8</v>
      </c>
      <c r="AO2366">
        <v>0.5</v>
      </c>
      <c r="AP2366">
        <v>7.3</v>
      </c>
      <c r="AQ2366">
        <v>21.5</v>
      </c>
      <c r="AR2366">
        <v>0</v>
      </c>
      <c r="AS2366" s="65">
        <v>3.16</v>
      </c>
    </row>
    <row r="2367" spans="2:45">
      <c r="B2367" s="26">
        <v>39900</v>
      </c>
      <c r="C2367" s="24">
        <v>14.8</v>
      </c>
      <c r="D2367" s="24">
        <v>70.599999999999994</v>
      </c>
      <c r="E2367" s="24">
        <v>0.8</v>
      </c>
      <c r="F2367" s="24">
        <v>348.4</v>
      </c>
      <c r="G2367" s="24">
        <v>15.2</v>
      </c>
      <c r="H2367" s="24">
        <v>5.8</v>
      </c>
      <c r="I2367" s="24">
        <v>2.78</v>
      </c>
      <c r="K2367" s="26">
        <v>39900</v>
      </c>
      <c r="L2367" s="17">
        <v>13.9</v>
      </c>
      <c r="M2367" s="17">
        <v>76.8</v>
      </c>
      <c r="N2367" s="17">
        <v>0.7</v>
      </c>
      <c r="O2367" s="17">
        <v>230.4</v>
      </c>
      <c r="P2367" s="17">
        <v>12.4</v>
      </c>
      <c r="Q2367" s="17">
        <v>7.8</v>
      </c>
      <c r="R2367" s="17">
        <v>2.33</v>
      </c>
      <c r="T2367" s="26">
        <v>39900</v>
      </c>
      <c r="U2367" s="17">
        <v>15</v>
      </c>
      <c r="V2367" s="17">
        <v>66.2</v>
      </c>
      <c r="W2367" s="17">
        <v>2.2000000000000002</v>
      </c>
      <c r="X2367" s="17">
        <v>293.7</v>
      </c>
      <c r="Y2367" s="17">
        <v>15.9</v>
      </c>
      <c r="Z2367" s="17">
        <v>2</v>
      </c>
      <c r="AA2367" s="17">
        <v>4.0999999999999996</v>
      </c>
      <c r="AC2367" s="26">
        <v>39900</v>
      </c>
      <c r="AD2367" s="17">
        <v>14</v>
      </c>
      <c r="AE2367" s="17">
        <v>76.7</v>
      </c>
      <c r="AF2367" s="17">
        <v>1.4</v>
      </c>
      <c r="AG2367" s="17">
        <v>9.1999999999999993</v>
      </c>
      <c r="AH2367" s="17">
        <v>13.3</v>
      </c>
      <c r="AI2367" s="17">
        <v>16</v>
      </c>
      <c r="AJ2367" s="17">
        <v>2.85</v>
      </c>
      <c r="AL2367" s="26">
        <v>39900</v>
      </c>
      <c r="AM2367">
        <v>15.1</v>
      </c>
      <c r="AN2367">
        <v>70.3</v>
      </c>
      <c r="AO2367">
        <v>0.7</v>
      </c>
      <c r="AP2367">
        <v>293.39999999999998</v>
      </c>
      <c r="AQ2367">
        <v>20.8</v>
      </c>
      <c r="AR2367">
        <v>7</v>
      </c>
      <c r="AS2367" s="65">
        <v>3.31</v>
      </c>
    </row>
    <row r="2368" spans="2:45">
      <c r="B2368" s="26">
        <v>39901</v>
      </c>
      <c r="C2368" s="24">
        <v>11.3</v>
      </c>
      <c r="D2368" s="24">
        <v>65.7</v>
      </c>
      <c r="E2368" s="24">
        <v>1.4</v>
      </c>
      <c r="F2368" s="24">
        <v>325.3</v>
      </c>
      <c r="G2368" s="24">
        <v>23.8</v>
      </c>
      <c r="H2368" s="24">
        <v>0.4</v>
      </c>
      <c r="I2368" s="24">
        <v>3.13</v>
      </c>
      <c r="K2368" s="26">
        <v>39901</v>
      </c>
      <c r="L2368" s="17">
        <v>10.8</v>
      </c>
      <c r="M2368" s="17">
        <v>70.900000000000006</v>
      </c>
      <c r="N2368" s="17">
        <v>1.1000000000000001</v>
      </c>
      <c r="O2368" s="17">
        <v>303.39999999999998</v>
      </c>
      <c r="P2368" s="17">
        <v>20.9</v>
      </c>
      <c r="Q2368" s="17">
        <v>1.4</v>
      </c>
      <c r="R2368" s="17">
        <v>2.76</v>
      </c>
      <c r="T2368" s="26">
        <v>39901</v>
      </c>
      <c r="U2368" s="17">
        <v>11.7</v>
      </c>
      <c r="V2368" s="17">
        <v>60.9</v>
      </c>
      <c r="W2368" s="17">
        <v>3.4</v>
      </c>
      <c r="X2368" s="17">
        <v>306.2</v>
      </c>
      <c r="Y2368" s="17">
        <v>23.6</v>
      </c>
      <c r="Z2368" s="17">
        <v>0.2</v>
      </c>
      <c r="AA2368" s="17">
        <v>3.83</v>
      </c>
      <c r="AC2368" s="26">
        <v>39901</v>
      </c>
      <c r="AD2368" s="17">
        <v>10.7</v>
      </c>
      <c r="AE2368" s="17">
        <v>69.400000000000006</v>
      </c>
      <c r="AF2368" s="17">
        <v>2.4</v>
      </c>
      <c r="AG2368" s="17">
        <v>4.0999999999999996</v>
      </c>
      <c r="AH2368" s="17">
        <v>21.9</v>
      </c>
      <c r="AI2368" s="17">
        <v>1.2</v>
      </c>
      <c r="AJ2368" s="17">
        <v>3.06</v>
      </c>
      <c r="AL2368" s="26">
        <v>39901</v>
      </c>
      <c r="AM2368">
        <v>11.6</v>
      </c>
      <c r="AN2368">
        <v>64.8</v>
      </c>
      <c r="AO2368">
        <v>1.4</v>
      </c>
      <c r="AP2368">
        <v>302.7</v>
      </c>
      <c r="AQ2368">
        <v>17.100000000000001</v>
      </c>
      <c r="AR2368">
        <v>0.8</v>
      </c>
      <c r="AS2368" s="65">
        <v>2.65</v>
      </c>
    </row>
    <row r="2369" spans="1:45">
      <c r="B2369" s="26">
        <v>39902</v>
      </c>
      <c r="C2369" s="24">
        <v>11.6</v>
      </c>
      <c r="D2369" s="24">
        <v>60.1</v>
      </c>
      <c r="E2369" s="24">
        <v>1.4</v>
      </c>
      <c r="F2369" s="24">
        <v>334.9</v>
      </c>
      <c r="G2369" s="24">
        <v>17</v>
      </c>
      <c r="H2369" s="24">
        <v>0.6</v>
      </c>
      <c r="I2369" s="24">
        <v>2.69</v>
      </c>
      <c r="K2369" s="26">
        <v>39902</v>
      </c>
      <c r="L2369" s="17">
        <v>11.7</v>
      </c>
      <c r="M2369" s="17">
        <v>64.7</v>
      </c>
      <c r="N2369" s="17">
        <v>1.1000000000000001</v>
      </c>
      <c r="O2369" s="17">
        <v>344.5</v>
      </c>
      <c r="P2369" s="17">
        <v>19.399999999999999</v>
      </c>
      <c r="Q2369" s="17">
        <v>0.2</v>
      </c>
      <c r="R2369" s="17">
        <v>2.76</v>
      </c>
      <c r="T2369" s="26">
        <v>39902</v>
      </c>
      <c r="U2369" s="17">
        <v>12.1</v>
      </c>
      <c r="V2369" s="17">
        <v>56.9</v>
      </c>
      <c r="W2369" s="17">
        <v>3.3</v>
      </c>
      <c r="X2369" s="17">
        <v>319.60000000000002</v>
      </c>
      <c r="Y2369" s="17">
        <v>22.4</v>
      </c>
      <c r="Z2369" s="17">
        <v>0.8</v>
      </c>
      <c r="AA2369" s="17">
        <v>3.9</v>
      </c>
      <c r="AC2369" s="26">
        <v>39902</v>
      </c>
      <c r="AD2369" s="17">
        <v>11.8</v>
      </c>
      <c r="AE2369" s="17">
        <v>61.5</v>
      </c>
      <c r="AF2369" s="17">
        <v>2.6</v>
      </c>
      <c r="AG2369" s="17">
        <v>0</v>
      </c>
      <c r="AH2369" s="17">
        <v>21.8</v>
      </c>
      <c r="AI2369" s="17">
        <v>0.4</v>
      </c>
      <c r="AJ2369" s="17">
        <v>3.52</v>
      </c>
      <c r="AL2369" s="26">
        <v>39902</v>
      </c>
      <c r="AM2369">
        <v>11.9</v>
      </c>
      <c r="AN2369">
        <v>60.8</v>
      </c>
      <c r="AO2369">
        <v>1.5</v>
      </c>
      <c r="AP2369">
        <v>311.10000000000002</v>
      </c>
      <c r="AQ2369">
        <v>22.8</v>
      </c>
      <c r="AR2369">
        <v>0.8</v>
      </c>
      <c r="AS2369" s="65">
        <v>3.19</v>
      </c>
    </row>
    <row r="2370" spans="1:45">
      <c r="B2370" s="26">
        <v>39903</v>
      </c>
      <c r="C2370" s="24">
        <v>12</v>
      </c>
      <c r="D2370" s="24">
        <v>66.599999999999994</v>
      </c>
      <c r="E2370" s="24">
        <v>0.6</v>
      </c>
      <c r="F2370" s="24">
        <v>183.8</v>
      </c>
      <c r="G2370" s="24">
        <v>21.8</v>
      </c>
      <c r="H2370" s="24">
        <v>0.2</v>
      </c>
      <c r="I2370" s="24">
        <v>2.97</v>
      </c>
      <c r="K2370" s="26">
        <v>39903</v>
      </c>
      <c r="L2370" s="17">
        <v>11.9</v>
      </c>
      <c r="M2370" s="17">
        <v>67.599999999999994</v>
      </c>
      <c r="N2370" s="17">
        <v>0.8</v>
      </c>
      <c r="O2370" s="17">
        <v>279.39999999999998</v>
      </c>
      <c r="P2370" s="17">
        <v>20.2</v>
      </c>
      <c r="Q2370" s="17">
        <v>0</v>
      </c>
      <c r="R2370" s="17">
        <v>2.99</v>
      </c>
      <c r="T2370" s="26">
        <v>39903</v>
      </c>
      <c r="U2370" s="17">
        <v>12.6</v>
      </c>
      <c r="V2370" s="17">
        <v>60.6</v>
      </c>
      <c r="W2370" s="17">
        <v>2.2000000000000002</v>
      </c>
      <c r="X2370" s="17">
        <v>269.89999999999998</v>
      </c>
      <c r="Y2370" s="17">
        <v>21.2</v>
      </c>
      <c r="Z2370" s="17">
        <v>1.6</v>
      </c>
      <c r="AA2370" s="17">
        <v>3.84</v>
      </c>
      <c r="AC2370" s="26">
        <v>39903</v>
      </c>
      <c r="AD2370" s="17">
        <v>11.9</v>
      </c>
      <c r="AE2370" s="17">
        <v>68</v>
      </c>
      <c r="AF2370" s="17">
        <v>1.4</v>
      </c>
      <c r="AG2370" s="17">
        <v>18</v>
      </c>
      <c r="AH2370" s="17">
        <v>20.6</v>
      </c>
      <c r="AI2370" s="17">
        <v>1.2</v>
      </c>
      <c r="AJ2370" s="17">
        <v>3.36</v>
      </c>
      <c r="AL2370" s="26">
        <v>39903</v>
      </c>
      <c r="AM2370">
        <v>12.7</v>
      </c>
      <c r="AN2370">
        <v>64.3</v>
      </c>
      <c r="AO2370">
        <v>0.8</v>
      </c>
      <c r="AP2370">
        <v>275.60000000000002</v>
      </c>
      <c r="AQ2370">
        <v>18.5</v>
      </c>
      <c r="AR2370">
        <v>0</v>
      </c>
      <c r="AS2370" s="65">
        <v>2.91</v>
      </c>
    </row>
    <row r="2371" spans="1:45" s="93" customFormat="1">
      <c r="A2371" s="104"/>
      <c r="B2371" s="46" t="s">
        <v>67</v>
      </c>
      <c r="C2371" s="50">
        <f>AVERAGE(C2340:C2370)</f>
        <v>13.664516129032258</v>
      </c>
      <c r="D2371" s="50">
        <f t="shared" ref="D2371:J2371" si="77">AVERAGE(D2340:D2370)</f>
        <v>66.577419354838696</v>
      </c>
      <c r="E2371" s="50">
        <f t="shared" si="77"/>
        <v>0.93870967741935474</v>
      </c>
      <c r="F2371" s="50">
        <f t="shared" si="77"/>
        <v>189.5</v>
      </c>
      <c r="G2371" s="50">
        <f t="shared" si="77"/>
        <v>17.241935483870968</v>
      </c>
      <c r="H2371" s="50">
        <f>SUM(H2340:H2370)</f>
        <v>51.800000000000011</v>
      </c>
      <c r="I2371" s="50">
        <f t="shared" si="77"/>
        <v>2.5958064516129031</v>
      </c>
      <c r="J2371" s="50" t="e">
        <f t="shared" si="77"/>
        <v>#DIV/0!</v>
      </c>
      <c r="K2371" s="46" t="s">
        <v>67</v>
      </c>
      <c r="L2371" s="50">
        <f>AVERAGE(L2340:L2370)</f>
        <v>13.122580645161285</v>
      </c>
      <c r="M2371" s="50">
        <f>AVERAGE(M2340:M2370)</f>
        <v>70.32903225806453</v>
      </c>
      <c r="N2371" s="50">
        <f>AVERAGE(N2340:N2370)</f>
        <v>0.74516129032258072</v>
      </c>
      <c r="O2371" s="50">
        <f>AVERAGE(O2340:O2370)</f>
        <v>190.48064516129028</v>
      </c>
      <c r="P2371" s="50">
        <f>AVERAGE(P2340:P2370)</f>
        <v>16.880645161290321</v>
      </c>
      <c r="Q2371" s="50">
        <f>SUM(Q2340:Q2370)</f>
        <v>50.400000000000006</v>
      </c>
      <c r="R2371" s="50">
        <f>AVERAGE(R2340:R2370)</f>
        <v>2.4716129032258065</v>
      </c>
      <c r="S2371" s="50" t="e">
        <f>AVERAGE(S2340:S2370)</f>
        <v>#DIV/0!</v>
      </c>
      <c r="T2371" s="46" t="s">
        <v>67</v>
      </c>
      <c r="U2371" s="50">
        <f>AVERAGE(U2340:U2370)</f>
        <v>13.599999999999998</v>
      </c>
      <c r="V2371" s="50">
        <f>AVERAGE(V2340:V2370)</f>
        <v>64.964516129032262</v>
      </c>
      <c r="W2371" s="50">
        <f>AVERAGE(W2340:W2370)</f>
        <v>2.1032258064516132</v>
      </c>
      <c r="X2371" s="50">
        <f>AVERAGE(X2340:X2370)</f>
        <v>242.57096774193548</v>
      </c>
      <c r="Y2371" s="50">
        <f>AVERAGE(Y2340:Y2370)</f>
        <v>18.229032258064517</v>
      </c>
      <c r="Z2371" s="50">
        <f>SUM(Z2340:Z2370)</f>
        <v>56.6</v>
      </c>
      <c r="AA2371" s="50">
        <f>AVERAGE(AA2340:AA2370)</f>
        <v>3.2006451612903226</v>
      </c>
      <c r="AB2371" s="50" t="e">
        <f>AVERAGE(AB2340:AB2370)</f>
        <v>#DIV/0!</v>
      </c>
      <c r="AC2371" s="46" t="s">
        <v>67</v>
      </c>
      <c r="AD2371" s="50">
        <f>AVERAGE(AD2340:AD2370)</f>
        <v>13.183870967741933</v>
      </c>
      <c r="AE2371" s="50">
        <f>AVERAGE(AE2340:AE2370)</f>
        <v>68.98709677419356</v>
      </c>
      <c r="AF2371" s="50">
        <f>AVERAGE(AF2340:AF2370)</f>
        <v>1.4387096774193546</v>
      </c>
      <c r="AG2371" s="50">
        <f>AVERAGE(AG2340:AG2370)</f>
        <v>135.12580645161293</v>
      </c>
      <c r="AH2371" s="50">
        <f>AVERAGE(AH2340:AH2370)</f>
        <v>17.348387096774193</v>
      </c>
      <c r="AI2371" s="50">
        <f>SUM(AI2340:AI2370)</f>
        <v>53.20000000000001</v>
      </c>
      <c r="AJ2371" s="50">
        <f>AVERAGE(AJ2340:AJ2370)</f>
        <v>2.8454838709677421</v>
      </c>
      <c r="AK2371" s="50" t="e">
        <f>AVERAGE(AK2340:AK2370)</f>
        <v>#DIV/0!</v>
      </c>
      <c r="AL2371" s="46" t="s">
        <v>67</v>
      </c>
      <c r="AM2371" s="50">
        <f>AVERAGE(AM2340:AM2370)</f>
        <v>10.977419354838709</v>
      </c>
      <c r="AN2371" s="50">
        <f>AVERAGE(AN2340:AN2370)</f>
        <v>65.909677419354836</v>
      </c>
      <c r="AO2371" s="50">
        <f>AVERAGE(AO2340:AO2370)</f>
        <v>0.85161290322580652</v>
      </c>
      <c r="AP2371" s="50">
        <f>AVERAGE(AP2340:AP2370)</f>
        <v>206.75806451612902</v>
      </c>
      <c r="AQ2371" s="50">
        <f>AVERAGE(AQ2340:AQ2370)</f>
        <v>13.503225806451615</v>
      </c>
      <c r="AR2371" s="50">
        <f>SUM(AR2340:AR2370)</f>
        <v>72.8</v>
      </c>
      <c r="AS2371" s="50">
        <f>AVERAGE(AS2340:AS2370)</f>
        <v>2.1606451612903226</v>
      </c>
    </row>
    <row r="2372" spans="1:45">
      <c r="B2372" s="26">
        <v>39904</v>
      </c>
      <c r="C2372" s="24">
        <v>13</v>
      </c>
      <c r="D2372" s="24">
        <v>57.8</v>
      </c>
      <c r="E2372" s="24">
        <v>0.4</v>
      </c>
      <c r="F2372" s="24">
        <v>306.3</v>
      </c>
      <c r="G2372" s="24">
        <v>20.100000000000001</v>
      </c>
      <c r="H2372" s="24">
        <v>0</v>
      </c>
      <c r="I2372" s="24">
        <v>2.78</v>
      </c>
      <c r="K2372" s="26">
        <v>39904</v>
      </c>
      <c r="L2372" s="17">
        <v>11.9</v>
      </c>
      <c r="M2372" s="17">
        <v>66.3</v>
      </c>
      <c r="N2372" s="17">
        <v>0.4</v>
      </c>
      <c r="O2372" s="17">
        <v>218.2</v>
      </c>
      <c r="P2372" s="17">
        <v>17.600000000000001</v>
      </c>
      <c r="Q2372" s="17">
        <v>0</v>
      </c>
      <c r="R2372" s="17">
        <v>2.5299999999999998</v>
      </c>
      <c r="T2372" s="26">
        <v>39904</v>
      </c>
      <c r="U2372" s="17">
        <v>12.9</v>
      </c>
      <c r="V2372" s="17">
        <v>58.7</v>
      </c>
      <c r="W2372" s="17">
        <v>1.5</v>
      </c>
      <c r="X2372" s="17">
        <v>287.5</v>
      </c>
      <c r="Y2372" s="17">
        <v>18.899999999999999</v>
      </c>
      <c r="Z2372" s="17">
        <v>0.2</v>
      </c>
      <c r="AA2372" s="17">
        <v>3.42</v>
      </c>
      <c r="AC2372" s="26">
        <v>39904</v>
      </c>
      <c r="AD2372" s="17">
        <v>11.9</v>
      </c>
      <c r="AE2372" s="17">
        <v>65.7</v>
      </c>
      <c r="AF2372" s="17">
        <v>0.7</v>
      </c>
      <c r="AG2372" s="17">
        <v>356.8</v>
      </c>
      <c r="AH2372" s="17">
        <v>16.7</v>
      </c>
      <c r="AI2372" s="17">
        <v>0.2</v>
      </c>
      <c r="AJ2372" s="17">
        <v>2.59</v>
      </c>
      <c r="AL2372" s="26">
        <v>39904</v>
      </c>
      <c r="AM2372">
        <v>13.4</v>
      </c>
      <c r="AN2372">
        <v>59.2</v>
      </c>
      <c r="AO2372">
        <v>0.5</v>
      </c>
      <c r="AP2372">
        <v>280.8</v>
      </c>
      <c r="AQ2372">
        <v>22.5</v>
      </c>
      <c r="AR2372">
        <v>0</v>
      </c>
      <c r="AS2372" s="65">
        <v>3.06</v>
      </c>
    </row>
    <row r="2373" spans="1:45">
      <c r="B2373" s="26">
        <v>39905</v>
      </c>
      <c r="C2373" s="24">
        <v>14.9</v>
      </c>
      <c r="D2373" s="24">
        <v>51.2</v>
      </c>
      <c r="E2373" s="24">
        <v>1</v>
      </c>
      <c r="F2373" s="24">
        <v>336.6</v>
      </c>
      <c r="G2373" s="24">
        <v>23.3</v>
      </c>
      <c r="H2373" s="24">
        <v>0</v>
      </c>
      <c r="I2373" s="24">
        <v>3.7</v>
      </c>
      <c r="K2373" s="26">
        <v>39905</v>
      </c>
      <c r="L2373" s="17">
        <v>14.1</v>
      </c>
      <c r="M2373" s="17">
        <v>56.3</v>
      </c>
      <c r="N2373" s="17">
        <v>0.9</v>
      </c>
      <c r="O2373" s="17">
        <v>231.2</v>
      </c>
      <c r="P2373" s="17">
        <v>22.8</v>
      </c>
      <c r="Q2373" s="17">
        <v>0</v>
      </c>
      <c r="R2373" s="17">
        <v>3.53</v>
      </c>
      <c r="T2373" s="26">
        <v>39905</v>
      </c>
      <c r="U2373" s="17">
        <v>16</v>
      </c>
      <c r="V2373" s="17">
        <v>44.1</v>
      </c>
      <c r="W2373" s="17">
        <v>2.9</v>
      </c>
      <c r="X2373" s="17">
        <v>302</v>
      </c>
      <c r="Y2373" s="17">
        <v>24.7</v>
      </c>
      <c r="Z2373" s="17">
        <v>0</v>
      </c>
      <c r="AA2373" s="17">
        <v>5.24</v>
      </c>
      <c r="AC2373" s="26">
        <v>39905</v>
      </c>
      <c r="AD2373" s="17">
        <v>14.6</v>
      </c>
      <c r="AE2373" s="17">
        <v>53.8</v>
      </c>
      <c r="AF2373" s="17">
        <v>1.9</v>
      </c>
      <c r="AG2373" s="17">
        <v>357.6</v>
      </c>
      <c r="AH2373" s="17">
        <v>25.1</v>
      </c>
      <c r="AI2373" s="17">
        <v>0</v>
      </c>
      <c r="AJ2373" s="17">
        <v>4.38</v>
      </c>
      <c r="AL2373" s="26">
        <v>39905</v>
      </c>
      <c r="AM2373">
        <v>15.5</v>
      </c>
      <c r="AN2373">
        <v>49.8</v>
      </c>
      <c r="AO2373">
        <v>1.1000000000000001</v>
      </c>
      <c r="AP2373">
        <v>285.39999999999998</v>
      </c>
      <c r="AQ2373">
        <v>23</v>
      </c>
      <c r="AR2373">
        <v>0</v>
      </c>
      <c r="AS2373" s="65">
        <v>3.83</v>
      </c>
    </row>
    <row r="2374" spans="1:45">
      <c r="B2374" s="26">
        <v>39906</v>
      </c>
      <c r="C2374" s="24">
        <v>15.7</v>
      </c>
      <c r="D2374" s="24">
        <v>57.9</v>
      </c>
      <c r="E2374" s="24">
        <v>0.9</v>
      </c>
      <c r="F2374" s="24">
        <v>111.9</v>
      </c>
      <c r="G2374" s="24">
        <v>25.3</v>
      </c>
      <c r="H2374" s="24">
        <v>0</v>
      </c>
      <c r="I2374" s="24">
        <v>3.85</v>
      </c>
      <c r="K2374" s="26">
        <v>39906</v>
      </c>
      <c r="L2374" s="17">
        <v>14.8</v>
      </c>
      <c r="M2374" s="17">
        <v>64.400000000000006</v>
      </c>
      <c r="N2374" s="17">
        <v>1.1000000000000001</v>
      </c>
      <c r="O2374" s="17">
        <v>101.5</v>
      </c>
      <c r="P2374" s="17">
        <v>23.9</v>
      </c>
      <c r="Q2374" s="17">
        <v>0</v>
      </c>
      <c r="R2374" s="17">
        <v>3.81</v>
      </c>
      <c r="T2374" s="26">
        <v>39906</v>
      </c>
      <c r="U2374" s="17">
        <v>15.3</v>
      </c>
      <c r="V2374" s="17">
        <v>60.7</v>
      </c>
      <c r="W2374" s="17">
        <v>2.4</v>
      </c>
      <c r="X2374" s="17">
        <v>265.7</v>
      </c>
      <c r="Y2374" s="17">
        <v>25</v>
      </c>
      <c r="Z2374" s="17">
        <v>0</v>
      </c>
      <c r="AA2374" s="17">
        <v>4.6500000000000004</v>
      </c>
      <c r="AC2374" s="26">
        <v>39906</v>
      </c>
      <c r="AD2374" s="17">
        <v>16.3</v>
      </c>
      <c r="AE2374" s="17">
        <v>55.4</v>
      </c>
      <c r="AF2374" s="17">
        <v>1.8</v>
      </c>
      <c r="AG2374" s="17">
        <v>28.4</v>
      </c>
      <c r="AH2374" s="17">
        <v>25.3</v>
      </c>
      <c r="AI2374" s="17">
        <v>0</v>
      </c>
      <c r="AJ2374" s="17">
        <v>4.49</v>
      </c>
      <c r="AL2374" s="26">
        <v>39906</v>
      </c>
      <c r="AM2374">
        <v>15.5</v>
      </c>
      <c r="AN2374">
        <v>61.8</v>
      </c>
      <c r="AO2374">
        <v>0.8</v>
      </c>
      <c r="AP2374">
        <v>175.9</v>
      </c>
      <c r="AQ2374">
        <v>22.2</v>
      </c>
      <c r="AR2374">
        <v>0</v>
      </c>
      <c r="AS2374" s="65">
        <v>3.47</v>
      </c>
    </row>
    <row r="2375" spans="1:45">
      <c r="B2375" s="26">
        <v>39907</v>
      </c>
      <c r="C2375" s="24">
        <v>14.5</v>
      </c>
      <c r="D2375" s="24">
        <v>73.900000000000006</v>
      </c>
      <c r="E2375" s="24">
        <v>0.6</v>
      </c>
      <c r="F2375" s="24">
        <v>143.30000000000001</v>
      </c>
      <c r="G2375" s="24">
        <v>24.7</v>
      </c>
      <c r="H2375" s="24">
        <v>0</v>
      </c>
      <c r="I2375" s="24">
        <v>3.39</v>
      </c>
      <c r="K2375" s="26">
        <v>39907</v>
      </c>
      <c r="L2375" s="17">
        <v>14.4</v>
      </c>
      <c r="M2375" s="17">
        <v>76.7</v>
      </c>
      <c r="N2375" s="17">
        <v>0.8</v>
      </c>
      <c r="O2375" s="17">
        <v>93.9</v>
      </c>
      <c r="P2375" s="17">
        <v>23.6</v>
      </c>
      <c r="Q2375" s="17">
        <v>0</v>
      </c>
      <c r="R2375" s="17">
        <v>3.42</v>
      </c>
      <c r="T2375" s="26">
        <v>39907</v>
      </c>
      <c r="U2375" s="17">
        <v>14.1</v>
      </c>
      <c r="V2375" s="17">
        <v>76</v>
      </c>
      <c r="W2375" s="17">
        <v>1.6</v>
      </c>
      <c r="X2375" s="17">
        <v>175.1</v>
      </c>
      <c r="Y2375" s="17">
        <v>24.6</v>
      </c>
      <c r="Z2375" s="17">
        <v>0</v>
      </c>
      <c r="AA2375" s="17">
        <v>3.48</v>
      </c>
      <c r="AC2375" s="26">
        <v>39907</v>
      </c>
      <c r="AD2375" s="17">
        <v>15</v>
      </c>
      <c r="AE2375" s="17">
        <v>74.3</v>
      </c>
      <c r="AF2375" s="17">
        <v>1</v>
      </c>
      <c r="AG2375" s="17">
        <v>164.6</v>
      </c>
      <c r="AH2375" s="17">
        <v>24.9</v>
      </c>
      <c r="AI2375" s="17">
        <v>0</v>
      </c>
      <c r="AJ2375" s="17">
        <v>3.78</v>
      </c>
      <c r="AL2375" s="26">
        <v>39907</v>
      </c>
      <c r="AM2375">
        <v>14.6</v>
      </c>
      <c r="AN2375">
        <v>77.599999999999994</v>
      </c>
      <c r="AO2375">
        <v>0.7</v>
      </c>
      <c r="AP2375">
        <v>80.400000000000006</v>
      </c>
      <c r="AQ2375">
        <v>24</v>
      </c>
      <c r="AR2375">
        <v>0</v>
      </c>
      <c r="AS2375" s="65">
        <v>3.32</v>
      </c>
    </row>
    <row r="2376" spans="1:45">
      <c r="B2376" s="26">
        <v>39908</v>
      </c>
      <c r="C2376" s="24">
        <v>16</v>
      </c>
      <c r="D2376" s="24">
        <v>73.099999999999994</v>
      </c>
      <c r="E2376" s="24">
        <v>0.3</v>
      </c>
      <c r="F2376" s="24">
        <v>127.2</v>
      </c>
      <c r="G2376" s="24">
        <v>19.100000000000001</v>
      </c>
      <c r="H2376" s="24">
        <v>0</v>
      </c>
      <c r="I2376" s="24">
        <v>2.86</v>
      </c>
      <c r="K2376" s="26">
        <v>39908</v>
      </c>
      <c r="L2376" s="17">
        <v>15.6</v>
      </c>
      <c r="M2376" s="17">
        <v>77.7</v>
      </c>
      <c r="N2376" s="17">
        <v>0.5</v>
      </c>
      <c r="O2376" s="17">
        <v>55.3</v>
      </c>
      <c r="P2376" s="17">
        <v>17.5</v>
      </c>
      <c r="Q2376" s="17">
        <v>0</v>
      </c>
      <c r="R2376" s="17">
        <v>2.83</v>
      </c>
      <c r="T2376" s="26">
        <v>39908</v>
      </c>
      <c r="U2376" s="17">
        <v>15.4</v>
      </c>
      <c r="V2376" s="17">
        <v>74.8</v>
      </c>
      <c r="W2376" s="17">
        <v>1.2</v>
      </c>
      <c r="X2376" s="17">
        <v>275.10000000000002</v>
      </c>
      <c r="Y2376" s="17">
        <v>19.899999999999999</v>
      </c>
      <c r="Z2376" s="17">
        <v>0</v>
      </c>
      <c r="AA2376" s="17">
        <v>3.17</v>
      </c>
      <c r="AC2376" s="26">
        <v>39908</v>
      </c>
      <c r="AD2376" s="17">
        <v>16.100000000000001</v>
      </c>
      <c r="AE2376" s="17">
        <v>74.7</v>
      </c>
      <c r="AF2376" s="17">
        <v>0.7</v>
      </c>
      <c r="AG2376" s="17">
        <v>209.9</v>
      </c>
      <c r="AH2376" s="17">
        <v>19.3</v>
      </c>
      <c r="AI2376" s="17">
        <v>0</v>
      </c>
      <c r="AJ2376" s="17">
        <v>3.23</v>
      </c>
      <c r="AL2376" s="26">
        <v>39908</v>
      </c>
      <c r="AM2376">
        <v>15.8</v>
      </c>
      <c r="AN2376">
        <v>76.8</v>
      </c>
      <c r="AO2376">
        <v>0.4</v>
      </c>
      <c r="AP2376">
        <v>96.3</v>
      </c>
      <c r="AQ2376">
        <v>13.2</v>
      </c>
      <c r="AR2376">
        <v>0</v>
      </c>
      <c r="AS2376" s="65">
        <v>2.29</v>
      </c>
    </row>
    <row r="2377" spans="1:45">
      <c r="B2377" s="26">
        <v>39909</v>
      </c>
      <c r="C2377" s="24">
        <v>15.5</v>
      </c>
      <c r="D2377" s="24">
        <v>67.2</v>
      </c>
      <c r="E2377" s="24">
        <v>0.4</v>
      </c>
      <c r="F2377" s="24">
        <v>146.1</v>
      </c>
      <c r="G2377" s="24">
        <v>25</v>
      </c>
      <c r="H2377" s="24">
        <v>0</v>
      </c>
      <c r="I2377" s="24">
        <v>3.47</v>
      </c>
      <c r="K2377" s="26">
        <v>39909</v>
      </c>
      <c r="L2377" s="17">
        <v>15.7</v>
      </c>
      <c r="M2377" s="17">
        <v>72.099999999999994</v>
      </c>
      <c r="N2377" s="17">
        <v>0.9</v>
      </c>
      <c r="O2377" s="17">
        <v>71.5</v>
      </c>
      <c r="P2377" s="17">
        <v>23.3</v>
      </c>
      <c r="Q2377" s="17">
        <v>0.2</v>
      </c>
      <c r="R2377" s="17">
        <v>3.71</v>
      </c>
      <c r="T2377" s="26">
        <v>39909</v>
      </c>
      <c r="U2377" s="17">
        <v>14.7</v>
      </c>
      <c r="V2377" s="17">
        <v>78.099999999999994</v>
      </c>
      <c r="W2377" s="17">
        <v>1.8</v>
      </c>
      <c r="X2377" s="17">
        <v>209.9</v>
      </c>
      <c r="Y2377" s="17">
        <v>24.4</v>
      </c>
      <c r="Z2377" s="17">
        <v>0</v>
      </c>
      <c r="AA2377" s="17">
        <v>3.73</v>
      </c>
      <c r="AC2377" s="26">
        <v>39909</v>
      </c>
      <c r="AD2377" s="17">
        <v>16.100000000000001</v>
      </c>
      <c r="AE2377" s="17">
        <v>66.5</v>
      </c>
      <c r="AF2377" s="17">
        <v>0.9</v>
      </c>
      <c r="AG2377" s="17">
        <v>163.4</v>
      </c>
      <c r="AH2377" s="17">
        <v>25.3</v>
      </c>
      <c r="AI2377" s="17">
        <v>0</v>
      </c>
      <c r="AJ2377" s="17">
        <v>4.03</v>
      </c>
      <c r="AL2377" s="26">
        <v>39909</v>
      </c>
      <c r="AM2377">
        <v>15.7</v>
      </c>
      <c r="AN2377">
        <v>73.900000000000006</v>
      </c>
      <c r="AO2377">
        <v>0.6</v>
      </c>
      <c r="AP2377">
        <v>86.6</v>
      </c>
      <c r="AQ2377">
        <v>19.8</v>
      </c>
      <c r="AR2377">
        <v>0</v>
      </c>
      <c r="AS2377" s="65">
        <v>3.07</v>
      </c>
    </row>
    <row r="2378" spans="1:45">
      <c r="B2378" s="26">
        <v>39910</v>
      </c>
      <c r="C2378" s="24">
        <v>16.2</v>
      </c>
      <c r="D2378" s="24">
        <v>44.4</v>
      </c>
      <c r="E2378" s="24">
        <v>1.3</v>
      </c>
      <c r="F2378" s="24">
        <v>321.7</v>
      </c>
      <c r="G2378" s="24">
        <v>26</v>
      </c>
      <c r="H2378" s="24">
        <v>0</v>
      </c>
      <c r="I2378" s="24">
        <v>4.2</v>
      </c>
      <c r="K2378" s="26">
        <v>39910</v>
      </c>
      <c r="L2378" s="17">
        <v>15.6</v>
      </c>
      <c r="M2378" s="17">
        <v>49.9</v>
      </c>
      <c r="N2378" s="17">
        <v>1.1000000000000001</v>
      </c>
      <c r="O2378" s="17">
        <v>314.39999999999998</v>
      </c>
      <c r="P2378" s="17">
        <v>24.9</v>
      </c>
      <c r="Q2378" s="17">
        <v>0</v>
      </c>
      <c r="R2378" s="17">
        <v>3.87</v>
      </c>
      <c r="T2378" s="26">
        <v>39910</v>
      </c>
      <c r="U2378" s="17">
        <v>16.2</v>
      </c>
      <c r="V2378" s="17">
        <v>44.1</v>
      </c>
      <c r="W2378" s="17">
        <v>3.9</v>
      </c>
      <c r="X2378" s="17">
        <v>309.5</v>
      </c>
      <c r="Y2378" s="17">
        <v>26.1</v>
      </c>
      <c r="Z2378" s="17">
        <v>0</v>
      </c>
      <c r="AA2378" s="17">
        <v>5.37</v>
      </c>
      <c r="AC2378" s="26">
        <v>39910</v>
      </c>
      <c r="AD2378" s="17">
        <v>15.8</v>
      </c>
      <c r="AE2378" s="17">
        <v>47.1</v>
      </c>
      <c r="AF2378" s="17">
        <v>2.8</v>
      </c>
      <c r="AG2378" s="17">
        <v>346.5</v>
      </c>
      <c r="AH2378" s="17">
        <v>25.4</v>
      </c>
      <c r="AI2378" s="17">
        <v>0</v>
      </c>
      <c r="AJ2378" s="17">
        <v>4.63</v>
      </c>
      <c r="AL2378" s="26">
        <v>39910</v>
      </c>
      <c r="AM2378">
        <v>16.5</v>
      </c>
      <c r="AN2378">
        <v>44.6</v>
      </c>
      <c r="AO2378">
        <v>1.6</v>
      </c>
      <c r="AP2378">
        <v>295</v>
      </c>
      <c r="AQ2378">
        <v>23.5</v>
      </c>
      <c r="AR2378">
        <v>0</v>
      </c>
      <c r="AS2378" s="65">
        <v>4.1100000000000003</v>
      </c>
    </row>
    <row r="2379" spans="1:45">
      <c r="B2379" s="26">
        <v>39911</v>
      </c>
      <c r="C2379" s="24">
        <v>16.3</v>
      </c>
      <c r="D2379" s="24">
        <v>36.6</v>
      </c>
      <c r="E2379" s="24">
        <v>0.9</v>
      </c>
      <c r="F2379" s="24">
        <v>335.9</v>
      </c>
      <c r="G2379" s="24">
        <v>27.2</v>
      </c>
      <c r="H2379" s="24">
        <v>0</v>
      </c>
      <c r="I2379" s="24">
        <v>4.29</v>
      </c>
      <c r="K2379" s="26">
        <v>39911</v>
      </c>
      <c r="L2379" s="17">
        <v>15.4</v>
      </c>
      <c r="M2379" s="17">
        <v>43</v>
      </c>
      <c r="N2379" s="17">
        <v>0.8</v>
      </c>
      <c r="O2379" s="17">
        <v>256.5</v>
      </c>
      <c r="P2379" s="17">
        <v>25.8</v>
      </c>
      <c r="Q2379" s="17">
        <v>0</v>
      </c>
      <c r="R2379" s="17">
        <v>3.98</v>
      </c>
      <c r="T2379" s="26">
        <v>39911</v>
      </c>
      <c r="U2379" s="17">
        <v>16.600000000000001</v>
      </c>
      <c r="V2379" s="17">
        <v>36.799999999999997</v>
      </c>
      <c r="W2379" s="17">
        <v>2.2999999999999998</v>
      </c>
      <c r="X2379" s="17">
        <v>298.60000000000002</v>
      </c>
      <c r="Y2379" s="17">
        <v>26.8</v>
      </c>
      <c r="Z2379" s="17">
        <v>0</v>
      </c>
      <c r="AA2379" s="17">
        <v>5.66</v>
      </c>
      <c r="AC2379" s="26">
        <v>39911</v>
      </c>
      <c r="AD2379" s="17">
        <v>15.7</v>
      </c>
      <c r="AE2379" s="17">
        <v>40</v>
      </c>
      <c r="AF2379" s="17">
        <v>1.5</v>
      </c>
      <c r="AG2379" s="17">
        <v>13.9</v>
      </c>
      <c r="AH2379" s="17">
        <v>27.1</v>
      </c>
      <c r="AI2379" s="17">
        <v>0</v>
      </c>
      <c r="AJ2379" s="17">
        <v>4.76</v>
      </c>
      <c r="AL2379" s="26">
        <v>39911</v>
      </c>
      <c r="AM2379">
        <v>16.600000000000001</v>
      </c>
      <c r="AN2379">
        <v>37.4</v>
      </c>
      <c r="AO2379">
        <v>0.9</v>
      </c>
      <c r="AP2379">
        <v>296.60000000000002</v>
      </c>
      <c r="AQ2379">
        <v>18.7</v>
      </c>
      <c r="AR2379">
        <v>0</v>
      </c>
      <c r="AS2379" s="65">
        <v>3.64</v>
      </c>
    </row>
    <row r="2380" spans="1:45">
      <c r="B2380" s="26">
        <v>39912</v>
      </c>
      <c r="C2380" s="24">
        <v>13.4</v>
      </c>
      <c r="D2380" s="24">
        <v>58</v>
      </c>
      <c r="E2380" s="24">
        <v>1</v>
      </c>
      <c r="F2380" s="24">
        <v>148.30000000000001</v>
      </c>
      <c r="G2380" s="24">
        <v>26.1</v>
      </c>
      <c r="H2380" s="24">
        <v>0</v>
      </c>
      <c r="I2380" s="24">
        <v>3.73</v>
      </c>
      <c r="K2380" s="26">
        <v>39912</v>
      </c>
      <c r="L2380" s="17">
        <v>12.8</v>
      </c>
      <c r="M2380" s="17">
        <v>63.4</v>
      </c>
      <c r="N2380" s="17">
        <v>0.8</v>
      </c>
      <c r="O2380" s="17">
        <v>134.4</v>
      </c>
      <c r="P2380" s="17">
        <v>24.6</v>
      </c>
      <c r="Q2380" s="17">
        <v>0</v>
      </c>
      <c r="R2380" s="17">
        <v>3.52</v>
      </c>
      <c r="T2380" s="26">
        <v>39912</v>
      </c>
      <c r="U2380" s="17">
        <v>13</v>
      </c>
      <c r="V2380" s="17">
        <v>65.099999999999994</v>
      </c>
      <c r="W2380" s="17">
        <v>1.5</v>
      </c>
      <c r="X2380" s="17">
        <v>198.2</v>
      </c>
      <c r="Y2380" s="17">
        <v>24.1</v>
      </c>
      <c r="Z2380" s="17">
        <v>0</v>
      </c>
      <c r="AA2380" s="17">
        <v>3.44</v>
      </c>
      <c r="AC2380" s="26">
        <v>39912</v>
      </c>
      <c r="AD2380" s="17">
        <v>12.4</v>
      </c>
      <c r="AE2380" s="17">
        <v>63.4</v>
      </c>
      <c r="AF2380" s="17">
        <v>1.3</v>
      </c>
      <c r="AG2380" s="17">
        <v>92</v>
      </c>
      <c r="AH2380" s="17">
        <v>25.1</v>
      </c>
      <c r="AI2380" s="17">
        <v>0</v>
      </c>
      <c r="AJ2380" s="17">
        <v>3.78</v>
      </c>
      <c r="AL2380" s="26">
        <v>39912</v>
      </c>
      <c r="AM2380">
        <v>13.6</v>
      </c>
      <c r="AN2380">
        <v>63</v>
      </c>
      <c r="AO2380">
        <v>0.8</v>
      </c>
      <c r="AP2380">
        <v>127.5</v>
      </c>
      <c r="AQ2380">
        <v>23.6</v>
      </c>
      <c r="AR2380">
        <v>0</v>
      </c>
      <c r="AS2380" s="65">
        <v>3.38</v>
      </c>
    </row>
    <row r="2381" spans="1:45">
      <c r="B2381" s="26">
        <v>39913</v>
      </c>
      <c r="C2381" s="24">
        <v>13.9</v>
      </c>
      <c r="D2381" s="24">
        <v>47.9</v>
      </c>
      <c r="E2381" s="24">
        <v>1.2</v>
      </c>
      <c r="F2381" s="24">
        <v>315.3</v>
      </c>
      <c r="G2381" s="24">
        <v>20.3</v>
      </c>
      <c r="H2381" s="24">
        <v>0</v>
      </c>
      <c r="I2381" s="24">
        <v>3.58</v>
      </c>
      <c r="K2381" s="26">
        <v>39913</v>
      </c>
      <c r="L2381" s="17">
        <v>13.1</v>
      </c>
      <c r="M2381" s="17">
        <v>53.4</v>
      </c>
      <c r="N2381" s="17">
        <v>0.8</v>
      </c>
      <c r="O2381" s="17">
        <v>294.2</v>
      </c>
      <c r="P2381" s="17">
        <v>17.5</v>
      </c>
      <c r="Q2381" s="17">
        <v>0</v>
      </c>
      <c r="R2381" s="17">
        <v>2.93</v>
      </c>
      <c r="T2381" s="26">
        <v>39913</v>
      </c>
      <c r="U2381" s="17">
        <v>14</v>
      </c>
      <c r="V2381" s="17">
        <v>46.4</v>
      </c>
      <c r="W2381" s="17">
        <v>3</v>
      </c>
      <c r="X2381" s="17">
        <v>301.8</v>
      </c>
      <c r="Y2381" s="17">
        <v>22.5</v>
      </c>
      <c r="Z2381" s="17">
        <v>0</v>
      </c>
      <c r="AA2381" s="17">
        <v>4.78</v>
      </c>
      <c r="AC2381" s="26">
        <v>39913</v>
      </c>
      <c r="AD2381" s="17">
        <v>13</v>
      </c>
      <c r="AE2381" s="17">
        <v>54.1</v>
      </c>
      <c r="AF2381" s="17">
        <v>1.7</v>
      </c>
      <c r="AG2381" s="17">
        <v>340.9</v>
      </c>
      <c r="AH2381" s="17">
        <v>19.2</v>
      </c>
      <c r="AI2381" s="17">
        <v>0</v>
      </c>
      <c r="AJ2381" s="17">
        <v>3.62</v>
      </c>
      <c r="AL2381" s="26">
        <v>39913</v>
      </c>
      <c r="AM2381">
        <v>14.1</v>
      </c>
      <c r="AN2381">
        <v>50.2</v>
      </c>
      <c r="AO2381">
        <v>1.1000000000000001</v>
      </c>
      <c r="AP2381">
        <v>283.3</v>
      </c>
      <c r="AQ2381">
        <v>22.3</v>
      </c>
      <c r="AR2381">
        <v>0</v>
      </c>
      <c r="AS2381" s="65">
        <v>3.62</v>
      </c>
    </row>
    <row r="2382" spans="1:45">
      <c r="B2382" s="26">
        <v>39914</v>
      </c>
      <c r="C2382" s="24">
        <v>14.7</v>
      </c>
      <c r="D2382" s="24">
        <v>41</v>
      </c>
      <c r="E2382" s="24">
        <v>1.4</v>
      </c>
      <c r="F2382" s="24">
        <v>324.2</v>
      </c>
      <c r="G2382" s="24">
        <v>19.600000000000001</v>
      </c>
      <c r="H2382" s="24">
        <v>0</v>
      </c>
      <c r="I2382" s="24">
        <v>3.71</v>
      </c>
      <c r="K2382" s="26">
        <v>39914</v>
      </c>
      <c r="L2382" s="17">
        <v>14.4</v>
      </c>
      <c r="M2382" s="17">
        <v>46.1</v>
      </c>
      <c r="N2382" s="17">
        <v>0.8</v>
      </c>
      <c r="O2382" s="17">
        <v>318.5</v>
      </c>
      <c r="P2382" s="17">
        <v>16.5</v>
      </c>
      <c r="Q2382" s="17">
        <v>0</v>
      </c>
      <c r="R2382" s="17">
        <v>2.9</v>
      </c>
      <c r="T2382" s="26">
        <v>39914</v>
      </c>
      <c r="U2382" s="17">
        <v>14.7</v>
      </c>
      <c r="V2382" s="17">
        <v>40.299999999999997</v>
      </c>
      <c r="W2382" s="17">
        <v>3.9</v>
      </c>
      <c r="X2382" s="17">
        <v>312</v>
      </c>
      <c r="Y2382" s="17">
        <v>19.2</v>
      </c>
      <c r="Z2382" s="17">
        <v>0</v>
      </c>
      <c r="AA2382" s="17">
        <v>5.05</v>
      </c>
      <c r="AC2382" s="26">
        <v>39914</v>
      </c>
      <c r="AD2382" s="17">
        <v>14.1</v>
      </c>
      <c r="AE2382" s="17">
        <v>47.1</v>
      </c>
      <c r="AF2382" s="17">
        <v>2.1</v>
      </c>
      <c r="AG2382" s="17">
        <v>343.4</v>
      </c>
      <c r="AH2382" s="17">
        <v>25.8</v>
      </c>
      <c r="AI2382" s="17">
        <v>0</v>
      </c>
      <c r="AJ2382" s="17">
        <v>4.4400000000000004</v>
      </c>
      <c r="AL2382" s="26">
        <v>39914</v>
      </c>
      <c r="AM2382">
        <v>14.3</v>
      </c>
      <c r="AN2382">
        <v>45</v>
      </c>
      <c r="AO2382">
        <v>1.4</v>
      </c>
      <c r="AP2382">
        <v>292.10000000000002</v>
      </c>
      <c r="AQ2382">
        <v>17</v>
      </c>
      <c r="AR2382">
        <v>0</v>
      </c>
      <c r="AS2382" s="65">
        <v>3.49</v>
      </c>
    </row>
    <row r="2383" spans="1:45">
      <c r="B2383" s="26">
        <v>39915</v>
      </c>
      <c r="C2383" s="24">
        <v>15.7</v>
      </c>
      <c r="D2383" s="24">
        <v>37.700000000000003</v>
      </c>
      <c r="E2383" s="24">
        <v>1.8</v>
      </c>
      <c r="F2383" s="24">
        <v>339.9</v>
      </c>
      <c r="G2383" s="24">
        <v>21.7</v>
      </c>
      <c r="H2383" s="24">
        <v>0</v>
      </c>
      <c r="I2383" s="24">
        <v>4.37</v>
      </c>
      <c r="K2383" s="26">
        <v>39915</v>
      </c>
      <c r="L2383" s="17">
        <v>15</v>
      </c>
      <c r="M2383" s="17">
        <v>44.5</v>
      </c>
      <c r="N2383" s="17">
        <v>0.9</v>
      </c>
      <c r="O2383" s="17">
        <v>282.89999999999998</v>
      </c>
      <c r="P2383" s="17">
        <v>24.5</v>
      </c>
      <c r="Q2383" s="17">
        <v>0</v>
      </c>
      <c r="R2383" s="17">
        <v>3.79</v>
      </c>
      <c r="T2383" s="26">
        <v>39915</v>
      </c>
      <c r="U2383" s="17">
        <v>15.9</v>
      </c>
      <c r="V2383" s="17">
        <v>37.700000000000003</v>
      </c>
      <c r="W2383" s="17">
        <v>2.8</v>
      </c>
      <c r="X2383" s="17">
        <v>303.39999999999998</v>
      </c>
      <c r="Y2383" s="17">
        <v>26.8</v>
      </c>
      <c r="Z2383" s="17">
        <v>0</v>
      </c>
      <c r="AA2383" s="17">
        <v>5.53</v>
      </c>
      <c r="AC2383" s="26">
        <v>39915</v>
      </c>
      <c r="AD2383" s="17">
        <v>15.6</v>
      </c>
      <c r="AE2383" s="17">
        <v>39.6</v>
      </c>
      <c r="AF2383" s="17">
        <v>2.5</v>
      </c>
      <c r="AG2383" s="17">
        <v>354.5</v>
      </c>
      <c r="AH2383" s="17">
        <v>25.7</v>
      </c>
      <c r="AI2383" s="17">
        <v>0</v>
      </c>
      <c r="AJ2383" s="17">
        <v>4.8899999999999997</v>
      </c>
      <c r="AL2383" s="26">
        <v>39915</v>
      </c>
      <c r="AM2383">
        <v>16</v>
      </c>
      <c r="AN2383">
        <v>39.299999999999997</v>
      </c>
      <c r="AO2383">
        <v>1.2</v>
      </c>
      <c r="AP2383">
        <v>284</v>
      </c>
      <c r="AQ2383">
        <v>19.5</v>
      </c>
      <c r="AR2383">
        <v>0</v>
      </c>
      <c r="AS2383" s="65">
        <v>3.76</v>
      </c>
    </row>
    <row r="2384" spans="1:45">
      <c r="B2384" s="26">
        <v>39916</v>
      </c>
      <c r="C2384" s="24">
        <v>16.3</v>
      </c>
      <c r="D2384" s="24">
        <v>40</v>
      </c>
      <c r="E2384" s="24">
        <v>1.1000000000000001</v>
      </c>
      <c r="F2384" s="24">
        <v>347.6</v>
      </c>
      <c r="G2384" s="24">
        <v>28.1</v>
      </c>
      <c r="H2384" s="24">
        <v>0</v>
      </c>
      <c r="I2384" s="24">
        <v>4.5999999999999996</v>
      </c>
      <c r="K2384" s="26">
        <v>39916</v>
      </c>
      <c r="L2384" s="17">
        <v>15.5</v>
      </c>
      <c r="M2384" s="17">
        <v>47.1</v>
      </c>
      <c r="N2384" s="17">
        <v>0.8</v>
      </c>
      <c r="O2384" s="17">
        <v>231.7</v>
      </c>
      <c r="P2384" s="17">
        <v>26.8</v>
      </c>
      <c r="Q2384" s="17">
        <v>0</v>
      </c>
      <c r="R2384" s="17">
        <v>4.16</v>
      </c>
      <c r="T2384" s="26">
        <v>39916</v>
      </c>
      <c r="U2384" s="17">
        <v>16.7</v>
      </c>
      <c r="V2384" s="17">
        <v>37.299999999999997</v>
      </c>
      <c r="W2384" s="17">
        <v>2.1</v>
      </c>
      <c r="X2384" s="17">
        <v>310.10000000000002</v>
      </c>
      <c r="Y2384" s="17">
        <v>27.9</v>
      </c>
      <c r="Z2384" s="17">
        <v>0</v>
      </c>
      <c r="AA2384" s="17">
        <v>5.6</v>
      </c>
      <c r="AC2384" s="26">
        <v>39916</v>
      </c>
      <c r="AD2384" s="17">
        <v>15.7</v>
      </c>
      <c r="AE2384" s="17">
        <v>44.7</v>
      </c>
      <c r="AF2384" s="17">
        <v>1.7</v>
      </c>
      <c r="AG2384" s="17">
        <v>8.4</v>
      </c>
      <c r="AH2384" s="17">
        <v>28.1</v>
      </c>
      <c r="AI2384" s="17">
        <v>0</v>
      </c>
      <c r="AJ2384" s="17">
        <v>4.99</v>
      </c>
      <c r="AL2384" s="26">
        <v>39916</v>
      </c>
      <c r="AM2384">
        <v>17.100000000000001</v>
      </c>
      <c r="AN2384">
        <v>38.4</v>
      </c>
      <c r="AO2384">
        <v>0.8</v>
      </c>
      <c r="AP2384">
        <v>307</v>
      </c>
      <c r="AQ2384">
        <v>15.2</v>
      </c>
      <c r="AR2384">
        <v>0</v>
      </c>
      <c r="AS2384" s="65">
        <v>3.27</v>
      </c>
    </row>
    <row r="2385" spans="2:45">
      <c r="B2385" s="26">
        <v>39917</v>
      </c>
      <c r="C2385" s="24">
        <v>15</v>
      </c>
      <c r="D2385" s="24">
        <v>57.8</v>
      </c>
      <c r="E2385" s="24">
        <v>0.8</v>
      </c>
      <c r="F2385" s="24">
        <v>236.8</v>
      </c>
      <c r="G2385" s="24">
        <v>17.899999999999999</v>
      </c>
      <c r="H2385" s="24">
        <v>0</v>
      </c>
      <c r="I2385" s="24">
        <v>3.17</v>
      </c>
      <c r="K2385" s="26">
        <v>39917</v>
      </c>
      <c r="L2385" s="17">
        <v>14.5</v>
      </c>
      <c r="M2385" s="17">
        <v>63.2</v>
      </c>
      <c r="N2385" s="17">
        <v>1.1000000000000001</v>
      </c>
      <c r="O2385" s="17">
        <v>190.9</v>
      </c>
      <c r="P2385" s="17">
        <v>18.2</v>
      </c>
      <c r="Q2385" s="17">
        <v>0</v>
      </c>
      <c r="R2385" s="17">
        <v>3.34</v>
      </c>
      <c r="T2385" s="26">
        <v>39917</v>
      </c>
      <c r="U2385" s="17">
        <v>15.5</v>
      </c>
      <c r="V2385" s="17">
        <v>53.6</v>
      </c>
      <c r="W2385" s="17">
        <v>1.7</v>
      </c>
      <c r="X2385" s="17">
        <v>269.5</v>
      </c>
      <c r="Y2385" s="17">
        <v>20.6</v>
      </c>
      <c r="Z2385" s="17">
        <v>0</v>
      </c>
      <c r="AA2385" s="17">
        <v>4.09</v>
      </c>
      <c r="AC2385" s="26">
        <v>39917</v>
      </c>
      <c r="AD2385" s="17">
        <v>14.6</v>
      </c>
      <c r="AE2385" s="17">
        <v>58.9</v>
      </c>
      <c r="AF2385" s="17">
        <v>0.9</v>
      </c>
      <c r="AG2385" s="17">
        <v>260.3</v>
      </c>
      <c r="AH2385" s="17">
        <v>15.6</v>
      </c>
      <c r="AI2385" s="17">
        <v>0</v>
      </c>
      <c r="AJ2385" s="17">
        <v>2.95</v>
      </c>
      <c r="AL2385" s="26">
        <v>39917</v>
      </c>
      <c r="AM2385">
        <v>15.9</v>
      </c>
      <c r="AN2385">
        <v>55.6</v>
      </c>
      <c r="AO2385">
        <v>0.7</v>
      </c>
      <c r="AP2385">
        <v>268.10000000000002</v>
      </c>
      <c r="AQ2385">
        <v>12</v>
      </c>
      <c r="AR2385">
        <v>0</v>
      </c>
      <c r="AS2385" s="65">
        <v>2.57</v>
      </c>
    </row>
    <row r="2386" spans="2:45">
      <c r="B2386" s="26">
        <v>39918</v>
      </c>
      <c r="C2386" s="24">
        <v>13</v>
      </c>
      <c r="D2386" s="24">
        <v>66.400000000000006</v>
      </c>
      <c r="E2386" s="24">
        <v>0.9</v>
      </c>
      <c r="F2386" s="24">
        <v>43.2</v>
      </c>
      <c r="G2386" s="24">
        <v>15.5</v>
      </c>
      <c r="H2386" s="24">
        <v>1.2</v>
      </c>
      <c r="I2386" s="24">
        <v>2.6</v>
      </c>
      <c r="K2386" s="26">
        <v>39918</v>
      </c>
      <c r="L2386" s="17">
        <v>12.8</v>
      </c>
      <c r="M2386" s="17">
        <v>69.599999999999994</v>
      </c>
      <c r="N2386" s="17">
        <v>0.7</v>
      </c>
      <c r="O2386" s="17">
        <v>149.4</v>
      </c>
      <c r="P2386" s="17">
        <v>15.3</v>
      </c>
      <c r="Q2386" s="17">
        <v>1.6</v>
      </c>
      <c r="R2386" s="17">
        <v>2.52</v>
      </c>
      <c r="T2386" s="26">
        <v>39918</v>
      </c>
      <c r="U2386" s="17">
        <v>12.8</v>
      </c>
      <c r="V2386" s="17">
        <v>66.8</v>
      </c>
      <c r="W2386" s="17">
        <v>1.1000000000000001</v>
      </c>
      <c r="X2386" s="17">
        <v>193.4</v>
      </c>
      <c r="Y2386" s="17">
        <v>11.2</v>
      </c>
      <c r="Z2386" s="17">
        <v>2</v>
      </c>
      <c r="AA2386" s="17">
        <v>2.23</v>
      </c>
      <c r="AC2386" s="26">
        <v>39918</v>
      </c>
      <c r="AD2386" s="17">
        <v>12.5</v>
      </c>
      <c r="AE2386" s="17">
        <v>72.7</v>
      </c>
      <c r="AF2386" s="17">
        <v>0.9</v>
      </c>
      <c r="AG2386" s="17">
        <v>27.8</v>
      </c>
      <c r="AH2386" s="17">
        <v>14.3</v>
      </c>
      <c r="AI2386" s="17">
        <v>2.2000000000000002</v>
      </c>
      <c r="AJ2386" s="17">
        <v>2.4300000000000002</v>
      </c>
      <c r="AL2386" s="26">
        <v>39918</v>
      </c>
      <c r="AM2386">
        <v>13.2</v>
      </c>
      <c r="AN2386">
        <v>67.099999999999994</v>
      </c>
      <c r="AO2386">
        <v>0.5</v>
      </c>
      <c r="AP2386">
        <v>48.5</v>
      </c>
      <c r="AQ2386">
        <v>8.1</v>
      </c>
      <c r="AR2386">
        <v>1.6</v>
      </c>
      <c r="AS2386" s="65">
        <v>1.72</v>
      </c>
    </row>
    <row r="2387" spans="2:45">
      <c r="B2387" s="26">
        <v>39919</v>
      </c>
      <c r="C2387" s="24">
        <v>13.9</v>
      </c>
      <c r="D2387" s="24">
        <v>58.6</v>
      </c>
      <c r="E2387" s="24">
        <v>0.7</v>
      </c>
      <c r="F2387" s="24">
        <v>17.5</v>
      </c>
      <c r="G2387" s="24">
        <v>20</v>
      </c>
      <c r="H2387" s="24">
        <v>0.6</v>
      </c>
      <c r="I2387" s="24">
        <v>3.09</v>
      </c>
      <c r="K2387" s="26">
        <v>39919</v>
      </c>
      <c r="L2387" s="17">
        <v>12.9</v>
      </c>
      <c r="M2387" s="17">
        <v>65.7</v>
      </c>
      <c r="N2387" s="17">
        <v>0.6</v>
      </c>
      <c r="O2387" s="17">
        <v>214.3</v>
      </c>
      <c r="P2387" s="17">
        <v>18.5</v>
      </c>
      <c r="Q2387" s="17">
        <v>0.6</v>
      </c>
      <c r="R2387" s="17">
        <v>2.86</v>
      </c>
      <c r="T2387" s="26">
        <v>39919</v>
      </c>
      <c r="U2387" s="17">
        <v>13.4</v>
      </c>
      <c r="V2387" s="17">
        <v>61.2</v>
      </c>
      <c r="W2387" s="17">
        <v>1.1000000000000001</v>
      </c>
      <c r="X2387" s="17">
        <v>261.5</v>
      </c>
      <c r="Y2387" s="17">
        <v>18.5</v>
      </c>
      <c r="Z2387" s="17">
        <v>0.6</v>
      </c>
      <c r="AA2387" s="17">
        <v>3.1</v>
      </c>
      <c r="AC2387" s="26">
        <v>39919</v>
      </c>
      <c r="AD2387" s="17">
        <v>13.2</v>
      </c>
      <c r="AE2387" s="17">
        <v>64.3</v>
      </c>
      <c r="AF2387" s="17">
        <v>1</v>
      </c>
      <c r="AG2387" s="17">
        <v>0.2</v>
      </c>
      <c r="AH2387" s="17">
        <v>18.3</v>
      </c>
      <c r="AI2387" s="17">
        <v>0.6</v>
      </c>
      <c r="AJ2387" s="17">
        <v>3.16</v>
      </c>
      <c r="AL2387" s="26">
        <v>39919</v>
      </c>
      <c r="AM2387">
        <v>14.2</v>
      </c>
      <c r="AN2387">
        <v>59</v>
      </c>
      <c r="AO2387">
        <v>0.5</v>
      </c>
      <c r="AP2387">
        <v>291.8</v>
      </c>
      <c r="AQ2387">
        <v>9.6</v>
      </c>
      <c r="AR2387">
        <v>0</v>
      </c>
      <c r="AS2387" s="65">
        <v>1.99</v>
      </c>
    </row>
    <row r="2388" spans="2:45">
      <c r="B2388" s="26">
        <v>39920</v>
      </c>
      <c r="C2388" s="24">
        <v>14.6</v>
      </c>
      <c r="D2388" s="24">
        <v>59.7</v>
      </c>
      <c r="E2388" s="24">
        <v>0.9</v>
      </c>
      <c r="F2388" s="24">
        <v>345.6</v>
      </c>
      <c r="G2388" s="24">
        <v>15.6</v>
      </c>
      <c r="H2388" s="24">
        <v>2.8</v>
      </c>
      <c r="I2388" s="24">
        <v>2.86</v>
      </c>
      <c r="K2388" s="26">
        <v>39920</v>
      </c>
      <c r="L2388" s="17">
        <v>13.6</v>
      </c>
      <c r="M2388" s="17">
        <v>67.5</v>
      </c>
      <c r="N2388" s="17">
        <v>0.6</v>
      </c>
      <c r="O2388" s="17">
        <v>218.4</v>
      </c>
      <c r="P2388" s="17">
        <v>14.8</v>
      </c>
      <c r="Q2388" s="17">
        <v>3</v>
      </c>
      <c r="R2388" s="17">
        <v>2.56</v>
      </c>
      <c r="T2388" s="26">
        <v>39920</v>
      </c>
      <c r="U2388" s="17">
        <v>14.5</v>
      </c>
      <c r="V2388" s="17">
        <v>58.1</v>
      </c>
      <c r="W2388" s="17">
        <v>1.6</v>
      </c>
      <c r="X2388" s="17">
        <v>298.3</v>
      </c>
      <c r="Y2388" s="17">
        <v>17</v>
      </c>
      <c r="Z2388" s="17">
        <v>1.4</v>
      </c>
      <c r="AA2388" s="17">
        <v>3.29</v>
      </c>
      <c r="AC2388" s="26">
        <v>39920</v>
      </c>
      <c r="AD2388" s="17">
        <v>13.9</v>
      </c>
      <c r="AE2388" s="17">
        <v>67.7</v>
      </c>
      <c r="AF2388" s="17">
        <v>1.3</v>
      </c>
      <c r="AG2388" s="17">
        <v>16.3</v>
      </c>
      <c r="AH2388" s="17">
        <v>13.2</v>
      </c>
      <c r="AI2388" s="17">
        <v>5.2</v>
      </c>
      <c r="AJ2388" s="17">
        <v>2.72</v>
      </c>
      <c r="AL2388" s="26">
        <v>39920</v>
      </c>
      <c r="AM2388">
        <v>14.7</v>
      </c>
      <c r="AN2388">
        <v>61.1</v>
      </c>
      <c r="AO2388">
        <v>0.6</v>
      </c>
      <c r="AP2388">
        <v>306.10000000000002</v>
      </c>
      <c r="AQ2388">
        <v>8.9</v>
      </c>
      <c r="AR2388">
        <v>3.4</v>
      </c>
      <c r="AS2388" s="65">
        <v>2.0099999999999998</v>
      </c>
    </row>
    <row r="2389" spans="2:45">
      <c r="B2389" s="26">
        <v>39921</v>
      </c>
      <c r="C2389" s="24">
        <v>16</v>
      </c>
      <c r="D2389" s="24">
        <v>64.8</v>
      </c>
      <c r="E2389" s="24">
        <v>1</v>
      </c>
      <c r="F2389" s="24">
        <v>314.8</v>
      </c>
      <c r="G2389" s="24">
        <v>20.399999999999999</v>
      </c>
      <c r="H2389" s="24">
        <v>7.4</v>
      </c>
      <c r="I2389" s="24">
        <v>3.49</v>
      </c>
      <c r="K2389" s="26">
        <v>39921</v>
      </c>
      <c r="L2389" s="17">
        <v>15.6</v>
      </c>
      <c r="M2389" s="17">
        <v>70.2</v>
      </c>
      <c r="N2389" s="17">
        <v>0.6</v>
      </c>
      <c r="O2389" s="17">
        <v>278.5</v>
      </c>
      <c r="P2389" s="17">
        <v>16.7</v>
      </c>
      <c r="Q2389" s="17">
        <v>8</v>
      </c>
      <c r="R2389" s="17">
        <v>2.82</v>
      </c>
      <c r="T2389" s="26">
        <v>39921</v>
      </c>
      <c r="U2389" s="17">
        <v>15.9</v>
      </c>
      <c r="V2389" s="17">
        <v>63.3</v>
      </c>
      <c r="W2389" s="17">
        <v>1.8</v>
      </c>
      <c r="X2389" s="17">
        <v>301.5</v>
      </c>
      <c r="Y2389" s="17">
        <v>18.3</v>
      </c>
      <c r="Z2389" s="17">
        <v>9</v>
      </c>
      <c r="AA2389" s="17">
        <v>3.69</v>
      </c>
      <c r="AC2389" s="26">
        <v>39921</v>
      </c>
      <c r="AD2389" s="17">
        <v>15.5</v>
      </c>
      <c r="AE2389" s="17">
        <v>69.8</v>
      </c>
      <c r="AF2389" s="17">
        <v>1.2</v>
      </c>
      <c r="AG2389" s="17">
        <v>340.5</v>
      </c>
      <c r="AH2389" s="17">
        <v>18</v>
      </c>
      <c r="AI2389" s="17">
        <v>6.6</v>
      </c>
      <c r="AJ2389" s="17">
        <v>3.18</v>
      </c>
      <c r="AL2389" s="26">
        <v>39921</v>
      </c>
      <c r="AM2389">
        <v>16.100000000000001</v>
      </c>
      <c r="AN2389">
        <v>66.599999999999994</v>
      </c>
      <c r="AO2389">
        <v>0.7</v>
      </c>
      <c r="AP2389">
        <v>283.89999999999998</v>
      </c>
      <c r="AQ2389">
        <v>8.8000000000000007</v>
      </c>
      <c r="AR2389">
        <v>11.8</v>
      </c>
      <c r="AS2389" s="65">
        <v>2.12</v>
      </c>
    </row>
    <row r="2390" spans="2:45">
      <c r="B2390" s="26">
        <v>39922</v>
      </c>
      <c r="C2390" s="24">
        <v>15.9</v>
      </c>
      <c r="D2390" s="24">
        <v>62.9</v>
      </c>
      <c r="E2390" s="24">
        <v>1.3</v>
      </c>
      <c r="F2390" s="24">
        <v>331.1</v>
      </c>
      <c r="G2390" s="24">
        <v>22.8</v>
      </c>
      <c r="H2390" s="24">
        <v>2</v>
      </c>
      <c r="I2390" s="24">
        <v>3.96</v>
      </c>
      <c r="K2390" s="26">
        <v>39922</v>
      </c>
      <c r="L2390" s="17">
        <v>15.4</v>
      </c>
      <c r="M2390" s="17">
        <v>67.400000000000006</v>
      </c>
      <c r="N2390" s="17">
        <v>1</v>
      </c>
      <c r="O2390" s="17">
        <v>345.6</v>
      </c>
      <c r="P2390" s="17">
        <v>20.8</v>
      </c>
      <c r="Q2390" s="17">
        <v>1.8</v>
      </c>
      <c r="R2390" s="17">
        <v>3.48</v>
      </c>
      <c r="T2390" s="26">
        <v>39922</v>
      </c>
      <c r="U2390" s="17">
        <v>15.8</v>
      </c>
      <c r="V2390" s="17">
        <v>61.9</v>
      </c>
      <c r="W2390" s="17">
        <v>2.5</v>
      </c>
      <c r="X2390" s="17">
        <v>299.3</v>
      </c>
      <c r="Y2390" s="17">
        <v>23.7</v>
      </c>
      <c r="Z2390" s="17">
        <v>0.8</v>
      </c>
      <c r="AA2390" s="17">
        <v>4.75</v>
      </c>
      <c r="AC2390" s="26">
        <v>39922</v>
      </c>
      <c r="AD2390" s="17">
        <v>15.8</v>
      </c>
      <c r="AE2390" s="17">
        <v>64.400000000000006</v>
      </c>
      <c r="AF2390" s="17">
        <v>1.9</v>
      </c>
      <c r="AG2390" s="17">
        <v>358.3</v>
      </c>
      <c r="AH2390" s="17">
        <v>26.1</v>
      </c>
      <c r="AI2390" s="17">
        <v>0.8</v>
      </c>
      <c r="AJ2390" s="17">
        <v>4.4400000000000004</v>
      </c>
      <c r="AL2390" s="26">
        <v>39922</v>
      </c>
      <c r="AM2390">
        <v>15.8</v>
      </c>
      <c r="AN2390">
        <v>65.5</v>
      </c>
      <c r="AO2390">
        <v>1.4</v>
      </c>
      <c r="AP2390">
        <v>303</v>
      </c>
      <c r="AQ2390">
        <v>23.7</v>
      </c>
      <c r="AR2390">
        <v>1.4</v>
      </c>
      <c r="AS2390" s="65">
        <v>4.09</v>
      </c>
    </row>
    <row r="2391" spans="2:45">
      <c r="B2391" s="26">
        <v>39923</v>
      </c>
      <c r="C2391" s="24">
        <v>16.399999999999999</v>
      </c>
      <c r="D2391" s="24">
        <v>59.4</v>
      </c>
      <c r="E2391" s="24">
        <v>0.7</v>
      </c>
      <c r="F2391" s="24">
        <v>123</v>
      </c>
      <c r="G2391" s="24">
        <v>23</v>
      </c>
      <c r="H2391" s="24">
        <v>0</v>
      </c>
      <c r="I2391" s="24">
        <v>3.77</v>
      </c>
      <c r="K2391" s="26">
        <v>39923</v>
      </c>
      <c r="L2391" s="17">
        <v>15.6</v>
      </c>
      <c r="M2391" s="17">
        <v>64.099999999999994</v>
      </c>
      <c r="N2391" s="17">
        <v>0.5</v>
      </c>
      <c r="O2391" s="17">
        <v>211.7</v>
      </c>
      <c r="P2391" s="17">
        <v>20.3</v>
      </c>
      <c r="Q2391" s="17">
        <v>0</v>
      </c>
      <c r="R2391" s="17">
        <v>3.3</v>
      </c>
      <c r="T2391" s="26">
        <v>39923</v>
      </c>
      <c r="U2391" s="17">
        <v>16.2</v>
      </c>
      <c r="V2391" s="17">
        <v>60.6</v>
      </c>
      <c r="W2391" s="17">
        <v>1.4</v>
      </c>
      <c r="X2391" s="17">
        <v>272.89999999999998</v>
      </c>
      <c r="Y2391" s="17">
        <v>25.2</v>
      </c>
      <c r="Z2391" s="17">
        <v>0.2</v>
      </c>
      <c r="AA2391" s="17">
        <v>4.46</v>
      </c>
      <c r="AC2391" s="26">
        <v>39923</v>
      </c>
      <c r="AD2391" s="17">
        <v>15.9</v>
      </c>
      <c r="AE2391" s="17">
        <v>61.3</v>
      </c>
      <c r="AF2391" s="17">
        <v>1.1000000000000001</v>
      </c>
      <c r="AG2391" s="17">
        <v>3.1</v>
      </c>
      <c r="AH2391" s="17">
        <v>22.9</v>
      </c>
      <c r="AI2391" s="17">
        <v>0</v>
      </c>
      <c r="AJ2391" s="17">
        <v>4.07</v>
      </c>
      <c r="AL2391" s="26">
        <v>39923</v>
      </c>
      <c r="AM2391">
        <v>16.899999999999999</v>
      </c>
      <c r="AN2391">
        <v>60.3</v>
      </c>
      <c r="AO2391">
        <v>0.6</v>
      </c>
      <c r="AP2391">
        <v>304.39999999999998</v>
      </c>
      <c r="AQ2391">
        <v>23.3</v>
      </c>
      <c r="AR2391">
        <v>0</v>
      </c>
      <c r="AS2391" s="65">
        <v>3.78</v>
      </c>
    </row>
    <row r="2392" spans="2:45">
      <c r="B2392" s="26">
        <v>39924</v>
      </c>
      <c r="C2392" s="24">
        <v>18.399999999999999</v>
      </c>
      <c r="D2392" s="24">
        <v>45.2</v>
      </c>
      <c r="E2392" s="24">
        <v>1.2</v>
      </c>
      <c r="F2392" s="24">
        <v>348.9</v>
      </c>
      <c r="G2392" s="24">
        <v>29.2</v>
      </c>
      <c r="H2392" s="24">
        <v>0</v>
      </c>
      <c r="I2392" s="24">
        <v>5.13</v>
      </c>
      <c r="K2392" s="26">
        <v>39924</v>
      </c>
      <c r="L2392" s="17">
        <v>17.8</v>
      </c>
      <c r="M2392" s="17">
        <v>49.6</v>
      </c>
      <c r="N2392" s="17">
        <v>0.9</v>
      </c>
      <c r="O2392" s="17">
        <v>276</v>
      </c>
      <c r="P2392" s="17">
        <v>27.8</v>
      </c>
      <c r="Q2392" s="17">
        <v>0.2</v>
      </c>
      <c r="R2392" s="17">
        <v>4.6399999999999997</v>
      </c>
      <c r="T2392" s="26">
        <v>39924</v>
      </c>
      <c r="U2392" s="17">
        <v>19.899999999999999</v>
      </c>
      <c r="V2392" s="17">
        <v>37.5</v>
      </c>
      <c r="W2392" s="17">
        <v>3.2</v>
      </c>
      <c r="X2392" s="17">
        <v>302.89999999999998</v>
      </c>
      <c r="Y2392" s="17">
        <v>29</v>
      </c>
      <c r="Z2392" s="17">
        <v>0</v>
      </c>
      <c r="AA2392" s="17">
        <v>6.85</v>
      </c>
      <c r="AC2392" s="26">
        <v>39924</v>
      </c>
      <c r="AD2392" s="17">
        <v>17.600000000000001</v>
      </c>
      <c r="AE2392" s="17">
        <v>49.2</v>
      </c>
      <c r="AF2392" s="17">
        <v>1.8</v>
      </c>
      <c r="AG2392" s="17">
        <v>358.5</v>
      </c>
      <c r="AH2392" s="17">
        <v>29.1</v>
      </c>
      <c r="AI2392" s="17">
        <v>0</v>
      </c>
      <c r="AJ2392" s="17">
        <v>5.4</v>
      </c>
      <c r="AL2392" s="26">
        <v>39924</v>
      </c>
      <c r="AM2392">
        <v>19.399999999999999</v>
      </c>
      <c r="AN2392">
        <v>42.2</v>
      </c>
      <c r="AO2392">
        <v>1.2</v>
      </c>
      <c r="AP2392">
        <v>290.39999999999998</v>
      </c>
      <c r="AQ2392">
        <v>14.7</v>
      </c>
      <c r="AR2392">
        <v>0</v>
      </c>
      <c r="AS2392" s="65">
        <v>3.77</v>
      </c>
    </row>
    <row r="2393" spans="2:45">
      <c r="B2393" s="26">
        <v>39925</v>
      </c>
      <c r="C2393" s="24">
        <v>16.8</v>
      </c>
      <c r="D2393" s="24">
        <v>60.9</v>
      </c>
      <c r="E2393" s="24">
        <v>0.9</v>
      </c>
      <c r="F2393" s="24">
        <v>136.19999999999999</v>
      </c>
      <c r="G2393" s="24">
        <v>28.7</v>
      </c>
      <c r="H2393" s="24">
        <v>0</v>
      </c>
      <c r="I2393" s="24">
        <v>4.82</v>
      </c>
      <c r="K2393" s="26">
        <v>39925</v>
      </c>
      <c r="L2393" s="17">
        <v>16.8</v>
      </c>
      <c r="M2393" s="17">
        <v>62.3</v>
      </c>
      <c r="N2393" s="17">
        <v>1</v>
      </c>
      <c r="O2393" s="17">
        <v>184.7</v>
      </c>
      <c r="P2393" s="17">
        <v>27.5</v>
      </c>
      <c r="Q2393" s="17">
        <v>0</v>
      </c>
      <c r="R2393" s="17">
        <v>4.8899999999999997</v>
      </c>
      <c r="T2393" s="26">
        <v>39925</v>
      </c>
      <c r="U2393" s="17">
        <v>15.9</v>
      </c>
      <c r="V2393" s="17">
        <v>64.8</v>
      </c>
      <c r="W2393" s="17">
        <v>1.9</v>
      </c>
      <c r="X2393" s="17">
        <v>261.60000000000002</v>
      </c>
      <c r="Y2393" s="17">
        <v>28.1</v>
      </c>
      <c r="Z2393" s="17">
        <v>0</v>
      </c>
      <c r="AA2393" s="17">
        <v>5.62</v>
      </c>
      <c r="AC2393" s="26">
        <v>39925</v>
      </c>
      <c r="AD2393" s="17">
        <v>18.100000000000001</v>
      </c>
      <c r="AE2393" s="17">
        <v>52.1</v>
      </c>
      <c r="AF2393" s="17">
        <v>1.8</v>
      </c>
      <c r="AG2393" s="17">
        <v>26</v>
      </c>
      <c r="AH2393" s="17">
        <v>29.1</v>
      </c>
      <c r="AI2393" s="17">
        <v>0</v>
      </c>
      <c r="AJ2393" s="17">
        <v>5.88</v>
      </c>
      <c r="AL2393" s="26">
        <v>39925</v>
      </c>
      <c r="AM2393">
        <v>17.100000000000001</v>
      </c>
      <c r="AN2393">
        <v>62.5</v>
      </c>
      <c r="AO2393">
        <v>0.8</v>
      </c>
      <c r="AP2393">
        <v>302.39999999999998</v>
      </c>
      <c r="AQ2393">
        <v>19.899999999999999</v>
      </c>
      <c r="AR2393">
        <v>0</v>
      </c>
      <c r="AS2393" s="65">
        <v>3.9</v>
      </c>
    </row>
    <row r="2394" spans="2:45">
      <c r="B2394" s="26">
        <v>39926</v>
      </c>
      <c r="C2394" s="24">
        <v>16.5</v>
      </c>
      <c r="D2394" s="24">
        <v>54.3</v>
      </c>
      <c r="E2394" s="24">
        <v>1</v>
      </c>
      <c r="F2394" s="24">
        <v>151.9</v>
      </c>
      <c r="G2394" s="24">
        <v>28.7</v>
      </c>
      <c r="H2394" s="24">
        <v>0</v>
      </c>
      <c r="I2394" s="24">
        <v>4.6399999999999997</v>
      </c>
      <c r="K2394" s="26">
        <v>39926</v>
      </c>
      <c r="L2394" s="17">
        <v>16.100000000000001</v>
      </c>
      <c r="M2394" s="17">
        <v>57.9</v>
      </c>
      <c r="N2394" s="17">
        <v>0.7</v>
      </c>
      <c r="O2394" s="17">
        <v>153.69999999999999</v>
      </c>
      <c r="P2394" s="17">
        <v>27.5</v>
      </c>
      <c r="Q2394" s="17">
        <v>0</v>
      </c>
      <c r="R2394" s="17">
        <v>4.29</v>
      </c>
      <c r="T2394" s="26">
        <v>39926</v>
      </c>
      <c r="U2394" s="17">
        <v>15.8</v>
      </c>
      <c r="V2394" s="17">
        <v>57.7</v>
      </c>
      <c r="W2394" s="17">
        <v>1.5</v>
      </c>
      <c r="X2394" s="17">
        <v>237.4</v>
      </c>
      <c r="Y2394" s="17">
        <v>28.6</v>
      </c>
      <c r="Z2394" s="17">
        <v>0</v>
      </c>
      <c r="AA2394" s="17">
        <v>4.6399999999999997</v>
      </c>
      <c r="AC2394" s="26">
        <v>39926</v>
      </c>
      <c r="AD2394" s="17">
        <v>16</v>
      </c>
      <c r="AE2394" s="17">
        <v>57.8</v>
      </c>
      <c r="AF2394" s="17">
        <v>1.3</v>
      </c>
      <c r="AG2394" s="17">
        <v>114.8</v>
      </c>
      <c r="AH2394" s="17">
        <v>28.8</v>
      </c>
      <c r="AI2394" s="17">
        <v>0</v>
      </c>
      <c r="AJ2394" s="17">
        <v>4.8</v>
      </c>
      <c r="AL2394" s="26">
        <v>39926</v>
      </c>
      <c r="AM2394">
        <v>16.7</v>
      </c>
      <c r="AN2394">
        <v>56.9</v>
      </c>
      <c r="AO2394">
        <v>0.8</v>
      </c>
      <c r="AP2394">
        <v>125.9</v>
      </c>
      <c r="AQ2394">
        <v>24.5</v>
      </c>
      <c r="AR2394">
        <v>0</v>
      </c>
      <c r="AS2394" s="65">
        <v>4.0199999999999996</v>
      </c>
    </row>
    <row r="2395" spans="2:45">
      <c r="B2395" s="26">
        <v>39927</v>
      </c>
      <c r="C2395" s="24">
        <v>19.100000000000001</v>
      </c>
      <c r="D2395" s="24">
        <v>40.5</v>
      </c>
      <c r="E2395" s="24">
        <v>0.8</v>
      </c>
      <c r="F2395" s="24">
        <v>129.9</v>
      </c>
      <c r="G2395" s="24">
        <v>28.9</v>
      </c>
      <c r="H2395" s="24">
        <v>0</v>
      </c>
      <c r="I2395" s="24">
        <v>4.8499999999999996</v>
      </c>
      <c r="K2395" s="26">
        <v>39927</v>
      </c>
      <c r="L2395" s="17">
        <v>18.399999999999999</v>
      </c>
      <c r="M2395" s="17">
        <v>47.1</v>
      </c>
      <c r="N2395" s="17">
        <v>0.8</v>
      </c>
      <c r="O2395" s="17">
        <v>139.69999999999999</v>
      </c>
      <c r="P2395" s="17">
        <v>27.9</v>
      </c>
      <c r="Q2395" s="17">
        <v>0</v>
      </c>
      <c r="R2395" s="17">
        <v>4.9000000000000004</v>
      </c>
      <c r="T2395" s="26">
        <v>39927</v>
      </c>
      <c r="U2395" s="17">
        <v>18.2</v>
      </c>
      <c r="V2395" s="17">
        <v>44.8</v>
      </c>
      <c r="W2395" s="17">
        <v>1.6</v>
      </c>
      <c r="X2395" s="17">
        <v>246.3</v>
      </c>
      <c r="Y2395" s="17">
        <v>29</v>
      </c>
      <c r="Z2395" s="17">
        <v>0</v>
      </c>
      <c r="AA2395" s="17">
        <v>5.56</v>
      </c>
      <c r="AC2395" s="26">
        <v>39927</v>
      </c>
      <c r="AD2395" s="17">
        <v>18.5</v>
      </c>
      <c r="AE2395" s="17">
        <v>48.2</v>
      </c>
      <c r="AF2395" s="17">
        <v>1</v>
      </c>
      <c r="AG2395" s="17">
        <v>86.5</v>
      </c>
      <c r="AH2395" s="17">
        <v>29.1</v>
      </c>
      <c r="AI2395" s="17">
        <v>0</v>
      </c>
      <c r="AJ2395" s="17">
        <v>5.16</v>
      </c>
      <c r="AL2395" s="26">
        <v>39927</v>
      </c>
      <c r="AM2395">
        <v>19</v>
      </c>
      <c r="AN2395">
        <v>43.4</v>
      </c>
      <c r="AO2395">
        <v>0.6</v>
      </c>
      <c r="AP2395">
        <v>19.899999999999999</v>
      </c>
      <c r="AQ2395">
        <v>24.3</v>
      </c>
      <c r="AR2395">
        <v>0</v>
      </c>
      <c r="AS2395" s="65">
        <v>4.18</v>
      </c>
    </row>
    <row r="2396" spans="2:45">
      <c r="B2396" s="26">
        <v>39928</v>
      </c>
      <c r="C2396" s="24">
        <v>18.5</v>
      </c>
      <c r="D2396" s="24">
        <v>41.3</v>
      </c>
      <c r="E2396" s="24">
        <v>1.2</v>
      </c>
      <c r="F2396" s="24">
        <v>311.39999999999998</v>
      </c>
      <c r="G2396" s="24">
        <v>26.1</v>
      </c>
      <c r="H2396" s="24">
        <v>0</v>
      </c>
      <c r="I2396" s="24">
        <v>5.07</v>
      </c>
      <c r="K2396" s="26">
        <v>39928</v>
      </c>
      <c r="L2396" s="17">
        <v>17.8</v>
      </c>
      <c r="M2396" s="17">
        <v>47.3</v>
      </c>
      <c r="N2396" s="17">
        <v>1.2</v>
      </c>
      <c r="O2396" s="17">
        <v>215.1</v>
      </c>
      <c r="P2396" s="17">
        <v>26.3</v>
      </c>
      <c r="Q2396" s="17">
        <v>0</v>
      </c>
      <c r="R2396" s="17">
        <v>4.8</v>
      </c>
      <c r="T2396" s="26">
        <v>39928</v>
      </c>
      <c r="U2396" s="17">
        <v>18.5</v>
      </c>
      <c r="V2396" s="17">
        <v>40.4</v>
      </c>
      <c r="W2396" s="17">
        <v>1.8</v>
      </c>
      <c r="X2396" s="17">
        <v>283.39999999999998</v>
      </c>
      <c r="Y2396" s="17">
        <v>26.9</v>
      </c>
      <c r="Z2396" s="17">
        <v>0</v>
      </c>
      <c r="AA2396" s="17">
        <v>5.67</v>
      </c>
      <c r="AC2396" s="26">
        <v>39928</v>
      </c>
      <c r="AD2396" s="17">
        <v>18</v>
      </c>
      <c r="AE2396" s="17">
        <v>46.7</v>
      </c>
      <c r="AF2396" s="17">
        <v>1.7</v>
      </c>
      <c r="AG2396" s="17">
        <v>326</v>
      </c>
      <c r="AH2396" s="17">
        <v>27.9</v>
      </c>
      <c r="AI2396" s="17">
        <v>0</v>
      </c>
      <c r="AJ2396" s="17">
        <v>5.65</v>
      </c>
      <c r="AL2396" s="26">
        <v>39928</v>
      </c>
      <c r="AM2396">
        <v>18.899999999999999</v>
      </c>
      <c r="AN2396">
        <v>41.2</v>
      </c>
      <c r="AO2396">
        <v>0.9</v>
      </c>
      <c r="AP2396">
        <v>276.8</v>
      </c>
      <c r="AQ2396">
        <v>21.8</v>
      </c>
      <c r="AR2396">
        <v>0</v>
      </c>
      <c r="AS2396" s="65">
        <v>4.32</v>
      </c>
    </row>
    <row r="2397" spans="2:45">
      <c r="B2397" s="26">
        <v>39929</v>
      </c>
      <c r="C2397" s="24">
        <v>13.1</v>
      </c>
      <c r="D2397" s="24">
        <v>64.2</v>
      </c>
      <c r="E2397" s="24">
        <v>1</v>
      </c>
      <c r="F2397" s="24">
        <v>1.1000000000000001</v>
      </c>
      <c r="G2397" s="24">
        <v>10.199999999999999</v>
      </c>
      <c r="H2397" s="24">
        <v>10</v>
      </c>
      <c r="I2397" s="24">
        <v>2.21</v>
      </c>
      <c r="K2397" s="26">
        <v>39929</v>
      </c>
      <c r="L2397" s="17">
        <v>12.3</v>
      </c>
      <c r="M2397" s="17">
        <v>71.400000000000006</v>
      </c>
      <c r="N2397" s="17">
        <v>0.7</v>
      </c>
      <c r="O2397" s="17">
        <v>319.5</v>
      </c>
      <c r="P2397" s="17">
        <v>10.5</v>
      </c>
      <c r="Q2397" s="17">
        <v>15.6</v>
      </c>
      <c r="R2397" s="17">
        <v>2.06</v>
      </c>
      <c r="T2397" s="26">
        <v>39929</v>
      </c>
      <c r="U2397" s="17">
        <v>12.7</v>
      </c>
      <c r="V2397" s="17">
        <v>64</v>
      </c>
      <c r="W2397" s="17">
        <v>1.5</v>
      </c>
      <c r="X2397" s="17">
        <v>283.8</v>
      </c>
      <c r="Y2397" s="17">
        <v>10.3</v>
      </c>
      <c r="Z2397" s="17">
        <v>10.8</v>
      </c>
      <c r="AA2397" s="17">
        <v>2.4900000000000002</v>
      </c>
      <c r="AC2397" s="26">
        <v>39929</v>
      </c>
      <c r="AD2397" s="17">
        <v>13</v>
      </c>
      <c r="AE2397" s="17">
        <v>66.3</v>
      </c>
      <c r="AF2397" s="17">
        <v>1.8</v>
      </c>
      <c r="AG2397" s="17">
        <v>11.5</v>
      </c>
      <c r="AH2397" s="17">
        <v>12</v>
      </c>
      <c r="AI2397" s="17">
        <v>18.600000000000001</v>
      </c>
      <c r="AJ2397" s="17">
        <v>2.66</v>
      </c>
      <c r="AL2397" s="26">
        <v>39929</v>
      </c>
      <c r="AM2397">
        <v>13.2</v>
      </c>
      <c r="AN2397">
        <v>65.8</v>
      </c>
      <c r="AO2397">
        <v>0.7</v>
      </c>
      <c r="AP2397">
        <v>298.39999999999998</v>
      </c>
      <c r="AQ2397">
        <v>26</v>
      </c>
      <c r="AR2397">
        <v>15.8</v>
      </c>
      <c r="AS2397" s="65">
        <v>3.63</v>
      </c>
    </row>
    <row r="2398" spans="2:45">
      <c r="B2398" s="26">
        <v>39930</v>
      </c>
      <c r="C2398" s="24">
        <v>15.8</v>
      </c>
      <c r="D2398" s="24">
        <v>50.8</v>
      </c>
      <c r="E2398" s="24">
        <v>0.8</v>
      </c>
      <c r="F2398" s="24">
        <v>342.5</v>
      </c>
      <c r="G2398" s="24">
        <v>27.9</v>
      </c>
      <c r="H2398" s="24">
        <v>0</v>
      </c>
      <c r="I2398" s="24">
        <v>4.3600000000000003</v>
      </c>
      <c r="K2398" s="26">
        <v>39930</v>
      </c>
      <c r="L2398" s="17">
        <v>15.2</v>
      </c>
      <c r="M2398" s="17">
        <v>55.2</v>
      </c>
      <c r="N2398" s="17">
        <v>1</v>
      </c>
      <c r="O2398" s="17">
        <v>206.5</v>
      </c>
      <c r="P2398" s="17">
        <v>28.2</v>
      </c>
      <c r="Q2398" s="17">
        <v>0</v>
      </c>
      <c r="R2398" s="17">
        <v>4.37</v>
      </c>
      <c r="T2398" s="26">
        <v>39930</v>
      </c>
      <c r="U2398" s="17">
        <v>15.6</v>
      </c>
      <c r="V2398" s="17">
        <v>49.7</v>
      </c>
      <c r="W2398" s="17">
        <v>1.9</v>
      </c>
      <c r="X2398" s="17">
        <v>287.39999999999998</v>
      </c>
      <c r="Y2398" s="17">
        <v>28.4</v>
      </c>
      <c r="Z2398" s="17">
        <v>0</v>
      </c>
      <c r="AA2398" s="17">
        <v>5.04</v>
      </c>
      <c r="AC2398" s="26">
        <v>39930</v>
      </c>
      <c r="AD2398" s="17">
        <v>15.3</v>
      </c>
      <c r="AE2398" s="17">
        <v>54.3</v>
      </c>
      <c r="AF2398" s="17">
        <v>1.3</v>
      </c>
      <c r="AG2398" s="17">
        <v>13.5</v>
      </c>
      <c r="AH2398" s="17">
        <v>28.3</v>
      </c>
      <c r="AI2398" s="17">
        <v>0</v>
      </c>
      <c r="AJ2398" s="17">
        <v>4.68</v>
      </c>
      <c r="AL2398" s="26">
        <v>39930</v>
      </c>
      <c r="AM2398">
        <v>16.7</v>
      </c>
      <c r="AN2398">
        <v>48.2</v>
      </c>
      <c r="AO2398">
        <v>0.8</v>
      </c>
      <c r="AP2398">
        <v>304.2</v>
      </c>
      <c r="AQ2398">
        <v>27.1</v>
      </c>
      <c r="AR2398">
        <v>0</v>
      </c>
      <c r="AS2398" s="65">
        <v>4.3600000000000003</v>
      </c>
    </row>
    <row r="2399" spans="2:45">
      <c r="B2399" s="26">
        <v>39931</v>
      </c>
      <c r="C2399" s="24">
        <v>16.2</v>
      </c>
      <c r="D2399" s="24">
        <v>55.5</v>
      </c>
      <c r="E2399" s="24">
        <v>1.5</v>
      </c>
      <c r="F2399" s="24">
        <v>325.89999999999998</v>
      </c>
      <c r="G2399" s="24">
        <v>18.3</v>
      </c>
      <c r="H2399" s="24">
        <v>0</v>
      </c>
      <c r="I2399" s="24">
        <v>3.64</v>
      </c>
      <c r="K2399" s="26">
        <v>39931</v>
      </c>
      <c r="L2399" s="17">
        <v>15.5</v>
      </c>
      <c r="M2399" s="17">
        <v>61.6</v>
      </c>
      <c r="N2399" s="17">
        <v>1</v>
      </c>
      <c r="O2399" s="17">
        <v>293.10000000000002</v>
      </c>
      <c r="P2399" s="17">
        <v>25.1</v>
      </c>
      <c r="Q2399" s="17">
        <v>0</v>
      </c>
      <c r="R2399" s="17">
        <v>4</v>
      </c>
      <c r="T2399" s="26">
        <v>39931</v>
      </c>
      <c r="U2399" s="17">
        <v>16.3</v>
      </c>
      <c r="V2399" s="17">
        <v>52.7</v>
      </c>
      <c r="W2399" s="17">
        <v>3.2</v>
      </c>
      <c r="X2399" s="17">
        <v>309.8</v>
      </c>
      <c r="Y2399" s="17">
        <v>23.9</v>
      </c>
      <c r="Z2399" s="17">
        <v>0</v>
      </c>
      <c r="AA2399" s="17">
        <v>5.01</v>
      </c>
      <c r="AC2399" s="26">
        <v>39931</v>
      </c>
      <c r="AD2399" s="17">
        <v>15.7</v>
      </c>
      <c r="AE2399" s="17">
        <v>59.5</v>
      </c>
      <c r="AF2399" s="17">
        <v>2.1</v>
      </c>
      <c r="AG2399" s="17">
        <v>354.9</v>
      </c>
      <c r="AH2399" s="17">
        <v>18.100000000000001</v>
      </c>
      <c r="AI2399" s="17">
        <v>0</v>
      </c>
      <c r="AJ2399" s="17">
        <v>3.63</v>
      </c>
      <c r="AL2399" s="26">
        <v>39931</v>
      </c>
      <c r="AM2399">
        <v>16.7</v>
      </c>
      <c r="AN2399">
        <v>54.6</v>
      </c>
      <c r="AO2399">
        <v>1.4</v>
      </c>
      <c r="AP2399">
        <v>296.3</v>
      </c>
      <c r="AQ2399">
        <v>26.6</v>
      </c>
      <c r="AR2399">
        <v>0</v>
      </c>
      <c r="AS2399" s="65">
        <v>4.4800000000000004</v>
      </c>
    </row>
    <row r="2400" spans="2:45">
      <c r="B2400" s="26">
        <v>39932</v>
      </c>
      <c r="C2400" s="24">
        <v>19.3</v>
      </c>
      <c r="D2400" s="24">
        <v>49.3</v>
      </c>
      <c r="E2400" s="24">
        <v>1.5</v>
      </c>
      <c r="F2400" s="24">
        <v>339.1</v>
      </c>
      <c r="G2400" s="24">
        <v>29.3</v>
      </c>
      <c r="H2400" s="24">
        <v>0</v>
      </c>
      <c r="I2400" s="24">
        <v>5.4</v>
      </c>
      <c r="K2400" s="26">
        <v>39932</v>
      </c>
      <c r="L2400" s="17">
        <v>18.5</v>
      </c>
      <c r="M2400" s="17">
        <v>55.5</v>
      </c>
      <c r="N2400" s="17">
        <v>1</v>
      </c>
      <c r="O2400" s="17">
        <v>337.1</v>
      </c>
      <c r="P2400" s="17">
        <v>28.1</v>
      </c>
      <c r="Q2400" s="17">
        <v>0</v>
      </c>
      <c r="R2400" s="17">
        <v>4.8</v>
      </c>
      <c r="T2400" s="26">
        <v>39932</v>
      </c>
      <c r="U2400" s="17">
        <v>19.2</v>
      </c>
      <c r="V2400" s="17">
        <v>48.5</v>
      </c>
      <c r="W2400" s="17">
        <v>2.8</v>
      </c>
      <c r="X2400" s="17">
        <v>305.5</v>
      </c>
      <c r="Y2400" s="17">
        <v>29.2</v>
      </c>
      <c r="Z2400" s="17">
        <v>0</v>
      </c>
      <c r="AA2400" s="17">
        <v>6.44</v>
      </c>
      <c r="AC2400" s="26">
        <v>39932</v>
      </c>
      <c r="AD2400" s="17">
        <v>18.5</v>
      </c>
      <c r="AE2400" s="17">
        <v>54.5</v>
      </c>
      <c r="AF2400" s="17">
        <v>2.5</v>
      </c>
      <c r="AG2400" s="17">
        <v>9.6999999999999993</v>
      </c>
      <c r="AH2400" s="17">
        <v>29.5</v>
      </c>
      <c r="AI2400" s="17">
        <v>0</v>
      </c>
      <c r="AJ2400" s="17">
        <v>5.74</v>
      </c>
      <c r="AL2400" s="26">
        <v>39932</v>
      </c>
      <c r="AM2400">
        <v>19.2</v>
      </c>
      <c r="AN2400">
        <v>51.9</v>
      </c>
      <c r="AO2400">
        <v>1.2</v>
      </c>
      <c r="AP2400">
        <v>302.39999999999998</v>
      </c>
      <c r="AQ2400">
        <v>21.9</v>
      </c>
      <c r="AR2400">
        <v>0</v>
      </c>
      <c r="AS2400" s="65">
        <v>4.3899999999999997</v>
      </c>
    </row>
    <row r="2401" spans="1:45">
      <c r="B2401" s="26">
        <v>39933</v>
      </c>
      <c r="C2401" s="24">
        <v>18.399999999999999</v>
      </c>
      <c r="D2401" s="24">
        <v>50.4</v>
      </c>
      <c r="E2401" s="24">
        <v>2.2999999999999998</v>
      </c>
      <c r="F2401" s="24">
        <v>330.8</v>
      </c>
      <c r="G2401" s="24">
        <v>26</v>
      </c>
      <c r="H2401" s="24">
        <v>0</v>
      </c>
      <c r="I2401" s="24">
        <v>5.15</v>
      </c>
      <c r="K2401" s="26">
        <v>39933</v>
      </c>
      <c r="L2401" s="17">
        <v>17.7</v>
      </c>
      <c r="M2401" s="17">
        <v>56</v>
      </c>
      <c r="N2401" s="17">
        <v>1.1000000000000001</v>
      </c>
      <c r="O2401" s="17">
        <v>322.5</v>
      </c>
      <c r="P2401" s="17">
        <v>25.2</v>
      </c>
      <c r="Q2401" s="17">
        <v>0</v>
      </c>
      <c r="R2401" s="17">
        <v>4.3</v>
      </c>
      <c r="T2401" s="26">
        <v>39933</v>
      </c>
      <c r="U2401" s="17">
        <v>18.8</v>
      </c>
      <c r="V2401" s="17">
        <v>47.2</v>
      </c>
      <c r="W2401" s="17">
        <v>4.2</v>
      </c>
      <c r="X2401" s="17">
        <v>310.3</v>
      </c>
      <c r="Y2401" s="17">
        <v>25.6</v>
      </c>
      <c r="Z2401" s="17">
        <v>0</v>
      </c>
      <c r="AA2401" s="17">
        <v>6.38</v>
      </c>
      <c r="AC2401" s="26">
        <v>39933</v>
      </c>
      <c r="AD2401" s="17">
        <v>17.899999999999999</v>
      </c>
      <c r="AE2401" s="17">
        <v>53.2</v>
      </c>
      <c r="AF2401" s="17">
        <v>3.1</v>
      </c>
      <c r="AG2401" s="17">
        <v>356.7</v>
      </c>
      <c r="AH2401" s="17">
        <v>25.7</v>
      </c>
      <c r="AI2401" s="17">
        <v>0</v>
      </c>
      <c r="AJ2401" s="17">
        <v>5.37</v>
      </c>
      <c r="AL2401" s="26">
        <v>39933</v>
      </c>
      <c r="AM2401">
        <v>18.8</v>
      </c>
      <c r="AN2401">
        <v>50.7</v>
      </c>
      <c r="AO2401">
        <v>1.9</v>
      </c>
      <c r="AP2401">
        <v>293.10000000000002</v>
      </c>
      <c r="AQ2401">
        <v>21.9</v>
      </c>
      <c r="AR2401">
        <v>0</v>
      </c>
      <c r="AS2401" s="65">
        <v>4.71</v>
      </c>
    </row>
    <row r="2402" spans="1:45" s="93" customFormat="1">
      <c r="A2402" s="104"/>
      <c r="B2402" s="46" t="s">
        <v>68</v>
      </c>
      <c r="C2402" s="50">
        <f>AVERAGE(C2372:C2401)</f>
        <v>15.766666666666667</v>
      </c>
      <c r="D2402" s="50">
        <f t="shared" ref="D2402:I2402" si="78">AVERAGE(D2372:D2401)</f>
        <v>54.29</v>
      </c>
      <c r="E2402" s="50">
        <f t="shared" si="78"/>
        <v>1.0266666666666666</v>
      </c>
      <c r="F2402" s="50">
        <f t="shared" si="78"/>
        <v>237.79999999999998</v>
      </c>
      <c r="G2402" s="50">
        <f t="shared" si="78"/>
        <v>23.166666666666664</v>
      </c>
      <c r="H2402" s="50">
        <f>SUM(H2372:H2401)</f>
        <v>24</v>
      </c>
      <c r="I2402" s="50">
        <f t="shared" si="78"/>
        <v>3.8913333333333333</v>
      </c>
      <c r="K2402" s="46" t="s">
        <v>68</v>
      </c>
      <c r="L2402" s="50">
        <f>AVERAGE(L2372:L2401)</f>
        <v>15.160000000000002</v>
      </c>
      <c r="M2402" s="50">
        <f>AVERAGE(M2372:M2401)</f>
        <v>59.75</v>
      </c>
      <c r="N2402" s="50">
        <f>AVERAGE(N2372:N2401)</f>
        <v>0.83666666666666667</v>
      </c>
      <c r="O2402" s="50">
        <f>AVERAGE(O2372:O2401)</f>
        <v>222.03000000000006</v>
      </c>
      <c r="P2402" s="50">
        <f>AVERAGE(P2372:P2401)</f>
        <v>22.266666666666669</v>
      </c>
      <c r="Q2402" s="50">
        <f>SUM(Q2372:Q2401)</f>
        <v>31</v>
      </c>
      <c r="R2402" s="50">
        <f>AVERAGE(R2372:R2401)</f>
        <v>3.6303333333333341</v>
      </c>
      <c r="T2402" s="46" t="s">
        <v>68</v>
      </c>
      <c r="U2402" s="50">
        <f>AVERAGE(U2372:U2401)</f>
        <v>15.683333333333334</v>
      </c>
      <c r="V2402" s="50">
        <f>AVERAGE(V2372:V2401)</f>
        <v>54.43</v>
      </c>
      <c r="W2402" s="50">
        <f>AVERAGE(W2372:W2401)</f>
        <v>2.19</v>
      </c>
      <c r="X2402" s="50">
        <f>AVERAGE(X2372:X2401)</f>
        <v>275.78999999999996</v>
      </c>
      <c r="Y2402" s="50">
        <f>AVERAGE(Y2372:Y2401)</f>
        <v>23.48</v>
      </c>
      <c r="Z2402" s="50">
        <f>SUM(Z2372:Z2401)</f>
        <v>25</v>
      </c>
      <c r="AA2402" s="50">
        <f>AVERAGE(AA2372:AA2401)</f>
        <v>4.6143333333333336</v>
      </c>
      <c r="AC2402" s="46" t="s">
        <v>68</v>
      </c>
      <c r="AD2402" s="50">
        <f>AVERAGE(AD2372:AD2401)</f>
        <v>15.41</v>
      </c>
      <c r="AE2402" s="50">
        <f>AVERAGE(AE2372:AE2401)</f>
        <v>57.576666666666675</v>
      </c>
      <c r="AF2402" s="50">
        <f>AVERAGE(AF2372:AF2401)</f>
        <v>1.5766666666666667</v>
      </c>
      <c r="AG2402" s="50">
        <f>AVERAGE(AG2372:AG2401)</f>
        <v>181.4966666666667</v>
      </c>
      <c r="AH2402" s="50">
        <f>AVERAGE(AH2372:AH2401)</f>
        <v>23.300000000000004</v>
      </c>
      <c r="AI2402" s="50">
        <f>SUM(AI2372:AI2401)</f>
        <v>34.200000000000003</v>
      </c>
      <c r="AJ2402" s="50">
        <f>AVERAGE(AJ2372:AJ2401)</f>
        <v>4.184333333333333</v>
      </c>
      <c r="AL2402" s="46" t="s">
        <v>68</v>
      </c>
      <c r="AM2402" s="50">
        <f>AVERAGE(AM2372:AM2401)</f>
        <v>16.04</v>
      </c>
      <c r="AN2402" s="50">
        <f>AVERAGE(AN2372:AN2401)</f>
        <v>55.653333333333343</v>
      </c>
      <c r="AO2402" s="50">
        <f>AVERAGE(AO2372:AO2401)</f>
        <v>0.90666666666666662</v>
      </c>
      <c r="AP2402" s="50">
        <f>AVERAGE(AP2372:AP2401)</f>
        <v>240.21666666666661</v>
      </c>
      <c r="AQ2402" s="50">
        <f>AVERAGE(AQ2372:AQ2401)</f>
        <v>19.586666666666666</v>
      </c>
      <c r="AR2402" s="50">
        <f>SUM(AR2372:AR2401)</f>
        <v>34</v>
      </c>
      <c r="AS2402" s="50">
        <f>AVERAGE(AS2372:AS2401)</f>
        <v>3.4783333333333331</v>
      </c>
    </row>
    <row r="2403" spans="1:45">
      <c r="B2403" s="26">
        <v>39934</v>
      </c>
      <c r="C2403" s="24">
        <v>19</v>
      </c>
      <c r="D2403" s="24">
        <v>54.4</v>
      </c>
      <c r="E2403" s="24">
        <v>2</v>
      </c>
      <c r="F2403" s="24">
        <v>9.6999999999999993</v>
      </c>
      <c r="G2403" s="24">
        <v>26.9</v>
      </c>
      <c r="H2403" s="24">
        <v>0</v>
      </c>
      <c r="I2403" s="24">
        <v>5.67</v>
      </c>
      <c r="K2403" s="26">
        <v>39934</v>
      </c>
      <c r="L2403" s="17">
        <v>18.600000000000001</v>
      </c>
      <c r="M2403" s="17">
        <v>59.9</v>
      </c>
      <c r="N2403" s="17">
        <v>1.2</v>
      </c>
      <c r="O2403" s="17">
        <v>41.4</v>
      </c>
      <c r="P2403" s="17">
        <v>28</v>
      </c>
      <c r="Q2403" s="17">
        <v>0</v>
      </c>
      <c r="R2403" s="17">
        <v>5.12</v>
      </c>
      <c r="T2403" s="26">
        <v>39934</v>
      </c>
      <c r="U2403" s="17">
        <v>18.7</v>
      </c>
      <c r="V2403" s="17">
        <v>56.3</v>
      </c>
      <c r="W2403" s="17">
        <v>2.5</v>
      </c>
      <c r="X2403" s="17">
        <v>278.7</v>
      </c>
      <c r="Y2403" s="17">
        <v>24.2</v>
      </c>
      <c r="Z2403" s="17">
        <v>0</v>
      </c>
      <c r="AA2403" s="17">
        <v>5.82</v>
      </c>
      <c r="AC2403" s="26">
        <v>39934</v>
      </c>
      <c r="AD2403" s="17">
        <v>18.7</v>
      </c>
      <c r="AE2403" s="17">
        <v>57.8</v>
      </c>
      <c r="AF2403" s="17">
        <v>2.5</v>
      </c>
      <c r="AG2403" s="17">
        <v>24.8</v>
      </c>
      <c r="AH2403" s="17">
        <v>28.1</v>
      </c>
      <c r="AI2403" s="17">
        <v>0</v>
      </c>
      <c r="AJ2403" s="17">
        <v>6.13</v>
      </c>
      <c r="AL2403" s="26">
        <v>39934</v>
      </c>
      <c r="AM2403">
        <v>18.899999999999999</v>
      </c>
      <c r="AN2403">
        <v>59</v>
      </c>
      <c r="AO2403">
        <v>1.2</v>
      </c>
      <c r="AP2403">
        <v>307.7</v>
      </c>
      <c r="AQ2403">
        <v>27</v>
      </c>
      <c r="AR2403">
        <v>0</v>
      </c>
      <c r="AS2403" s="65">
        <v>5.07</v>
      </c>
    </row>
    <row r="2404" spans="1:45">
      <c r="B2404" s="26">
        <v>39935</v>
      </c>
      <c r="C2404" s="24">
        <v>16.899999999999999</v>
      </c>
      <c r="D2404" s="24">
        <v>58.8</v>
      </c>
      <c r="E2404" s="24">
        <v>1.9</v>
      </c>
      <c r="F2404" s="24">
        <v>121.8</v>
      </c>
      <c r="G2404" s="24">
        <v>29.7</v>
      </c>
      <c r="H2404" s="24">
        <v>0</v>
      </c>
      <c r="I2404" s="24">
        <v>4.83</v>
      </c>
      <c r="K2404" s="26">
        <v>39935</v>
      </c>
      <c r="L2404" s="17">
        <v>16.100000000000001</v>
      </c>
      <c r="M2404" s="17">
        <v>64.7</v>
      </c>
      <c r="N2404" s="17">
        <v>1.1000000000000001</v>
      </c>
      <c r="O2404" s="17">
        <v>123</v>
      </c>
      <c r="P2404" s="17">
        <v>28.3</v>
      </c>
      <c r="Q2404" s="17">
        <v>0</v>
      </c>
      <c r="R2404" s="17">
        <v>4.37</v>
      </c>
      <c r="T2404" s="26">
        <v>39935</v>
      </c>
      <c r="U2404" s="17">
        <v>16</v>
      </c>
      <c r="V2404" s="17">
        <v>64.900000000000006</v>
      </c>
      <c r="W2404" s="17">
        <v>1.7</v>
      </c>
      <c r="X2404" s="17">
        <v>131.80000000000001</v>
      </c>
      <c r="Y2404" s="17">
        <v>29.5</v>
      </c>
      <c r="Z2404" s="17">
        <v>0</v>
      </c>
      <c r="AA2404" s="17">
        <v>4.5</v>
      </c>
      <c r="AC2404" s="26">
        <v>39935</v>
      </c>
      <c r="AD2404" s="17">
        <v>16</v>
      </c>
      <c r="AE2404" s="17">
        <v>65</v>
      </c>
      <c r="AF2404" s="17">
        <v>1.7</v>
      </c>
      <c r="AG2404" s="17">
        <v>181.9</v>
      </c>
      <c r="AH2404" s="17">
        <v>29.4</v>
      </c>
      <c r="AI2404" s="17">
        <v>0</v>
      </c>
      <c r="AJ2404" s="17">
        <v>4.5999999999999996</v>
      </c>
      <c r="AL2404" s="26">
        <v>39935</v>
      </c>
      <c r="AM2404">
        <v>16.600000000000001</v>
      </c>
      <c r="AN2404">
        <v>64.400000000000006</v>
      </c>
      <c r="AO2404">
        <v>1.1000000000000001</v>
      </c>
      <c r="AP2404">
        <v>117.4</v>
      </c>
      <c r="AQ2404">
        <v>26.4</v>
      </c>
      <c r="AR2404">
        <v>0</v>
      </c>
      <c r="AS2404" s="65">
        <v>4.1900000000000004</v>
      </c>
    </row>
    <row r="2405" spans="1:45">
      <c r="B2405" s="26">
        <v>39936</v>
      </c>
      <c r="C2405" s="24">
        <v>17.899999999999999</v>
      </c>
      <c r="D2405" s="24">
        <v>48.4</v>
      </c>
      <c r="E2405" s="24">
        <v>2.1</v>
      </c>
      <c r="F2405" s="24">
        <v>162.69999999999999</v>
      </c>
      <c r="G2405" s="24">
        <v>30.3</v>
      </c>
      <c r="H2405" s="24">
        <v>0</v>
      </c>
      <c r="I2405" s="24">
        <v>5.51</v>
      </c>
      <c r="K2405" s="26">
        <v>39936</v>
      </c>
      <c r="L2405" s="17">
        <v>18.5</v>
      </c>
      <c r="M2405" s="17">
        <v>49</v>
      </c>
      <c r="N2405" s="17">
        <v>1.5</v>
      </c>
      <c r="O2405" s="17">
        <v>125.6</v>
      </c>
      <c r="P2405" s="17">
        <v>28.9</v>
      </c>
      <c r="Q2405" s="17">
        <v>0</v>
      </c>
      <c r="R2405" s="17">
        <v>5.09</v>
      </c>
      <c r="T2405" s="26">
        <v>39936</v>
      </c>
      <c r="U2405" s="17">
        <v>17.5</v>
      </c>
      <c r="V2405" s="17">
        <v>55.2</v>
      </c>
      <c r="W2405" s="17">
        <v>1.7</v>
      </c>
      <c r="X2405" s="17">
        <v>137.5</v>
      </c>
      <c r="Y2405" s="17">
        <v>29.9</v>
      </c>
      <c r="Z2405" s="17">
        <v>0</v>
      </c>
      <c r="AA2405" s="17">
        <v>4.97</v>
      </c>
      <c r="AC2405" s="26">
        <v>39936</v>
      </c>
      <c r="AD2405" s="17">
        <v>17.8</v>
      </c>
      <c r="AE2405" s="17">
        <v>50.7</v>
      </c>
      <c r="AF2405" s="17">
        <v>2</v>
      </c>
      <c r="AG2405" s="17">
        <v>161.4</v>
      </c>
      <c r="AH2405" s="17">
        <v>30.2</v>
      </c>
      <c r="AI2405" s="17">
        <v>0</v>
      </c>
      <c r="AJ2405" s="17">
        <v>5.27</v>
      </c>
      <c r="AL2405" s="26">
        <v>39936</v>
      </c>
      <c r="AM2405">
        <v>18.100000000000001</v>
      </c>
      <c r="AN2405">
        <v>53.7</v>
      </c>
      <c r="AO2405">
        <v>1.2</v>
      </c>
      <c r="AP2405">
        <v>124.7</v>
      </c>
      <c r="AQ2405">
        <v>26.7</v>
      </c>
      <c r="AR2405">
        <v>0</v>
      </c>
      <c r="AS2405" s="65">
        <v>4.58</v>
      </c>
    </row>
    <row r="2406" spans="1:45">
      <c r="B2406" s="26">
        <v>39937</v>
      </c>
      <c r="C2406" s="24">
        <v>17.899999999999999</v>
      </c>
      <c r="D2406" s="24">
        <v>44.8</v>
      </c>
      <c r="E2406" s="24">
        <v>1.4</v>
      </c>
      <c r="F2406" s="24">
        <v>118.9</v>
      </c>
      <c r="G2406" s="24">
        <v>29.8</v>
      </c>
      <c r="H2406" s="24">
        <v>0</v>
      </c>
      <c r="I2406" s="24">
        <v>5.33</v>
      </c>
      <c r="J2406" s="23"/>
      <c r="K2406" s="26">
        <v>39937</v>
      </c>
      <c r="L2406" s="17">
        <v>17.3</v>
      </c>
      <c r="M2406" s="17">
        <v>49.8</v>
      </c>
      <c r="N2406" s="17">
        <v>0.8</v>
      </c>
      <c r="O2406" s="17">
        <v>152.80000000000001</v>
      </c>
      <c r="P2406" s="17">
        <v>28.7</v>
      </c>
      <c r="Q2406" s="17">
        <v>0</v>
      </c>
      <c r="R2406" s="17">
        <v>4.7300000000000004</v>
      </c>
      <c r="T2406" s="26">
        <v>39937</v>
      </c>
      <c r="U2406" s="17">
        <v>17.3</v>
      </c>
      <c r="V2406" s="17">
        <v>46.4</v>
      </c>
      <c r="W2406" s="17">
        <v>1.5</v>
      </c>
      <c r="X2406" s="17">
        <v>219.6</v>
      </c>
      <c r="Y2406" s="17">
        <v>29.2</v>
      </c>
      <c r="Z2406" s="17">
        <v>0</v>
      </c>
      <c r="AA2406" s="17">
        <v>5.19</v>
      </c>
      <c r="AC2406" s="26">
        <v>39937</v>
      </c>
      <c r="AD2406" s="17">
        <v>17.2</v>
      </c>
      <c r="AE2406" s="17">
        <v>51.4</v>
      </c>
      <c r="AF2406" s="17">
        <v>1.4</v>
      </c>
      <c r="AG2406" s="17">
        <v>133.19999999999999</v>
      </c>
      <c r="AH2406" s="17">
        <v>29.9</v>
      </c>
      <c r="AI2406" s="17">
        <v>0</v>
      </c>
      <c r="AJ2406" s="17">
        <v>5.3</v>
      </c>
      <c r="AL2406" s="26">
        <v>39937</v>
      </c>
      <c r="AM2406">
        <v>17.899999999999999</v>
      </c>
      <c r="AN2406">
        <v>48.5</v>
      </c>
      <c r="AO2406">
        <v>0.7</v>
      </c>
      <c r="AP2406">
        <v>136.1</v>
      </c>
      <c r="AQ2406">
        <v>27.8</v>
      </c>
      <c r="AR2406">
        <v>0</v>
      </c>
      <c r="AS2406" s="65">
        <v>4.5599999999999996</v>
      </c>
    </row>
    <row r="2407" spans="1:45">
      <c r="B2407" s="26">
        <v>39938</v>
      </c>
      <c r="C2407" s="24">
        <v>18.2</v>
      </c>
      <c r="D2407" s="24">
        <v>48.7</v>
      </c>
      <c r="E2407" s="24">
        <v>1.2</v>
      </c>
      <c r="F2407" s="24">
        <v>140.6</v>
      </c>
      <c r="G2407" s="24">
        <v>29.7</v>
      </c>
      <c r="H2407" s="24">
        <v>0</v>
      </c>
      <c r="I2407" s="24">
        <v>5.2</v>
      </c>
      <c r="J2407" s="23"/>
      <c r="K2407" s="26">
        <v>39938</v>
      </c>
      <c r="L2407" s="17">
        <v>17.8</v>
      </c>
      <c r="M2407" s="17">
        <v>54.1</v>
      </c>
      <c r="N2407" s="17">
        <v>0.9</v>
      </c>
      <c r="O2407" s="17">
        <v>91.7</v>
      </c>
      <c r="P2407" s="17">
        <v>28.7</v>
      </c>
      <c r="Q2407" s="17">
        <v>0</v>
      </c>
      <c r="R2407" s="17">
        <v>4.93</v>
      </c>
      <c r="T2407" s="26">
        <v>39938</v>
      </c>
      <c r="U2407" s="17">
        <v>17.7</v>
      </c>
      <c r="V2407" s="17">
        <v>50.8</v>
      </c>
      <c r="W2407" s="17">
        <v>1.6</v>
      </c>
      <c r="X2407" s="17">
        <v>188.4</v>
      </c>
      <c r="Y2407" s="17">
        <v>29.6</v>
      </c>
      <c r="Z2407" s="17">
        <v>0</v>
      </c>
      <c r="AA2407" s="17">
        <v>5.37</v>
      </c>
      <c r="AC2407" s="26">
        <v>39938</v>
      </c>
      <c r="AD2407" s="17">
        <v>17.7</v>
      </c>
      <c r="AE2407" s="17">
        <v>53.6</v>
      </c>
      <c r="AF2407" s="17">
        <v>1</v>
      </c>
      <c r="AG2407" s="17">
        <v>122.3</v>
      </c>
      <c r="AH2407" s="17">
        <v>29.9</v>
      </c>
      <c r="AI2407" s="17">
        <v>0</v>
      </c>
      <c r="AJ2407" s="17">
        <v>5.1100000000000003</v>
      </c>
      <c r="AL2407" s="26">
        <v>39938</v>
      </c>
      <c r="AM2407">
        <v>18.100000000000001</v>
      </c>
      <c r="AN2407">
        <v>52.8</v>
      </c>
      <c r="AO2407">
        <v>0.7</v>
      </c>
      <c r="AP2407">
        <v>113.5</v>
      </c>
      <c r="AQ2407">
        <v>28.5</v>
      </c>
      <c r="AR2407">
        <v>0</v>
      </c>
      <c r="AS2407" s="65">
        <v>4.6500000000000004</v>
      </c>
    </row>
    <row r="2408" spans="1:45">
      <c r="B2408" s="26">
        <v>39939</v>
      </c>
      <c r="C2408" s="24">
        <v>18</v>
      </c>
      <c r="D2408" s="24">
        <v>49.8</v>
      </c>
      <c r="E2408" s="24">
        <v>1.3</v>
      </c>
      <c r="F2408" s="24">
        <v>123.1</v>
      </c>
      <c r="G2408" s="24">
        <v>29.8</v>
      </c>
      <c r="H2408" s="24">
        <v>0</v>
      </c>
      <c r="I2408" s="24">
        <v>5.12</v>
      </c>
      <c r="J2408" s="23"/>
      <c r="K2408" s="26">
        <v>39939</v>
      </c>
      <c r="L2408" s="17">
        <v>17.399999999999999</v>
      </c>
      <c r="M2408" s="17">
        <v>55.9</v>
      </c>
      <c r="N2408" s="17">
        <v>0.9</v>
      </c>
      <c r="O2408" s="17">
        <v>104</v>
      </c>
      <c r="P2408" s="17">
        <v>28.6</v>
      </c>
      <c r="Q2408" s="17">
        <v>0</v>
      </c>
      <c r="R2408" s="17">
        <v>4.79</v>
      </c>
      <c r="T2408" s="26">
        <v>39939</v>
      </c>
      <c r="U2408" s="17">
        <v>17.3</v>
      </c>
      <c r="V2408" s="17">
        <v>53.4</v>
      </c>
      <c r="W2408" s="17">
        <v>1.4</v>
      </c>
      <c r="X2408" s="17">
        <v>198.1</v>
      </c>
      <c r="Y2408" s="17">
        <v>29.6</v>
      </c>
      <c r="Z2408" s="17">
        <v>0</v>
      </c>
      <c r="AA2408" s="17">
        <v>4.96</v>
      </c>
      <c r="AC2408" s="26">
        <v>39939</v>
      </c>
      <c r="AD2408" s="17">
        <v>17.3</v>
      </c>
      <c r="AE2408" s="17">
        <v>56.7</v>
      </c>
      <c r="AF2408" s="17">
        <v>1.1000000000000001</v>
      </c>
      <c r="AG2408" s="17">
        <v>143.69999999999999</v>
      </c>
      <c r="AH2408" s="17">
        <v>29.8</v>
      </c>
      <c r="AI2408" s="17">
        <v>0</v>
      </c>
      <c r="AJ2408" s="17">
        <v>4.95</v>
      </c>
      <c r="AL2408" s="26">
        <v>39939</v>
      </c>
      <c r="AM2408">
        <v>17.899999999999999</v>
      </c>
      <c r="AN2408">
        <v>54.6</v>
      </c>
      <c r="AO2408">
        <v>0.7</v>
      </c>
      <c r="AP2408">
        <v>137.4</v>
      </c>
      <c r="AQ2408">
        <v>18.5</v>
      </c>
      <c r="AR2408">
        <v>0</v>
      </c>
      <c r="AS2408" s="65">
        <v>3.45</v>
      </c>
    </row>
    <row r="2409" spans="1:45">
      <c r="B2409" s="26">
        <v>39940</v>
      </c>
      <c r="C2409" s="24">
        <v>18.5</v>
      </c>
      <c r="D2409" s="24">
        <v>47.3</v>
      </c>
      <c r="E2409" s="24">
        <v>1.1000000000000001</v>
      </c>
      <c r="F2409" s="24">
        <v>137</v>
      </c>
      <c r="G2409" s="24">
        <v>30.6</v>
      </c>
      <c r="H2409" s="24">
        <v>0</v>
      </c>
      <c r="I2409" s="24">
        <v>5.2</v>
      </c>
      <c r="J2409" s="23"/>
      <c r="K2409" s="26">
        <v>39940</v>
      </c>
      <c r="L2409" s="17">
        <v>18.3</v>
      </c>
      <c r="M2409" s="17">
        <v>52.7</v>
      </c>
      <c r="N2409" s="17">
        <v>1</v>
      </c>
      <c r="O2409" s="17">
        <v>92.3</v>
      </c>
      <c r="P2409" s="17">
        <v>29.4</v>
      </c>
      <c r="Q2409" s="17">
        <v>0</v>
      </c>
      <c r="R2409" s="17">
        <v>5.18</v>
      </c>
      <c r="T2409" s="26">
        <v>39940</v>
      </c>
      <c r="U2409" s="17">
        <v>17.8</v>
      </c>
      <c r="V2409" s="17">
        <v>51.3</v>
      </c>
      <c r="W2409" s="17">
        <v>1.5</v>
      </c>
      <c r="X2409" s="17">
        <v>176.7</v>
      </c>
      <c r="Y2409" s="17">
        <v>30.4</v>
      </c>
      <c r="Z2409" s="17">
        <v>0</v>
      </c>
      <c r="AA2409" s="17">
        <v>5.27</v>
      </c>
      <c r="AC2409" s="26">
        <v>39940</v>
      </c>
      <c r="AD2409" s="17">
        <v>18.3</v>
      </c>
      <c r="AE2409" s="17">
        <v>52.3</v>
      </c>
      <c r="AF2409" s="17">
        <v>1.1000000000000001</v>
      </c>
      <c r="AG2409" s="17">
        <v>117.5</v>
      </c>
      <c r="AH2409" s="17">
        <v>30.7</v>
      </c>
      <c r="AI2409" s="17">
        <v>0</v>
      </c>
      <c r="AJ2409" s="17">
        <v>5.31</v>
      </c>
      <c r="AL2409" s="26">
        <v>39940</v>
      </c>
      <c r="AM2409">
        <v>18.7</v>
      </c>
      <c r="AN2409">
        <v>49.5</v>
      </c>
      <c r="AO2409">
        <v>0.7</v>
      </c>
      <c r="AP2409">
        <v>117</v>
      </c>
      <c r="AQ2409">
        <v>26.2</v>
      </c>
      <c r="AR2409">
        <v>0</v>
      </c>
      <c r="AS2409" s="65">
        <v>4.43</v>
      </c>
    </row>
    <row r="2410" spans="1:45">
      <c r="B2410" s="26">
        <v>39941</v>
      </c>
      <c r="C2410" s="24">
        <v>18.399999999999999</v>
      </c>
      <c r="D2410" s="24">
        <v>48.3</v>
      </c>
      <c r="E2410" s="24">
        <v>1</v>
      </c>
      <c r="F2410" s="24">
        <v>151</v>
      </c>
      <c r="G2410" s="24">
        <v>24.6</v>
      </c>
      <c r="H2410" s="24">
        <v>0</v>
      </c>
      <c r="I2410" s="24">
        <v>4.45</v>
      </c>
      <c r="J2410" s="23"/>
      <c r="K2410" s="26">
        <v>39941</v>
      </c>
      <c r="L2410" s="17">
        <v>17.899999999999999</v>
      </c>
      <c r="M2410" s="17">
        <v>54.9</v>
      </c>
      <c r="N2410" s="17">
        <v>0.8</v>
      </c>
      <c r="O2410" s="17">
        <v>103.9</v>
      </c>
      <c r="P2410" s="17">
        <v>24.3</v>
      </c>
      <c r="Q2410" s="17">
        <v>0</v>
      </c>
      <c r="R2410" s="17">
        <v>4.33</v>
      </c>
      <c r="T2410" s="26">
        <v>39941</v>
      </c>
      <c r="U2410" s="17">
        <v>17.5</v>
      </c>
      <c r="V2410" s="17">
        <v>54.7</v>
      </c>
      <c r="W2410" s="17">
        <v>1.5</v>
      </c>
      <c r="X2410" s="17">
        <v>170.2</v>
      </c>
      <c r="Y2410" s="17">
        <v>23.4</v>
      </c>
      <c r="Z2410" s="17">
        <v>0</v>
      </c>
      <c r="AA2410" s="17">
        <v>4.46</v>
      </c>
      <c r="AC2410" s="26">
        <v>39941</v>
      </c>
      <c r="AD2410" s="17">
        <v>17.899999999999999</v>
      </c>
      <c r="AE2410" s="17">
        <v>53.7</v>
      </c>
      <c r="AF2410" s="17">
        <v>0.9</v>
      </c>
      <c r="AG2410" s="17">
        <v>160.9</v>
      </c>
      <c r="AH2410" s="17">
        <v>25.5</v>
      </c>
      <c r="AI2410" s="17">
        <v>0</v>
      </c>
      <c r="AJ2410" s="17">
        <v>4.6100000000000003</v>
      </c>
      <c r="AL2410" s="26">
        <v>39941</v>
      </c>
      <c r="AM2410">
        <v>18.2</v>
      </c>
      <c r="AN2410">
        <v>52.9</v>
      </c>
      <c r="AO2410">
        <v>0.5</v>
      </c>
      <c r="AP2410">
        <v>125.5</v>
      </c>
      <c r="AQ2410">
        <v>26.9</v>
      </c>
      <c r="AR2410">
        <v>0</v>
      </c>
      <c r="AS2410" s="65">
        <v>4.29</v>
      </c>
    </row>
    <row r="2411" spans="1:45">
      <c r="B2411" s="26">
        <v>39942</v>
      </c>
      <c r="C2411" s="24">
        <v>17.899999999999999</v>
      </c>
      <c r="D2411" s="24">
        <v>68.5</v>
      </c>
      <c r="E2411" s="24">
        <v>1</v>
      </c>
      <c r="F2411" s="24">
        <v>91</v>
      </c>
      <c r="G2411" s="24">
        <v>12.8</v>
      </c>
      <c r="H2411" s="24">
        <v>2.2000000000000002</v>
      </c>
      <c r="I2411" s="24">
        <v>2.92</v>
      </c>
      <c r="J2411" s="23"/>
      <c r="K2411" s="26">
        <v>39942</v>
      </c>
      <c r="L2411" s="17">
        <v>17.399999999999999</v>
      </c>
      <c r="M2411" s="17">
        <v>73.099999999999994</v>
      </c>
      <c r="N2411" s="17">
        <v>0.6</v>
      </c>
      <c r="O2411" s="17">
        <v>134.80000000000001</v>
      </c>
      <c r="P2411" s="17">
        <v>12.8</v>
      </c>
      <c r="Q2411" s="17">
        <v>2.2000000000000002</v>
      </c>
      <c r="R2411" s="17">
        <v>2.63</v>
      </c>
      <c r="T2411" s="26">
        <v>39942</v>
      </c>
      <c r="U2411" s="17">
        <v>17.899999999999999</v>
      </c>
      <c r="V2411" s="17">
        <v>68</v>
      </c>
      <c r="W2411" s="17">
        <v>1.6</v>
      </c>
      <c r="X2411" s="17">
        <v>248.8</v>
      </c>
      <c r="Y2411" s="17">
        <v>13.1</v>
      </c>
      <c r="Z2411" s="17">
        <v>2</v>
      </c>
      <c r="AA2411" s="17">
        <v>3.2</v>
      </c>
      <c r="AC2411" s="26">
        <v>39942</v>
      </c>
      <c r="AD2411" s="17">
        <v>17.5</v>
      </c>
      <c r="AE2411" s="17">
        <v>71.3</v>
      </c>
      <c r="AF2411" s="17">
        <v>0.8</v>
      </c>
      <c r="AG2411" s="17">
        <v>164.6</v>
      </c>
      <c r="AH2411" s="17">
        <v>13.4</v>
      </c>
      <c r="AI2411" s="17">
        <v>2</v>
      </c>
      <c r="AJ2411" s="17">
        <v>2.81</v>
      </c>
      <c r="AL2411" s="26">
        <v>39942</v>
      </c>
      <c r="AM2411">
        <v>18.100000000000001</v>
      </c>
      <c r="AN2411">
        <v>69.599999999999994</v>
      </c>
      <c r="AO2411">
        <v>0.6</v>
      </c>
      <c r="AP2411">
        <v>298.7</v>
      </c>
      <c r="AQ2411">
        <v>10.8</v>
      </c>
      <c r="AR2411">
        <v>3.6</v>
      </c>
      <c r="AS2411" s="65">
        <v>2.4</v>
      </c>
    </row>
    <row r="2412" spans="1:45">
      <c r="B2412" s="26">
        <v>39943</v>
      </c>
      <c r="C2412" s="24">
        <v>19.899999999999999</v>
      </c>
      <c r="D2412" s="24">
        <v>61.7</v>
      </c>
      <c r="E2412" s="24">
        <v>1.3</v>
      </c>
      <c r="F2412" s="24">
        <v>93.8</v>
      </c>
      <c r="G2412" s="24">
        <v>28.4</v>
      </c>
      <c r="H2412" s="24">
        <v>0.2</v>
      </c>
      <c r="I2412" s="24">
        <v>5.0599999999999996</v>
      </c>
      <c r="J2412" s="23"/>
      <c r="K2412" s="26">
        <v>39943</v>
      </c>
      <c r="L2412" s="17">
        <v>20.399999999999999</v>
      </c>
      <c r="M2412" s="17">
        <v>63.3</v>
      </c>
      <c r="N2412" s="17">
        <v>1.1000000000000001</v>
      </c>
      <c r="O2412" s="17">
        <v>90.3</v>
      </c>
      <c r="P2412" s="17">
        <v>26.4</v>
      </c>
      <c r="Q2412" s="17">
        <v>0.2</v>
      </c>
      <c r="R2412" s="17">
        <v>4.9400000000000004</v>
      </c>
      <c r="T2412" s="26">
        <v>39943</v>
      </c>
      <c r="U2412" s="17">
        <v>19.7</v>
      </c>
      <c r="V2412" s="17">
        <v>63.4</v>
      </c>
      <c r="W2412" s="17">
        <v>1.8</v>
      </c>
      <c r="X2412" s="17">
        <v>129.30000000000001</v>
      </c>
      <c r="Y2412" s="17">
        <v>28.7</v>
      </c>
      <c r="Z2412" s="17">
        <v>0</v>
      </c>
      <c r="AA2412" s="17">
        <v>5.35</v>
      </c>
      <c r="AC2412" s="26">
        <v>39943</v>
      </c>
      <c r="AD2412" s="17">
        <v>19.899999999999999</v>
      </c>
      <c r="AE2412" s="17">
        <v>64.2</v>
      </c>
      <c r="AF2412" s="17">
        <v>1.3</v>
      </c>
      <c r="AG2412" s="17">
        <v>145.30000000000001</v>
      </c>
      <c r="AH2412" s="17">
        <v>28.4</v>
      </c>
      <c r="AI2412" s="17">
        <v>0</v>
      </c>
      <c r="AJ2412" s="17">
        <v>5.2</v>
      </c>
      <c r="AL2412" s="26">
        <v>39943</v>
      </c>
      <c r="AM2412">
        <v>20.2</v>
      </c>
      <c r="AN2412">
        <v>65.3</v>
      </c>
      <c r="AO2412">
        <v>0.7</v>
      </c>
      <c r="AP2412">
        <v>81.7</v>
      </c>
      <c r="AQ2412">
        <v>15.6</v>
      </c>
      <c r="AR2412">
        <v>0</v>
      </c>
      <c r="AS2412" s="65">
        <v>3.22</v>
      </c>
    </row>
    <row r="2413" spans="1:45">
      <c r="B2413" s="26">
        <v>39944</v>
      </c>
      <c r="C2413" s="24">
        <v>20.5</v>
      </c>
      <c r="D2413" s="24">
        <v>54.7</v>
      </c>
      <c r="E2413" s="24">
        <v>1.3</v>
      </c>
      <c r="F2413" s="24">
        <v>95.2</v>
      </c>
      <c r="G2413" s="24">
        <v>28.7</v>
      </c>
      <c r="H2413" s="24">
        <v>0</v>
      </c>
      <c r="I2413" s="24">
        <v>5.47</v>
      </c>
      <c r="J2413" s="23"/>
      <c r="K2413" s="26">
        <v>39944</v>
      </c>
      <c r="L2413" s="17">
        <v>20.6</v>
      </c>
      <c r="M2413" s="17">
        <v>57.7</v>
      </c>
      <c r="N2413" s="17">
        <v>1</v>
      </c>
      <c r="O2413" s="17">
        <v>28</v>
      </c>
      <c r="P2413" s="17">
        <v>27.8</v>
      </c>
      <c r="Q2413" s="17">
        <v>0</v>
      </c>
      <c r="R2413" s="17">
        <v>5.23</v>
      </c>
      <c r="T2413" s="26">
        <v>39944</v>
      </c>
      <c r="U2413" s="17">
        <v>20.3</v>
      </c>
      <c r="V2413" s="17">
        <v>59.2</v>
      </c>
      <c r="W2413" s="17">
        <v>1.7</v>
      </c>
      <c r="X2413" s="17">
        <v>328</v>
      </c>
      <c r="Y2413" s="17">
        <v>28.4</v>
      </c>
      <c r="Z2413" s="17">
        <v>0</v>
      </c>
      <c r="AA2413" s="17">
        <v>5.47</v>
      </c>
      <c r="AC2413" s="26">
        <v>39944</v>
      </c>
      <c r="AD2413" s="17">
        <v>20.399999999999999</v>
      </c>
      <c r="AE2413" s="17">
        <v>57.2</v>
      </c>
      <c r="AF2413" s="17">
        <v>1.7</v>
      </c>
      <c r="AG2413" s="17">
        <v>20.7</v>
      </c>
      <c r="AH2413" s="17">
        <v>29.3</v>
      </c>
      <c r="AI2413" s="17">
        <v>0</v>
      </c>
      <c r="AJ2413" s="17">
        <v>6.09</v>
      </c>
      <c r="AL2413" s="26">
        <v>39944</v>
      </c>
      <c r="AM2413">
        <v>20.8</v>
      </c>
      <c r="AN2413">
        <v>58.2</v>
      </c>
      <c r="AO2413">
        <v>0.6</v>
      </c>
      <c r="AP2413">
        <v>31.7</v>
      </c>
      <c r="AQ2413">
        <v>13.1</v>
      </c>
      <c r="AR2413">
        <v>0</v>
      </c>
      <c r="AS2413" s="65">
        <v>3.05</v>
      </c>
    </row>
    <row r="2414" spans="1:45">
      <c r="B2414" s="26">
        <v>39945</v>
      </c>
      <c r="C2414" s="24">
        <v>21.3</v>
      </c>
      <c r="D2414" s="24">
        <v>46.3</v>
      </c>
      <c r="E2414" s="24">
        <v>1.2</v>
      </c>
      <c r="F2414" s="24">
        <v>265.89999999999998</v>
      </c>
      <c r="G2414" s="24">
        <v>30</v>
      </c>
      <c r="H2414" s="24">
        <v>0</v>
      </c>
      <c r="I2414" s="24">
        <v>5.79</v>
      </c>
      <c r="J2414" s="23"/>
      <c r="K2414" s="26">
        <v>39945</v>
      </c>
      <c r="L2414" s="17">
        <v>20.8</v>
      </c>
      <c r="M2414" s="17">
        <v>50</v>
      </c>
      <c r="N2414" s="17">
        <v>0.9</v>
      </c>
      <c r="O2414" s="17">
        <v>304.39999999999998</v>
      </c>
      <c r="P2414" s="17">
        <v>28.7</v>
      </c>
      <c r="Q2414" s="17">
        <v>0</v>
      </c>
      <c r="R2414" s="17">
        <v>5.33</v>
      </c>
      <c r="T2414" s="26">
        <v>39945</v>
      </c>
      <c r="U2414" s="17">
        <v>21.9</v>
      </c>
      <c r="V2414" s="17">
        <v>42.3</v>
      </c>
      <c r="W2414" s="17">
        <v>2.7</v>
      </c>
      <c r="X2414" s="17">
        <v>276.2</v>
      </c>
      <c r="Y2414" s="17">
        <v>29.8</v>
      </c>
      <c r="Z2414" s="17">
        <v>0</v>
      </c>
      <c r="AA2414" s="17">
        <v>7.09</v>
      </c>
      <c r="AC2414" s="26">
        <v>39945</v>
      </c>
      <c r="AD2414" s="17">
        <v>21</v>
      </c>
      <c r="AE2414" s="17">
        <v>48.2</v>
      </c>
      <c r="AF2414" s="17">
        <v>2.2999999999999998</v>
      </c>
      <c r="AG2414" s="17">
        <v>356.9</v>
      </c>
      <c r="AH2414" s="17">
        <v>30.6</v>
      </c>
      <c r="AI2414" s="17">
        <v>0</v>
      </c>
      <c r="AJ2414" s="17">
        <v>6.74</v>
      </c>
      <c r="AL2414" s="26">
        <v>39945</v>
      </c>
      <c r="AM2414">
        <v>21.8</v>
      </c>
      <c r="AN2414">
        <v>46.3</v>
      </c>
      <c r="AO2414">
        <v>1.2</v>
      </c>
      <c r="AP2414">
        <v>273.89999999999998</v>
      </c>
      <c r="AQ2414">
        <v>20.3</v>
      </c>
      <c r="AR2414">
        <v>0</v>
      </c>
      <c r="AS2414" s="65">
        <v>4.7699999999999996</v>
      </c>
    </row>
    <row r="2415" spans="1:45">
      <c r="B2415" s="26">
        <v>39946</v>
      </c>
      <c r="C2415" s="24">
        <v>20.6</v>
      </c>
      <c r="D2415" s="24">
        <v>42.8</v>
      </c>
      <c r="E2415" s="24">
        <v>1.7</v>
      </c>
      <c r="F2415" s="24">
        <v>323.3</v>
      </c>
      <c r="G2415" s="24">
        <v>27.7</v>
      </c>
      <c r="H2415" s="24">
        <v>0</v>
      </c>
      <c r="I2415" s="24">
        <v>5.76</v>
      </c>
      <c r="J2415" s="23"/>
      <c r="K2415" s="26">
        <v>39946</v>
      </c>
      <c r="L2415" s="17">
        <v>20.3</v>
      </c>
      <c r="M2415" s="17">
        <v>45.2</v>
      </c>
      <c r="N2415" s="17">
        <v>1</v>
      </c>
      <c r="O2415" s="17">
        <v>336.3</v>
      </c>
      <c r="P2415" s="17">
        <v>25.7</v>
      </c>
      <c r="Q2415" s="17">
        <v>0</v>
      </c>
      <c r="R2415" s="17">
        <v>4.88</v>
      </c>
      <c r="T2415" s="26">
        <v>39946</v>
      </c>
      <c r="U2415" s="17">
        <v>20.8</v>
      </c>
      <c r="V2415" s="17">
        <v>40.200000000000003</v>
      </c>
      <c r="W2415" s="17">
        <v>3.7</v>
      </c>
      <c r="X2415" s="17">
        <v>303.5</v>
      </c>
      <c r="Y2415" s="17">
        <v>27.3</v>
      </c>
      <c r="Z2415" s="17">
        <v>0</v>
      </c>
      <c r="AA2415" s="17">
        <v>7.44</v>
      </c>
      <c r="AC2415" s="26">
        <v>39946</v>
      </c>
      <c r="AD2415" s="17">
        <v>20</v>
      </c>
      <c r="AE2415" s="17">
        <v>45.2</v>
      </c>
      <c r="AF2415" s="17">
        <v>2.9</v>
      </c>
      <c r="AG2415" s="17">
        <v>353.9</v>
      </c>
      <c r="AH2415" s="17">
        <v>28.9</v>
      </c>
      <c r="AI2415" s="17">
        <v>0</v>
      </c>
      <c r="AJ2415" s="17">
        <v>6.58</v>
      </c>
      <c r="AL2415" s="26">
        <v>39946</v>
      </c>
      <c r="AM2415">
        <v>20.399999999999999</v>
      </c>
      <c r="AN2415">
        <v>45.1</v>
      </c>
      <c r="AO2415">
        <v>1.5</v>
      </c>
      <c r="AP2415">
        <v>285.3</v>
      </c>
      <c r="AQ2415">
        <v>19.5</v>
      </c>
      <c r="AR2415">
        <v>0</v>
      </c>
      <c r="AS2415" s="65">
        <v>4.6500000000000004</v>
      </c>
    </row>
    <row r="2416" spans="1:45">
      <c r="B2416" s="26">
        <v>39947</v>
      </c>
      <c r="C2416" s="24">
        <v>20.8</v>
      </c>
      <c r="D2416" s="24">
        <v>42.8</v>
      </c>
      <c r="E2416" s="24">
        <v>2</v>
      </c>
      <c r="F2416" s="24">
        <v>322.10000000000002</v>
      </c>
      <c r="G2416" s="24">
        <v>27.4</v>
      </c>
      <c r="H2416" s="24">
        <v>0</v>
      </c>
      <c r="I2416" s="24">
        <v>5.97</v>
      </c>
      <c r="J2416" s="23"/>
      <c r="K2416" s="26">
        <v>39947</v>
      </c>
      <c r="L2416" s="17">
        <v>20.3</v>
      </c>
      <c r="M2416" s="17">
        <v>46.5</v>
      </c>
      <c r="N2416" s="17">
        <v>1</v>
      </c>
      <c r="O2416" s="17">
        <v>320.89999999999998</v>
      </c>
      <c r="P2416" s="17">
        <v>24.6</v>
      </c>
      <c r="Q2416" s="17">
        <v>0</v>
      </c>
      <c r="R2416" s="17">
        <v>4.76</v>
      </c>
      <c r="T2416" s="26">
        <v>39947</v>
      </c>
      <c r="U2416" s="17">
        <v>21</v>
      </c>
      <c r="V2416" s="17">
        <v>40.700000000000003</v>
      </c>
      <c r="W2416" s="17">
        <v>3.7</v>
      </c>
      <c r="X2416" s="17">
        <v>308.60000000000002</v>
      </c>
      <c r="Y2416" s="17">
        <v>29.9</v>
      </c>
      <c r="Z2416" s="17">
        <v>0</v>
      </c>
      <c r="AA2416" s="17">
        <v>7.43</v>
      </c>
      <c r="AC2416" s="26">
        <v>39947</v>
      </c>
      <c r="AD2416" s="17">
        <v>20.5</v>
      </c>
      <c r="AE2416" s="17">
        <v>45.4</v>
      </c>
      <c r="AF2416" s="17">
        <v>2.8</v>
      </c>
      <c r="AG2416" s="17">
        <v>354.3</v>
      </c>
      <c r="AH2416" s="17">
        <v>27.7</v>
      </c>
      <c r="AI2416" s="17">
        <v>0</v>
      </c>
      <c r="AJ2416" s="17">
        <v>6.25</v>
      </c>
      <c r="AL2416" s="26">
        <v>39947</v>
      </c>
      <c r="AM2416">
        <v>20.8</v>
      </c>
      <c r="AN2416">
        <v>45</v>
      </c>
      <c r="AO2416">
        <v>1.4</v>
      </c>
      <c r="AP2416">
        <v>290.89999999999998</v>
      </c>
      <c r="AQ2416">
        <v>17.7</v>
      </c>
      <c r="AR2416">
        <v>0</v>
      </c>
      <c r="AS2416" s="65">
        <v>4.4000000000000004</v>
      </c>
    </row>
    <row r="2417" spans="2:45">
      <c r="B2417" s="26">
        <v>39948</v>
      </c>
      <c r="C2417" s="24">
        <v>21</v>
      </c>
      <c r="D2417" s="24">
        <v>33.9</v>
      </c>
      <c r="E2417" s="24">
        <v>1.6</v>
      </c>
      <c r="F2417" s="24">
        <v>320.5</v>
      </c>
      <c r="G2417" s="24">
        <v>30.9</v>
      </c>
      <c r="H2417" s="24">
        <v>0</v>
      </c>
      <c r="I2417" s="24">
        <v>6.3</v>
      </c>
      <c r="J2417" s="23"/>
      <c r="K2417" s="26">
        <v>39948</v>
      </c>
      <c r="L2417" s="17">
        <v>20</v>
      </c>
      <c r="M2417" s="17">
        <v>37.299999999999997</v>
      </c>
      <c r="N2417" s="17">
        <v>0.8</v>
      </c>
      <c r="O2417" s="17">
        <v>303.60000000000002</v>
      </c>
      <c r="P2417" s="17">
        <v>29.7</v>
      </c>
      <c r="Q2417" s="17">
        <v>0</v>
      </c>
      <c r="R2417" s="17">
        <v>5.21</v>
      </c>
      <c r="T2417" s="26">
        <v>39948</v>
      </c>
      <c r="U2417" s="17">
        <v>20.8</v>
      </c>
      <c r="V2417" s="17">
        <v>36.1</v>
      </c>
      <c r="W2417" s="17">
        <v>3</v>
      </c>
      <c r="X2417" s="17">
        <v>312.60000000000002</v>
      </c>
      <c r="Y2417" s="17">
        <v>30.9</v>
      </c>
      <c r="Z2417" s="17">
        <v>0</v>
      </c>
      <c r="AA2417" s="17">
        <v>7.75</v>
      </c>
      <c r="AC2417" s="26">
        <v>39948</v>
      </c>
      <c r="AD2417" s="17">
        <v>20.399999999999999</v>
      </c>
      <c r="AE2417" s="17">
        <v>35.299999999999997</v>
      </c>
      <c r="AF2417" s="17">
        <v>1.8</v>
      </c>
      <c r="AG2417" s="17">
        <v>7.1</v>
      </c>
      <c r="AH2417" s="17">
        <v>31.3</v>
      </c>
      <c r="AI2417" s="17">
        <v>0</v>
      </c>
      <c r="AJ2417" s="17">
        <v>6.44</v>
      </c>
      <c r="AL2417" s="26">
        <v>39948</v>
      </c>
      <c r="AM2417">
        <v>20.9</v>
      </c>
      <c r="AN2417">
        <v>38.4</v>
      </c>
      <c r="AO2417">
        <v>1.2</v>
      </c>
      <c r="AP2417">
        <v>306.89999999999998</v>
      </c>
      <c r="AQ2417">
        <v>26.7</v>
      </c>
      <c r="AR2417">
        <v>0</v>
      </c>
      <c r="AS2417" s="65">
        <v>5.45</v>
      </c>
    </row>
    <row r="2418" spans="2:45">
      <c r="B2418" s="26">
        <v>39949</v>
      </c>
      <c r="C2418" s="37">
        <v>18.7</v>
      </c>
      <c r="D2418" s="37">
        <v>46.6</v>
      </c>
      <c r="E2418" s="37">
        <v>1</v>
      </c>
      <c r="F2418" s="37">
        <v>141.80000000000001</v>
      </c>
      <c r="G2418" s="37">
        <v>30.3</v>
      </c>
      <c r="H2418" s="37">
        <v>0</v>
      </c>
      <c r="I2418" s="37">
        <v>5.26</v>
      </c>
      <c r="J2418" s="23"/>
      <c r="K2418" s="26">
        <v>39949</v>
      </c>
      <c r="L2418" s="17">
        <v>19.100000000000001</v>
      </c>
      <c r="M2418" s="17">
        <v>44.6</v>
      </c>
      <c r="N2418" s="17">
        <v>1.1000000000000001</v>
      </c>
      <c r="O2418" s="17">
        <v>105.2</v>
      </c>
      <c r="P2418" s="17">
        <v>29.3</v>
      </c>
      <c r="Q2418" s="17">
        <v>0</v>
      </c>
      <c r="R2418" s="17">
        <v>5.36</v>
      </c>
      <c r="T2418" s="26">
        <v>39949</v>
      </c>
      <c r="U2418" s="17">
        <v>17.5</v>
      </c>
      <c r="V2418" s="17">
        <v>56.4</v>
      </c>
      <c r="W2418" s="17">
        <v>1.4</v>
      </c>
      <c r="X2418" s="17">
        <v>157.4</v>
      </c>
      <c r="Y2418" s="17">
        <v>29.9</v>
      </c>
      <c r="Z2418" s="17">
        <v>0</v>
      </c>
      <c r="AA2418" s="17">
        <v>5.09</v>
      </c>
      <c r="AC2418" s="26">
        <v>39949</v>
      </c>
      <c r="AD2418" s="17">
        <v>19.600000000000001</v>
      </c>
      <c r="AE2418" s="17">
        <v>41.5</v>
      </c>
      <c r="AF2418" s="17">
        <v>1.4</v>
      </c>
      <c r="AG2418" s="17">
        <v>124.7</v>
      </c>
      <c r="AH2418" s="17">
        <v>30.5</v>
      </c>
      <c r="AI2418" s="17">
        <v>0</v>
      </c>
      <c r="AJ2418" s="17">
        <v>5.87</v>
      </c>
      <c r="AL2418" s="26">
        <v>39949</v>
      </c>
      <c r="AM2418">
        <v>18.899999999999999</v>
      </c>
      <c r="AN2418">
        <v>50.9</v>
      </c>
      <c r="AO2418">
        <v>0.6</v>
      </c>
      <c r="AP2418">
        <v>144.5</v>
      </c>
      <c r="AQ2418">
        <v>28.5</v>
      </c>
      <c r="AR2418">
        <v>0</v>
      </c>
      <c r="AS2418" s="65">
        <v>4.71</v>
      </c>
    </row>
    <row r="2419" spans="2:45">
      <c r="B2419" s="26">
        <v>39950</v>
      </c>
      <c r="C2419" s="37">
        <v>20.8</v>
      </c>
      <c r="D2419" s="37">
        <v>47.4</v>
      </c>
      <c r="E2419" s="37">
        <v>0.9</v>
      </c>
      <c r="F2419" s="37">
        <v>147</v>
      </c>
      <c r="G2419" s="37">
        <v>30.2</v>
      </c>
      <c r="H2419" s="37">
        <v>0</v>
      </c>
      <c r="I2419" s="37">
        <v>5.45</v>
      </c>
      <c r="J2419" s="23"/>
      <c r="K2419" s="26">
        <v>39950</v>
      </c>
      <c r="L2419" s="17">
        <v>21.5</v>
      </c>
      <c r="M2419" s="17">
        <v>48.9</v>
      </c>
      <c r="N2419" s="17">
        <v>0.7</v>
      </c>
      <c r="O2419" s="17">
        <v>144.19999999999999</v>
      </c>
      <c r="P2419" s="17">
        <v>28.8</v>
      </c>
      <c r="Q2419" s="17">
        <v>0</v>
      </c>
      <c r="R2419" s="17">
        <v>5.32</v>
      </c>
      <c r="T2419" s="26">
        <v>39950</v>
      </c>
      <c r="U2419" s="17">
        <v>20.100000000000001</v>
      </c>
      <c r="V2419" s="17">
        <v>54.1</v>
      </c>
      <c r="W2419" s="17">
        <v>1.3</v>
      </c>
      <c r="X2419" s="17">
        <v>171.6</v>
      </c>
      <c r="Y2419" s="17">
        <v>30.1</v>
      </c>
      <c r="Z2419" s="17">
        <v>0</v>
      </c>
      <c r="AA2419" s="17">
        <v>5.98</v>
      </c>
      <c r="AC2419" s="26">
        <v>39950</v>
      </c>
      <c r="AD2419" s="17">
        <v>21.9</v>
      </c>
      <c r="AE2419" s="17">
        <v>45.7</v>
      </c>
      <c r="AF2419" s="17">
        <v>1</v>
      </c>
      <c r="AG2419" s="17">
        <v>207.2</v>
      </c>
      <c r="AH2419" s="17">
        <v>30.2</v>
      </c>
      <c r="AI2419" s="17">
        <v>0</v>
      </c>
      <c r="AJ2419" s="17">
        <v>5.88</v>
      </c>
      <c r="AL2419" s="26">
        <v>39950</v>
      </c>
      <c r="AM2419">
        <v>21</v>
      </c>
      <c r="AN2419">
        <v>51.3</v>
      </c>
      <c r="AO2419">
        <v>0.6</v>
      </c>
      <c r="AP2419">
        <v>119.1</v>
      </c>
      <c r="AQ2419">
        <v>27.9</v>
      </c>
      <c r="AR2419">
        <v>0</v>
      </c>
      <c r="AS2419" s="65">
        <v>4.95</v>
      </c>
    </row>
    <row r="2420" spans="2:45">
      <c r="B2420" s="26">
        <v>39951</v>
      </c>
      <c r="C2420" s="37">
        <v>20.7</v>
      </c>
      <c r="D2420" s="37">
        <v>51.5</v>
      </c>
      <c r="E2420" s="37">
        <v>1</v>
      </c>
      <c r="F2420" s="37">
        <v>149.6</v>
      </c>
      <c r="G2420" s="37">
        <v>30.7</v>
      </c>
      <c r="H2420" s="37">
        <v>0</v>
      </c>
      <c r="I2420" s="37">
        <v>5.55</v>
      </c>
      <c r="J2420" s="23"/>
      <c r="K2420" s="26">
        <v>39951</v>
      </c>
      <c r="L2420" s="17">
        <v>21.3</v>
      </c>
      <c r="M2420" s="17">
        <v>47.7</v>
      </c>
      <c r="N2420" s="17">
        <v>1.1000000000000001</v>
      </c>
      <c r="O2420" s="17">
        <v>106</v>
      </c>
      <c r="P2420" s="17">
        <v>29.6</v>
      </c>
      <c r="Q2420" s="17">
        <v>0</v>
      </c>
      <c r="R2420" s="17">
        <v>5.77</v>
      </c>
      <c r="T2420" s="26">
        <v>39951</v>
      </c>
      <c r="U2420" s="17">
        <v>20.2</v>
      </c>
      <c r="V2420" s="17">
        <v>51.9</v>
      </c>
      <c r="W2420" s="17">
        <v>2.1</v>
      </c>
      <c r="X2420" s="17">
        <v>163.1</v>
      </c>
      <c r="Y2420" s="17">
        <v>30.6</v>
      </c>
      <c r="Z2420" s="17">
        <v>0</v>
      </c>
      <c r="AA2420" s="17">
        <v>5.96</v>
      </c>
      <c r="AC2420" s="26">
        <v>39951</v>
      </c>
      <c r="AD2420" s="17">
        <v>22.6</v>
      </c>
      <c r="AE2420" s="17">
        <v>38.9</v>
      </c>
      <c r="AF2420" s="17">
        <v>1.5</v>
      </c>
      <c r="AG2420" s="17">
        <v>76.900000000000006</v>
      </c>
      <c r="AH2420" s="17">
        <v>31.3</v>
      </c>
      <c r="AI2420" s="17">
        <v>0</v>
      </c>
      <c r="AJ2420" s="17">
        <v>6.49</v>
      </c>
      <c r="AL2420" s="26">
        <v>39951</v>
      </c>
      <c r="AM2420">
        <v>21</v>
      </c>
      <c r="AN2420">
        <v>51.8</v>
      </c>
      <c r="AO2420">
        <v>0.8</v>
      </c>
      <c r="AP2420">
        <v>168.5</v>
      </c>
      <c r="AQ2420">
        <v>27.9</v>
      </c>
      <c r="AR2420">
        <v>0</v>
      </c>
      <c r="AS2420" s="65">
        <v>5.0599999999999996</v>
      </c>
    </row>
    <row r="2421" spans="2:45">
      <c r="B2421" s="26">
        <v>39952</v>
      </c>
      <c r="C2421" s="37">
        <v>19.2</v>
      </c>
      <c r="D2421" s="37">
        <v>55.4</v>
      </c>
      <c r="E2421" s="37">
        <v>1.2</v>
      </c>
      <c r="F2421" s="37">
        <v>119.4</v>
      </c>
      <c r="G2421" s="37">
        <v>22.3</v>
      </c>
      <c r="H2421" s="37">
        <v>0</v>
      </c>
      <c r="I2421" s="37">
        <v>4.49</v>
      </c>
      <c r="J2421" s="23"/>
      <c r="K2421" s="26">
        <v>39952</v>
      </c>
      <c r="L2421" s="17">
        <v>19.2</v>
      </c>
      <c r="M2421" s="17">
        <v>56.8</v>
      </c>
      <c r="N2421" s="17">
        <v>0.9</v>
      </c>
      <c r="O2421" s="17">
        <v>103.6</v>
      </c>
      <c r="P2421" s="17">
        <v>23.3</v>
      </c>
      <c r="Q2421" s="17">
        <v>0</v>
      </c>
      <c r="R2421" s="17">
        <v>4.49</v>
      </c>
      <c r="T2421" s="26">
        <v>39952</v>
      </c>
      <c r="U2421" s="17">
        <v>18.5</v>
      </c>
      <c r="V2421" s="17">
        <v>60.7</v>
      </c>
      <c r="W2421" s="17">
        <v>1.3</v>
      </c>
      <c r="X2421" s="17">
        <v>186.7</v>
      </c>
      <c r="Y2421" s="17">
        <v>19.3</v>
      </c>
      <c r="Z2421" s="17">
        <v>0</v>
      </c>
      <c r="AA2421" s="17">
        <v>3.96</v>
      </c>
      <c r="AC2421" s="26">
        <v>39952</v>
      </c>
      <c r="AD2421" s="17">
        <v>19.3</v>
      </c>
      <c r="AE2421" s="17">
        <v>53.7</v>
      </c>
      <c r="AF2421" s="17">
        <v>1.3</v>
      </c>
      <c r="AG2421" s="17">
        <v>138.69999999999999</v>
      </c>
      <c r="AH2421" s="17">
        <v>27.3</v>
      </c>
      <c r="AI2421" s="17">
        <v>0</v>
      </c>
      <c r="AJ2421" s="17">
        <v>5.2</v>
      </c>
      <c r="AL2421" s="26">
        <v>39952</v>
      </c>
      <c r="AM2421">
        <v>19.3</v>
      </c>
      <c r="AN2421">
        <v>58.9</v>
      </c>
      <c r="AO2421">
        <v>0.7</v>
      </c>
      <c r="AP2421">
        <v>121.4</v>
      </c>
      <c r="AQ2421">
        <v>28.3</v>
      </c>
      <c r="AR2421">
        <v>0</v>
      </c>
      <c r="AS2421" s="65">
        <v>4.8</v>
      </c>
    </row>
    <row r="2422" spans="2:45">
      <c r="B2422" s="26">
        <v>39953</v>
      </c>
      <c r="C2422" s="37">
        <v>20.3</v>
      </c>
      <c r="D2422" s="37">
        <v>61.4</v>
      </c>
      <c r="E2422" s="37">
        <v>1.3</v>
      </c>
      <c r="F2422" s="37">
        <v>138.19999999999999</v>
      </c>
      <c r="G2422" s="37">
        <v>28.2</v>
      </c>
      <c r="H2422" s="37">
        <v>0</v>
      </c>
      <c r="I2422" s="37">
        <v>5.0599999999999996</v>
      </c>
      <c r="J2422" s="23"/>
      <c r="K2422" s="26">
        <v>39953</v>
      </c>
      <c r="L2422" s="17">
        <v>20.9</v>
      </c>
      <c r="M2422" s="17">
        <v>61.4</v>
      </c>
      <c r="N2422" s="17">
        <v>1.1000000000000001</v>
      </c>
      <c r="O2422" s="17">
        <v>66.400000000000006</v>
      </c>
      <c r="P2422" s="17">
        <v>27.6</v>
      </c>
      <c r="Q2422" s="17">
        <v>0</v>
      </c>
      <c r="R2422" s="17">
        <v>5.33</v>
      </c>
      <c r="T2422" s="26">
        <v>39953</v>
      </c>
      <c r="U2422" s="17">
        <v>19.899999999999999</v>
      </c>
      <c r="V2422" s="17">
        <v>62.4</v>
      </c>
      <c r="W2422" s="17">
        <v>1.7</v>
      </c>
      <c r="X2422" s="17">
        <v>160.9</v>
      </c>
      <c r="Y2422" s="17">
        <v>28.4</v>
      </c>
      <c r="Z2422" s="17">
        <v>0</v>
      </c>
      <c r="AA2422" s="17">
        <v>5.1100000000000003</v>
      </c>
      <c r="AC2422" s="26">
        <v>39953</v>
      </c>
      <c r="AD2422" s="17">
        <v>21.4</v>
      </c>
      <c r="AE2422" s="17">
        <v>56.8</v>
      </c>
      <c r="AF2422" s="17">
        <v>1.4</v>
      </c>
      <c r="AG2422" s="17">
        <v>171.9</v>
      </c>
      <c r="AH2422" s="17">
        <v>29.7</v>
      </c>
      <c r="AI2422" s="17">
        <v>0</v>
      </c>
      <c r="AJ2422" s="17">
        <v>5.9</v>
      </c>
      <c r="AL2422" s="26">
        <v>39953</v>
      </c>
      <c r="AM2422">
        <v>20.3</v>
      </c>
      <c r="AN2422">
        <v>65.099999999999994</v>
      </c>
      <c r="AO2422">
        <v>0.7</v>
      </c>
      <c r="AP2422">
        <v>105.7</v>
      </c>
      <c r="AQ2422">
        <v>21.2</v>
      </c>
      <c r="AR2422">
        <v>0</v>
      </c>
      <c r="AS2422" s="65">
        <v>3.95</v>
      </c>
    </row>
    <row r="2423" spans="2:45">
      <c r="B2423" s="26">
        <v>39954</v>
      </c>
      <c r="C2423" s="37">
        <v>22.5</v>
      </c>
      <c r="D2423" s="37">
        <v>57.3</v>
      </c>
      <c r="E2423" s="37">
        <v>1</v>
      </c>
      <c r="F2423" s="37">
        <v>145.1</v>
      </c>
      <c r="G2423" s="37">
        <v>26.2</v>
      </c>
      <c r="H2423" s="37">
        <v>0</v>
      </c>
      <c r="I2423" s="37">
        <v>5.04</v>
      </c>
      <c r="J2423" s="23"/>
      <c r="K2423" s="26">
        <v>39954</v>
      </c>
      <c r="L2423" s="17">
        <v>23.1</v>
      </c>
      <c r="M2423" s="17">
        <v>56.5</v>
      </c>
      <c r="N2423" s="17">
        <v>0.9</v>
      </c>
      <c r="O2423" s="17">
        <v>26.9</v>
      </c>
      <c r="P2423" s="17">
        <v>26</v>
      </c>
      <c r="Q2423" s="17">
        <v>0</v>
      </c>
      <c r="R2423" s="17">
        <v>5.17</v>
      </c>
      <c r="T2423" s="26">
        <v>39954</v>
      </c>
      <c r="U2423" s="17">
        <v>22.4</v>
      </c>
      <c r="V2423" s="17">
        <v>57.5</v>
      </c>
      <c r="W2423" s="17">
        <v>1.8</v>
      </c>
      <c r="X2423" s="17">
        <v>301.60000000000002</v>
      </c>
      <c r="Y2423" s="17">
        <v>26.5</v>
      </c>
      <c r="Z2423" s="17">
        <v>0</v>
      </c>
      <c r="AA2423" s="17">
        <v>5.65</v>
      </c>
      <c r="AC2423" s="26">
        <v>39954</v>
      </c>
      <c r="AD2423" s="17">
        <v>23.3</v>
      </c>
      <c r="AE2423" s="17">
        <v>55.9</v>
      </c>
      <c r="AF2423" s="17">
        <v>1.6</v>
      </c>
      <c r="AG2423" s="17">
        <v>348.6</v>
      </c>
      <c r="AH2423" s="17">
        <v>27.2</v>
      </c>
      <c r="AI2423" s="17">
        <v>0</v>
      </c>
      <c r="AJ2423" s="17">
        <v>6</v>
      </c>
      <c r="AL2423" s="26">
        <v>39954</v>
      </c>
      <c r="AM2423">
        <v>22.9</v>
      </c>
      <c r="AN2423">
        <v>59.3</v>
      </c>
      <c r="AO2423">
        <v>0.7</v>
      </c>
      <c r="AP2423">
        <v>230.4</v>
      </c>
      <c r="AQ2423">
        <v>28.1</v>
      </c>
      <c r="AR2423">
        <v>0</v>
      </c>
      <c r="AS2423" s="65">
        <v>5.15</v>
      </c>
    </row>
    <row r="2424" spans="2:45">
      <c r="B2424" s="26">
        <v>39955</v>
      </c>
      <c r="C2424" s="37">
        <v>22.7</v>
      </c>
      <c r="D2424" s="37">
        <v>51.9</v>
      </c>
      <c r="E2424" s="37">
        <v>1.2</v>
      </c>
      <c r="F2424" s="37">
        <v>147.4</v>
      </c>
      <c r="G2424" s="37">
        <v>29.7</v>
      </c>
      <c r="H2424" s="37">
        <v>1.8</v>
      </c>
      <c r="I2424" s="37">
        <v>5.86</v>
      </c>
      <c r="J2424" s="23"/>
      <c r="K2424" s="26">
        <v>39955</v>
      </c>
      <c r="L2424" s="17">
        <v>23.1</v>
      </c>
      <c r="M2424" s="17">
        <v>51.6</v>
      </c>
      <c r="N2424" s="17">
        <v>1.1000000000000001</v>
      </c>
      <c r="O2424" s="17">
        <v>32.4</v>
      </c>
      <c r="P2424" s="17">
        <v>29.3</v>
      </c>
      <c r="Q2424" s="17">
        <v>0.6</v>
      </c>
      <c r="R2424" s="17">
        <v>5.84</v>
      </c>
      <c r="T2424" s="26">
        <v>39955</v>
      </c>
      <c r="U2424" s="17">
        <v>21.7</v>
      </c>
      <c r="V2424" s="17">
        <v>53.9</v>
      </c>
      <c r="W2424" s="17">
        <v>2.6</v>
      </c>
      <c r="X2424" s="17">
        <v>223.9</v>
      </c>
      <c r="Y2424" s="17">
        <v>29.8</v>
      </c>
      <c r="Z2424" s="17">
        <v>0.6</v>
      </c>
      <c r="AA2424" s="17">
        <v>6.27</v>
      </c>
      <c r="AC2424" s="26">
        <v>39955</v>
      </c>
      <c r="AD2424" s="17">
        <v>23.8</v>
      </c>
      <c r="AE2424" s="17">
        <v>47.9</v>
      </c>
      <c r="AF2424" s="17">
        <v>2.4</v>
      </c>
      <c r="AG2424" s="17">
        <v>33.9</v>
      </c>
      <c r="AH2424" s="17">
        <v>30.3</v>
      </c>
      <c r="AI2424" s="17">
        <v>0</v>
      </c>
      <c r="AJ2424" s="17">
        <v>7.52</v>
      </c>
      <c r="AL2424" s="26">
        <v>39955</v>
      </c>
      <c r="AM2424">
        <v>22.5</v>
      </c>
      <c r="AN2424">
        <v>54.6</v>
      </c>
      <c r="AO2424">
        <v>1.1000000000000001</v>
      </c>
      <c r="AP2424">
        <v>208.3</v>
      </c>
      <c r="AQ2424">
        <v>27.2</v>
      </c>
      <c r="AR2424">
        <v>3</v>
      </c>
      <c r="AS2424" s="65">
        <v>5.41</v>
      </c>
    </row>
    <row r="2425" spans="2:45">
      <c r="B2425" s="26">
        <v>39956</v>
      </c>
      <c r="C2425" s="37">
        <v>19.600000000000001</v>
      </c>
      <c r="D2425" s="37">
        <v>58.2</v>
      </c>
      <c r="E2425" s="37">
        <v>0.9</v>
      </c>
      <c r="F2425" s="37">
        <v>221.9</v>
      </c>
      <c r="G2425" s="37">
        <v>17.2</v>
      </c>
      <c r="H2425" s="37">
        <v>2.2000000000000002</v>
      </c>
      <c r="I2425" s="37">
        <v>3.63</v>
      </c>
      <c r="J2425" s="23"/>
      <c r="K2425" s="26">
        <v>39956</v>
      </c>
      <c r="L2425" s="17">
        <v>18.899999999999999</v>
      </c>
      <c r="M2425" s="17">
        <v>63.6</v>
      </c>
      <c r="N2425" s="17">
        <v>0.9</v>
      </c>
      <c r="O2425" s="17">
        <v>197.1</v>
      </c>
      <c r="P2425" s="17">
        <v>17.600000000000001</v>
      </c>
      <c r="Q2425" s="17">
        <v>4.4000000000000004</v>
      </c>
      <c r="R2425" s="17">
        <v>3.68</v>
      </c>
      <c r="T2425" s="26">
        <v>39956</v>
      </c>
      <c r="U2425" s="17">
        <v>19.899999999999999</v>
      </c>
      <c r="V2425" s="17">
        <v>53.1</v>
      </c>
      <c r="W2425" s="17">
        <v>1.7</v>
      </c>
      <c r="X2425" s="17">
        <v>271.5</v>
      </c>
      <c r="Y2425" s="17">
        <v>18</v>
      </c>
      <c r="Z2425" s="17">
        <v>2.4</v>
      </c>
      <c r="AA2425" s="17">
        <v>4.47</v>
      </c>
      <c r="AC2425" s="26">
        <v>39956</v>
      </c>
      <c r="AD2425" s="17">
        <v>19.2</v>
      </c>
      <c r="AE2425" s="17">
        <v>60.1</v>
      </c>
      <c r="AF2425" s="17">
        <v>1.3</v>
      </c>
      <c r="AG2425" s="17">
        <v>269.89999999999998</v>
      </c>
      <c r="AH2425" s="17">
        <v>19.600000000000001</v>
      </c>
      <c r="AI2425" s="17">
        <v>2.8</v>
      </c>
      <c r="AJ2425" s="17">
        <v>4.25</v>
      </c>
      <c r="AL2425" s="26">
        <v>39956</v>
      </c>
      <c r="AM2425">
        <v>19.8</v>
      </c>
      <c r="AN2425">
        <v>58.6</v>
      </c>
      <c r="AO2425">
        <v>0.6</v>
      </c>
      <c r="AP2425">
        <v>249.1</v>
      </c>
      <c r="AQ2425">
        <v>28.2</v>
      </c>
      <c r="AR2425">
        <v>4</v>
      </c>
      <c r="AS2425" s="65">
        <v>4.78</v>
      </c>
    </row>
    <row r="2426" spans="2:45">
      <c r="B2426" s="26">
        <v>39957</v>
      </c>
      <c r="C2426" s="37">
        <v>19.600000000000001</v>
      </c>
      <c r="D2426" s="37">
        <v>53.9</v>
      </c>
      <c r="E2426" s="37">
        <v>1</v>
      </c>
      <c r="F2426" s="37">
        <v>115.5</v>
      </c>
      <c r="G2426" s="37">
        <v>22.9</v>
      </c>
      <c r="H2426" s="37">
        <v>0</v>
      </c>
      <c r="I2426" s="37">
        <v>4.3600000000000003</v>
      </c>
      <c r="J2426" s="23"/>
      <c r="K2426" s="26">
        <v>39957</v>
      </c>
      <c r="L2426" s="17">
        <v>19.100000000000001</v>
      </c>
      <c r="M2426" s="17">
        <v>57.7</v>
      </c>
      <c r="N2426" s="17">
        <v>0.8</v>
      </c>
      <c r="O2426" s="17">
        <v>207.6</v>
      </c>
      <c r="P2426" s="17">
        <v>22.9</v>
      </c>
      <c r="Q2426" s="17">
        <v>0</v>
      </c>
      <c r="R2426" s="17">
        <v>4.25</v>
      </c>
      <c r="T2426" s="26">
        <v>39957</v>
      </c>
      <c r="U2426" s="17">
        <v>19.899999999999999</v>
      </c>
      <c r="V2426" s="17">
        <v>49.9</v>
      </c>
      <c r="W2426" s="17">
        <v>1.4</v>
      </c>
      <c r="X2426" s="17">
        <v>272.5</v>
      </c>
      <c r="Y2426" s="17">
        <v>27.7</v>
      </c>
      <c r="Z2426" s="17">
        <v>0</v>
      </c>
      <c r="AA2426" s="17">
        <v>5.35</v>
      </c>
      <c r="AC2426" s="26">
        <v>39957</v>
      </c>
      <c r="AD2426" s="17">
        <v>18.8</v>
      </c>
      <c r="AE2426" s="17">
        <v>59</v>
      </c>
      <c r="AF2426" s="17">
        <v>1.1000000000000001</v>
      </c>
      <c r="AG2426" s="17">
        <v>7.1</v>
      </c>
      <c r="AH2426" s="17">
        <v>18.600000000000001</v>
      </c>
      <c r="AI2426" s="17">
        <v>0</v>
      </c>
      <c r="AJ2426" s="17">
        <v>3.88</v>
      </c>
      <c r="AL2426" s="26">
        <v>39957</v>
      </c>
      <c r="AM2426">
        <v>19.899999999999999</v>
      </c>
      <c r="AN2426">
        <v>54</v>
      </c>
      <c r="AO2426">
        <v>0.6</v>
      </c>
      <c r="AP2426">
        <v>271.2</v>
      </c>
      <c r="AQ2426">
        <v>28.5</v>
      </c>
      <c r="AR2426">
        <v>0</v>
      </c>
      <c r="AS2426" s="65">
        <v>4.82</v>
      </c>
    </row>
    <row r="2427" spans="2:45">
      <c r="B2427" s="26">
        <v>39958</v>
      </c>
      <c r="C2427" s="37">
        <v>21.2</v>
      </c>
      <c r="D2427" s="37">
        <v>46.8</v>
      </c>
      <c r="E2427" s="37">
        <v>1.4</v>
      </c>
      <c r="F2427" s="37">
        <v>341.4</v>
      </c>
      <c r="G2427" s="37">
        <v>30</v>
      </c>
      <c r="H2427" s="37">
        <v>0</v>
      </c>
      <c r="I2427" s="37">
        <v>5.79</v>
      </c>
      <c r="J2427" s="23"/>
      <c r="K2427" s="26">
        <v>39958</v>
      </c>
      <c r="L2427" s="17">
        <v>20.7</v>
      </c>
      <c r="M2427" s="17">
        <v>50.2</v>
      </c>
      <c r="N2427" s="17">
        <v>1.2</v>
      </c>
      <c r="O2427" s="17">
        <v>254.2</v>
      </c>
      <c r="P2427" s="17">
        <v>27.5</v>
      </c>
      <c r="Q2427" s="17">
        <v>0</v>
      </c>
      <c r="R2427" s="17">
        <v>5.4</v>
      </c>
      <c r="T2427" s="26">
        <v>39958</v>
      </c>
      <c r="U2427" s="17">
        <v>22.1</v>
      </c>
      <c r="V2427" s="17">
        <v>41.2</v>
      </c>
      <c r="W2427" s="17">
        <v>2.7</v>
      </c>
      <c r="X2427" s="17">
        <v>305.60000000000002</v>
      </c>
      <c r="Y2427" s="17">
        <v>30</v>
      </c>
      <c r="Z2427" s="17">
        <v>0</v>
      </c>
      <c r="AA2427" s="17">
        <v>7.08</v>
      </c>
      <c r="AC2427" s="26">
        <v>39958</v>
      </c>
      <c r="AD2427" s="17">
        <v>20.8</v>
      </c>
      <c r="AE2427" s="17">
        <v>49.3</v>
      </c>
      <c r="AF2427" s="17">
        <v>2.2000000000000002</v>
      </c>
      <c r="AG2427" s="17">
        <v>3.6</v>
      </c>
      <c r="AH2427" s="17">
        <v>27.9</v>
      </c>
      <c r="AI2427" s="17">
        <v>0</v>
      </c>
      <c r="AJ2427" s="17">
        <v>6.06</v>
      </c>
      <c r="AL2427" s="26">
        <v>39958</v>
      </c>
      <c r="AM2427">
        <v>21.6</v>
      </c>
      <c r="AN2427">
        <v>47.1</v>
      </c>
      <c r="AO2427">
        <v>1.2</v>
      </c>
      <c r="AP2427">
        <v>296.89999999999998</v>
      </c>
      <c r="AQ2427">
        <v>27.6</v>
      </c>
      <c r="AR2427">
        <v>0</v>
      </c>
      <c r="AS2427" s="65">
        <v>5.53</v>
      </c>
    </row>
    <row r="2428" spans="2:45">
      <c r="B2428" s="26">
        <v>39959</v>
      </c>
      <c r="C2428" s="37">
        <v>22.8</v>
      </c>
      <c r="D2428" s="37">
        <v>40.1</v>
      </c>
      <c r="E2428" s="37">
        <v>1.5</v>
      </c>
      <c r="F2428" s="37">
        <v>153.1</v>
      </c>
      <c r="G2428" s="37">
        <v>30.4</v>
      </c>
      <c r="H2428" s="37">
        <v>0</v>
      </c>
      <c r="I2428" s="37">
        <v>6.37</v>
      </c>
      <c r="J2428" s="23"/>
      <c r="K2428" s="26">
        <v>39959</v>
      </c>
      <c r="L2428" s="17">
        <v>23</v>
      </c>
      <c r="M2428" s="17">
        <v>41.9</v>
      </c>
      <c r="N2428" s="17">
        <v>1.1000000000000001</v>
      </c>
      <c r="O2428" s="17">
        <v>14.6</v>
      </c>
      <c r="P2428" s="17">
        <v>29</v>
      </c>
      <c r="Q2428" s="17">
        <v>0</v>
      </c>
      <c r="R2428" s="17">
        <v>5.98</v>
      </c>
      <c r="T2428" s="26">
        <v>39959</v>
      </c>
      <c r="U2428" s="17">
        <v>22.1</v>
      </c>
      <c r="V2428" s="17">
        <v>40.4</v>
      </c>
      <c r="W2428" s="17">
        <v>2.5</v>
      </c>
      <c r="X2428" s="17">
        <v>227.9</v>
      </c>
      <c r="Y2428" s="17">
        <v>30.7</v>
      </c>
      <c r="Z2428" s="17">
        <v>0</v>
      </c>
      <c r="AA2428" s="17">
        <v>7.22</v>
      </c>
      <c r="AC2428" s="26">
        <v>39959</v>
      </c>
      <c r="AD2428" s="17">
        <v>22.8</v>
      </c>
      <c r="AE2428" s="17">
        <v>40.9</v>
      </c>
      <c r="AF2428" s="17">
        <v>2.1</v>
      </c>
      <c r="AG2428" s="17">
        <v>47.9</v>
      </c>
      <c r="AH2428" s="17">
        <v>30.9</v>
      </c>
      <c r="AI2428" s="17">
        <v>0</v>
      </c>
      <c r="AJ2428" s="17">
        <v>7.09</v>
      </c>
      <c r="AL2428" s="26">
        <v>39959</v>
      </c>
      <c r="AM2428">
        <v>22.8</v>
      </c>
      <c r="AN2428">
        <v>43.3</v>
      </c>
      <c r="AO2428">
        <v>1.1000000000000001</v>
      </c>
      <c r="AP2428">
        <v>240.6</v>
      </c>
      <c r="AQ2428">
        <v>28.4</v>
      </c>
      <c r="AR2428">
        <v>0</v>
      </c>
      <c r="AS2428" s="65">
        <v>5.84</v>
      </c>
    </row>
    <row r="2429" spans="2:45">
      <c r="B2429" s="26">
        <v>39960</v>
      </c>
      <c r="C2429" s="37">
        <v>20.2</v>
      </c>
      <c r="D2429" s="37">
        <v>61.3</v>
      </c>
      <c r="E2429" s="37">
        <v>1.5</v>
      </c>
      <c r="F2429" s="37">
        <v>157.4</v>
      </c>
      <c r="G2429" s="37">
        <v>24.8</v>
      </c>
      <c r="H2429" s="37">
        <v>0</v>
      </c>
      <c r="I2429" s="37">
        <v>4.8</v>
      </c>
      <c r="J2429" s="23"/>
      <c r="K2429" s="26">
        <v>39960</v>
      </c>
      <c r="L2429" s="17">
        <v>20.2</v>
      </c>
      <c r="M2429" s="17">
        <v>58.7</v>
      </c>
      <c r="N2429" s="17">
        <v>1</v>
      </c>
      <c r="O2429" s="17">
        <v>137</v>
      </c>
      <c r="P2429" s="17">
        <v>26.8</v>
      </c>
      <c r="Q2429" s="17">
        <v>0</v>
      </c>
      <c r="R2429" s="17">
        <v>4.8899999999999997</v>
      </c>
      <c r="T2429" s="26">
        <v>39960</v>
      </c>
      <c r="U2429" s="17">
        <v>20.100000000000001</v>
      </c>
      <c r="V2429" s="17">
        <v>61.5</v>
      </c>
      <c r="W2429" s="17">
        <v>1.3</v>
      </c>
      <c r="X2429" s="17">
        <v>154</v>
      </c>
      <c r="Y2429" s="17">
        <v>26.9</v>
      </c>
      <c r="Z2429" s="17">
        <v>0</v>
      </c>
      <c r="AA2429" s="17">
        <v>4.87</v>
      </c>
      <c r="AC2429" s="26">
        <v>39960</v>
      </c>
      <c r="AD2429" s="17">
        <v>20</v>
      </c>
      <c r="AE2429" s="17">
        <v>60.2</v>
      </c>
      <c r="AF2429" s="17">
        <v>1.6</v>
      </c>
      <c r="AG2429" s="17">
        <v>155.69999999999999</v>
      </c>
      <c r="AH2429" s="17">
        <v>28</v>
      </c>
      <c r="AI2429" s="17">
        <v>0</v>
      </c>
      <c r="AJ2429" s="17">
        <v>5.25</v>
      </c>
      <c r="AL2429" s="26">
        <v>39960</v>
      </c>
      <c r="AM2429">
        <v>20.399999999999999</v>
      </c>
      <c r="AN2429">
        <v>62.2</v>
      </c>
      <c r="AO2429">
        <v>0.8</v>
      </c>
      <c r="AP2429">
        <v>147.80000000000001</v>
      </c>
      <c r="AQ2429">
        <v>24.7</v>
      </c>
      <c r="AR2429">
        <v>0</v>
      </c>
      <c r="AS2429" s="65">
        <v>4.49</v>
      </c>
    </row>
    <row r="2430" spans="2:45">
      <c r="B2430" s="26">
        <v>39961</v>
      </c>
      <c r="C2430" s="37">
        <v>21.1</v>
      </c>
      <c r="D2430" s="37">
        <v>53.3</v>
      </c>
      <c r="E2430" s="37">
        <v>1.5</v>
      </c>
      <c r="F2430" s="37">
        <v>162.69999999999999</v>
      </c>
      <c r="G2430" s="37">
        <v>28.2</v>
      </c>
      <c r="H2430" s="37">
        <v>0</v>
      </c>
      <c r="I2430" s="37">
        <v>5.47</v>
      </c>
      <c r="J2430" s="23"/>
      <c r="K2430" s="26">
        <v>39961</v>
      </c>
      <c r="L2430" s="17">
        <v>21.6</v>
      </c>
      <c r="M2430" s="17">
        <v>50.2</v>
      </c>
      <c r="N2430" s="17">
        <v>1.2</v>
      </c>
      <c r="O2430" s="17">
        <v>149.30000000000001</v>
      </c>
      <c r="P2430" s="17">
        <v>28.1</v>
      </c>
      <c r="Q2430" s="17">
        <v>0</v>
      </c>
      <c r="R2430" s="17">
        <v>5.34</v>
      </c>
      <c r="T2430" s="26">
        <v>39961</v>
      </c>
      <c r="U2430" s="17">
        <v>21.2</v>
      </c>
      <c r="V2430" s="17">
        <v>51.4</v>
      </c>
      <c r="W2430" s="17">
        <v>1.4</v>
      </c>
      <c r="X2430" s="17">
        <v>150.9</v>
      </c>
      <c r="Y2430" s="17">
        <v>29.6</v>
      </c>
      <c r="Z2430" s="17">
        <v>0</v>
      </c>
      <c r="AA2430" s="17">
        <v>5.55</v>
      </c>
      <c r="AC2430" s="26">
        <v>39961</v>
      </c>
      <c r="AD2430" s="17">
        <v>21.5</v>
      </c>
      <c r="AE2430" s="17">
        <v>49.3</v>
      </c>
      <c r="AF2430" s="17">
        <v>2.1</v>
      </c>
      <c r="AG2430" s="17">
        <v>177.5</v>
      </c>
      <c r="AH2430" s="17">
        <v>29.9</v>
      </c>
      <c r="AI2430" s="17">
        <v>0</v>
      </c>
      <c r="AJ2430" s="17">
        <v>6.21</v>
      </c>
      <c r="AL2430" s="26">
        <v>39961</v>
      </c>
      <c r="AM2430">
        <v>21.3</v>
      </c>
      <c r="AN2430">
        <v>55.5</v>
      </c>
      <c r="AO2430">
        <v>0.9</v>
      </c>
      <c r="AP2430">
        <v>143.69999999999999</v>
      </c>
      <c r="AQ2430">
        <v>27.4</v>
      </c>
      <c r="AR2430">
        <v>0</v>
      </c>
      <c r="AS2430" s="65">
        <v>5.04</v>
      </c>
    </row>
    <row r="2431" spans="2:45">
      <c r="B2431" s="26">
        <v>39962</v>
      </c>
      <c r="C2431" s="37">
        <v>20.3</v>
      </c>
      <c r="D2431" s="37">
        <v>57.7</v>
      </c>
      <c r="E2431" s="37">
        <v>1.7</v>
      </c>
      <c r="F2431" s="37">
        <v>140.1</v>
      </c>
      <c r="G2431" s="37">
        <v>29.3</v>
      </c>
      <c r="H2431" s="37">
        <v>0</v>
      </c>
      <c r="I2431" s="37">
        <v>5.57</v>
      </c>
      <c r="J2431" s="23"/>
      <c r="K2431" s="26">
        <v>39962</v>
      </c>
      <c r="L2431" s="17">
        <v>20.6</v>
      </c>
      <c r="M2431" s="17">
        <v>57.6</v>
      </c>
      <c r="N2431" s="17">
        <v>1</v>
      </c>
      <c r="O2431" s="17">
        <v>98.6</v>
      </c>
      <c r="P2431" s="17">
        <v>27.8</v>
      </c>
      <c r="Q2431" s="17">
        <v>0</v>
      </c>
      <c r="R2431" s="17">
        <v>5.14</v>
      </c>
      <c r="T2431" s="26">
        <v>39962</v>
      </c>
      <c r="U2431" s="17">
        <v>20.100000000000001</v>
      </c>
      <c r="V2431" s="17">
        <v>58.1</v>
      </c>
      <c r="W2431" s="17">
        <v>1.5</v>
      </c>
      <c r="X2431" s="17">
        <v>167.8</v>
      </c>
      <c r="Y2431" s="17">
        <v>29.9</v>
      </c>
      <c r="Z2431" s="17">
        <v>0</v>
      </c>
      <c r="AA2431" s="17">
        <v>5.43</v>
      </c>
      <c r="AC2431" s="26">
        <v>39962</v>
      </c>
      <c r="AD2431" s="17">
        <v>20.399999999999999</v>
      </c>
      <c r="AE2431" s="17">
        <v>57</v>
      </c>
      <c r="AF2431" s="17">
        <v>1.8</v>
      </c>
      <c r="AG2431" s="17">
        <v>148.69999999999999</v>
      </c>
      <c r="AH2431" s="17">
        <v>30.3</v>
      </c>
      <c r="AI2431" s="17">
        <v>0</v>
      </c>
      <c r="AJ2431" s="17">
        <v>5.83</v>
      </c>
      <c r="AL2431" s="26">
        <v>39962</v>
      </c>
      <c r="AM2431">
        <v>20.3</v>
      </c>
      <c r="AN2431">
        <v>61.6</v>
      </c>
      <c r="AO2431">
        <v>0.9</v>
      </c>
      <c r="AP2431">
        <v>107.2</v>
      </c>
      <c r="AQ2431">
        <v>28.3</v>
      </c>
      <c r="AR2431">
        <v>0</v>
      </c>
      <c r="AS2431" s="65">
        <v>4.9800000000000004</v>
      </c>
    </row>
    <row r="2432" spans="2:45">
      <c r="B2432" s="26">
        <v>39963</v>
      </c>
      <c r="C2432" s="37">
        <v>21.1</v>
      </c>
      <c r="D2432" s="37">
        <v>58.3</v>
      </c>
      <c r="E2432" s="37">
        <v>1.2</v>
      </c>
      <c r="F2432" s="37">
        <v>138.1</v>
      </c>
      <c r="G2432" s="37">
        <v>28.2</v>
      </c>
      <c r="H2432" s="37">
        <v>0</v>
      </c>
      <c r="I2432" s="37">
        <v>5.37</v>
      </c>
      <c r="J2432" s="23"/>
      <c r="K2432" s="26">
        <v>39963</v>
      </c>
      <c r="L2432" s="17">
        <v>21.1</v>
      </c>
      <c r="M2432" s="17">
        <v>58.5</v>
      </c>
      <c r="N2432" s="17">
        <v>1</v>
      </c>
      <c r="O2432" s="17">
        <v>72.599999999999994</v>
      </c>
      <c r="P2432" s="17">
        <v>27.4</v>
      </c>
      <c r="Q2432" s="17">
        <v>0</v>
      </c>
      <c r="R2432" s="17">
        <v>5.4</v>
      </c>
      <c r="T2432" s="26">
        <v>39963</v>
      </c>
      <c r="U2432" s="17">
        <v>20.8</v>
      </c>
      <c r="V2432" s="17">
        <v>56.5</v>
      </c>
      <c r="W2432" s="17">
        <v>1.4</v>
      </c>
      <c r="X2432" s="17">
        <v>182.6</v>
      </c>
      <c r="Y2432" s="17">
        <v>29.4</v>
      </c>
      <c r="Z2432" s="17">
        <v>0</v>
      </c>
      <c r="AA2432" s="17">
        <v>5.58</v>
      </c>
      <c r="AC2432" s="26">
        <v>39963</v>
      </c>
      <c r="AD2432" s="17">
        <v>21.3</v>
      </c>
      <c r="AE2432" s="17">
        <v>57.8</v>
      </c>
      <c r="AF2432" s="17">
        <v>1.2</v>
      </c>
      <c r="AG2432" s="17">
        <v>159.30000000000001</v>
      </c>
      <c r="AH2432" s="17">
        <v>27.8</v>
      </c>
      <c r="AI2432" s="17">
        <v>0</v>
      </c>
      <c r="AJ2432" s="17">
        <v>5.55</v>
      </c>
      <c r="AL2432" s="26">
        <v>39963</v>
      </c>
      <c r="AM2432">
        <v>21.3</v>
      </c>
      <c r="AN2432">
        <v>59.7</v>
      </c>
      <c r="AO2432">
        <v>0.7</v>
      </c>
      <c r="AP2432">
        <v>106.6</v>
      </c>
      <c r="AQ2432">
        <v>28.5</v>
      </c>
      <c r="AR2432">
        <v>0</v>
      </c>
      <c r="AS2432" s="65">
        <v>5.1100000000000003</v>
      </c>
    </row>
    <row r="2433" spans="1:45">
      <c r="B2433" s="26">
        <v>39964</v>
      </c>
      <c r="C2433" s="37">
        <v>22.4</v>
      </c>
      <c r="D2433" s="37">
        <v>55.9</v>
      </c>
      <c r="E2433" s="37">
        <v>1.1000000000000001</v>
      </c>
      <c r="F2433" s="37">
        <v>152.80000000000001</v>
      </c>
      <c r="G2433" s="37">
        <v>29.6</v>
      </c>
      <c r="H2433" s="37">
        <v>0</v>
      </c>
      <c r="I2433" s="37">
        <v>5.71</v>
      </c>
      <c r="J2433" s="23"/>
      <c r="K2433" s="26">
        <v>39964</v>
      </c>
      <c r="L2433" s="17">
        <v>22.7</v>
      </c>
      <c r="M2433" s="17">
        <v>56.9</v>
      </c>
      <c r="N2433" s="17">
        <v>1.1000000000000001</v>
      </c>
      <c r="O2433" s="17">
        <v>79.3</v>
      </c>
      <c r="P2433" s="17">
        <v>28.3</v>
      </c>
      <c r="Q2433" s="17">
        <v>0</v>
      </c>
      <c r="R2433" s="17">
        <v>5.7</v>
      </c>
      <c r="T2433" s="26">
        <v>39964</v>
      </c>
      <c r="U2433" s="17">
        <v>21</v>
      </c>
      <c r="V2433" s="17">
        <v>61.4</v>
      </c>
      <c r="W2433" s="17">
        <v>1.8</v>
      </c>
      <c r="X2433" s="17">
        <v>114.9</v>
      </c>
      <c r="Y2433" s="17">
        <v>29.7</v>
      </c>
      <c r="Z2433" s="17">
        <v>0</v>
      </c>
      <c r="AA2433" s="17">
        <v>5.93</v>
      </c>
      <c r="AC2433" s="26">
        <v>39964</v>
      </c>
      <c r="AD2433" s="17">
        <v>23.3</v>
      </c>
      <c r="AE2433" s="17">
        <v>55.2</v>
      </c>
      <c r="AF2433" s="17">
        <v>1.3</v>
      </c>
      <c r="AG2433" s="17">
        <v>180</v>
      </c>
      <c r="AH2433" s="17">
        <v>30.2</v>
      </c>
      <c r="AI2433" s="17">
        <v>0</v>
      </c>
      <c r="AJ2433" s="17">
        <v>6.3</v>
      </c>
      <c r="AL2433" s="26">
        <v>39964</v>
      </c>
      <c r="AM2433">
        <v>22.4</v>
      </c>
      <c r="AN2433">
        <v>59.1</v>
      </c>
      <c r="AO2433">
        <v>0.9</v>
      </c>
      <c r="AP2433">
        <v>135.19999999999999</v>
      </c>
      <c r="AQ2433">
        <v>28.7</v>
      </c>
      <c r="AR2433">
        <v>0</v>
      </c>
      <c r="AS2433" s="65">
        <v>5.4</v>
      </c>
    </row>
    <row r="2434" spans="1:45" s="95" customFormat="1">
      <c r="A2434" s="106"/>
      <c r="B2434" s="46" t="s">
        <v>69</v>
      </c>
      <c r="C2434" s="94">
        <f>AVERAGE(C2403:C2433)</f>
        <v>20</v>
      </c>
      <c r="D2434" s="94">
        <f t="shared" ref="D2434:I2434" si="79">AVERAGE(D2403:D2433)</f>
        <v>51.877419354838715</v>
      </c>
      <c r="E2434" s="94">
        <f t="shared" si="79"/>
        <v>1.338709677419355</v>
      </c>
      <c r="F2434" s="94">
        <f t="shared" si="79"/>
        <v>162.841935483871</v>
      </c>
      <c r="G2434" s="94">
        <f t="shared" si="79"/>
        <v>27.596774193548388</v>
      </c>
      <c r="H2434" s="94">
        <f>SUM(H2403:H2433)</f>
        <v>6.4</v>
      </c>
      <c r="I2434" s="94">
        <f t="shared" si="79"/>
        <v>5.2374193548387105</v>
      </c>
      <c r="K2434" s="46" t="s">
        <v>69</v>
      </c>
      <c r="L2434" s="94">
        <f>AVERAGE(L2403:L2433)</f>
        <v>19.92903225806452</v>
      </c>
      <c r="M2434" s="94">
        <f>AVERAGE(M2403:M2433)</f>
        <v>54.093548387096774</v>
      </c>
      <c r="N2434" s="94">
        <f>AVERAGE(N2403:N2433)</f>
        <v>0.99354838709677429</v>
      </c>
      <c r="O2434" s="94">
        <f>AVERAGE(O2403:O2433)</f>
        <v>133.8064516129032</v>
      </c>
      <c r="P2434" s="94">
        <f>AVERAGE(P2403:P2433)</f>
        <v>26.770967741935479</v>
      </c>
      <c r="Q2434" s="94">
        <f>SUM(Q2403:Q2433)</f>
        <v>7.4</v>
      </c>
      <c r="R2434" s="94">
        <f>AVERAGE(R2403:R2433)</f>
        <v>4.9864516129032248</v>
      </c>
      <c r="T2434" s="46" t="s">
        <v>69</v>
      </c>
      <c r="U2434" s="94">
        <f>AVERAGE(U2403:U2433)</f>
        <v>19.667741935483871</v>
      </c>
      <c r="V2434" s="94">
        <f>AVERAGE(V2403:V2433)</f>
        <v>53.332258064516139</v>
      </c>
      <c r="W2434" s="94">
        <f>AVERAGE(W2403:W2433)</f>
        <v>1.9193548387096773</v>
      </c>
      <c r="X2434" s="94">
        <f>AVERAGE(X2403:X2433)</f>
        <v>213.57741935483867</v>
      </c>
      <c r="Y2434" s="94">
        <f>AVERAGE(Y2403:Y2433)</f>
        <v>27.754838709677419</v>
      </c>
      <c r="Z2434" s="94">
        <f>SUM(Z2403:Z2433)</f>
        <v>5</v>
      </c>
      <c r="AA2434" s="94">
        <f>AVERAGE(AA2403:AA2433)</f>
        <v>5.6054838709677437</v>
      </c>
      <c r="AC2434" s="46" t="s">
        <v>69</v>
      </c>
      <c r="AD2434" s="94">
        <f>AVERAGE(AD2403:AD2433)</f>
        <v>20.019354838709674</v>
      </c>
      <c r="AE2434" s="94">
        <f>AVERAGE(AE2403:AE2433)</f>
        <v>52.812903225806458</v>
      </c>
      <c r="AF2434" s="94">
        <f>AVERAGE(AF2403:AF2433)</f>
        <v>1.6322580645161291</v>
      </c>
      <c r="AG2434" s="94">
        <f>AVERAGE(AG2403:AG2433)</f>
        <v>151.61612903225804</v>
      </c>
      <c r="AH2434" s="94">
        <f>AVERAGE(AH2403:AH2433)</f>
        <v>28.154838709677417</v>
      </c>
      <c r="AI2434" s="94">
        <f>SUM(AI2403:AI2433)</f>
        <v>4.8</v>
      </c>
      <c r="AJ2434" s="94">
        <f>AVERAGE(AJ2403:AJ2433)</f>
        <v>5.6345161290322592</v>
      </c>
      <c r="AL2434" s="46" t="s">
        <v>69</v>
      </c>
      <c r="AM2434" s="94">
        <f>AVERAGE(AM2403:AM2433)</f>
        <v>20.099999999999994</v>
      </c>
      <c r="AN2434" s="94">
        <f>AVERAGE(AN2403:AN2433)</f>
        <v>54.719354838709656</v>
      </c>
      <c r="AO2434" s="94">
        <f>AVERAGE(AO2403:AO2433)</f>
        <v>0.86774193548387091</v>
      </c>
      <c r="AP2434" s="94">
        <f>AVERAGE(AP2403:AP2433)</f>
        <v>178.85806451612905</v>
      </c>
      <c r="AQ2434" s="94">
        <f>AVERAGE(AQ2403:AQ2433)</f>
        <v>24.874193548387098</v>
      </c>
      <c r="AR2434" s="94">
        <f>SUM(AR2403:AR2433)</f>
        <v>10.6</v>
      </c>
      <c r="AS2434" s="94">
        <f>AVERAGE(AS2403:AS2433)</f>
        <v>4.6187096774193552</v>
      </c>
    </row>
    <row r="2435" spans="1:45">
      <c r="B2435" s="26">
        <v>39965</v>
      </c>
      <c r="C2435" s="37">
        <v>24.3</v>
      </c>
      <c r="D2435" s="37">
        <v>59.8</v>
      </c>
      <c r="E2435" s="37">
        <v>0.8</v>
      </c>
      <c r="F2435" s="37">
        <v>181.5</v>
      </c>
      <c r="G2435" s="37">
        <v>29.4</v>
      </c>
      <c r="H2435" s="37">
        <v>0</v>
      </c>
      <c r="I2435" s="37">
        <v>5.98</v>
      </c>
      <c r="J2435" s="23"/>
      <c r="K2435" s="26">
        <v>39965</v>
      </c>
      <c r="L2435" s="17">
        <v>24.4</v>
      </c>
      <c r="M2435" s="17">
        <v>62.8</v>
      </c>
      <c r="N2435" s="17">
        <v>0.8</v>
      </c>
      <c r="O2435" s="17">
        <v>78.2</v>
      </c>
      <c r="P2435" s="17">
        <v>28.1</v>
      </c>
      <c r="Q2435" s="17">
        <v>0</v>
      </c>
      <c r="R2435" s="17">
        <v>5.88</v>
      </c>
      <c r="T2435" s="26">
        <v>39965</v>
      </c>
      <c r="U2435" s="17">
        <v>21.7</v>
      </c>
      <c r="V2435" s="17">
        <v>68.900000000000006</v>
      </c>
      <c r="W2435" s="17">
        <v>1.4</v>
      </c>
      <c r="X2435" s="17">
        <v>95</v>
      </c>
      <c r="Y2435" s="17">
        <v>29.8</v>
      </c>
      <c r="Z2435" s="17">
        <v>0</v>
      </c>
      <c r="AA2435" s="17">
        <v>6.08</v>
      </c>
      <c r="AC2435" s="26">
        <v>39965</v>
      </c>
      <c r="AD2435" s="17">
        <v>25.4</v>
      </c>
      <c r="AE2435" s="17">
        <v>56.8</v>
      </c>
      <c r="AF2435" s="17">
        <v>1.1000000000000001</v>
      </c>
      <c r="AG2435" s="17">
        <v>199.1</v>
      </c>
      <c r="AH2435" s="17">
        <v>29.7</v>
      </c>
      <c r="AI2435" s="17">
        <v>0</v>
      </c>
      <c r="AJ2435" s="17">
        <v>6.85</v>
      </c>
      <c r="AL2435" s="26">
        <v>39965</v>
      </c>
      <c r="AM2435">
        <v>23.3</v>
      </c>
      <c r="AN2435">
        <v>67.900000000000006</v>
      </c>
      <c r="AO2435">
        <v>0.8</v>
      </c>
      <c r="AP2435">
        <v>165.1</v>
      </c>
      <c r="AQ2435">
        <v>28.3</v>
      </c>
      <c r="AR2435">
        <v>0</v>
      </c>
      <c r="AS2435" s="65">
        <v>5.46</v>
      </c>
    </row>
    <row r="2436" spans="1:45">
      <c r="B2436" s="26">
        <v>39966</v>
      </c>
      <c r="C2436" s="37">
        <v>24.1</v>
      </c>
      <c r="D2436" s="37">
        <v>60.4</v>
      </c>
      <c r="E2436" s="37">
        <v>1</v>
      </c>
      <c r="F2436" s="37">
        <v>216.6</v>
      </c>
      <c r="G2436" s="37">
        <v>29.6</v>
      </c>
      <c r="H2436" s="37">
        <v>0</v>
      </c>
      <c r="I2436" s="37">
        <v>6.09</v>
      </c>
      <c r="J2436" s="23"/>
      <c r="K2436" s="26">
        <v>39966</v>
      </c>
      <c r="L2436" s="17">
        <v>25.3</v>
      </c>
      <c r="M2436" s="17">
        <v>57.6</v>
      </c>
      <c r="N2436" s="17">
        <v>0.7</v>
      </c>
      <c r="O2436" s="17">
        <v>87.8</v>
      </c>
      <c r="P2436" s="17">
        <v>28.7</v>
      </c>
      <c r="Q2436" s="17">
        <v>0</v>
      </c>
      <c r="R2436" s="17">
        <v>6.01</v>
      </c>
      <c r="T2436" s="26">
        <v>39966</v>
      </c>
      <c r="U2436" s="17">
        <v>20.6</v>
      </c>
      <c r="V2436" s="17">
        <v>74</v>
      </c>
      <c r="W2436" s="17">
        <v>1.5</v>
      </c>
      <c r="X2436" s="17">
        <v>124.9</v>
      </c>
      <c r="Y2436" s="17">
        <v>29.9</v>
      </c>
      <c r="Z2436" s="17">
        <v>0</v>
      </c>
      <c r="AA2436" s="17">
        <v>5.2</v>
      </c>
      <c r="AC2436" s="26">
        <v>39966</v>
      </c>
      <c r="AD2436" s="17">
        <v>26.2</v>
      </c>
      <c r="AE2436" s="17">
        <v>50.1</v>
      </c>
      <c r="AF2436" s="17">
        <v>1.6</v>
      </c>
      <c r="AG2436" s="17">
        <v>356.8</v>
      </c>
      <c r="AH2436" s="17">
        <v>30.7</v>
      </c>
      <c r="AI2436" s="17">
        <v>0</v>
      </c>
      <c r="AJ2436" s="17">
        <v>7.55</v>
      </c>
      <c r="AL2436" s="26">
        <v>39966</v>
      </c>
      <c r="AM2436">
        <v>22.9</v>
      </c>
      <c r="AN2436">
        <v>68.3</v>
      </c>
      <c r="AO2436">
        <v>1</v>
      </c>
      <c r="AP2436">
        <v>152.5</v>
      </c>
      <c r="AQ2436">
        <v>25.2</v>
      </c>
      <c r="AR2436">
        <v>0</v>
      </c>
      <c r="AS2436" s="65">
        <v>5.0999999999999996</v>
      </c>
    </row>
    <row r="2437" spans="1:45">
      <c r="B2437" s="26">
        <v>39967</v>
      </c>
      <c r="C2437" s="37">
        <v>22.8</v>
      </c>
      <c r="D2437" s="37">
        <v>63.2</v>
      </c>
      <c r="E2437" s="37">
        <v>0.9</v>
      </c>
      <c r="F2437" s="37">
        <v>143.4</v>
      </c>
      <c r="G2437" s="37">
        <v>25.3</v>
      </c>
      <c r="H2437" s="37">
        <v>0</v>
      </c>
      <c r="I2437" s="37">
        <v>4.95</v>
      </c>
      <c r="J2437" s="23"/>
      <c r="K2437" s="26">
        <v>39967</v>
      </c>
      <c r="L2437" s="17">
        <v>23.3</v>
      </c>
      <c r="M2437" s="17">
        <v>62.7</v>
      </c>
      <c r="N2437" s="17">
        <v>0.7</v>
      </c>
      <c r="O2437" s="17">
        <v>88.8</v>
      </c>
      <c r="P2437" s="17">
        <v>25.9</v>
      </c>
      <c r="Q2437" s="17">
        <v>0</v>
      </c>
      <c r="R2437" s="17">
        <v>5.03</v>
      </c>
      <c r="T2437" s="26">
        <v>39967</v>
      </c>
      <c r="U2437" s="17">
        <v>22.4</v>
      </c>
      <c r="V2437" s="17">
        <v>63.6</v>
      </c>
      <c r="W2437" s="17">
        <v>1.2</v>
      </c>
      <c r="X2437" s="17">
        <v>140.1</v>
      </c>
      <c r="Y2437" s="17">
        <v>27.3</v>
      </c>
      <c r="Z2437" s="17">
        <v>0</v>
      </c>
      <c r="AA2437" s="17">
        <v>5.51</v>
      </c>
      <c r="AC2437" s="26">
        <v>39967</v>
      </c>
      <c r="AD2437" s="17">
        <v>23.8</v>
      </c>
      <c r="AE2437" s="17">
        <v>60</v>
      </c>
      <c r="AF2437" s="17">
        <v>1.3</v>
      </c>
      <c r="AG2437" s="17">
        <v>159.5</v>
      </c>
      <c r="AH2437" s="17">
        <v>27.6</v>
      </c>
      <c r="AI2437" s="17">
        <v>0</v>
      </c>
      <c r="AJ2437" s="17">
        <v>5.79</v>
      </c>
      <c r="AL2437" s="26">
        <v>39967</v>
      </c>
      <c r="AM2437">
        <v>22.9</v>
      </c>
      <c r="AN2437">
        <v>66.2</v>
      </c>
      <c r="AO2437">
        <v>0.5</v>
      </c>
      <c r="AP2437">
        <v>126.2</v>
      </c>
      <c r="AQ2437">
        <v>23.1</v>
      </c>
      <c r="AR2437">
        <v>0</v>
      </c>
      <c r="AS2437" s="65">
        <v>4.42</v>
      </c>
    </row>
    <row r="2438" spans="1:45">
      <c r="B2438" s="26">
        <v>39968</v>
      </c>
      <c r="C2438" s="37">
        <v>24.6</v>
      </c>
      <c r="D2438" s="37">
        <v>45.6</v>
      </c>
      <c r="E2438" s="37">
        <v>1.4</v>
      </c>
      <c r="F2438" s="37">
        <v>311.2</v>
      </c>
      <c r="G2438" s="37">
        <v>29.4</v>
      </c>
      <c r="H2438" s="37">
        <v>0</v>
      </c>
      <c r="I2438" s="37">
        <v>6.59</v>
      </c>
      <c r="J2438" s="23"/>
      <c r="K2438" s="26">
        <v>39968</v>
      </c>
      <c r="L2438" s="17">
        <v>25</v>
      </c>
      <c r="M2438" s="17">
        <v>43.8</v>
      </c>
      <c r="N2438" s="17">
        <v>1.3</v>
      </c>
      <c r="O2438" s="17">
        <v>351.9</v>
      </c>
      <c r="P2438" s="17">
        <v>29</v>
      </c>
      <c r="Q2438" s="17">
        <v>0</v>
      </c>
      <c r="R2438" s="17">
        <v>6.46</v>
      </c>
      <c r="T2438" s="26">
        <v>39968</v>
      </c>
      <c r="U2438" s="17">
        <v>25.1</v>
      </c>
      <c r="V2438" s="17">
        <v>42.4</v>
      </c>
      <c r="W2438" s="17">
        <v>2.6</v>
      </c>
      <c r="X2438" s="17">
        <v>287.60000000000002</v>
      </c>
      <c r="Y2438" s="17">
        <v>29.8</v>
      </c>
      <c r="Z2438" s="17">
        <v>0</v>
      </c>
      <c r="AA2438" s="17">
        <v>7.87</v>
      </c>
      <c r="AC2438" s="26">
        <v>39968</v>
      </c>
      <c r="AD2438" s="17">
        <v>24.4</v>
      </c>
      <c r="AE2438" s="17">
        <v>45.1</v>
      </c>
      <c r="AF2438" s="17">
        <v>3.1</v>
      </c>
      <c r="AG2438" s="17">
        <v>2.8</v>
      </c>
      <c r="AH2438" s="17">
        <v>30.1</v>
      </c>
      <c r="AI2438" s="17">
        <v>0</v>
      </c>
      <c r="AJ2438" s="17">
        <v>8.2899999999999991</v>
      </c>
      <c r="AL2438" s="26">
        <v>39968</v>
      </c>
      <c r="AM2438">
        <v>25</v>
      </c>
      <c r="AN2438">
        <v>46.2</v>
      </c>
      <c r="AO2438">
        <v>1.3</v>
      </c>
      <c r="AP2438">
        <v>286</v>
      </c>
      <c r="AQ2438">
        <v>27.6</v>
      </c>
      <c r="AR2438">
        <v>0</v>
      </c>
      <c r="AS2438" s="65">
        <v>6.3</v>
      </c>
    </row>
    <row r="2439" spans="1:45">
      <c r="B2439" s="26">
        <v>39969</v>
      </c>
      <c r="C2439" s="37">
        <v>23.4</v>
      </c>
      <c r="D2439" s="37">
        <v>38.700000000000003</v>
      </c>
      <c r="E2439" s="37">
        <v>1.8</v>
      </c>
      <c r="F2439" s="37">
        <v>323.8</v>
      </c>
      <c r="G2439" s="37">
        <v>30.7</v>
      </c>
      <c r="H2439" s="37">
        <v>0</v>
      </c>
      <c r="I2439" s="37">
        <v>6.77</v>
      </c>
      <c r="J2439" s="23"/>
      <c r="K2439" s="26">
        <v>39969</v>
      </c>
      <c r="L2439" s="17">
        <v>23.6</v>
      </c>
      <c r="M2439" s="17">
        <v>39.6</v>
      </c>
      <c r="N2439" s="17">
        <v>1.2</v>
      </c>
      <c r="O2439" s="17">
        <v>334.1</v>
      </c>
      <c r="P2439" s="17">
        <v>29.3</v>
      </c>
      <c r="Q2439" s="17">
        <v>0</v>
      </c>
      <c r="R2439" s="17">
        <v>6.09</v>
      </c>
      <c r="T2439" s="26">
        <v>39969</v>
      </c>
      <c r="U2439" s="17">
        <v>23.4</v>
      </c>
      <c r="V2439" s="17">
        <v>37.700000000000003</v>
      </c>
      <c r="W2439" s="17">
        <v>3.1</v>
      </c>
      <c r="X2439" s="17">
        <v>303.5</v>
      </c>
      <c r="Y2439" s="17">
        <v>28.9</v>
      </c>
      <c r="Z2439" s="17">
        <v>0</v>
      </c>
      <c r="AA2439" s="17">
        <v>7.6</v>
      </c>
      <c r="AC2439" s="26">
        <v>39969</v>
      </c>
      <c r="AD2439" s="17">
        <v>22.5</v>
      </c>
      <c r="AE2439" s="17">
        <v>41.6</v>
      </c>
      <c r="AF2439" s="17">
        <v>2.6</v>
      </c>
      <c r="AG2439" s="17">
        <v>341.7</v>
      </c>
      <c r="AH2439" s="17">
        <v>28.3</v>
      </c>
      <c r="AI2439" s="17">
        <v>0</v>
      </c>
      <c r="AJ2439" s="17">
        <v>6.62</v>
      </c>
      <c r="AL2439" s="26">
        <v>39969</v>
      </c>
      <c r="AM2439">
        <v>23.4</v>
      </c>
      <c r="AN2439">
        <v>41</v>
      </c>
      <c r="AO2439">
        <v>1.7</v>
      </c>
      <c r="AP2439">
        <v>296.3</v>
      </c>
      <c r="AQ2439">
        <v>27</v>
      </c>
      <c r="AR2439">
        <v>0</v>
      </c>
      <c r="AS2439" s="65">
        <v>6.18</v>
      </c>
    </row>
    <row r="2440" spans="1:45">
      <c r="B2440" s="26">
        <v>39970</v>
      </c>
      <c r="C2440" s="37">
        <v>21.1</v>
      </c>
      <c r="D2440" s="37">
        <v>47.5</v>
      </c>
      <c r="E2440" s="37">
        <v>1.4</v>
      </c>
      <c r="F2440" s="37">
        <v>291.89999999999998</v>
      </c>
      <c r="G2440" s="37">
        <v>20.8</v>
      </c>
      <c r="H2440" s="37">
        <v>0</v>
      </c>
      <c r="I2440" s="37">
        <v>4.8499999999999996</v>
      </c>
      <c r="J2440" s="23"/>
      <c r="K2440" s="26">
        <v>39970</v>
      </c>
      <c r="L2440" s="17">
        <v>20.5</v>
      </c>
      <c r="M2440" s="17">
        <v>50.9</v>
      </c>
      <c r="N2440" s="17">
        <v>1.1000000000000001</v>
      </c>
      <c r="O2440" s="17">
        <v>203.2</v>
      </c>
      <c r="P2440" s="17">
        <v>20</v>
      </c>
      <c r="Q2440" s="17">
        <v>0</v>
      </c>
      <c r="R2440" s="17">
        <v>4.38</v>
      </c>
      <c r="T2440" s="26">
        <v>39970</v>
      </c>
      <c r="U2440" s="17">
        <v>21</v>
      </c>
      <c r="V2440" s="17">
        <v>45.9</v>
      </c>
      <c r="W2440" s="17">
        <v>1.8</v>
      </c>
      <c r="X2440" s="17">
        <v>278.3</v>
      </c>
      <c r="Y2440" s="17">
        <v>23.5</v>
      </c>
      <c r="Z2440" s="17">
        <v>0</v>
      </c>
      <c r="AA2440" s="17">
        <v>5.27</v>
      </c>
      <c r="AC2440" s="26">
        <v>39970</v>
      </c>
      <c r="AD2440" s="17">
        <v>20.2</v>
      </c>
      <c r="AE2440" s="17">
        <v>52.8</v>
      </c>
      <c r="AF2440" s="17">
        <v>1.5</v>
      </c>
      <c r="AG2440" s="17">
        <v>328.5</v>
      </c>
      <c r="AH2440" s="17">
        <v>18.8</v>
      </c>
      <c r="AI2440" s="17">
        <v>1</v>
      </c>
      <c r="AJ2440" s="17">
        <v>4.51</v>
      </c>
      <c r="AL2440" s="26">
        <v>39970</v>
      </c>
      <c r="AM2440">
        <v>21.2</v>
      </c>
      <c r="AN2440">
        <v>50</v>
      </c>
      <c r="AO2440">
        <v>1</v>
      </c>
      <c r="AP2440">
        <v>274.89999999999998</v>
      </c>
      <c r="AQ2440">
        <v>20.3</v>
      </c>
      <c r="AR2440">
        <v>0</v>
      </c>
      <c r="AS2440" s="65">
        <v>4.3600000000000003</v>
      </c>
    </row>
    <row r="2441" spans="1:45">
      <c r="B2441" s="26">
        <v>39971</v>
      </c>
      <c r="C2441" s="37">
        <v>22.3</v>
      </c>
      <c r="D2441" s="37">
        <v>41.2</v>
      </c>
      <c r="E2441" s="37">
        <v>1.3</v>
      </c>
      <c r="F2441" s="37">
        <v>6.1</v>
      </c>
      <c r="G2441" s="37">
        <v>30.7</v>
      </c>
      <c r="H2441" s="37">
        <v>0</v>
      </c>
      <c r="I2441" s="37">
        <v>6.11</v>
      </c>
      <c r="J2441" s="23"/>
      <c r="K2441" s="26">
        <v>39971</v>
      </c>
      <c r="L2441" s="17">
        <v>21.9</v>
      </c>
      <c r="M2441" s="17">
        <v>44.6</v>
      </c>
      <c r="N2441" s="17">
        <v>1.1000000000000001</v>
      </c>
      <c r="O2441" s="17">
        <v>215.9</v>
      </c>
      <c r="P2441" s="17">
        <v>30</v>
      </c>
      <c r="Q2441" s="17">
        <v>0</v>
      </c>
      <c r="R2441" s="17">
        <v>5.72</v>
      </c>
      <c r="T2441" s="26">
        <v>39971</v>
      </c>
      <c r="U2441" s="17">
        <v>22.2</v>
      </c>
      <c r="V2441" s="17">
        <v>40.700000000000003</v>
      </c>
      <c r="W2441" s="17">
        <v>1.7</v>
      </c>
      <c r="X2441" s="17">
        <v>282</v>
      </c>
      <c r="Y2441" s="17">
        <v>31.5</v>
      </c>
      <c r="Z2441" s="17">
        <v>0</v>
      </c>
      <c r="AA2441" s="17">
        <v>6.52</v>
      </c>
      <c r="AC2441" s="26">
        <v>39971</v>
      </c>
      <c r="AD2441" s="17">
        <v>21.8</v>
      </c>
      <c r="AE2441" s="17">
        <v>45.2</v>
      </c>
      <c r="AF2441" s="17">
        <v>1.9</v>
      </c>
      <c r="AG2441" s="17">
        <v>23.7</v>
      </c>
      <c r="AH2441" s="17">
        <v>29.9</v>
      </c>
      <c r="AI2441" s="17">
        <v>0</v>
      </c>
      <c r="AJ2441" s="17">
        <v>6.42</v>
      </c>
      <c r="AL2441" s="26">
        <v>39971</v>
      </c>
      <c r="AM2441">
        <v>22.5</v>
      </c>
      <c r="AN2441">
        <v>43.5</v>
      </c>
      <c r="AO2441">
        <v>0.8</v>
      </c>
      <c r="AP2441">
        <v>300.7</v>
      </c>
      <c r="AQ2441">
        <v>28.4</v>
      </c>
      <c r="AR2441">
        <v>0</v>
      </c>
      <c r="AS2441" s="65">
        <v>5.39</v>
      </c>
    </row>
    <row r="2442" spans="1:45">
      <c r="B2442" s="26">
        <v>39972</v>
      </c>
      <c r="C2442" s="37">
        <v>21.4</v>
      </c>
      <c r="D2442" s="37">
        <v>43.3</v>
      </c>
      <c r="E2442" s="37">
        <v>1.9</v>
      </c>
      <c r="F2442" s="37">
        <v>347.8</v>
      </c>
      <c r="G2442" s="37">
        <v>19.7</v>
      </c>
      <c r="H2442" s="37">
        <v>0</v>
      </c>
      <c r="I2442" s="37">
        <v>5.25</v>
      </c>
      <c r="J2442" s="23"/>
      <c r="K2442" s="26">
        <v>39972</v>
      </c>
      <c r="L2442" s="17">
        <v>21.2</v>
      </c>
      <c r="M2442" s="17">
        <v>46</v>
      </c>
      <c r="N2442" s="17">
        <v>0.8</v>
      </c>
      <c r="O2442" s="17">
        <v>320.60000000000002</v>
      </c>
      <c r="P2442" s="17">
        <v>19.3</v>
      </c>
      <c r="Q2442" s="17">
        <v>0</v>
      </c>
      <c r="R2442" s="17">
        <v>4.1500000000000004</v>
      </c>
      <c r="T2442" s="26">
        <v>39972</v>
      </c>
      <c r="U2442" s="17">
        <v>22</v>
      </c>
      <c r="V2442" s="17">
        <v>40.1</v>
      </c>
      <c r="W2442" s="17">
        <v>2.5</v>
      </c>
      <c r="X2442" s="17">
        <v>314.89999999999998</v>
      </c>
      <c r="Y2442" s="17">
        <v>20.7</v>
      </c>
      <c r="Z2442" s="17">
        <v>0</v>
      </c>
      <c r="AA2442" s="17">
        <v>6.01</v>
      </c>
      <c r="AC2442" s="26">
        <v>39972</v>
      </c>
      <c r="AD2442" s="17">
        <v>21.3</v>
      </c>
      <c r="AE2442" s="17">
        <v>45.7</v>
      </c>
      <c r="AF2442" s="17">
        <v>2.7</v>
      </c>
      <c r="AG2442" s="17">
        <v>4</v>
      </c>
      <c r="AH2442" s="17">
        <v>19.5</v>
      </c>
      <c r="AI2442" s="17">
        <v>0</v>
      </c>
      <c r="AJ2442" s="17">
        <v>5.87</v>
      </c>
      <c r="AL2442" s="26">
        <v>39972</v>
      </c>
      <c r="AM2442">
        <v>21.8</v>
      </c>
      <c r="AN2442">
        <v>45</v>
      </c>
      <c r="AO2442">
        <v>1.4</v>
      </c>
      <c r="AP2442">
        <v>309.8</v>
      </c>
      <c r="AQ2442">
        <v>18.8</v>
      </c>
      <c r="AR2442">
        <v>0</v>
      </c>
      <c r="AS2442" s="65">
        <v>4.68</v>
      </c>
    </row>
    <row r="2443" spans="1:45">
      <c r="B2443" s="26">
        <v>39973</v>
      </c>
      <c r="C2443" s="37">
        <v>23.8</v>
      </c>
      <c r="D2443" s="37">
        <v>35.200000000000003</v>
      </c>
      <c r="E2443" s="37">
        <v>2</v>
      </c>
      <c r="F2443" s="37">
        <v>345.4</v>
      </c>
      <c r="G2443" s="37">
        <v>30</v>
      </c>
      <c r="H2443" s="37">
        <v>0</v>
      </c>
      <c r="I2443" s="37">
        <v>7.05</v>
      </c>
      <c r="J2443" s="23"/>
      <c r="K2443" s="26">
        <v>39973</v>
      </c>
      <c r="L2443" s="17">
        <v>22.8</v>
      </c>
      <c r="M2443" s="17">
        <v>39.799999999999997</v>
      </c>
      <c r="N2443" s="17">
        <v>1</v>
      </c>
      <c r="O2443" s="17">
        <v>314.7</v>
      </c>
      <c r="P2443" s="17">
        <v>29.8</v>
      </c>
      <c r="Q2443" s="17">
        <v>0</v>
      </c>
      <c r="R2443" s="17">
        <v>5.9</v>
      </c>
      <c r="T2443" s="26">
        <v>39973</v>
      </c>
      <c r="U2443" s="17">
        <v>23.6</v>
      </c>
      <c r="V2443" s="17">
        <v>35.9</v>
      </c>
      <c r="W2443" s="17">
        <v>2.5</v>
      </c>
      <c r="X2443" s="17">
        <v>307.2</v>
      </c>
      <c r="Y2443" s="17">
        <v>31</v>
      </c>
      <c r="Z2443" s="17">
        <v>0</v>
      </c>
      <c r="AA2443" s="17">
        <v>7.71</v>
      </c>
      <c r="AC2443" s="26">
        <v>39973</v>
      </c>
      <c r="AD2443" s="17">
        <v>22.5</v>
      </c>
      <c r="AE2443" s="17">
        <v>40.1</v>
      </c>
      <c r="AF2443" s="17">
        <v>2.4</v>
      </c>
      <c r="AG2443" s="17">
        <v>1.7</v>
      </c>
      <c r="AH2443" s="17">
        <v>31.6</v>
      </c>
      <c r="AI2443" s="17">
        <v>0</v>
      </c>
      <c r="AJ2443" s="17">
        <v>7.3</v>
      </c>
      <c r="AL2443" s="26">
        <v>39973</v>
      </c>
      <c r="AM2443">
        <v>23.4</v>
      </c>
      <c r="AN2443">
        <v>39.6</v>
      </c>
      <c r="AO2443">
        <v>1.1000000000000001</v>
      </c>
      <c r="AP2443">
        <v>309.2</v>
      </c>
      <c r="AQ2443">
        <v>28</v>
      </c>
      <c r="AR2443">
        <v>0</v>
      </c>
      <c r="AS2443" s="65">
        <v>5.83</v>
      </c>
    </row>
    <row r="2444" spans="1:45">
      <c r="B2444" s="26">
        <v>39974</v>
      </c>
      <c r="C2444" s="37">
        <v>22.8</v>
      </c>
      <c r="D2444" s="37">
        <v>41.3</v>
      </c>
      <c r="E2444" s="37">
        <v>1</v>
      </c>
      <c r="F2444" s="37">
        <v>165.1</v>
      </c>
      <c r="G2444" s="37">
        <v>30.5</v>
      </c>
      <c r="H2444" s="37">
        <v>0</v>
      </c>
      <c r="I2444" s="37">
        <v>5.89</v>
      </c>
      <c r="J2444" s="23"/>
      <c r="K2444" s="26">
        <v>39974</v>
      </c>
      <c r="L2444" s="17">
        <v>23.2</v>
      </c>
      <c r="M2444" s="17">
        <v>41.2</v>
      </c>
      <c r="N2444" s="17">
        <v>1.2</v>
      </c>
      <c r="O2444" s="17">
        <v>96.9</v>
      </c>
      <c r="P2444" s="17">
        <v>29.7</v>
      </c>
      <c r="Q2444" s="17">
        <v>0</v>
      </c>
      <c r="R2444" s="17">
        <v>6.06</v>
      </c>
      <c r="T2444" s="26">
        <v>39974</v>
      </c>
      <c r="U2444" s="17">
        <v>21.6</v>
      </c>
      <c r="V2444" s="17">
        <v>50.5</v>
      </c>
      <c r="W2444" s="17">
        <v>1.8</v>
      </c>
      <c r="X2444" s="17">
        <v>140.6</v>
      </c>
      <c r="Y2444" s="17">
        <v>31</v>
      </c>
      <c r="Z2444" s="17">
        <v>0</v>
      </c>
      <c r="AA2444" s="17">
        <v>6.08</v>
      </c>
      <c r="AC2444" s="26">
        <v>39974</v>
      </c>
      <c r="AD2444" s="17">
        <v>23.8</v>
      </c>
      <c r="AE2444" s="17">
        <v>37.9</v>
      </c>
      <c r="AF2444" s="17">
        <v>1.6</v>
      </c>
      <c r="AG2444" s="17">
        <v>129.5</v>
      </c>
      <c r="AH2444" s="17">
        <v>31.7</v>
      </c>
      <c r="AI2444" s="17">
        <v>0</v>
      </c>
      <c r="AJ2444" s="17">
        <v>6.93</v>
      </c>
      <c r="AL2444" s="26">
        <v>39974</v>
      </c>
      <c r="AM2444">
        <v>22.8</v>
      </c>
      <c r="AN2444">
        <v>46.6</v>
      </c>
      <c r="AO2444">
        <v>0.9</v>
      </c>
      <c r="AP2444">
        <v>150.5</v>
      </c>
      <c r="AQ2444">
        <v>27.9</v>
      </c>
      <c r="AR2444">
        <v>0</v>
      </c>
      <c r="AS2444" s="65">
        <v>5.41</v>
      </c>
    </row>
    <row r="2445" spans="1:45">
      <c r="B2445" s="26">
        <v>39975</v>
      </c>
      <c r="C2445" s="37">
        <v>23.8</v>
      </c>
      <c r="D2445" s="37">
        <v>36.700000000000003</v>
      </c>
      <c r="E2445" s="37">
        <v>1</v>
      </c>
      <c r="F2445" s="37">
        <v>154.30000000000001</v>
      </c>
      <c r="G2445" s="37">
        <v>29.6</v>
      </c>
      <c r="H2445" s="37">
        <v>0</v>
      </c>
      <c r="I2445" s="37">
        <v>6</v>
      </c>
      <c r="J2445" s="23"/>
      <c r="K2445" s="26">
        <v>39975</v>
      </c>
      <c r="L2445" s="17">
        <v>23.4</v>
      </c>
      <c r="M2445" s="17">
        <v>41.8</v>
      </c>
      <c r="N2445" s="17">
        <v>0.9</v>
      </c>
      <c r="O2445" s="17">
        <v>108.3</v>
      </c>
      <c r="P2445" s="17">
        <v>29</v>
      </c>
      <c r="Q2445" s="17">
        <v>0</v>
      </c>
      <c r="R2445" s="17">
        <v>5.9</v>
      </c>
      <c r="T2445" s="26">
        <v>39975</v>
      </c>
      <c r="U2445" s="17">
        <v>22.2</v>
      </c>
      <c r="V2445" s="17">
        <v>44.9</v>
      </c>
      <c r="W2445" s="17">
        <v>1.6</v>
      </c>
      <c r="X2445" s="17">
        <v>194.1</v>
      </c>
      <c r="Y2445" s="17">
        <v>30.4</v>
      </c>
      <c r="Z2445" s="17">
        <v>0</v>
      </c>
      <c r="AA2445" s="17">
        <v>6.39</v>
      </c>
      <c r="AC2445" s="26">
        <v>39975</v>
      </c>
      <c r="AD2445" s="17">
        <v>24.7</v>
      </c>
      <c r="AE2445" s="17">
        <v>37.700000000000003</v>
      </c>
      <c r="AF2445" s="17">
        <v>1.1000000000000001</v>
      </c>
      <c r="AG2445" s="17">
        <v>146.80000000000001</v>
      </c>
      <c r="AH2445" s="17">
        <v>31.1</v>
      </c>
      <c r="AI2445" s="17">
        <v>0</v>
      </c>
      <c r="AJ2445" s="17">
        <v>6.56</v>
      </c>
      <c r="AL2445" s="26">
        <v>39975</v>
      </c>
      <c r="AM2445">
        <v>23.5</v>
      </c>
      <c r="AN2445">
        <v>42.2</v>
      </c>
      <c r="AO2445">
        <v>0.6</v>
      </c>
      <c r="AP2445">
        <v>118.1</v>
      </c>
      <c r="AQ2445">
        <v>27.3</v>
      </c>
      <c r="AR2445">
        <v>0</v>
      </c>
      <c r="AS2445" s="65">
        <v>5.2</v>
      </c>
    </row>
    <row r="2446" spans="1:45">
      <c r="B2446" s="26">
        <v>39976</v>
      </c>
      <c r="C2446" s="37">
        <v>23.5</v>
      </c>
      <c r="D2446" s="37">
        <v>38.1</v>
      </c>
      <c r="E2446" s="37">
        <v>1.3</v>
      </c>
      <c r="F2446" s="37">
        <v>154.30000000000001</v>
      </c>
      <c r="G2446" s="37">
        <v>28.9</v>
      </c>
      <c r="H2446" s="37">
        <v>0</v>
      </c>
      <c r="I2446" s="37">
        <v>6.04</v>
      </c>
      <c r="J2446" s="23"/>
      <c r="K2446" s="26">
        <v>39976</v>
      </c>
      <c r="L2446" s="17">
        <v>24.3</v>
      </c>
      <c r="M2446" s="17">
        <v>38.9</v>
      </c>
      <c r="N2446" s="17">
        <v>1</v>
      </c>
      <c r="O2446" s="17">
        <v>129.19999999999999</v>
      </c>
      <c r="P2446" s="17">
        <v>28.2</v>
      </c>
      <c r="Q2446" s="17">
        <v>0</v>
      </c>
      <c r="R2446" s="17">
        <v>6.01</v>
      </c>
      <c r="T2446" s="26">
        <v>39976</v>
      </c>
      <c r="U2446" s="17">
        <v>23</v>
      </c>
      <c r="V2446" s="17">
        <v>40.299999999999997</v>
      </c>
      <c r="W2446" s="17">
        <v>1.6</v>
      </c>
      <c r="X2446" s="17">
        <v>185.6</v>
      </c>
      <c r="Y2446" s="17">
        <v>30</v>
      </c>
      <c r="Z2446" s="17">
        <v>0</v>
      </c>
      <c r="AA2446" s="17">
        <v>6.3</v>
      </c>
      <c r="AC2446" s="26">
        <v>39976</v>
      </c>
      <c r="AD2446" s="17">
        <v>23.9</v>
      </c>
      <c r="AE2446" s="17">
        <v>38.9</v>
      </c>
      <c r="AF2446" s="17">
        <v>1.3</v>
      </c>
      <c r="AG2446" s="17">
        <v>112.5</v>
      </c>
      <c r="AH2446" s="17">
        <v>31</v>
      </c>
      <c r="AI2446" s="17">
        <v>0</v>
      </c>
      <c r="AJ2446" s="17">
        <v>6.72</v>
      </c>
      <c r="AL2446" s="26">
        <v>39976</v>
      </c>
      <c r="AM2446">
        <v>24.1</v>
      </c>
      <c r="AN2446">
        <v>39.299999999999997</v>
      </c>
      <c r="AO2446">
        <v>0.8</v>
      </c>
      <c r="AP2446">
        <v>113.6</v>
      </c>
      <c r="AQ2446">
        <v>26.7</v>
      </c>
      <c r="AR2446">
        <v>0</v>
      </c>
      <c r="AS2446" s="65">
        <v>5.34</v>
      </c>
    </row>
    <row r="2447" spans="1:45">
      <c r="B2447" s="26">
        <v>39977</v>
      </c>
      <c r="C2447" s="37">
        <v>24.7</v>
      </c>
      <c r="D2447" s="37">
        <v>39.4</v>
      </c>
      <c r="E2447" s="37">
        <v>0.9</v>
      </c>
      <c r="F2447" s="37">
        <v>159.1</v>
      </c>
      <c r="G2447" s="37">
        <v>26</v>
      </c>
      <c r="H2447" s="37">
        <v>0</v>
      </c>
      <c r="I2447" s="37">
        <v>5.43</v>
      </c>
      <c r="J2447" s="23"/>
      <c r="K2447" s="26">
        <v>39977</v>
      </c>
      <c r="L2447" s="17">
        <v>24.6</v>
      </c>
      <c r="M2447" s="17">
        <v>42.8</v>
      </c>
      <c r="N2447" s="17">
        <v>1</v>
      </c>
      <c r="O2447" s="17">
        <v>74.3</v>
      </c>
      <c r="P2447" s="17">
        <v>25.8</v>
      </c>
      <c r="Q2447" s="17">
        <v>0</v>
      </c>
      <c r="R2447" s="17">
        <v>5.74</v>
      </c>
      <c r="T2447" s="26">
        <v>39977</v>
      </c>
      <c r="U2447" s="17">
        <v>23.8</v>
      </c>
      <c r="V2447" s="17">
        <v>41.7</v>
      </c>
      <c r="W2447" s="17">
        <v>1.4</v>
      </c>
      <c r="X2447" s="17">
        <v>156.80000000000001</v>
      </c>
      <c r="Y2447" s="17">
        <v>25.5</v>
      </c>
      <c r="Z2447" s="17">
        <v>0</v>
      </c>
      <c r="AA2447" s="17">
        <v>5.67</v>
      </c>
      <c r="AC2447" s="26">
        <v>39977</v>
      </c>
      <c r="AD2447" s="17">
        <v>25.1</v>
      </c>
      <c r="AE2447" s="17">
        <v>41.7</v>
      </c>
      <c r="AF2447" s="17">
        <v>1.2</v>
      </c>
      <c r="AG2447" s="17">
        <v>178.5</v>
      </c>
      <c r="AH2447" s="17">
        <v>28.5</v>
      </c>
      <c r="AI2447" s="17">
        <v>0</v>
      </c>
      <c r="AJ2447" s="17">
        <v>6.3</v>
      </c>
      <c r="AL2447" s="26">
        <v>39977</v>
      </c>
      <c r="AM2447">
        <v>24.6</v>
      </c>
      <c r="AN2447">
        <v>42.9</v>
      </c>
      <c r="AO2447">
        <v>0.6</v>
      </c>
      <c r="AP2447">
        <v>128</v>
      </c>
      <c r="AQ2447">
        <v>24.1</v>
      </c>
      <c r="AR2447">
        <v>0</v>
      </c>
      <c r="AS2447" s="65">
        <v>4.82</v>
      </c>
    </row>
    <row r="2448" spans="1:45">
      <c r="B2448" s="26">
        <v>39978</v>
      </c>
      <c r="C2448" s="37">
        <v>26.1</v>
      </c>
      <c r="D2448" s="37">
        <v>45.4</v>
      </c>
      <c r="E2448" s="37">
        <v>1.3</v>
      </c>
      <c r="F2448" s="37">
        <v>128.4</v>
      </c>
      <c r="G2448" s="37">
        <v>26.9</v>
      </c>
      <c r="H2448" s="37">
        <v>0.2</v>
      </c>
      <c r="I2448" s="37">
        <v>6.04</v>
      </c>
      <c r="J2448" s="23"/>
      <c r="K2448" s="26">
        <v>39978</v>
      </c>
      <c r="L2448" s="17">
        <v>26.4</v>
      </c>
      <c r="M2448" s="17">
        <v>46.2</v>
      </c>
      <c r="N2448" s="17">
        <v>1.1000000000000001</v>
      </c>
      <c r="O2448" s="17">
        <v>92.8</v>
      </c>
      <c r="P2448" s="17">
        <v>26.3</v>
      </c>
      <c r="Q2448" s="17">
        <v>0</v>
      </c>
      <c r="R2448" s="17">
        <v>6.21</v>
      </c>
      <c r="T2448" s="26">
        <v>39978</v>
      </c>
      <c r="U2448" s="17">
        <v>24.8</v>
      </c>
      <c r="V2448" s="17">
        <v>49.8</v>
      </c>
      <c r="W2448" s="17">
        <v>2</v>
      </c>
      <c r="X2448" s="17">
        <v>150.6</v>
      </c>
      <c r="Y2448" s="17">
        <v>27.7</v>
      </c>
      <c r="Z2448" s="17">
        <v>0.2</v>
      </c>
      <c r="AA2448" s="17">
        <v>6.52</v>
      </c>
      <c r="AC2448" s="26">
        <v>39978</v>
      </c>
      <c r="AD2448" s="17">
        <v>27</v>
      </c>
      <c r="AE2448" s="17">
        <v>42.4</v>
      </c>
      <c r="AF2448" s="17">
        <v>1.6</v>
      </c>
      <c r="AG2448" s="17">
        <v>153</v>
      </c>
      <c r="AH2448" s="17">
        <v>27.5</v>
      </c>
      <c r="AI2448" s="17">
        <v>0</v>
      </c>
      <c r="AJ2448" s="17">
        <v>6.94</v>
      </c>
      <c r="AL2448" s="26">
        <v>39978</v>
      </c>
      <c r="AM2448">
        <v>25.9</v>
      </c>
      <c r="AN2448">
        <v>49.7</v>
      </c>
      <c r="AO2448">
        <v>0.9</v>
      </c>
      <c r="AP2448">
        <v>118.7</v>
      </c>
      <c r="AQ2448">
        <v>25.3</v>
      </c>
      <c r="AR2448">
        <v>0</v>
      </c>
      <c r="AS2448" s="65">
        <v>5.46</v>
      </c>
    </row>
    <row r="2449" spans="2:45">
      <c r="B2449" s="26">
        <v>39979</v>
      </c>
      <c r="C2449" s="37">
        <v>26.7</v>
      </c>
      <c r="D2449" s="37">
        <v>49.6</v>
      </c>
      <c r="E2449" s="37">
        <v>1.3</v>
      </c>
      <c r="F2449" s="37">
        <v>143.80000000000001</v>
      </c>
      <c r="G2449" s="37">
        <v>30.4</v>
      </c>
      <c r="H2449" s="37">
        <v>0</v>
      </c>
      <c r="I2449" s="37">
        <v>6.78</v>
      </c>
      <c r="J2449" s="23"/>
      <c r="K2449" s="26">
        <v>39979</v>
      </c>
      <c r="L2449" s="17">
        <v>27</v>
      </c>
      <c r="M2449" s="17">
        <v>50.1</v>
      </c>
      <c r="N2449" s="17">
        <v>1.2</v>
      </c>
      <c r="O2449" s="17">
        <v>70.099999999999994</v>
      </c>
      <c r="P2449" s="17">
        <v>29.2</v>
      </c>
      <c r="Q2449" s="17">
        <v>0</v>
      </c>
      <c r="R2449" s="17">
        <v>6.79</v>
      </c>
      <c r="T2449" s="26">
        <v>39979</v>
      </c>
      <c r="U2449" s="17">
        <v>24.8</v>
      </c>
      <c r="V2449" s="17">
        <v>56.9</v>
      </c>
      <c r="W2449" s="17">
        <v>1.9</v>
      </c>
      <c r="X2449" s="17">
        <v>138.5</v>
      </c>
      <c r="Y2449" s="17">
        <v>29.5</v>
      </c>
      <c r="Z2449" s="17">
        <v>0</v>
      </c>
      <c r="AA2449" s="17">
        <v>7</v>
      </c>
      <c r="AC2449" s="26">
        <v>39979</v>
      </c>
      <c r="AD2449" s="17">
        <v>27.7</v>
      </c>
      <c r="AE2449" s="17">
        <v>47.6</v>
      </c>
      <c r="AF2449" s="17">
        <v>1.6</v>
      </c>
      <c r="AG2449" s="17">
        <v>148.4</v>
      </c>
      <c r="AH2449" s="17">
        <v>29.3</v>
      </c>
      <c r="AI2449" s="17">
        <v>0</v>
      </c>
      <c r="AJ2449" s="17">
        <v>7.29</v>
      </c>
      <c r="AL2449" s="26">
        <v>39979</v>
      </c>
      <c r="AM2449">
        <v>26.5</v>
      </c>
      <c r="AN2449">
        <v>53.4</v>
      </c>
      <c r="AO2449">
        <v>0.9</v>
      </c>
      <c r="AP2449">
        <v>124.7</v>
      </c>
      <c r="AQ2449">
        <v>27.9</v>
      </c>
      <c r="AR2449">
        <v>0</v>
      </c>
      <c r="AS2449" s="65">
        <v>6.01</v>
      </c>
    </row>
    <row r="2450" spans="2:45">
      <c r="B2450" s="26">
        <v>39980</v>
      </c>
      <c r="C2450" s="37">
        <v>25.5</v>
      </c>
      <c r="D2450" s="37">
        <v>56.9</v>
      </c>
      <c r="E2450" s="37">
        <v>1.3</v>
      </c>
      <c r="F2450" s="37">
        <v>156.4</v>
      </c>
      <c r="G2450" s="37">
        <v>25.7</v>
      </c>
      <c r="H2450" s="37">
        <v>0</v>
      </c>
      <c r="I2450" s="37">
        <v>5.79</v>
      </c>
      <c r="J2450" s="23"/>
      <c r="K2450" s="26">
        <v>39980</v>
      </c>
      <c r="L2450" s="17">
        <v>25.7</v>
      </c>
      <c r="M2450" s="17">
        <v>57.6</v>
      </c>
      <c r="N2450" s="17">
        <v>0.9</v>
      </c>
      <c r="O2450" s="17">
        <v>87.3</v>
      </c>
      <c r="P2450" s="17">
        <v>25.2</v>
      </c>
      <c r="Q2450" s="17">
        <v>0</v>
      </c>
      <c r="R2450" s="17">
        <v>5.5</v>
      </c>
      <c r="T2450" s="26">
        <v>39980</v>
      </c>
      <c r="U2450" s="17">
        <v>24.8</v>
      </c>
      <c r="V2450" s="17">
        <v>57.7</v>
      </c>
      <c r="W2450" s="17">
        <v>1.5</v>
      </c>
      <c r="X2450" s="17">
        <v>134.19999999999999</v>
      </c>
      <c r="Y2450" s="17">
        <v>25.7</v>
      </c>
      <c r="Z2450" s="17">
        <v>0</v>
      </c>
      <c r="AA2450" s="17">
        <v>5.75</v>
      </c>
      <c r="AC2450" s="26">
        <v>39980</v>
      </c>
      <c r="AD2450" s="17">
        <v>25.6</v>
      </c>
      <c r="AE2450" s="17">
        <v>56.1</v>
      </c>
      <c r="AF2450" s="17">
        <v>1.6</v>
      </c>
      <c r="AG2450" s="17">
        <v>155.1</v>
      </c>
      <c r="AH2450" s="17">
        <v>26.5</v>
      </c>
      <c r="AI2450" s="17">
        <v>0</v>
      </c>
      <c r="AJ2450" s="17">
        <v>6.09</v>
      </c>
      <c r="AL2450" s="26">
        <v>39980</v>
      </c>
      <c r="AM2450">
        <v>25.2</v>
      </c>
      <c r="AN2450">
        <v>61.1</v>
      </c>
      <c r="AO2450">
        <v>0.8</v>
      </c>
      <c r="AP2450">
        <v>131.69999999999999</v>
      </c>
      <c r="AQ2450">
        <v>23.1</v>
      </c>
      <c r="AR2450">
        <v>0</v>
      </c>
      <c r="AS2450" s="65">
        <v>4.92</v>
      </c>
    </row>
    <row r="2451" spans="2:45">
      <c r="B2451" s="26">
        <v>39981</v>
      </c>
      <c r="C2451" s="37">
        <v>23.7</v>
      </c>
      <c r="D2451" s="37">
        <v>68.900000000000006</v>
      </c>
      <c r="E2451" s="37">
        <v>1.4</v>
      </c>
      <c r="F2451" s="37">
        <v>140.9</v>
      </c>
      <c r="G2451" s="37">
        <v>27.1</v>
      </c>
      <c r="H2451" s="37">
        <v>0</v>
      </c>
      <c r="I2451" s="37">
        <v>5.48</v>
      </c>
      <c r="J2451" s="23"/>
      <c r="K2451" s="26">
        <v>39981</v>
      </c>
      <c r="L2451" s="17">
        <v>24.4</v>
      </c>
      <c r="M2451" s="17">
        <v>67.7</v>
      </c>
      <c r="N2451" s="17">
        <v>1</v>
      </c>
      <c r="O2451" s="17">
        <v>60.9</v>
      </c>
      <c r="P2451" s="17">
        <v>25</v>
      </c>
      <c r="Q2451" s="17">
        <v>0</v>
      </c>
      <c r="R2451" s="17">
        <v>5.21</v>
      </c>
      <c r="T2451" s="26">
        <v>39981</v>
      </c>
      <c r="U2451" s="17">
        <v>23.5</v>
      </c>
      <c r="V2451" s="17">
        <v>68.2</v>
      </c>
      <c r="W2451" s="17">
        <v>1.3</v>
      </c>
      <c r="X2451" s="17">
        <v>147.4</v>
      </c>
      <c r="Y2451" s="17">
        <v>27.9</v>
      </c>
      <c r="Z2451" s="17">
        <v>0</v>
      </c>
      <c r="AA2451" s="17">
        <v>5.42</v>
      </c>
      <c r="AC2451" s="26">
        <v>39981</v>
      </c>
      <c r="AD2451" s="17">
        <v>24.6</v>
      </c>
      <c r="AE2451" s="17">
        <v>66.400000000000006</v>
      </c>
      <c r="AF2451" s="17">
        <v>1.4</v>
      </c>
      <c r="AG2451" s="17">
        <v>161.30000000000001</v>
      </c>
      <c r="AH2451" s="17">
        <v>28.4</v>
      </c>
      <c r="AI2451" s="17">
        <v>0</v>
      </c>
      <c r="AJ2451" s="17">
        <v>5.96</v>
      </c>
      <c r="AL2451" s="26">
        <v>39981</v>
      </c>
      <c r="AM2451">
        <v>24</v>
      </c>
      <c r="AN2451">
        <v>71.2</v>
      </c>
      <c r="AO2451">
        <v>0.8</v>
      </c>
      <c r="AP2451">
        <v>108</v>
      </c>
      <c r="AQ2451">
        <v>26</v>
      </c>
      <c r="AR2451">
        <v>0</v>
      </c>
      <c r="AS2451" s="65">
        <v>5.0599999999999996</v>
      </c>
    </row>
    <row r="2452" spans="2:45">
      <c r="B2452" s="26">
        <v>39982</v>
      </c>
      <c r="C2452" s="37">
        <v>24.1</v>
      </c>
      <c r="D2452" s="37">
        <v>64.099999999999994</v>
      </c>
      <c r="E2452" s="37">
        <v>0.9</v>
      </c>
      <c r="F2452" s="37">
        <v>128.5</v>
      </c>
      <c r="G2452" s="37">
        <v>19.399999999999999</v>
      </c>
      <c r="H2452" s="37">
        <v>0</v>
      </c>
      <c r="I2452" s="37">
        <v>4.26</v>
      </c>
      <c r="J2452" s="23"/>
      <c r="K2452" s="26">
        <v>39982</v>
      </c>
      <c r="L2452" s="17">
        <v>24.4</v>
      </c>
      <c r="M2452" s="17">
        <v>64.2</v>
      </c>
      <c r="N2452" s="17">
        <v>0.8</v>
      </c>
      <c r="O2452" s="17">
        <v>88.2</v>
      </c>
      <c r="P2452" s="17">
        <v>17.7</v>
      </c>
      <c r="Q2452" s="17">
        <v>0</v>
      </c>
      <c r="R2452" s="17">
        <v>4.17</v>
      </c>
      <c r="T2452" s="26">
        <v>39982</v>
      </c>
      <c r="U2452" s="17">
        <v>23.8</v>
      </c>
      <c r="V2452" s="17">
        <v>63.3</v>
      </c>
      <c r="W2452" s="17">
        <v>1.4</v>
      </c>
      <c r="X2452" s="17">
        <v>151.80000000000001</v>
      </c>
      <c r="Y2452" s="17">
        <v>19.100000000000001</v>
      </c>
      <c r="Z2452" s="17">
        <v>0</v>
      </c>
      <c r="AA2452" s="17">
        <v>4.67</v>
      </c>
      <c r="AC2452" s="26">
        <v>39982</v>
      </c>
      <c r="AD2452" s="17">
        <v>24.7</v>
      </c>
      <c r="AE2452" s="17">
        <v>63</v>
      </c>
      <c r="AF2452" s="17">
        <v>1</v>
      </c>
      <c r="AG2452" s="17">
        <v>189.6</v>
      </c>
      <c r="AH2452" s="17">
        <v>20.5</v>
      </c>
      <c r="AI2452" s="17">
        <v>0</v>
      </c>
      <c r="AJ2452" s="17">
        <v>4.6900000000000004</v>
      </c>
      <c r="AL2452" s="26">
        <v>39982</v>
      </c>
      <c r="AM2452">
        <v>24.2</v>
      </c>
      <c r="AN2452">
        <v>66.099999999999994</v>
      </c>
      <c r="AO2452">
        <v>0.6</v>
      </c>
      <c r="AP2452">
        <v>94.2</v>
      </c>
      <c r="AQ2452">
        <v>17</v>
      </c>
      <c r="AR2452">
        <v>0</v>
      </c>
      <c r="AS2452" s="65">
        <v>3.74</v>
      </c>
    </row>
    <row r="2453" spans="2:45">
      <c r="B2453" s="26">
        <v>39983</v>
      </c>
      <c r="C2453" s="37">
        <v>25.8</v>
      </c>
      <c r="D2453" s="37">
        <v>45.1</v>
      </c>
      <c r="E2453" s="37">
        <v>1</v>
      </c>
      <c r="F2453" s="37">
        <v>142.1</v>
      </c>
      <c r="G2453" s="37">
        <v>30.1</v>
      </c>
      <c r="H2453" s="37">
        <v>0</v>
      </c>
      <c r="I2453" s="37">
        <v>6.29</v>
      </c>
      <c r="J2453" s="23"/>
      <c r="K2453" s="26">
        <v>39983</v>
      </c>
      <c r="L2453" s="17">
        <v>25.8</v>
      </c>
      <c r="M2453" s="17">
        <v>47.5</v>
      </c>
      <c r="N2453" s="17">
        <v>0.9</v>
      </c>
      <c r="O2453" s="17">
        <v>133.1</v>
      </c>
      <c r="P2453" s="17">
        <v>28.5</v>
      </c>
      <c r="Q2453" s="17">
        <v>0</v>
      </c>
      <c r="R2453" s="17">
        <v>6.31</v>
      </c>
      <c r="T2453" s="26">
        <v>39983</v>
      </c>
      <c r="U2453" s="17">
        <v>23.8</v>
      </c>
      <c r="V2453" s="17">
        <v>58.1</v>
      </c>
      <c r="W2453" s="17">
        <v>1.8</v>
      </c>
      <c r="X2453" s="17">
        <v>168.3</v>
      </c>
      <c r="Y2453" s="17">
        <v>29.4</v>
      </c>
      <c r="Z2453" s="17">
        <v>0</v>
      </c>
      <c r="AA2453" s="17">
        <v>7.2</v>
      </c>
      <c r="AC2453" s="26">
        <v>39983</v>
      </c>
      <c r="AD2453" s="17">
        <v>27</v>
      </c>
      <c r="AE2453" s="17">
        <v>43.5</v>
      </c>
      <c r="AF2453" s="17">
        <v>1.1000000000000001</v>
      </c>
      <c r="AG2453" s="17">
        <v>133.30000000000001</v>
      </c>
      <c r="AH2453" s="17">
        <v>30.4</v>
      </c>
      <c r="AI2453" s="17">
        <v>0</v>
      </c>
      <c r="AJ2453" s="17">
        <v>6.89</v>
      </c>
      <c r="AL2453" s="26">
        <v>39983</v>
      </c>
      <c r="AM2453">
        <v>25.8</v>
      </c>
      <c r="AN2453">
        <v>48.7</v>
      </c>
      <c r="AO2453">
        <v>0.7</v>
      </c>
      <c r="AP2453">
        <v>117.3</v>
      </c>
      <c r="AQ2453">
        <v>27.4</v>
      </c>
      <c r="AR2453">
        <v>0</v>
      </c>
      <c r="AS2453" s="65">
        <v>5.62</v>
      </c>
    </row>
    <row r="2454" spans="2:45">
      <c r="B2454" s="26">
        <v>39984</v>
      </c>
      <c r="C2454" s="37">
        <v>24.9</v>
      </c>
      <c r="D2454" s="37">
        <v>55.5</v>
      </c>
      <c r="E2454" s="37">
        <v>0.8</v>
      </c>
      <c r="F2454" s="37">
        <v>145.69999999999999</v>
      </c>
      <c r="G2454" s="37">
        <v>24</v>
      </c>
      <c r="H2454" s="37">
        <v>0</v>
      </c>
      <c r="I2454" s="37">
        <v>5.17</v>
      </c>
      <c r="J2454" s="23"/>
      <c r="K2454" s="26">
        <v>39984</v>
      </c>
      <c r="L2454" s="17">
        <v>24.7</v>
      </c>
      <c r="M2454" s="17">
        <v>58.3</v>
      </c>
      <c r="N2454" s="17">
        <v>1.2</v>
      </c>
      <c r="O2454" s="17">
        <v>78.599999999999994</v>
      </c>
      <c r="P2454" s="17">
        <v>21.3</v>
      </c>
      <c r="Q2454" s="17">
        <v>0</v>
      </c>
      <c r="R2454" s="17">
        <v>5.38</v>
      </c>
      <c r="T2454" s="26">
        <v>39984</v>
      </c>
      <c r="U2454" s="17">
        <v>23.1</v>
      </c>
      <c r="V2454" s="17">
        <v>67.5</v>
      </c>
      <c r="W2454" s="17">
        <v>1.4</v>
      </c>
      <c r="X2454" s="17">
        <v>140.9</v>
      </c>
      <c r="Y2454" s="17">
        <v>21</v>
      </c>
      <c r="Z2454" s="17">
        <v>0</v>
      </c>
      <c r="AA2454" s="17">
        <v>4.82</v>
      </c>
      <c r="AC2454" s="26">
        <v>39984</v>
      </c>
      <c r="AD2454" s="17">
        <v>25.7</v>
      </c>
      <c r="AE2454" s="17">
        <v>52.2</v>
      </c>
      <c r="AF2454" s="17">
        <v>1.2</v>
      </c>
      <c r="AG2454" s="17">
        <v>194</v>
      </c>
      <c r="AH2454" s="17">
        <v>23</v>
      </c>
      <c r="AI2454" s="17">
        <v>0</v>
      </c>
      <c r="AJ2454" s="17">
        <v>5.65</v>
      </c>
      <c r="AL2454" s="26">
        <v>39984</v>
      </c>
      <c r="AM2454">
        <v>24.5</v>
      </c>
      <c r="AN2454">
        <v>61.7</v>
      </c>
      <c r="AO2454">
        <v>0.7</v>
      </c>
      <c r="AP2454">
        <v>133.5</v>
      </c>
      <c r="AQ2454">
        <v>21.6</v>
      </c>
      <c r="AR2454">
        <v>0</v>
      </c>
      <c r="AS2454" s="65">
        <v>4.63</v>
      </c>
    </row>
    <row r="2455" spans="2:45">
      <c r="B2455" s="26">
        <v>39985</v>
      </c>
      <c r="C2455" s="37">
        <v>24</v>
      </c>
      <c r="D2455" s="37">
        <v>68.099999999999994</v>
      </c>
      <c r="E2455" s="37">
        <v>1.2</v>
      </c>
      <c r="F2455" s="37">
        <v>142.69999999999999</v>
      </c>
      <c r="G2455" s="37">
        <v>26.8</v>
      </c>
      <c r="H2455" s="37">
        <v>0</v>
      </c>
      <c r="I2455" s="37">
        <v>5.35</v>
      </c>
      <c r="J2455" s="23"/>
      <c r="K2455" s="26">
        <v>39985</v>
      </c>
      <c r="L2455" s="17">
        <v>23.8</v>
      </c>
      <c r="M2455" s="17">
        <v>69.400000000000006</v>
      </c>
      <c r="N2455" s="17">
        <v>1.3</v>
      </c>
      <c r="O2455" s="17">
        <v>63.6</v>
      </c>
      <c r="P2455" s="17">
        <v>24.5</v>
      </c>
      <c r="Q2455" s="17">
        <v>0</v>
      </c>
      <c r="R2455" s="17">
        <v>5.13</v>
      </c>
      <c r="T2455" s="26">
        <v>39985</v>
      </c>
      <c r="U2455" s="17">
        <v>23.6</v>
      </c>
      <c r="V2455" s="17">
        <v>71.400000000000006</v>
      </c>
      <c r="W2455" s="17">
        <v>1.4</v>
      </c>
      <c r="X2455" s="17">
        <v>138.5</v>
      </c>
      <c r="Y2455" s="17">
        <v>26.5</v>
      </c>
      <c r="Z2455" s="17">
        <v>0</v>
      </c>
      <c r="AA2455" s="17">
        <v>5.26</v>
      </c>
      <c r="AC2455" s="26">
        <v>39985</v>
      </c>
      <c r="AD2455" s="17">
        <v>24.2</v>
      </c>
      <c r="AE2455" s="17">
        <v>65.099999999999994</v>
      </c>
      <c r="AF2455" s="17">
        <v>1.3</v>
      </c>
      <c r="AG2455" s="17">
        <v>147.19999999999999</v>
      </c>
      <c r="AH2455" s="17">
        <v>27.4</v>
      </c>
      <c r="AI2455" s="17">
        <v>0</v>
      </c>
      <c r="AJ2455" s="17">
        <v>5.62</v>
      </c>
      <c r="AL2455" s="26">
        <v>39985</v>
      </c>
      <c r="AM2455">
        <v>24</v>
      </c>
      <c r="AN2455">
        <v>72.599999999999994</v>
      </c>
      <c r="AO2455">
        <v>0.7</v>
      </c>
      <c r="AP2455">
        <v>111.7</v>
      </c>
      <c r="AQ2455">
        <v>25</v>
      </c>
      <c r="AR2455">
        <v>0</v>
      </c>
      <c r="AS2455" s="65">
        <v>4.8499999999999996</v>
      </c>
    </row>
    <row r="2456" spans="2:45">
      <c r="B2456" s="26">
        <v>39986</v>
      </c>
      <c r="C2456" s="37">
        <v>24.5</v>
      </c>
      <c r="D2456" s="37">
        <v>61.6</v>
      </c>
      <c r="E2456" s="37">
        <v>1.1000000000000001</v>
      </c>
      <c r="F2456" s="37">
        <v>151.9</v>
      </c>
      <c r="G2456" s="37">
        <v>26.4</v>
      </c>
      <c r="H2456" s="37">
        <v>0</v>
      </c>
      <c r="I2456" s="37">
        <v>5.41</v>
      </c>
      <c r="J2456" s="23"/>
      <c r="K2456" s="26">
        <v>39986</v>
      </c>
      <c r="L2456" s="17">
        <v>24.2</v>
      </c>
      <c r="M2456" s="17">
        <v>66.2</v>
      </c>
      <c r="N2456" s="17">
        <v>1</v>
      </c>
      <c r="O2456" s="17">
        <v>71.8</v>
      </c>
      <c r="P2456" s="17">
        <v>23.6</v>
      </c>
      <c r="Q2456" s="17">
        <v>0</v>
      </c>
      <c r="R2456" s="17">
        <v>4.9000000000000004</v>
      </c>
      <c r="T2456" s="26">
        <v>39986</v>
      </c>
      <c r="U2456" s="17">
        <v>23.8</v>
      </c>
      <c r="V2456" s="17">
        <v>64.8</v>
      </c>
      <c r="W2456" s="17">
        <v>1.5</v>
      </c>
      <c r="X2456" s="17">
        <v>140.9</v>
      </c>
      <c r="Y2456" s="17">
        <v>26.9</v>
      </c>
      <c r="Z2456" s="17">
        <v>0</v>
      </c>
      <c r="AA2456" s="17">
        <v>5.58</v>
      </c>
      <c r="AC2456" s="26">
        <v>39986</v>
      </c>
      <c r="AD2456" s="17">
        <v>24.8</v>
      </c>
      <c r="AE2456" s="17">
        <v>63.5</v>
      </c>
      <c r="AF2456" s="17">
        <v>1</v>
      </c>
      <c r="AG2456" s="17">
        <v>179.4</v>
      </c>
      <c r="AH2456" s="17">
        <v>25.8</v>
      </c>
      <c r="AI2456" s="17">
        <v>0</v>
      </c>
      <c r="AJ2456" s="17">
        <v>5.42</v>
      </c>
      <c r="AL2456" s="26">
        <v>39986</v>
      </c>
      <c r="AM2456">
        <v>24.3</v>
      </c>
      <c r="AN2456">
        <v>66.599999999999994</v>
      </c>
      <c r="AO2456">
        <v>0.6</v>
      </c>
      <c r="AP2456">
        <v>130.80000000000001</v>
      </c>
      <c r="AQ2456">
        <v>25.2</v>
      </c>
      <c r="AR2456">
        <v>0</v>
      </c>
      <c r="AS2456" s="65">
        <v>4.8899999999999997</v>
      </c>
    </row>
    <row r="2457" spans="2:45">
      <c r="B2457" s="26">
        <v>39987</v>
      </c>
      <c r="C2457" s="37">
        <v>25.1</v>
      </c>
      <c r="D2457" s="37">
        <v>57</v>
      </c>
      <c r="E2457" s="37">
        <v>0.8</v>
      </c>
      <c r="F2457" s="37">
        <v>166.2</v>
      </c>
      <c r="G2457" s="37">
        <v>30</v>
      </c>
      <c r="H2457" s="37">
        <v>0</v>
      </c>
      <c r="I2457" s="37">
        <v>5.9</v>
      </c>
      <c r="J2457" s="23"/>
      <c r="K2457" s="26">
        <v>39987</v>
      </c>
      <c r="L2457" s="17">
        <v>25</v>
      </c>
      <c r="M2457" s="17">
        <v>61.7</v>
      </c>
      <c r="N2457" s="17">
        <v>0.8</v>
      </c>
      <c r="O2457" s="17">
        <v>98.8</v>
      </c>
      <c r="P2457" s="17">
        <v>28.8</v>
      </c>
      <c r="Q2457" s="17">
        <v>0</v>
      </c>
      <c r="R2457" s="17">
        <v>5.79</v>
      </c>
      <c r="T2457" s="26">
        <v>39987</v>
      </c>
      <c r="U2457" s="17">
        <v>23</v>
      </c>
      <c r="V2457" s="17">
        <v>67.599999999999994</v>
      </c>
      <c r="W2457" s="17">
        <v>1.3</v>
      </c>
      <c r="X2457" s="17">
        <v>143.30000000000001</v>
      </c>
      <c r="Y2457" s="17">
        <v>29.5</v>
      </c>
      <c r="Z2457" s="17">
        <v>0</v>
      </c>
      <c r="AA2457" s="17">
        <v>5.51</v>
      </c>
      <c r="AC2457" s="26">
        <v>39987</v>
      </c>
      <c r="AD2457" s="17">
        <v>26.7</v>
      </c>
      <c r="AE2457" s="17">
        <v>52.6</v>
      </c>
      <c r="AF2457" s="17">
        <v>1.2</v>
      </c>
      <c r="AG2457" s="17">
        <v>189.7</v>
      </c>
      <c r="AH2457" s="17">
        <v>30.6</v>
      </c>
      <c r="AI2457" s="17">
        <v>0</v>
      </c>
      <c r="AJ2457" s="17">
        <v>6.86</v>
      </c>
      <c r="AL2457" s="26">
        <v>39987</v>
      </c>
      <c r="AM2457">
        <v>24.5</v>
      </c>
      <c r="AN2457">
        <v>64.599999999999994</v>
      </c>
      <c r="AO2457">
        <v>0.7</v>
      </c>
      <c r="AP2457">
        <v>131.19999999999999</v>
      </c>
      <c r="AQ2457">
        <v>27.4</v>
      </c>
      <c r="AR2457">
        <v>0</v>
      </c>
      <c r="AS2457" s="65">
        <v>5.31</v>
      </c>
    </row>
    <row r="2458" spans="2:45">
      <c r="B2458" s="26">
        <v>39988</v>
      </c>
      <c r="C2458" s="37">
        <v>28.5</v>
      </c>
      <c r="D2458" s="37">
        <v>39.299999999999997</v>
      </c>
      <c r="E2458" s="37">
        <v>1</v>
      </c>
      <c r="F2458" s="37">
        <v>3.5</v>
      </c>
      <c r="G2458" s="37">
        <v>31.3</v>
      </c>
      <c r="H2458" s="37">
        <v>0</v>
      </c>
      <c r="I2458" s="37">
        <v>6.9</v>
      </c>
      <c r="J2458" s="23"/>
      <c r="K2458" s="26">
        <v>39988</v>
      </c>
      <c r="L2458" s="17">
        <v>28.6</v>
      </c>
      <c r="M2458" s="17">
        <v>35.700000000000003</v>
      </c>
      <c r="N2458" s="17">
        <v>1</v>
      </c>
      <c r="O2458" s="17">
        <v>346.6</v>
      </c>
      <c r="P2458" s="17">
        <v>29.8</v>
      </c>
      <c r="Q2458" s="17">
        <v>0</v>
      </c>
      <c r="R2458" s="17">
        <v>6.7</v>
      </c>
      <c r="T2458" s="26">
        <v>39988</v>
      </c>
      <c r="U2458" s="17">
        <v>27.3</v>
      </c>
      <c r="V2458" s="17">
        <v>47.4</v>
      </c>
      <c r="W2458" s="17">
        <v>1.4</v>
      </c>
      <c r="X2458" s="17">
        <v>162.30000000000001</v>
      </c>
      <c r="Y2458" s="17">
        <v>30.1</v>
      </c>
      <c r="Z2458" s="17">
        <v>0</v>
      </c>
      <c r="AA2458" s="17">
        <v>7.21</v>
      </c>
      <c r="AC2458" s="26">
        <v>39988</v>
      </c>
      <c r="AD2458" s="17">
        <v>29.1</v>
      </c>
      <c r="AE2458" s="17">
        <v>31.2</v>
      </c>
      <c r="AF2458" s="17">
        <v>2.4</v>
      </c>
      <c r="AG2458" s="17">
        <v>11.7</v>
      </c>
      <c r="AH2458" s="17">
        <v>31.7</v>
      </c>
      <c r="AI2458" s="17">
        <v>0</v>
      </c>
      <c r="AJ2458" s="17">
        <v>8.7100000000000009</v>
      </c>
      <c r="AL2458" s="26">
        <v>39988</v>
      </c>
      <c r="AM2458">
        <v>28.7</v>
      </c>
      <c r="AN2458">
        <v>41.5</v>
      </c>
      <c r="AO2458">
        <v>0.9</v>
      </c>
      <c r="AP2458">
        <v>290</v>
      </c>
      <c r="AQ2458">
        <v>28.6</v>
      </c>
      <c r="AR2458">
        <v>0</v>
      </c>
      <c r="AS2458" s="65">
        <v>6.47</v>
      </c>
    </row>
    <row r="2459" spans="2:45">
      <c r="B2459" s="26">
        <v>39989</v>
      </c>
      <c r="C2459" s="37">
        <v>26.7</v>
      </c>
      <c r="D2459" s="37">
        <v>32.4</v>
      </c>
      <c r="E2459" s="37">
        <v>1.4</v>
      </c>
      <c r="F2459" s="37">
        <v>334.9</v>
      </c>
      <c r="G2459" s="37">
        <v>32.1</v>
      </c>
      <c r="H2459" s="37">
        <v>0</v>
      </c>
      <c r="I2459" s="37">
        <v>7.06</v>
      </c>
      <c r="J2459" s="23"/>
      <c r="K2459" s="26">
        <v>39989</v>
      </c>
      <c r="L2459" s="17">
        <v>26.3</v>
      </c>
      <c r="M2459" s="17">
        <v>36.5</v>
      </c>
      <c r="N2459" s="17">
        <v>1.3</v>
      </c>
      <c r="O2459" s="17">
        <v>338.6</v>
      </c>
      <c r="P2459" s="17">
        <v>30</v>
      </c>
      <c r="Q2459" s="17">
        <v>0</v>
      </c>
      <c r="R2459" s="17">
        <v>6.64</v>
      </c>
      <c r="T2459" s="26">
        <v>39989</v>
      </c>
      <c r="U2459" s="17">
        <v>27.4</v>
      </c>
      <c r="V2459" s="17">
        <v>29.4</v>
      </c>
      <c r="W2459" s="17">
        <v>2.4</v>
      </c>
      <c r="X2459" s="17">
        <v>296.89999999999998</v>
      </c>
      <c r="Y2459" s="17">
        <v>31.2</v>
      </c>
      <c r="Z2459" s="17">
        <v>0</v>
      </c>
      <c r="AA2459" s="17">
        <v>8.4</v>
      </c>
      <c r="AC2459" s="26">
        <v>39989</v>
      </c>
      <c r="AD2459" s="17">
        <v>26.2</v>
      </c>
      <c r="AE2459" s="17">
        <v>35.700000000000003</v>
      </c>
      <c r="AF2459" s="17">
        <v>3.3</v>
      </c>
      <c r="AG2459" s="17">
        <v>4.5</v>
      </c>
      <c r="AH2459" s="17">
        <v>31.9</v>
      </c>
      <c r="AI2459" s="17">
        <v>0</v>
      </c>
      <c r="AJ2459" s="17">
        <v>8.76</v>
      </c>
      <c r="AL2459" s="26">
        <v>39989</v>
      </c>
      <c r="AM2459">
        <v>27</v>
      </c>
      <c r="AN2459">
        <v>35</v>
      </c>
      <c r="AO2459">
        <v>1.3</v>
      </c>
      <c r="AP2459">
        <v>300.3</v>
      </c>
      <c r="AQ2459">
        <v>29.3</v>
      </c>
      <c r="AR2459">
        <v>0.2</v>
      </c>
      <c r="AS2459" s="65">
        <v>6.61</v>
      </c>
    </row>
    <row r="2460" spans="2:45">
      <c r="B2460" s="26">
        <v>39990</v>
      </c>
      <c r="C2460" s="37">
        <v>26.8</v>
      </c>
      <c r="D2460" s="37">
        <v>34.5</v>
      </c>
      <c r="E2460" s="37">
        <v>1.5</v>
      </c>
      <c r="F2460" s="37">
        <v>329.7</v>
      </c>
      <c r="G2460" s="37">
        <v>31.2</v>
      </c>
      <c r="H2460" s="37">
        <v>0</v>
      </c>
      <c r="I2460" s="37">
        <v>7.19</v>
      </c>
      <c r="J2460" s="23"/>
      <c r="K2460" s="26">
        <v>39990</v>
      </c>
      <c r="L2460" s="17">
        <v>26.4</v>
      </c>
      <c r="M2460" s="17">
        <v>37.4</v>
      </c>
      <c r="N2460" s="17">
        <v>1.3</v>
      </c>
      <c r="O2460" s="17">
        <v>348.5</v>
      </c>
      <c r="P2460" s="17">
        <v>28.9</v>
      </c>
      <c r="Q2460" s="17">
        <v>0</v>
      </c>
      <c r="R2460" s="17">
        <v>6.53</v>
      </c>
      <c r="T2460" s="26">
        <v>39990</v>
      </c>
      <c r="U2460" s="17">
        <v>27</v>
      </c>
      <c r="V2460" s="17">
        <v>32.5</v>
      </c>
      <c r="W2460" s="17">
        <v>2.7</v>
      </c>
      <c r="X2460" s="17">
        <v>299.7</v>
      </c>
      <c r="Y2460" s="17">
        <v>30.2</v>
      </c>
      <c r="Z2460" s="17">
        <v>0</v>
      </c>
      <c r="AA2460" s="17">
        <v>8.58</v>
      </c>
      <c r="AC2460" s="26">
        <v>39990</v>
      </c>
      <c r="AD2460" s="17">
        <v>26.1</v>
      </c>
      <c r="AE2460" s="17">
        <v>36.9</v>
      </c>
      <c r="AF2460" s="17">
        <v>3</v>
      </c>
      <c r="AG2460" s="17">
        <v>8.1</v>
      </c>
      <c r="AH2460" s="17">
        <v>30.7</v>
      </c>
      <c r="AI2460" s="17">
        <v>0</v>
      </c>
      <c r="AJ2460" s="17">
        <v>8.52</v>
      </c>
      <c r="AL2460" s="26">
        <v>39990</v>
      </c>
      <c r="AM2460">
        <v>26.8</v>
      </c>
      <c r="AN2460">
        <v>37</v>
      </c>
      <c r="AO2460">
        <v>1.2</v>
      </c>
      <c r="AP2460">
        <v>291.39999999999998</v>
      </c>
      <c r="AQ2460">
        <v>28.7</v>
      </c>
      <c r="AR2460">
        <v>0</v>
      </c>
      <c r="AS2460" s="65">
        <v>6.5</v>
      </c>
    </row>
    <row r="2461" spans="2:45">
      <c r="B2461" s="26">
        <v>39991</v>
      </c>
      <c r="C2461" s="37">
        <v>24.3</v>
      </c>
      <c r="D2461" s="37">
        <v>41.7</v>
      </c>
      <c r="E2461" s="37">
        <v>1</v>
      </c>
      <c r="F2461" s="37">
        <v>149.69999999999999</v>
      </c>
      <c r="G2461" s="37">
        <v>32</v>
      </c>
      <c r="H2461" s="37">
        <v>0</v>
      </c>
      <c r="I2461" s="37">
        <v>6.37</v>
      </c>
      <c r="J2461" s="23"/>
      <c r="K2461" s="26">
        <v>39991</v>
      </c>
      <c r="L2461" s="17">
        <v>24.9</v>
      </c>
      <c r="M2461" s="17">
        <v>42.6</v>
      </c>
      <c r="N2461" s="17">
        <v>1.1000000000000001</v>
      </c>
      <c r="O2461" s="17">
        <v>121.3</v>
      </c>
      <c r="P2461" s="17">
        <v>29.9</v>
      </c>
      <c r="Q2461" s="17">
        <v>0</v>
      </c>
      <c r="R2461" s="17">
        <v>6.24</v>
      </c>
      <c r="T2461" s="26">
        <v>39991</v>
      </c>
      <c r="U2461" s="17">
        <v>23.5</v>
      </c>
      <c r="V2461" s="17">
        <v>44.4</v>
      </c>
      <c r="W2461" s="17">
        <v>1.9</v>
      </c>
      <c r="X2461" s="17">
        <v>94.5</v>
      </c>
      <c r="Y2461" s="17">
        <v>31</v>
      </c>
      <c r="Z2461" s="17">
        <v>0</v>
      </c>
      <c r="AA2461" s="17">
        <v>6.44</v>
      </c>
      <c r="AC2461" s="26">
        <v>39991</v>
      </c>
      <c r="AD2461" s="17">
        <v>26</v>
      </c>
      <c r="AE2461" s="17">
        <v>37.200000000000003</v>
      </c>
      <c r="AF2461" s="17">
        <v>1.9</v>
      </c>
      <c r="AG2461" s="17">
        <v>33.299999999999997</v>
      </c>
      <c r="AH2461" s="17">
        <v>31.7</v>
      </c>
      <c r="AI2461" s="17">
        <v>0</v>
      </c>
      <c r="AJ2461" s="17">
        <v>7.5</v>
      </c>
      <c r="AL2461" s="26">
        <v>39991</v>
      </c>
      <c r="AM2461">
        <v>24.6</v>
      </c>
      <c r="AN2461">
        <v>44.7</v>
      </c>
      <c r="AO2461">
        <v>0.8</v>
      </c>
      <c r="AP2461">
        <v>173.2</v>
      </c>
      <c r="AQ2461">
        <v>28.9</v>
      </c>
      <c r="AR2461">
        <v>0</v>
      </c>
      <c r="AS2461" s="65">
        <v>5.78</v>
      </c>
    </row>
    <row r="2462" spans="2:45">
      <c r="B2462" s="26">
        <v>39992</v>
      </c>
      <c r="C2462" s="37">
        <v>26</v>
      </c>
      <c r="D2462" s="37">
        <v>39.4</v>
      </c>
      <c r="E2462" s="37">
        <v>1</v>
      </c>
      <c r="F2462" s="37">
        <v>185.2</v>
      </c>
      <c r="G2462" s="37">
        <v>29.7</v>
      </c>
      <c r="H2462" s="37">
        <v>0</v>
      </c>
      <c r="I2462" s="37">
        <v>6.35</v>
      </c>
      <c r="J2462" s="23"/>
      <c r="K2462" s="26">
        <v>39992</v>
      </c>
      <c r="L2462" s="17">
        <v>26.7</v>
      </c>
      <c r="M2462" s="17">
        <v>36.9</v>
      </c>
      <c r="N2462" s="17">
        <v>0.7</v>
      </c>
      <c r="O2462" s="17">
        <v>251.2</v>
      </c>
      <c r="P2462" s="17">
        <v>27.4</v>
      </c>
      <c r="Q2462" s="17">
        <v>0</v>
      </c>
      <c r="R2462" s="17">
        <v>5.68</v>
      </c>
      <c r="T2462" s="26">
        <v>39992</v>
      </c>
      <c r="U2462" s="17">
        <v>25.8</v>
      </c>
      <c r="V2462" s="17">
        <v>37.200000000000003</v>
      </c>
      <c r="W2462" s="17">
        <v>2.1</v>
      </c>
      <c r="X2462" s="17">
        <v>251.4</v>
      </c>
      <c r="Y2462" s="17">
        <v>29.3</v>
      </c>
      <c r="Z2462" s="17">
        <v>0</v>
      </c>
      <c r="AA2462" s="17">
        <v>7.38</v>
      </c>
      <c r="AC2462" s="26">
        <v>39992</v>
      </c>
      <c r="AD2462" s="17">
        <v>27.4</v>
      </c>
      <c r="AE2462" s="17">
        <v>33.700000000000003</v>
      </c>
      <c r="AF2462" s="17">
        <v>2</v>
      </c>
      <c r="AG2462" s="17">
        <v>6.7</v>
      </c>
      <c r="AH2462" s="17">
        <v>28.6</v>
      </c>
      <c r="AI2462" s="17">
        <v>0</v>
      </c>
      <c r="AJ2462" s="17">
        <v>7.62</v>
      </c>
      <c r="AL2462" s="26">
        <v>39992</v>
      </c>
      <c r="AM2462">
        <v>26.5</v>
      </c>
      <c r="AN2462">
        <v>38.9</v>
      </c>
      <c r="AO2462">
        <v>0.9</v>
      </c>
      <c r="AP2462">
        <v>221</v>
      </c>
      <c r="AQ2462">
        <v>26.4</v>
      </c>
      <c r="AR2462">
        <v>0</v>
      </c>
      <c r="AS2462" s="65">
        <v>5.8</v>
      </c>
    </row>
    <row r="2463" spans="2:45">
      <c r="B2463" s="26">
        <v>39993</v>
      </c>
      <c r="C2463" s="37">
        <v>27.6</v>
      </c>
      <c r="D2463" s="37">
        <v>38</v>
      </c>
      <c r="E2463" s="37">
        <v>1</v>
      </c>
      <c r="F2463" s="37">
        <v>170.9</v>
      </c>
      <c r="G2463" s="37">
        <v>31</v>
      </c>
      <c r="H2463" s="37">
        <v>0</v>
      </c>
      <c r="I2463" s="37">
        <v>6.73</v>
      </c>
      <c r="J2463" s="23"/>
      <c r="K2463" s="26">
        <v>39993</v>
      </c>
      <c r="L2463" s="17">
        <v>28.5</v>
      </c>
      <c r="M2463" s="17">
        <v>37.799999999999997</v>
      </c>
      <c r="N2463" s="17">
        <v>0.8</v>
      </c>
      <c r="O2463" s="17">
        <v>256.3</v>
      </c>
      <c r="P2463" s="17">
        <v>28.8</v>
      </c>
      <c r="Q2463" s="17">
        <v>0</v>
      </c>
      <c r="R2463" s="17">
        <v>6.24</v>
      </c>
      <c r="T2463" s="26">
        <v>39993</v>
      </c>
      <c r="U2463" s="17">
        <v>27.8</v>
      </c>
      <c r="V2463" s="17">
        <v>36.4</v>
      </c>
      <c r="W2463" s="17">
        <v>2.2999999999999998</v>
      </c>
      <c r="X2463" s="17">
        <v>264.5</v>
      </c>
      <c r="Y2463" s="17">
        <v>29.5</v>
      </c>
      <c r="Z2463" s="17">
        <v>0</v>
      </c>
      <c r="AA2463" s="17">
        <v>8.4</v>
      </c>
      <c r="AC2463" s="26">
        <v>39993</v>
      </c>
      <c r="AD2463" s="17">
        <v>29</v>
      </c>
      <c r="AE2463" s="17">
        <v>35.299999999999997</v>
      </c>
      <c r="AF2463" s="17">
        <v>2.2999999999999998</v>
      </c>
      <c r="AG2463" s="17">
        <v>6.2</v>
      </c>
      <c r="AH2463" s="17">
        <v>31.6</v>
      </c>
      <c r="AI2463" s="17">
        <v>0</v>
      </c>
      <c r="AJ2463" s="17">
        <v>8.5299999999999994</v>
      </c>
      <c r="AL2463" s="26">
        <v>39993</v>
      </c>
      <c r="AM2463">
        <v>28.4</v>
      </c>
      <c r="AN2463">
        <v>38.799999999999997</v>
      </c>
      <c r="AO2463">
        <v>1</v>
      </c>
      <c r="AP2463">
        <v>241.1</v>
      </c>
      <c r="AQ2463">
        <v>27.8</v>
      </c>
      <c r="AR2463">
        <v>0</v>
      </c>
      <c r="AS2463" s="65">
        <v>6.43</v>
      </c>
    </row>
    <row r="2464" spans="2:45">
      <c r="B2464" s="26">
        <v>39994</v>
      </c>
      <c r="C2464" s="37">
        <v>26.8</v>
      </c>
      <c r="D2464" s="37">
        <v>47.8</v>
      </c>
      <c r="E2464" s="37">
        <v>1.1000000000000001</v>
      </c>
      <c r="F2464" s="37">
        <v>151.4</v>
      </c>
      <c r="G2464" s="37">
        <v>30.9</v>
      </c>
      <c r="H2464" s="37">
        <v>0</v>
      </c>
      <c r="I2464" s="37">
        <v>6.47</v>
      </c>
      <c r="J2464" s="23"/>
      <c r="K2464" s="26">
        <v>39994</v>
      </c>
      <c r="L2464" s="17">
        <v>26.6</v>
      </c>
      <c r="M2464" s="17">
        <v>51.8</v>
      </c>
      <c r="N2464" s="17">
        <v>1.2</v>
      </c>
      <c r="O2464" s="17">
        <v>122.9</v>
      </c>
      <c r="P2464" s="17">
        <v>29.3</v>
      </c>
      <c r="Q2464" s="17">
        <v>0</v>
      </c>
      <c r="R2464" s="17">
        <v>6.33</v>
      </c>
      <c r="T2464" s="26">
        <v>39994</v>
      </c>
      <c r="U2464" s="17">
        <v>24</v>
      </c>
      <c r="V2464" s="17">
        <v>60.2</v>
      </c>
      <c r="W2464" s="17">
        <v>1.9</v>
      </c>
      <c r="X2464" s="17">
        <v>137.6</v>
      </c>
      <c r="Y2464" s="17">
        <v>30.1</v>
      </c>
      <c r="Z2464" s="17">
        <v>0</v>
      </c>
      <c r="AA2464" s="17">
        <v>6.37</v>
      </c>
      <c r="AC2464" s="26">
        <v>39994</v>
      </c>
      <c r="AD2464" s="17">
        <v>28.7</v>
      </c>
      <c r="AE2464" s="17">
        <v>43.7</v>
      </c>
      <c r="AF2464" s="17">
        <v>1.8</v>
      </c>
      <c r="AG2464" s="17">
        <v>100.3</v>
      </c>
      <c r="AH2464" s="17">
        <v>31</v>
      </c>
      <c r="AI2464" s="17">
        <v>0</v>
      </c>
      <c r="AJ2464" s="17">
        <v>7.55</v>
      </c>
      <c r="AL2464" s="26">
        <v>39994</v>
      </c>
      <c r="AM2464">
        <v>26.5</v>
      </c>
      <c r="AN2464">
        <v>53</v>
      </c>
      <c r="AO2464">
        <v>1</v>
      </c>
      <c r="AP2464">
        <v>183.5</v>
      </c>
      <c r="AQ2464">
        <v>28.1</v>
      </c>
      <c r="AR2464">
        <v>0</v>
      </c>
      <c r="AS2464" s="65">
        <v>5.89</v>
      </c>
    </row>
    <row r="2465" spans="1:45" s="93" customFormat="1">
      <c r="A2465" s="104"/>
      <c r="B2465" s="46" t="s">
        <v>70</v>
      </c>
      <c r="C2465" s="50">
        <f>AVERAGE(C2435:C2464)</f>
        <v>24.65666666666667</v>
      </c>
      <c r="D2465" s="50">
        <f t="shared" ref="D2465:I2465" si="80">AVERAGE(D2435:D2464)</f>
        <v>47.856666666666669</v>
      </c>
      <c r="E2465" s="50">
        <f t="shared" si="80"/>
        <v>1.1933333333333336</v>
      </c>
      <c r="F2465" s="50">
        <f t="shared" si="80"/>
        <v>185.74666666666661</v>
      </c>
      <c r="G2465" s="50">
        <f t="shared" si="80"/>
        <v>28.186666666666664</v>
      </c>
      <c r="H2465" s="50">
        <f>SUM(H2435:H2464)</f>
        <v>0.2</v>
      </c>
      <c r="I2465" s="50">
        <f t="shared" si="80"/>
        <v>6.0180000000000007</v>
      </c>
      <c r="K2465" s="46" t="s">
        <v>70</v>
      </c>
      <c r="L2465" s="50">
        <f>AVERAGE(L2435:L2464)</f>
        <v>24.763333333333332</v>
      </c>
      <c r="M2465" s="50">
        <f>AVERAGE(M2435:M2464)</f>
        <v>49.33666666666668</v>
      </c>
      <c r="N2465" s="50">
        <f>AVERAGE(N2435:N2464)</f>
        <v>1.0133333333333334</v>
      </c>
      <c r="O2465" s="50">
        <f>AVERAGE(O2435:O2464)</f>
        <v>167.81666666666666</v>
      </c>
      <c r="P2465" s="50">
        <f>AVERAGE(P2435:P2464)</f>
        <v>26.899999999999991</v>
      </c>
      <c r="Q2465" s="50">
        <f>SUM(Q2435:Q2464)</f>
        <v>0</v>
      </c>
      <c r="R2465" s="50">
        <f>AVERAGE(R2435:R2464)</f>
        <v>5.7693333333333339</v>
      </c>
      <c r="T2465" s="46" t="s">
        <v>70</v>
      </c>
      <c r="U2465" s="50">
        <f>AVERAGE(U2435:U2464)</f>
        <v>23.813333333333333</v>
      </c>
      <c r="V2465" s="50">
        <f>AVERAGE(V2435:V2464)</f>
        <v>51.313333333333347</v>
      </c>
      <c r="W2465" s="50">
        <f>AVERAGE(W2435:W2464)</f>
        <v>1.8299999999999994</v>
      </c>
      <c r="X2465" s="50">
        <f>AVERAGE(X2435:X2464)</f>
        <v>192.39666666666665</v>
      </c>
      <c r="Y2465" s="50">
        <f>AVERAGE(Y2435:Y2464)</f>
        <v>28.13</v>
      </c>
      <c r="Z2465" s="50">
        <f>SUM(Z2435:Z2464)</f>
        <v>0.2</v>
      </c>
      <c r="AA2465" s="50">
        <f>AVERAGE(AA2435:AA2464)</f>
        <v>6.4240000000000013</v>
      </c>
      <c r="AC2465" s="46" t="s">
        <v>70</v>
      </c>
      <c r="AD2465" s="50">
        <f>AVERAGE(AD2435:AD2464)</f>
        <v>25.203333333333337</v>
      </c>
      <c r="AE2465" s="50">
        <f>AVERAGE(AE2435:AE2464)</f>
        <v>46.656666666666673</v>
      </c>
      <c r="AF2465" s="50">
        <f>AVERAGE(AF2435:AF2464)</f>
        <v>1.7699999999999998</v>
      </c>
      <c r="AG2465" s="50">
        <f>AVERAGE(AG2435:AG2464)</f>
        <v>126.89666666666666</v>
      </c>
      <c r="AH2465" s="50">
        <f>AVERAGE(AH2435:AH2464)</f>
        <v>28.503333333333337</v>
      </c>
      <c r="AI2465" s="50">
        <f>SUM(AI2435:AI2464)</f>
        <v>1</v>
      </c>
      <c r="AJ2465" s="50">
        <f>AVERAGE(AJ2435:AJ2464)</f>
        <v>6.8103333333333342</v>
      </c>
      <c r="AL2465" s="46" t="s">
        <v>70</v>
      </c>
      <c r="AM2465" s="50">
        <f>AVERAGE(AM2435:AM2464)</f>
        <v>24.626666666666665</v>
      </c>
      <c r="AN2465" s="50">
        <f>AVERAGE(AN2435:AN2464)</f>
        <v>51.443333333333335</v>
      </c>
      <c r="AO2465" s="50">
        <f>AVERAGE(AO2435:AO2464)</f>
        <v>0.9</v>
      </c>
      <c r="AP2465" s="50">
        <f>AVERAGE(AP2435:AP2464)</f>
        <v>187.77333333333328</v>
      </c>
      <c r="AQ2465" s="50">
        <f>AVERAGE(AQ2435:AQ2464)</f>
        <v>25.88</v>
      </c>
      <c r="AR2465" s="50">
        <f>SUM(AR2435:AR2464)</f>
        <v>0.2</v>
      </c>
      <c r="AS2465" s="50">
        <f>AVERAGE(AS2435:AS2464)</f>
        <v>5.4153333333333338</v>
      </c>
    </row>
    <row r="2466" spans="1:45">
      <c r="B2466" s="26">
        <v>39995</v>
      </c>
      <c r="C2466" s="37">
        <v>25.9</v>
      </c>
      <c r="D2466" s="37">
        <v>56.7</v>
      </c>
      <c r="E2466" s="37">
        <v>1</v>
      </c>
      <c r="F2466" s="37">
        <v>170.7</v>
      </c>
      <c r="G2466" s="37">
        <v>30.6</v>
      </c>
      <c r="H2466" s="37">
        <v>0</v>
      </c>
      <c r="I2466" s="37">
        <v>6.33</v>
      </c>
      <c r="J2466" s="23"/>
      <c r="K2466" s="26">
        <v>39995</v>
      </c>
      <c r="L2466" s="17">
        <v>26</v>
      </c>
      <c r="M2466" s="17">
        <v>58.3</v>
      </c>
      <c r="N2466" s="17">
        <v>1.4</v>
      </c>
      <c r="O2466" s="17">
        <v>74.099999999999994</v>
      </c>
      <c r="P2466" s="17">
        <v>29.1</v>
      </c>
      <c r="Q2466" s="17">
        <v>0</v>
      </c>
      <c r="R2466" s="17">
        <v>6.36</v>
      </c>
      <c r="T2466" s="26">
        <v>39995</v>
      </c>
      <c r="U2466" s="17">
        <v>23.4</v>
      </c>
      <c r="V2466" s="17">
        <v>66.5</v>
      </c>
      <c r="W2466" s="17">
        <v>1.7</v>
      </c>
      <c r="X2466" s="17">
        <v>142</v>
      </c>
      <c r="Y2466" s="17">
        <v>29.8</v>
      </c>
      <c r="Z2466" s="17">
        <v>0</v>
      </c>
      <c r="AA2466" s="17">
        <v>6.28</v>
      </c>
      <c r="AC2466" s="26">
        <v>39995</v>
      </c>
      <c r="AD2466" s="17">
        <v>27.1</v>
      </c>
      <c r="AE2466" s="17">
        <v>54.5</v>
      </c>
      <c r="AF2466" s="17">
        <v>1.3</v>
      </c>
      <c r="AG2466" s="17">
        <v>189.7</v>
      </c>
      <c r="AH2466" s="17">
        <v>30.7</v>
      </c>
      <c r="AI2466" s="17">
        <v>0</v>
      </c>
      <c r="AJ2466" s="17">
        <v>6.94</v>
      </c>
      <c r="AL2466" s="26">
        <v>39995</v>
      </c>
      <c r="AM2466">
        <v>25.2</v>
      </c>
      <c r="AN2466">
        <v>63.5</v>
      </c>
      <c r="AO2466">
        <v>0.8</v>
      </c>
      <c r="AP2466">
        <v>136.4</v>
      </c>
      <c r="AQ2466">
        <v>27.9</v>
      </c>
      <c r="AR2466">
        <v>0</v>
      </c>
      <c r="AS2466" s="65">
        <v>5.55</v>
      </c>
    </row>
    <row r="2467" spans="1:45">
      <c r="B2467" s="26">
        <v>39996</v>
      </c>
      <c r="C2467" s="37">
        <v>26.8</v>
      </c>
      <c r="D2467" s="37">
        <v>55.6</v>
      </c>
      <c r="E2467" s="37">
        <v>0.8</v>
      </c>
      <c r="F2467" s="37">
        <v>162.80000000000001</v>
      </c>
      <c r="G2467" s="37">
        <v>30</v>
      </c>
      <c r="H2467" s="37">
        <v>0</v>
      </c>
      <c r="I2467" s="37">
        <v>6.22</v>
      </c>
      <c r="J2467" s="23"/>
      <c r="K2467" s="26">
        <v>39996</v>
      </c>
      <c r="L2467" s="17">
        <v>26.7</v>
      </c>
      <c r="M2467" s="17">
        <v>58</v>
      </c>
      <c r="N2467" s="17">
        <v>0.9</v>
      </c>
      <c r="O2467" s="17">
        <v>88.9</v>
      </c>
      <c r="P2467" s="17">
        <v>28.4</v>
      </c>
      <c r="Q2467" s="17">
        <v>0</v>
      </c>
      <c r="R2467" s="17">
        <v>6.33</v>
      </c>
      <c r="T2467" s="26">
        <v>39996</v>
      </c>
      <c r="U2467" s="17">
        <v>23.9</v>
      </c>
      <c r="V2467" s="17">
        <v>65.2</v>
      </c>
      <c r="W2467" s="17">
        <v>1.4</v>
      </c>
      <c r="X2467" s="17">
        <v>129.1</v>
      </c>
      <c r="Y2467" s="17">
        <v>29.2</v>
      </c>
      <c r="Z2467" s="17">
        <v>0</v>
      </c>
      <c r="AA2467" s="17">
        <v>5.93</v>
      </c>
      <c r="AC2467" s="26">
        <v>39996</v>
      </c>
      <c r="AD2467" s="17">
        <v>28.3</v>
      </c>
      <c r="AE2467" s="17">
        <v>53</v>
      </c>
      <c r="AF2467" s="17">
        <v>1.1000000000000001</v>
      </c>
      <c r="AG2467" s="17">
        <v>190.7</v>
      </c>
      <c r="AH2467" s="17">
        <v>30.2</v>
      </c>
      <c r="AI2467" s="17">
        <v>0</v>
      </c>
      <c r="AJ2467" s="17">
        <v>7.1</v>
      </c>
      <c r="AL2467" s="26">
        <v>39996</v>
      </c>
      <c r="AM2467">
        <v>26</v>
      </c>
      <c r="AN2467">
        <v>61.5</v>
      </c>
      <c r="AO2467">
        <v>0.8</v>
      </c>
      <c r="AP2467">
        <v>130.19999999999999</v>
      </c>
      <c r="AQ2467">
        <v>27.2</v>
      </c>
      <c r="AR2467">
        <v>0</v>
      </c>
      <c r="AS2467" s="65">
        <v>5.68</v>
      </c>
    </row>
    <row r="2468" spans="1:45">
      <c r="B2468" s="26">
        <v>39997</v>
      </c>
      <c r="C2468" s="37">
        <v>29.5</v>
      </c>
      <c r="D2468" s="37">
        <v>39.200000000000003</v>
      </c>
      <c r="E2468" s="37">
        <v>0.9</v>
      </c>
      <c r="F2468" s="37">
        <v>266.60000000000002</v>
      </c>
      <c r="G2468" s="37">
        <v>30.1</v>
      </c>
      <c r="H2468" s="37">
        <v>0</v>
      </c>
      <c r="I2468" s="37">
        <v>6.93</v>
      </c>
      <c r="J2468" s="23"/>
      <c r="K2468" s="26">
        <v>39997</v>
      </c>
      <c r="L2468" s="17">
        <v>30.1</v>
      </c>
      <c r="M2468" s="17">
        <v>37.4</v>
      </c>
      <c r="N2468" s="17">
        <v>0.8</v>
      </c>
      <c r="O2468" s="17">
        <v>220.5</v>
      </c>
      <c r="P2468" s="17">
        <v>28.4</v>
      </c>
      <c r="Q2468" s="17">
        <v>0</v>
      </c>
      <c r="R2468" s="17">
        <v>6.52</v>
      </c>
      <c r="T2468" s="26">
        <v>39997</v>
      </c>
      <c r="U2468" s="17">
        <v>28.7</v>
      </c>
      <c r="V2468" s="17">
        <v>36.5</v>
      </c>
      <c r="W2468" s="17">
        <v>2.4</v>
      </c>
      <c r="X2468" s="17">
        <v>275.5</v>
      </c>
      <c r="Y2468" s="17">
        <v>30</v>
      </c>
      <c r="Z2468" s="17">
        <v>0</v>
      </c>
      <c r="AA2468" s="17">
        <v>9.25</v>
      </c>
      <c r="AC2468" s="26">
        <v>39997</v>
      </c>
      <c r="AD2468" s="17">
        <v>31.8</v>
      </c>
      <c r="AE2468" s="17">
        <v>28.5</v>
      </c>
      <c r="AF2468" s="17">
        <v>2.1</v>
      </c>
      <c r="AG2468" s="17">
        <v>2.4</v>
      </c>
      <c r="AH2468" s="17">
        <v>30.9</v>
      </c>
      <c r="AI2468" s="17">
        <v>0</v>
      </c>
      <c r="AJ2468" s="17">
        <v>8.7799999999999994</v>
      </c>
      <c r="AL2468" s="26">
        <v>39997</v>
      </c>
      <c r="AM2468">
        <v>29.5</v>
      </c>
      <c r="AN2468">
        <v>38.9</v>
      </c>
      <c r="AO2468">
        <v>1</v>
      </c>
      <c r="AP2468">
        <v>233</v>
      </c>
      <c r="AQ2468">
        <v>26.7</v>
      </c>
      <c r="AR2468">
        <v>0</v>
      </c>
      <c r="AS2468" s="65">
        <v>6.6</v>
      </c>
    </row>
    <row r="2469" spans="1:45">
      <c r="B2469" s="26">
        <v>39998</v>
      </c>
      <c r="C2469" s="37">
        <v>32.5</v>
      </c>
      <c r="D2469" s="37">
        <v>23.6</v>
      </c>
      <c r="E2469" s="37">
        <v>1.5</v>
      </c>
      <c r="F2469" s="37">
        <v>336.4</v>
      </c>
      <c r="G2469" s="37">
        <v>31.7</v>
      </c>
      <c r="H2469" s="37">
        <v>0</v>
      </c>
      <c r="I2469" s="37">
        <v>8.11</v>
      </c>
      <c r="J2469" s="23"/>
      <c r="K2469" s="26">
        <v>39998</v>
      </c>
      <c r="L2469" s="17">
        <v>31.8</v>
      </c>
      <c r="M2469" s="17">
        <v>27.4</v>
      </c>
      <c r="N2469" s="17">
        <v>1.1000000000000001</v>
      </c>
      <c r="O2469" s="17">
        <v>292.39999999999998</v>
      </c>
      <c r="P2469" s="17">
        <v>30.1</v>
      </c>
      <c r="Q2469" s="17">
        <v>0</v>
      </c>
      <c r="R2469" s="17">
        <v>7.29</v>
      </c>
      <c r="T2469" s="26">
        <v>39998</v>
      </c>
      <c r="U2469" s="17">
        <v>33.200000000000003</v>
      </c>
      <c r="V2469" s="17">
        <v>21.3</v>
      </c>
      <c r="W2469" s="17">
        <v>2.8</v>
      </c>
      <c r="X2469" s="17">
        <v>305.3</v>
      </c>
      <c r="Y2469" s="17">
        <v>30.9</v>
      </c>
      <c r="Z2469" s="17">
        <v>0</v>
      </c>
      <c r="AA2469" s="17">
        <v>10.44</v>
      </c>
      <c r="AC2469" s="26">
        <v>39998</v>
      </c>
      <c r="AD2469" s="17">
        <v>32.6</v>
      </c>
      <c r="AE2469" s="17">
        <v>24.2</v>
      </c>
      <c r="AF2469" s="17">
        <v>2.8</v>
      </c>
      <c r="AG2469" s="17">
        <v>6.3</v>
      </c>
      <c r="AH2469" s="17">
        <v>31.9</v>
      </c>
      <c r="AI2469" s="17">
        <v>0</v>
      </c>
      <c r="AJ2469" s="17">
        <v>10.33</v>
      </c>
      <c r="AL2469" s="26">
        <v>39998</v>
      </c>
      <c r="AM2469">
        <v>32.9</v>
      </c>
      <c r="AN2469">
        <v>25.4</v>
      </c>
      <c r="AO2469">
        <v>1.3</v>
      </c>
      <c r="AP2469">
        <v>298.10000000000002</v>
      </c>
      <c r="AQ2469">
        <v>28.4</v>
      </c>
      <c r="AR2469">
        <v>0</v>
      </c>
      <c r="AS2469" s="65">
        <v>7.43</v>
      </c>
    </row>
    <row r="2470" spans="1:45">
      <c r="B2470" s="26">
        <v>39999</v>
      </c>
      <c r="C2470" s="37">
        <v>32</v>
      </c>
      <c r="D2470" s="37">
        <v>21.9</v>
      </c>
      <c r="E2470" s="37">
        <v>1.8</v>
      </c>
      <c r="F2470" s="37">
        <v>334.3</v>
      </c>
      <c r="G2470" s="37">
        <v>31.7</v>
      </c>
      <c r="H2470" s="37">
        <v>0</v>
      </c>
      <c r="I2470" s="37">
        <v>8.24</v>
      </c>
      <c r="J2470" s="23"/>
      <c r="K2470" s="26">
        <v>39999</v>
      </c>
      <c r="L2470" s="17">
        <v>31.3</v>
      </c>
      <c r="M2470" s="17">
        <v>24.4</v>
      </c>
      <c r="N2470" s="17">
        <v>1.2</v>
      </c>
      <c r="O2470" s="17">
        <v>327.3</v>
      </c>
      <c r="P2470" s="17">
        <v>29.8</v>
      </c>
      <c r="Q2470" s="17">
        <v>0</v>
      </c>
      <c r="R2470" s="17">
        <v>7.12</v>
      </c>
      <c r="T2470" s="26">
        <v>39999</v>
      </c>
      <c r="U2470" s="17">
        <v>32.700000000000003</v>
      </c>
      <c r="V2470" s="17">
        <v>19.8</v>
      </c>
      <c r="W2470" s="17">
        <v>3.6</v>
      </c>
      <c r="X2470" s="17">
        <v>304.8</v>
      </c>
      <c r="Y2470" s="17">
        <v>31</v>
      </c>
      <c r="Z2470" s="17">
        <v>0</v>
      </c>
      <c r="AA2470" s="17">
        <v>11.49</v>
      </c>
      <c r="AC2470" s="26">
        <v>39999</v>
      </c>
      <c r="AD2470" s="17">
        <v>31.8</v>
      </c>
      <c r="AE2470" s="17">
        <v>22.9</v>
      </c>
      <c r="AF2470" s="17">
        <v>3.2</v>
      </c>
      <c r="AG2470" s="17">
        <v>355.7</v>
      </c>
      <c r="AH2470" s="17">
        <v>31.6</v>
      </c>
      <c r="AI2470" s="17">
        <v>0</v>
      </c>
      <c r="AJ2470" s="17">
        <v>10.42</v>
      </c>
      <c r="AL2470" s="26">
        <v>39999</v>
      </c>
      <c r="AM2470">
        <v>32.299999999999997</v>
      </c>
      <c r="AN2470">
        <v>23.3</v>
      </c>
      <c r="AO2470">
        <v>1.5</v>
      </c>
      <c r="AP2470">
        <v>288.8</v>
      </c>
      <c r="AQ2470">
        <v>28.2</v>
      </c>
      <c r="AR2470">
        <v>0</v>
      </c>
      <c r="AS2470" s="65">
        <v>7.62</v>
      </c>
    </row>
    <row r="2471" spans="1:45">
      <c r="B2471" s="26">
        <v>40000</v>
      </c>
      <c r="C2471" s="37">
        <v>30.9</v>
      </c>
      <c r="D2471" s="37">
        <v>23.2</v>
      </c>
      <c r="E2471" s="37">
        <v>1.6</v>
      </c>
      <c r="F2471" s="37">
        <v>342.1</v>
      </c>
      <c r="G2471" s="37">
        <v>31.1</v>
      </c>
      <c r="H2471" s="37">
        <v>0</v>
      </c>
      <c r="I2471" s="37">
        <v>7.88</v>
      </c>
      <c r="J2471" s="23"/>
      <c r="K2471" s="26">
        <v>40000</v>
      </c>
      <c r="L2471" s="17">
        <v>30.7</v>
      </c>
      <c r="M2471" s="17">
        <v>25.2</v>
      </c>
      <c r="N2471" s="17">
        <v>1.8</v>
      </c>
      <c r="O2471" s="17">
        <v>0.8</v>
      </c>
      <c r="P2471" s="17">
        <v>29.5</v>
      </c>
      <c r="Q2471" s="17">
        <v>0</v>
      </c>
      <c r="R2471" s="17">
        <v>7.96</v>
      </c>
      <c r="T2471" s="26">
        <v>40000</v>
      </c>
      <c r="U2471" s="17">
        <v>31.7</v>
      </c>
      <c r="V2471" s="17">
        <v>21</v>
      </c>
      <c r="W2471" s="17">
        <v>2.9</v>
      </c>
      <c r="X2471" s="17">
        <v>311.3</v>
      </c>
      <c r="Y2471" s="17">
        <v>30.5</v>
      </c>
      <c r="Z2471" s="17">
        <v>0</v>
      </c>
      <c r="AA2471" s="17">
        <v>10.06</v>
      </c>
      <c r="AC2471" s="26">
        <v>40000</v>
      </c>
      <c r="AD2471" s="17">
        <v>30.7</v>
      </c>
      <c r="AE2471" s="17">
        <v>24.2</v>
      </c>
      <c r="AF2471" s="17">
        <v>3.5</v>
      </c>
      <c r="AG2471" s="17">
        <v>12.8</v>
      </c>
      <c r="AH2471" s="17">
        <v>31.1</v>
      </c>
      <c r="AI2471" s="17">
        <v>0</v>
      </c>
      <c r="AJ2471" s="17">
        <v>10.51</v>
      </c>
      <c r="AL2471" s="26">
        <v>40000</v>
      </c>
      <c r="AM2471">
        <v>31.2</v>
      </c>
      <c r="AN2471">
        <v>24.9</v>
      </c>
      <c r="AO2471">
        <v>1.4</v>
      </c>
      <c r="AP2471">
        <v>312.5</v>
      </c>
      <c r="AQ2471">
        <v>28.2</v>
      </c>
      <c r="AR2471">
        <v>0</v>
      </c>
      <c r="AS2471" s="65">
        <v>7.35</v>
      </c>
    </row>
    <row r="2472" spans="1:45">
      <c r="B2472" s="26">
        <v>40001</v>
      </c>
      <c r="C2472" s="37">
        <v>29.5</v>
      </c>
      <c r="D2472" s="37">
        <v>21.7</v>
      </c>
      <c r="E2472" s="37">
        <v>1.2</v>
      </c>
      <c r="F2472" s="37">
        <v>340</v>
      </c>
      <c r="G2472" s="37">
        <v>31.4</v>
      </c>
      <c r="H2472" s="37">
        <v>0</v>
      </c>
      <c r="I2472" s="37">
        <v>7.25</v>
      </c>
      <c r="J2472" s="23"/>
      <c r="K2472" s="26">
        <v>40001</v>
      </c>
      <c r="L2472" s="17">
        <v>28.7</v>
      </c>
      <c r="M2472" s="17">
        <v>24.5</v>
      </c>
      <c r="N2472" s="17">
        <v>1</v>
      </c>
      <c r="O2472" s="17">
        <v>315.60000000000002</v>
      </c>
      <c r="P2472" s="17">
        <v>29.4</v>
      </c>
      <c r="Q2472" s="17">
        <v>0</v>
      </c>
      <c r="R2472" s="17">
        <v>6.61</v>
      </c>
      <c r="T2472" s="26">
        <v>40001</v>
      </c>
      <c r="U2472" s="17">
        <v>32.6</v>
      </c>
      <c r="V2472" s="17">
        <v>15.3</v>
      </c>
      <c r="W2472" s="17">
        <v>2.1</v>
      </c>
      <c r="X2472" s="17">
        <v>298</v>
      </c>
      <c r="Y2472" s="17">
        <v>24.2</v>
      </c>
      <c r="Z2472" s="17">
        <v>0</v>
      </c>
      <c r="AA2472" s="17">
        <v>6.9</v>
      </c>
      <c r="AC2472" s="26">
        <v>40001</v>
      </c>
      <c r="AD2472" s="17">
        <v>29.3</v>
      </c>
      <c r="AE2472" s="17">
        <v>22.4</v>
      </c>
      <c r="AF2472" s="17">
        <v>3.1</v>
      </c>
      <c r="AG2472" s="17">
        <v>8.3000000000000007</v>
      </c>
      <c r="AH2472" s="17">
        <v>31.3</v>
      </c>
      <c r="AI2472" s="17">
        <v>0</v>
      </c>
      <c r="AJ2472" s="17">
        <v>10.17</v>
      </c>
      <c r="AL2472" s="26">
        <v>40001</v>
      </c>
      <c r="AM2472">
        <v>30</v>
      </c>
      <c r="AN2472">
        <v>22.5</v>
      </c>
      <c r="AO2472">
        <v>1</v>
      </c>
      <c r="AP2472">
        <v>296.2</v>
      </c>
      <c r="AQ2472">
        <v>27.9</v>
      </c>
      <c r="AR2472">
        <v>0</v>
      </c>
      <c r="AS2472" s="65">
        <v>6.52</v>
      </c>
    </row>
    <row r="2473" spans="1:45">
      <c r="B2473" s="26">
        <v>40002</v>
      </c>
      <c r="C2473" s="37">
        <v>24.6</v>
      </c>
      <c r="D2473" s="37">
        <v>36.5</v>
      </c>
      <c r="E2473" s="37">
        <v>1.1000000000000001</v>
      </c>
      <c r="F2473" s="37">
        <v>159.6</v>
      </c>
      <c r="G2473" s="37">
        <v>30.8</v>
      </c>
      <c r="H2473" s="37">
        <v>0</v>
      </c>
      <c r="I2473" s="37">
        <v>6.24</v>
      </c>
      <c r="J2473" s="23"/>
      <c r="K2473" s="26">
        <v>40002</v>
      </c>
      <c r="L2473" s="17">
        <v>25.4</v>
      </c>
      <c r="M2473" s="17">
        <v>34.6</v>
      </c>
      <c r="N2473" s="17">
        <v>1.2</v>
      </c>
      <c r="O2473" s="17">
        <v>109.4</v>
      </c>
      <c r="P2473" s="17">
        <v>29.3</v>
      </c>
      <c r="Q2473" s="17">
        <v>0</v>
      </c>
      <c r="R2473" s="17">
        <v>6.33</v>
      </c>
      <c r="T2473" s="26">
        <v>40002</v>
      </c>
      <c r="U2473" s="17">
        <v>24</v>
      </c>
      <c r="V2473" s="17">
        <v>42.1</v>
      </c>
      <c r="W2473" s="17">
        <v>2.1</v>
      </c>
      <c r="X2473" s="17">
        <v>140</v>
      </c>
      <c r="Y2473" s="17">
        <v>31.1</v>
      </c>
      <c r="Z2473" s="17">
        <v>0</v>
      </c>
      <c r="AA2473" s="17">
        <v>6.71</v>
      </c>
      <c r="AC2473" s="26">
        <v>40002</v>
      </c>
      <c r="AD2473" s="17">
        <v>26.4</v>
      </c>
      <c r="AE2473" s="17">
        <v>30.7</v>
      </c>
      <c r="AF2473" s="17">
        <v>1.8</v>
      </c>
      <c r="AG2473" s="17">
        <v>51.9</v>
      </c>
      <c r="AH2473" s="17">
        <v>31.1</v>
      </c>
      <c r="AI2473" s="17">
        <v>0</v>
      </c>
      <c r="AJ2473" s="17">
        <v>7.42</v>
      </c>
      <c r="AL2473" s="26">
        <v>40002</v>
      </c>
      <c r="AM2473">
        <v>25.2</v>
      </c>
      <c r="AN2473">
        <v>39.200000000000003</v>
      </c>
      <c r="AO2473">
        <v>0.9</v>
      </c>
      <c r="AP2473">
        <v>177</v>
      </c>
      <c r="AQ2473">
        <v>27.8</v>
      </c>
      <c r="AR2473">
        <v>0</v>
      </c>
      <c r="AS2473" s="65">
        <v>5.59</v>
      </c>
    </row>
    <row r="2474" spans="1:45">
      <c r="B2474" s="26">
        <v>40003</v>
      </c>
      <c r="C2474" s="37">
        <v>24.2</v>
      </c>
      <c r="D2474" s="37">
        <v>48.7</v>
      </c>
      <c r="E2474" s="37">
        <v>1.2</v>
      </c>
      <c r="F2474" s="37">
        <v>146.80000000000001</v>
      </c>
      <c r="G2474" s="37">
        <v>30.7</v>
      </c>
      <c r="H2474" s="37">
        <v>0</v>
      </c>
      <c r="I2474" s="37">
        <v>6.25</v>
      </c>
      <c r="J2474" s="23"/>
      <c r="K2474" s="26">
        <v>40003</v>
      </c>
      <c r="L2474" s="17">
        <v>24.5</v>
      </c>
      <c r="M2474" s="17">
        <v>48.3</v>
      </c>
      <c r="N2474" s="17">
        <v>1.2</v>
      </c>
      <c r="O2474" s="17">
        <v>96.5</v>
      </c>
      <c r="P2474" s="17">
        <v>29.1</v>
      </c>
      <c r="Q2474" s="17">
        <v>0</v>
      </c>
      <c r="R2474" s="17">
        <v>6.21</v>
      </c>
      <c r="T2474" s="26">
        <v>40003</v>
      </c>
      <c r="U2474" s="17">
        <v>22.7</v>
      </c>
      <c r="V2474" s="17">
        <v>56</v>
      </c>
      <c r="W2474" s="17">
        <v>1.5</v>
      </c>
      <c r="X2474" s="17">
        <v>136.80000000000001</v>
      </c>
      <c r="Y2474" s="17">
        <v>31.2</v>
      </c>
      <c r="Z2474" s="17">
        <v>0</v>
      </c>
      <c r="AA2474" s="17">
        <v>6.09</v>
      </c>
      <c r="AC2474" s="26">
        <v>40003</v>
      </c>
      <c r="AD2474" s="17">
        <v>25.1</v>
      </c>
      <c r="AE2474" s="17">
        <v>44.1</v>
      </c>
      <c r="AF2474" s="17">
        <v>1.5</v>
      </c>
      <c r="AG2474" s="17">
        <v>138.6</v>
      </c>
      <c r="AH2474" s="17">
        <v>30.9</v>
      </c>
      <c r="AI2474" s="17">
        <v>0</v>
      </c>
      <c r="AJ2474" s="17">
        <v>6.91</v>
      </c>
      <c r="AL2474" s="26">
        <v>40003</v>
      </c>
      <c r="AM2474">
        <v>24</v>
      </c>
      <c r="AN2474">
        <v>54.2</v>
      </c>
      <c r="AO2474">
        <v>0.8</v>
      </c>
      <c r="AP2474">
        <v>139.1</v>
      </c>
      <c r="AQ2474">
        <v>27.8</v>
      </c>
      <c r="AR2474">
        <v>0</v>
      </c>
      <c r="AS2474" s="65">
        <v>5.48</v>
      </c>
    </row>
    <row r="2475" spans="1:45">
      <c r="B2475" s="26">
        <v>40004</v>
      </c>
      <c r="C2475" s="37">
        <v>23.7</v>
      </c>
      <c r="D2475" s="37">
        <v>53.9</v>
      </c>
      <c r="E2475" s="37">
        <v>1.1000000000000001</v>
      </c>
      <c r="F2475" s="37">
        <v>145.4</v>
      </c>
      <c r="G2475" s="37">
        <v>30.6</v>
      </c>
      <c r="H2475" s="37">
        <v>0</v>
      </c>
      <c r="I2475" s="37">
        <v>6.15</v>
      </c>
      <c r="J2475" s="23"/>
      <c r="K2475" s="26">
        <v>40004</v>
      </c>
      <c r="L2475" s="17">
        <v>23.6</v>
      </c>
      <c r="M2475" s="17">
        <v>56.5</v>
      </c>
      <c r="N2475" s="17">
        <v>1.2</v>
      </c>
      <c r="O2475" s="17">
        <v>85.4</v>
      </c>
      <c r="P2475" s="17">
        <v>28.9</v>
      </c>
      <c r="Q2475" s="17">
        <v>0</v>
      </c>
      <c r="R2475" s="17">
        <v>6.07</v>
      </c>
      <c r="T2475" s="26">
        <v>40004</v>
      </c>
      <c r="U2475" s="17">
        <v>21.6</v>
      </c>
      <c r="V2475" s="17">
        <v>67.8</v>
      </c>
      <c r="W2475" s="17">
        <v>1.5</v>
      </c>
      <c r="X2475" s="17">
        <v>142.1</v>
      </c>
      <c r="Y2475" s="17">
        <v>31.1</v>
      </c>
      <c r="Z2475" s="17">
        <v>0</v>
      </c>
      <c r="AA2475" s="17">
        <v>5.67</v>
      </c>
      <c r="AC2475" s="26">
        <v>40004</v>
      </c>
      <c r="AD2475" s="17">
        <v>24.9</v>
      </c>
      <c r="AE2475" s="17">
        <v>49.5</v>
      </c>
      <c r="AF2475" s="17">
        <v>1.3</v>
      </c>
      <c r="AG2475" s="17">
        <v>171.4</v>
      </c>
      <c r="AH2475" s="17">
        <v>30.9</v>
      </c>
      <c r="AI2475" s="17">
        <v>0</v>
      </c>
      <c r="AJ2475" s="17">
        <v>6.78</v>
      </c>
      <c r="AL2475" s="26">
        <v>40004</v>
      </c>
      <c r="AM2475">
        <v>23.3</v>
      </c>
      <c r="AN2475">
        <v>62.1</v>
      </c>
      <c r="AO2475">
        <v>0.7</v>
      </c>
      <c r="AP2475">
        <v>122.6</v>
      </c>
      <c r="AQ2475">
        <v>27.7</v>
      </c>
      <c r="AR2475">
        <v>0</v>
      </c>
      <c r="AS2475" s="65">
        <v>5.3</v>
      </c>
    </row>
    <row r="2476" spans="1:45" ht="12.75" customHeight="1">
      <c r="B2476" s="26">
        <v>40005</v>
      </c>
      <c r="C2476" s="37">
        <v>23.9</v>
      </c>
      <c r="D2476" s="37">
        <v>49.7</v>
      </c>
      <c r="E2476" s="37">
        <v>1</v>
      </c>
      <c r="F2476" s="37">
        <v>129.6</v>
      </c>
      <c r="G2476" s="37">
        <v>30.4</v>
      </c>
      <c r="H2476" s="37">
        <v>0</v>
      </c>
      <c r="I2476" s="37">
        <v>5.95</v>
      </c>
      <c r="J2476" s="23"/>
      <c r="K2476" s="26">
        <v>40005</v>
      </c>
      <c r="L2476" s="17">
        <v>23.8</v>
      </c>
      <c r="M2476" s="17">
        <v>52.9</v>
      </c>
      <c r="N2476" s="17">
        <v>1.2</v>
      </c>
      <c r="O2476" s="17">
        <v>78</v>
      </c>
      <c r="P2476" s="17">
        <v>28.6</v>
      </c>
      <c r="Q2476" s="17">
        <v>0</v>
      </c>
      <c r="R2476" s="17">
        <v>5.94</v>
      </c>
      <c r="T2476" s="26">
        <v>40005</v>
      </c>
      <c r="U2476" s="17">
        <v>22.8</v>
      </c>
      <c r="V2476" s="17">
        <v>59.4</v>
      </c>
      <c r="W2476" s="17">
        <v>1.5</v>
      </c>
      <c r="X2476" s="17">
        <v>134.19999999999999</v>
      </c>
      <c r="Y2476" s="17">
        <v>31</v>
      </c>
      <c r="Z2476" s="17">
        <v>0</v>
      </c>
      <c r="AA2476" s="17">
        <v>6.22</v>
      </c>
      <c r="AC2476" s="26">
        <v>40005</v>
      </c>
      <c r="AD2476" s="17">
        <v>24.6</v>
      </c>
      <c r="AE2476" s="17">
        <v>47.9</v>
      </c>
      <c r="AF2476" s="17">
        <v>1.2</v>
      </c>
      <c r="AG2476" s="17">
        <v>155.1</v>
      </c>
      <c r="AH2476" s="17">
        <v>30.6</v>
      </c>
      <c r="AI2476" s="17">
        <v>0</v>
      </c>
      <c r="AJ2476" s="17">
        <v>6.46</v>
      </c>
      <c r="AL2476" s="26">
        <v>40005</v>
      </c>
      <c r="AM2476">
        <v>23.9</v>
      </c>
      <c r="AN2476">
        <v>54.7</v>
      </c>
      <c r="AO2476">
        <v>0.6</v>
      </c>
      <c r="AP2476">
        <v>103.3</v>
      </c>
      <c r="AQ2476">
        <v>27.6</v>
      </c>
      <c r="AR2476">
        <v>0</v>
      </c>
      <c r="AS2476" s="65">
        <v>5.21</v>
      </c>
    </row>
    <row r="2477" spans="1:45" ht="12.75" customHeight="1">
      <c r="B2477" s="26">
        <v>40006</v>
      </c>
      <c r="C2477" s="37">
        <v>24.9</v>
      </c>
      <c r="D2477" s="37">
        <v>43.9</v>
      </c>
      <c r="E2477" s="37">
        <v>0.8</v>
      </c>
      <c r="F2477" s="37">
        <v>150.6</v>
      </c>
      <c r="G2477" s="37">
        <v>30.2</v>
      </c>
      <c r="H2477" s="37">
        <v>0</v>
      </c>
      <c r="I2477" s="37">
        <v>5.83</v>
      </c>
      <c r="J2477" s="23"/>
      <c r="K2477" s="26">
        <v>40006</v>
      </c>
      <c r="L2477" s="17">
        <v>24.9</v>
      </c>
      <c r="M2477" s="17">
        <v>46</v>
      </c>
      <c r="N2477" s="17">
        <v>1.1000000000000001</v>
      </c>
      <c r="O2477" s="17">
        <v>97.7</v>
      </c>
      <c r="P2477" s="17">
        <v>28.7</v>
      </c>
      <c r="Q2477" s="17">
        <v>0</v>
      </c>
      <c r="R2477" s="17">
        <v>6.11</v>
      </c>
      <c r="T2477" s="26">
        <v>40006</v>
      </c>
      <c r="U2477" s="17">
        <v>24</v>
      </c>
      <c r="V2477" s="17">
        <v>44</v>
      </c>
      <c r="W2477" s="17">
        <v>1.6</v>
      </c>
      <c r="X2477" s="17">
        <v>148.5</v>
      </c>
      <c r="Y2477" s="17">
        <v>30.7</v>
      </c>
      <c r="Z2477" s="17">
        <v>0</v>
      </c>
      <c r="AA2477" s="17">
        <v>6.56</v>
      </c>
      <c r="AC2477" s="26">
        <v>40006</v>
      </c>
      <c r="AD2477" s="17">
        <v>25.6</v>
      </c>
      <c r="AE2477" s="17">
        <v>44.2</v>
      </c>
      <c r="AF2477" s="17">
        <v>1.1000000000000001</v>
      </c>
      <c r="AG2477" s="17">
        <v>162.69999999999999</v>
      </c>
      <c r="AH2477" s="17">
        <v>30.8</v>
      </c>
      <c r="AI2477" s="17">
        <v>0</v>
      </c>
      <c r="AJ2477" s="17">
        <v>6.62</v>
      </c>
      <c r="AL2477" s="26">
        <v>40006</v>
      </c>
      <c r="AM2477">
        <v>24.9</v>
      </c>
      <c r="AN2477">
        <v>44.3</v>
      </c>
      <c r="AO2477">
        <v>0.6</v>
      </c>
      <c r="AP2477">
        <v>104.1</v>
      </c>
      <c r="AQ2477">
        <v>27.4</v>
      </c>
      <c r="AR2477">
        <v>0</v>
      </c>
      <c r="AS2477" s="65">
        <v>5.25</v>
      </c>
    </row>
    <row r="2478" spans="1:45" ht="12.75" customHeight="1">
      <c r="B2478" s="26">
        <v>40007</v>
      </c>
      <c r="C2478" s="37">
        <v>27.1</v>
      </c>
      <c r="D2478" s="37">
        <v>40.6</v>
      </c>
      <c r="E2478" s="37">
        <v>1.2</v>
      </c>
      <c r="F2478" s="37">
        <v>134.30000000000001</v>
      </c>
      <c r="G2478" s="37">
        <v>29.4</v>
      </c>
      <c r="H2478" s="37">
        <v>0</v>
      </c>
      <c r="I2478" s="37">
        <v>6.39</v>
      </c>
      <c r="J2478" s="23"/>
      <c r="K2478" s="26">
        <v>40007</v>
      </c>
      <c r="L2478" s="17">
        <v>27.2</v>
      </c>
      <c r="M2478" s="17">
        <v>41.7</v>
      </c>
      <c r="N2478" s="17">
        <v>1</v>
      </c>
      <c r="O2478" s="17">
        <v>149.6</v>
      </c>
      <c r="P2478" s="17">
        <v>27.8</v>
      </c>
      <c r="Q2478" s="17">
        <v>0</v>
      </c>
      <c r="R2478" s="17">
        <v>6.23</v>
      </c>
      <c r="T2478" s="26">
        <v>40007</v>
      </c>
      <c r="U2478" s="17">
        <v>25.4</v>
      </c>
      <c r="V2478" s="17">
        <v>46.5</v>
      </c>
      <c r="W2478" s="17">
        <v>1.7</v>
      </c>
      <c r="X2478" s="17">
        <v>180.1</v>
      </c>
      <c r="Y2478" s="17">
        <v>29.8</v>
      </c>
      <c r="Z2478" s="17">
        <v>0</v>
      </c>
      <c r="AA2478" s="17">
        <v>7.26</v>
      </c>
      <c r="AC2478" s="26">
        <v>40007</v>
      </c>
      <c r="AD2478" s="17">
        <v>28.2</v>
      </c>
      <c r="AE2478" s="17">
        <v>38.5</v>
      </c>
      <c r="AF2478" s="17">
        <v>1.3</v>
      </c>
      <c r="AG2478" s="17">
        <v>63.9</v>
      </c>
      <c r="AH2478" s="17">
        <v>29.9</v>
      </c>
      <c r="AI2478" s="17">
        <v>0</v>
      </c>
      <c r="AJ2478" s="17">
        <v>6.94</v>
      </c>
      <c r="AL2478" s="26">
        <v>40007</v>
      </c>
      <c r="AM2478">
        <v>27.3</v>
      </c>
      <c r="AN2478">
        <v>43</v>
      </c>
      <c r="AO2478">
        <v>0.7</v>
      </c>
      <c r="AP2478">
        <v>184.1</v>
      </c>
      <c r="AQ2478">
        <v>26.6</v>
      </c>
      <c r="AR2478">
        <v>0</v>
      </c>
      <c r="AS2478" s="65">
        <v>5.49</v>
      </c>
    </row>
    <row r="2479" spans="1:45" ht="12.75" customHeight="1">
      <c r="B2479" s="26">
        <v>40008</v>
      </c>
      <c r="C2479" s="37">
        <v>29.5</v>
      </c>
      <c r="D2479" s="37">
        <v>26.1</v>
      </c>
      <c r="E2479" s="37">
        <v>1.6</v>
      </c>
      <c r="F2479" s="37">
        <v>336.8</v>
      </c>
      <c r="G2479" s="37">
        <v>29.6</v>
      </c>
      <c r="H2479" s="37">
        <v>0</v>
      </c>
      <c r="I2479" s="37">
        <v>7.53</v>
      </c>
      <c r="J2479" s="23"/>
      <c r="K2479" s="26">
        <v>40008</v>
      </c>
      <c r="L2479" s="17">
        <v>29.3</v>
      </c>
      <c r="M2479" s="17">
        <v>28</v>
      </c>
      <c r="N2479" s="17">
        <v>1.5</v>
      </c>
      <c r="O2479" s="17">
        <v>342.6</v>
      </c>
      <c r="P2479" s="17">
        <v>28.2</v>
      </c>
      <c r="Q2479" s="17">
        <v>0</v>
      </c>
      <c r="R2479" s="17">
        <v>7.19</v>
      </c>
      <c r="T2479" s="26">
        <v>40008</v>
      </c>
      <c r="U2479" s="17">
        <v>30.2</v>
      </c>
      <c r="V2479" s="17">
        <v>24.5</v>
      </c>
      <c r="W2479" s="17">
        <v>3.3</v>
      </c>
      <c r="X2479" s="17">
        <v>301.2</v>
      </c>
      <c r="Y2479" s="17">
        <v>30.1</v>
      </c>
      <c r="Z2479" s="17">
        <v>0</v>
      </c>
      <c r="AA2479" s="17">
        <v>9.83</v>
      </c>
      <c r="AC2479" s="26">
        <v>40008</v>
      </c>
      <c r="AD2479" s="17">
        <v>29.4</v>
      </c>
      <c r="AE2479" s="17">
        <v>26.7</v>
      </c>
      <c r="AF2479" s="17">
        <v>3.4</v>
      </c>
      <c r="AG2479" s="17">
        <v>5.2</v>
      </c>
      <c r="AH2479" s="17">
        <v>29</v>
      </c>
      <c r="AI2479" s="17">
        <v>0</v>
      </c>
      <c r="AJ2479" s="17">
        <v>9.81</v>
      </c>
      <c r="AL2479" s="26">
        <v>40008</v>
      </c>
      <c r="AM2479">
        <v>30</v>
      </c>
      <c r="AN2479">
        <v>26.6</v>
      </c>
      <c r="AO2479">
        <v>1.7</v>
      </c>
      <c r="AP2479">
        <v>292.7</v>
      </c>
      <c r="AQ2479">
        <v>27</v>
      </c>
      <c r="AR2479">
        <v>0</v>
      </c>
      <c r="AS2479" s="65">
        <v>7.34</v>
      </c>
    </row>
    <row r="2480" spans="1:45">
      <c r="B2480" s="26">
        <v>40009</v>
      </c>
      <c r="C2480" s="37">
        <v>27.6</v>
      </c>
      <c r="D2480" s="37">
        <v>31</v>
      </c>
      <c r="E2480" s="37">
        <v>1.1000000000000001</v>
      </c>
      <c r="F2480" s="37">
        <v>137.9</v>
      </c>
      <c r="G2480" s="37">
        <v>30.5</v>
      </c>
      <c r="H2480" s="37">
        <v>0</v>
      </c>
      <c r="I2480" s="37">
        <v>6.65</v>
      </c>
      <c r="J2480" s="23"/>
      <c r="K2480" s="26">
        <v>40009</v>
      </c>
      <c r="L2480" s="17">
        <v>27.9</v>
      </c>
      <c r="M2480" s="17">
        <v>30.3</v>
      </c>
      <c r="N2480" s="17">
        <v>1.1000000000000001</v>
      </c>
      <c r="O2480" s="17">
        <v>94.2</v>
      </c>
      <c r="P2480" s="17">
        <v>28.9</v>
      </c>
      <c r="Q2480" s="17">
        <v>0</v>
      </c>
      <c r="R2480" s="17">
        <v>6.71</v>
      </c>
      <c r="T2480" s="26">
        <v>40009</v>
      </c>
      <c r="U2480" s="17">
        <v>26.7</v>
      </c>
      <c r="V2480" s="17">
        <v>35.5</v>
      </c>
      <c r="W2480" s="17">
        <v>2.4</v>
      </c>
      <c r="X2480" s="17">
        <v>184.4</v>
      </c>
      <c r="Y2480" s="17">
        <v>31</v>
      </c>
      <c r="Z2480" s="17">
        <v>0</v>
      </c>
      <c r="AA2480" s="17">
        <v>7.76</v>
      </c>
      <c r="AC2480" s="26">
        <v>40009</v>
      </c>
      <c r="AD2480" s="17">
        <v>28.9</v>
      </c>
      <c r="AE2480" s="17">
        <v>27.3</v>
      </c>
      <c r="AF2480" s="17">
        <v>1.6</v>
      </c>
      <c r="AG2480" s="17">
        <v>27.5</v>
      </c>
      <c r="AH2480" s="17">
        <v>31</v>
      </c>
      <c r="AI2480" s="17">
        <v>0</v>
      </c>
      <c r="AJ2480" s="17">
        <v>7.79</v>
      </c>
      <c r="AL2480" s="26">
        <v>40009</v>
      </c>
      <c r="AM2480">
        <v>27.8</v>
      </c>
      <c r="AN2480">
        <v>33.799999999999997</v>
      </c>
      <c r="AO2480">
        <v>1.1000000000000001</v>
      </c>
      <c r="AP2480">
        <v>219.6</v>
      </c>
      <c r="AQ2480">
        <v>27.4</v>
      </c>
      <c r="AR2480">
        <v>0</v>
      </c>
      <c r="AS2480" s="65">
        <v>6.23</v>
      </c>
    </row>
    <row r="2481" spans="2:45">
      <c r="B2481" s="26">
        <v>40010</v>
      </c>
      <c r="C2481" s="37">
        <v>25.5</v>
      </c>
      <c r="D2481" s="37">
        <v>44.2</v>
      </c>
      <c r="E2481" s="37">
        <v>1.1000000000000001</v>
      </c>
      <c r="F2481" s="37">
        <v>146.80000000000001</v>
      </c>
      <c r="G2481" s="37">
        <v>29.9</v>
      </c>
      <c r="H2481" s="37">
        <v>0</v>
      </c>
      <c r="I2481" s="37">
        <v>6.27</v>
      </c>
      <c r="J2481" s="23"/>
      <c r="K2481" s="26">
        <v>40010</v>
      </c>
      <c r="L2481" s="17">
        <v>25.4</v>
      </c>
      <c r="M2481" s="17">
        <v>45.6</v>
      </c>
      <c r="N2481" s="17">
        <v>1</v>
      </c>
      <c r="O2481" s="17">
        <v>130.19999999999999</v>
      </c>
      <c r="P2481" s="17">
        <v>28.3</v>
      </c>
      <c r="Q2481" s="17">
        <v>0</v>
      </c>
      <c r="R2481" s="17">
        <v>6.08</v>
      </c>
      <c r="T2481" s="26">
        <v>40010</v>
      </c>
      <c r="U2481" s="17">
        <v>23.8</v>
      </c>
      <c r="V2481" s="17">
        <v>52.4</v>
      </c>
      <c r="W2481" s="17">
        <v>1.7</v>
      </c>
      <c r="X2481" s="17">
        <v>214.6</v>
      </c>
      <c r="Y2481" s="17">
        <v>30.4</v>
      </c>
      <c r="Z2481" s="17">
        <v>0</v>
      </c>
      <c r="AA2481" s="17">
        <v>6.49</v>
      </c>
      <c r="AC2481" s="26">
        <v>40010</v>
      </c>
      <c r="AD2481" s="17">
        <v>26.4</v>
      </c>
      <c r="AE2481" s="17">
        <v>42.6</v>
      </c>
      <c r="AF2481" s="17">
        <v>1</v>
      </c>
      <c r="AG2481" s="17">
        <v>163.80000000000001</v>
      </c>
      <c r="AH2481" s="17">
        <v>30.3</v>
      </c>
      <c r="AI2481" s="17">
        <v>0</v>
      </c>
      <c r="AJ2481" s="17">
        <v>6.47</v>
      </c>
      <c r="AL2481" s="26">
        <v>40010</v>
      </c>
      <c r="AM2481">
        <v>25.3</v>
      </c>
      <c r="AN2481">
        <v>49.6</v>
      </c>
      <c r="AO2481">
        <v>0.6</v>
      </c>
      <c r="AP2481">
        <v>114.1</v>
      </c>
      <c r="AQ2481">
        <v>26.9</v>
      </c>
      <c r="AR2481">
        <v>0</v>
      </c>
      <c r="AS2481" s="65">
        <v>5.31</v>
      </c>
    </row>
    <row r="2482" spans="2:45">
      <c r="B2482" s="26">
        <v>40011</v>
      </c>
      <c r="C2482" s="37">
        <v>30</v>
      </c>
      <c r="D2482" s="37">
        <v>23</v>
      </c>
      <c r="E2482" s="37">
        <v>1.7</v>
      </c>
      <c r="F2482" s="37">
        <v>329.7</v>
      </c>
      <c r="G2482" s="37">
        <v>31</v>
      </c>
      <c r="H2482" s="37">
        <v>0</v>
      </c>
      <c r="I2482" s="37">
        <v>7.85</v>
      </c>
      <c r="J2482" s="23"/>
      <c r="K2482" s="26">
        <v>40011</v>
      </c>
      <c r="L2482" s="17">
        <v>29.5</v>
      </c>
      <c r="M2482" s="17">
        <v>26.3</v>
      </c>
      <c r="N2482" s="17">
        <v>1.1000000000000001</v>
      </c>
      <c r="O2482" s="17">
        <v>313.8</v>
      </c>
      <c r="P2482" s="17">
        <v>29.1</v>
      </c>
      <c r="Q2482" s="17">
        <v>0</v>
      </c>
      <c r="R2482" s="17">
        <v>6.63</v>
      </c>
      <c r="T2482" s="26">
        <v>40011</v>
      </c>
      <c r="U2482" s="17">
        <v>30.6</v>
      </c>
      <c r="V2482" s="17">
        <v>21.5</v>
      </c>
      <c r="W2482" s="17">
        <v>3.6</v>
      </c>
      <c r="X2482" s="17">
        <v>304.5</v>
      </c>
      <c r="Y2482" s="17">
        <v>31.6</v>
      </c>
      <c r="Z2482" s="17">
        <v>0</v>
      </c>
      <c r="AA2482" s="17">
        <v>10.62</v>
      </c>
      <c r="AC2482" s="26">
        <v>40011</v>
      </c>
      <c r="AD2482" s="17">
        <v>30.2</v>
      </c>
      <c r="AE2482" s="17">
        <v>23</v>
      </c>
      <c r="AF2482" s="17">
        <v>2.9</v>
      </c>
      <c r="AG2482" s="17">
        <v>358.5</v>
      </c>
      <c r="AH2482" s="17">
        <v>31.3</v>
      </c>
      <c r="AI2482" s="17">
        <v>0</v>
      </c>
      <c r="AJ2482" s="17">
        <v>9.32</v>
      </c>
      <c r="AL2482" s="26">
        <v>40011</v>
      </c>
      <c r="AM2482">
        <v>30.3</v>
      </c>
      <c r="AN2482">
        <v>24.7</v>
      </c>
      <c r="AO2482">
        <v>1.5</v>
      </c>
      <c r="AP2482">
        <v>294</v>
      </c>
      <c r="AQ2482">
        <v>27.6</v>
      </c>
      <c r="AR2482">
        <v>0</v>
      </c>
      <c r="AS2482" s="65">
        <v>7.21</v>
      </c>
    </row>
    <row r="2483" spans="2:45">
      <c r="B2483" s="26">
        <v>40012</v>
      </c>
      <c r="C2483" s="37">
        <v>25.2</v>
      </c>
      <c r="D2483" s="37">
        <v>48.5</v>
      </c>
      <c r="E2483" s="37">
        <v>1.8</v>
      </c>
      <c r="F2483" s="37">
        <v>154.6</v>
      </c>
      <c r="G2483" s="37">
        <v>28.2</v>
      </c>
      <c r="H2483" s="37">
        <v>0</v>
      </c>
      <c r="I2483" s="37">
        <v>6.41</v>
      </c>
      <c r="J2483" s="23"/>
      <c r="K2483" s="26">
        <v>40012</v>
      </c>
      <c r="L2483" s="17">
        <v>25.1</v>
      </c>
      <c r="M2483" s="17">
        <v>50.8</v>
      </c>
      <c r="N2483" s="17">
        <v>1.4</v>
      </c>
      <c r="O2483" s="17">
        <v>95.2</v>
      </c>
      <c r="P2483" s="17">
        <v>24.8</v>
      </c>
      <c r="Q2483" s="17">
        <v>0</v>
      </c>
      <c r="R2483" s="17">
        <v>5.6</v>
      </c>
      <c r="T2483" s="26">
        <v>40012</v>
      </c>
      <c r="U2483" s="17">
        <v>25</v>
      </c>
      <c r="V2483" s="17">
        <v>47.9</v>
      </c>
      <c r="W2483" s="17">
        <v>1.9</v>
      </c>
      <c r="X2483" s="17">
        <v>137.69999999999999</v>
      </c>
      <c r="Y2483" s="17">
        <v>29.5</v>
      </c>
      <c r="Z2483" s="17">
        <v>0</v>
      </c>
      <c r="AA2483" s="17">
        <v>6.61</v>
      </c>
      <c r="AC2483" s="26">
        <v>40012</v>
      </c>
      <c r="AD2483" s="17">
        <v>25</v>
      </c>
      <c r="AE2483" s="17">
        <v>50.8</v>
      </c>
      <c r="AF2483" s="17">
        <v>2.2000000000000002</v>
      </c>
      <c r="AG2483" s="17">
        <v>141.80000000000001</v>
      </c>
      <c r="AH2483" s="17">
        <v>25.2</v>
      </c>
      <c r="AI2483" s="17">
        <v>0</v>
      </c>
      <c r="AJ2483" s="17">
        <v>6.31</v>
      </c>
      <c r="AL2483" s="26">
        <v>40012</v>
      </c>
      <c r="AM2483">
        <v>25.2</v>
      </c>
      <c r="AN2483">
        <v>52.6</v>
      </c>
      <c r="AO2483">
        <v>1.2</v>
      </c>
      <c r="AP2483">
        <v>144.1</v>
      </c>
      <c r="AQ2483">
        <v>23.7</v>
      </c>
      <c r="AR2483">
        <v>0</v>
      </c>
      <c r="AS2483" s="65">
        <v>5.33</v>
      </c>
    </row>
    <row r="2484" spans="2:45">
      <c r="B2484" s="26">
        <v>40013</v>
      </c>
      <c r="C2484" s="37">
        <v>23.9</v>
      </c>
      <c r="D2484" s="37">
        <v>61.3</v>
      </c>
      <c r="E2484" s="37">
        <v>1.4</v>
      </c>
      <c r="F2484" s="37">
        <v>146.80000000000001</v>
      </c>
      <c r="G2484" s="37">
        <v>29.8</v>
      </c>
      <c r="H2484" s="37">
        <v>0</v>
      </c>
      <c r="I2484" s="37">
        <v>5.88</v>
      </c>
      <c r="J2484" s="23"/>
      <c r="K2484" s="26">
        <v>40013</v>
      </c>
      <c r="L2484" s="17">
        <v>24.3</v>
      </c>
      <c r="M2484" s="17">
        <v>59.2</v>
      </c>
      <c r="N2484" s="17">
        <v>0.9</v>
      </c>
      <c r="O2484" s="17">
        <v>113.8</v>
      </c>
      <c r="P2484" s="17">
        <v>28.4</v>
      </c>
      <c r="Q2484" s="17">
        <v>0</v>
      </c>
      <c r="R2484" s="17">
        <v>5.59</v>
      </c>
      <c r="T2484" s="26">
        <v>40013</v>
      </c>
      <c r="U2484" s="17">
        <v>23.7</v>
      </c>
      <c r="V2484" s="17">
        <v>64.3</v>
      </c>
      <c r="W2484" s="17">
        <v>1.4</v>
      </c>
      <c r="X2484" s="17">
        <v>150.4</v>
      </c>
      <c r="Y2484" s="17">
        <v>30.3</v>
      </c>
      <c r="Z2484" s="17">
        <v>0</v>
      </c>
      <c r="AA2484" s="17">
        <v>5.8</v>
      </c>
      <c r="AC2484" s="26">
        <v>40013</v>
      </c>
      <c r="AD2484" s="17">
        <v>24</v>
      </c>
      <c r="AE2484" s="17">
        <v>59.8</v>
      </c>
      <c r="AF2484" s="17">
        <v>1.4</v>
      </c>
      <c r="AG2484" s="17">
        <v>139.80000000000001</v>
      </c>
      <c r="AH2484" s="17">
        <v>30.4</v>
      </c>
      <c r="AI2484" s="17">
        <v>0</v>
      </c>
      <c r="AJ2484" s="17">
        <v>6.19</v>
      </c>
      <c r="AL2484" s="26">
        <v>40013</v>
      </c>
      <c r="AM2484">
        <v>23.9</v>
      </c>
      <c r="AN2484">
        <v>66</v>
      </c>
      <c r="AO2484">
        <v>0.8</v>
      </c>
      <c r="AP2484">
        <v>144.4</v>
      </c>
      <c r="AQ2484">
        <v>27</v>
      </c>
      <c r="AR2484">
        <v>0</v>
      </c>
      <c r="AS2484" s="65">
        <v>5.17</v>
      </c>
    </row>
    <row r="2485" spans="2:45">
      <c r="B2485" s="26">
        <v>40014</v>
      </c>
      <c r="C2485" s="37">
        <v>24.4</v>
      </c>
      <c r="D2485" s="37">
        <v>66.099999999999994</v>
      </c>
      <c r="E2485" s="37">
        <v>1.3</v>
      </c>
      <c r="F2485" s="37">
        <v>153.30000000000001</v>
      </c>
      <c r="G2485" s="37">
        <v>25.4</v>
      </c>
      <c r="H2485" s="37">
        <v>0</v>
      </c>
      <c r="I2485" s="37">
        <v>5.22</v>
      </c>
      <c r="J2485" s="23"/>
      <c r="K2485" s="26">
        <v>40014</v>
      </c>
      <c r="L2485" s="17">
        <v>24.5</v>
      </c>
      <c r="M2485" s="17">
        <v>62.3</v>
      </c>
      <c r="N2485" s="17">
        <v>1.2</v>
      </c>
      <c r="O2485" s="17">
        <v>71.3</v>
      </c>
      <c r="P2485" s="17">
        <v>25.1</v>
      </c>
      <c r="Q2485" s="17">
        <v>0</v>
      </c>
      <c r="R2485" s="17">
        <v>5.38</v>
      </c>
      <c r="T2485" s="26">
        <v>40014</v>
      </c>
      <c r="U2485" s="17">
        <v>24</v>
      </c>
      <c r="V2485" s="17">
        <v>67</v>
      </c>
      <c r="W2485" s="17">
        <v>1.4</v>
      </c>
      <c r="X2485" s="17">
        <v>141.6</v>
      </c>
      <c r="Y2485" s="17">
        <v>27.4</v>
      </c>
      <c r="Z2485" s="17">
        <v>0</v>
      </c>
      <c r="AA2485" s="17">
        <v>5.42</v>
      </c>
      <c r="AC2485" s="26">
        <v>40014</v>
      </c>
      <c r="AD2485" s="17">
        <v>24.5</v>
      </c>
      <c r="AE2485" s="17">
        <v>62.7</v>
      </c>
      <c r="AF2485" s="17">
        <v>1.3</v>
      </c>
      <c r="AG2485" s="17">
        <v>155.30000000000001</v>
      </c>
      <c r="AH2485" s="17">
        <v>26.7</v>
      </c>
      <c r="AI2485" s="17">
        <v>0</v>
      </c>
      <c r="AJ2485" s="17">
        <v>5.68</v>
      </c>
      <c r="AL2485" s="26">
        <v>40014</v>
      </c>
      <c r="AM2485">
        <v>24.3</v>
      </c>
      <c r="AN2485">
        <v>68.5</v>
      </c>
      <c r="AO2485">
        <v>0.7</v>
      </c>
      <c r="AP2485">
        <v>137.1</v>
      </c>
      <c r="AQ2485">
        <v>23.7</v>
      </c>
      <c r="AR2485">
        <v>0</v>
      </c>
      <c r="AS2485" s="65">
        <v>4.67</v>
      </c>
    </row>
    <row r="2486" spans="2:45">
      <c r="B2486" s="26">
        <v>40015</v>
      </c>
      <c r="C2486" s="37">
        <v>24.8</v>
      </c>
      <c r="D2486" s="37">
        <v>67.900000000000006</v>
      </c>
      <c r="E2486" s="37">
        <v>1</v>
      </c>
      <c r="F2486" s="37">
        <v>161</v>
      </c>
      <c r="G2486" s="37">
        <v>24</v>
      </c>
      <c r="H2486" s="37">
        <v>0</v>
      </c>
      <c r="I2486" s="37">
        <v>4.99</v>
      </c>
      <c r="J2486" s="23"/>
      <c r="K2486" s="26">
        <v>40015</v>
      </c>
      <c r="L2486" s="17">
        <v>24.9</v>
      </c>
      <c r="M2486" s="17">
        <v>66</v>
      </c>
      <c r="N2486" s="17">
        <v>1</v>
      </c>
      <c r="O2486" s="17">
        <v>91.4</v>
      </c>
      <c r="P2486" s="17">
        <v>26.4</v>
      </c>
      <c r="Q2486" s="17">
        <v>0</v>
      </c>
      <c r="R2486" s="17">
        <v>5.71</v>
      </c>
      <c r="T2486" s="26">
        <v>40015</v>
      </c>
      <c r="U2486" s="17">
        <v>24.2</v>
      </c>
      <c r="V2486" s="17">
        <v>67.5</v>
      </c>
      <c r="W2486" s="17">
        <v>1.4</v>
      </c>
      <c r="X2486" s="17">
        <v>171.6</v>
      </c>
      <c r="Y2486" s="17">
        <v>24.9</v>
      </c>
      <c r="Z2486" s="17">
        <v>0</v>
      </c>
      <c r="AA2486" s="17">
        <v>5.0599999999999996</v>
      </c>
      <c r="AC2486" s="26">
        <v>40015</v>
      </c>
      <c r="AD2486" s="17">
        <v>25.6</v>
      </c>
      <c r="AE2486" s="17">
        <v>60.4</v>
      </c>
      <c r="AF2486" s="17">
        <v>1</v>
      </c>
      <c r="AG2486" s="17">
        <v>172.7</v>
      </c>
      <c r="AH2486" s="17">
        <v>26.8</v>
      </c>
      <c r="AI2486" s="17">
        <v>0</v>
      </c>
      <c r="AJ2486" s="17">
        <v>5.92</v>
      </c>
      <c r="AL2486" s="26">
        <v>40015</v>
      </c>
      <c r="AM2486">
        <v>24.6</v>
      </c>
      <c r="AN2486">
        <v>71.5</v>
      </c>
      <c r="AO2486">
        <v>0.6</v>
      </c>
      <c r="AP2486">
        <v>131.6</v>
      </c>
      <c r="AQ2486">
        <v>21.9</v>
      </c>
      <c r="AR2486">
        <v>0</v>
      </c>
      <c r="AS2486" s="65">
        <v>4.3899999999999997</v>
      </c>
    </row>
    <row r="2487" spans="2:45">
      <c r="B2487" s="26">
        <v>40016</v>
      </c>
      <c r="C2487" s="37">
        <v>27.8</v>
      </c>
      <c r="D2487" s="37">
        <v>52.5</v>
      </c>
      <c r="E2487" s="37">
        <v>0.9</v>
      </c>
      <c r="F2487" s="37">
        <v>160.4</v>
      </c>
      <c r="G2487" s="37">
        <v>27.4</v>
      </c>
      <c r="H2487" s="37">
        <v>0</v>
      </c>
      <c r="I2487" s="37">
        <v>6.04</v>
      </c>
      <c r="J2487" s="23"/>
      <c r="K2487" s="26">
        <v>40016</v>
      </c>
      <c r="L2487" s="17">
        <v>27.7</v>
      </c>
      <c r="M2487" s="17">
        <v>55.2</v>
      </c>
      <c r="N2487" s="17">
        <v>0.9</v>
      </c>
      <c r="O2487" s="17">
        <v>94.7</v>
      </c>
      <c r="P2487" s="17">
        <v>27.4</v>
      </c>
      <c r="Q2487" s="17">
        <v>0</v>
      </c>
      <c r="R2487" s="17">
        <v>6.09</v>
      </c>
      <c r="T2487" s="26">
        <v>40016</v>
      </c>
      <c r="U2487" s="17">
        <v>26.2</v>
      </c>
      <c r="V2487" s="17">
        <v>56.2</v>
      </c>
      <c r="W2487" s="17">
        <v>1.5</v>
      </c>
      <c r="X2487" s="17">
        <v>133.6</v>
      </c>
      <c r="Y2487" s="17">
        <v>28</v>
      </c>
      <c r="Z2487" s="17">
        <v>0</v>
      </c>
      <c r="AA2487" s="17">
        <v>6.38</v>
      </c>
      <c r="AC2487" s="26">
        <v>40016</v>
      </c>
      <c r="AD2487" s="17">
        <v>29</v>
      </c>
      <c r="AE2487" s="17">
        <v>49.9</v>
      </c>
      <c r="AF2487" s="17">
        <v>0.9</v>
      </c>
      <c r="AG2487" s="17">
        <v>171</v>
      </c>
      <c r="AH2487" s="17">
        <v>28.6</v>
      </c>
      <c r="AI2487" s="17">
        <v>0</v>
      </c>
      <c r="AJ2487" s="17">
        <v>6.63</v>
      </c>
      <c r="AL2487" s="26">
        <v>40016</v>
      </c>
      <c r="AM2487">
        <v>27.6</v>
      </c>
      <c r="AN2487">
        <v>56.5</v>
      </c>
      <c r="AO2487">
        <v>0.6</v>
      </c>
      <c r="AP2487">
        <v>125</v>
      </c>
      <c r="AQ2487">
        <v>24.9</v>
      </c>
      <c r="AR2487">
        <v>0</v>
      </c>
      <c r="AS2487" s="65">
        <v>5.27</v>
      </c>
    </row>
    <row r="2488" spans="2:45">
      <c r="B2488" s="26">
        <v>40017</v>
      </c>
      <c r="C2488" s="37">
        <v>30.1</v>
      </c>
      <c r="D2488" s="37">
        <v>39.4</v>
      </c>
      <c r="E2488" s="37">
        <v>1</v>
      </c>
      <c r="F2488" s="37">
        <v>315.7</v>
      </c>
      <c r="G2488" s="37">
        <v>28.2</v>
      </c>
      <c r="H2488" s="37">
        <v>0</v>
      </c>
      <c r="I2488" s="37">
        <v>6.68</v>
      </c>
      <c r="J2488" s="23"/>
      <c r="K2488" s="26">
        <v>40017</v>
      </c>
      <c r="L2488" s="17">
        <v>29.9</v>
      </c>
      <c r="M2488" s="17">
        <v>38.299999999999997</v>
      </c>
      <c r="N2488" s="17">
        <v>1.4</v>
      </c>
      <c r="O2488" s="17">
        <v>335</v>
      </c>
      <c r="P2488" s="17">
        <v>28.1</v>
      </c>
      <c r="Q2488" s="17">
        <v>0</v>
      </c>
      <c r="R2488" s="17">
        <v>7.06</v>
      </c>
      <c r="T2488" s="26">
        <v>40017</v>
      </c>
      <c r="U2488" s="17">
        <v>28.5</v>
      </c>
      <c r="V2488" s="17">
        <v>40.799999999999997</v>
      </c>
      <c r="W2488" s="17">
        <v>1.9</v>
      </c>
      <c r="X2488" s="17">
        <v>251.6</v>
      </c>
      <c r="Y2488" s="17">
        <v>28.7</v>
      </c>
      <c r="Z2488" s="17">
        <v>0</v>
      </c>
      <c r="AA2488" s="17">
        <v>7.89</v>
      </c>
      <c r="AC2488" s="26">
        <v>40017</v>
      </c>
      <c r="AD2488" s="17">
        <v>30</v>
      </c>
      <c r="AE2488" s="17">
        <v>37</v>
      </c>
      <c r="AF2488" s="17">
        <v>3</v>
      </c>
      <c r="AG2488" s="17">
        <v>6.1</v>
      </c>
      <c r="AH2488" s="17">
        <v>29.4</v>
      </c>
      <c r="AI2488" s="17">
        <v>0</v>
      </c>
      <c r="AJ2488" s="17">
        <v>8.82</v>
      </c>
      <c r="AL2488" s="26">
        <v>40017</v>
      </c>
      <c r="AM2488">
        <v>29.8</v>
      </c>
      <c r="AN2488">
        <v>41.4</v>
      </c>
      <c r="AO2488">
        <v>0.8</v>
      </c>
      <c r="AP2488">
        <v>260.10000000000002</v>
      </c>
      <c r="AQ2488">
        <v>25.1</v>
      </c>
      <c r="AR2488">
        <v>0</v>
      </c>
      <c r="AS2488" s="65">
        <v>5.92</v>
      </c>
    </row>
    <row r="2489" spans="2:45" ht="12.75" customHeight="1">
      <c r="B2489" s="26">
        <v>40018</v>
      </c>
      <c r="C2489" s="37">
        <v>32</v>
      </c>
      <c r="D2489" s="37">
        <v>30.5</v>
      </c>
      <c r="E2489" s="37">
        <v>1</v>
      </c>
      <c r="F2489" s="37">
        <v>340.1</v>
      </c>
      <c r="G2489" s="37">
        <v>29</v>
      </c>
      <c r="H2489" s="37">
        <v>0</v>
      </c>
      <c r="I2489" s="37">
        <v>6.96</v>
      </c>
      <c r="J2489" s="23"/>
      <c r="K2489" s="26">
        <v>40018</v>
      </c>
      <c r="L2489" s="17">
        <v>31.8</v>
      </c>
      <c r="M2489" s="17">
        <v>30.4</v>
      </c>
      <c r="N2489" s="17">
        <v>1</v>
      </c>
      <c r="O2489" s="17">
        <v>280</v>
      </c>
      <c r="P2489" s="17">
        <v>28.8</v>
      </c>
      <c r="Q2489" s="17">
        <v>0</v>
      </c>
      <c r="R2489" s="17">
        <v>6.93</v>
      </c>
      <c r="T2489" s="26">
        <v>40018</v>
      </c>
      <c r="U2489" s="17">
        <v>32.6</v>
      </c>
      <c r="V2489" s="17">
        <v>29</v>
      </c>
      <c r="W2489" s="17">
        <v>2.2000000000000002</v>
      </c>
      <c r="X2489" s="17">
        <v>288</v>
      </c>
      <c r="Y2489" s="17">
        <v>29.6</v>
      </c>
      <c r="Z2489" s="17">
        <v>0</v>
      </c>
      <c r="AA2489" s="17">
        <v>9.0399999999999991</v>
      </c>
      <c r="AC2489" s="26">
        <v>40018</v>
      </c>
      <c r="AD2489" s="17">
        <v>32</v>
      </c>
      <c r="AE2489" s="17">
        <v>28.4</v>
      </c>
      <c r="AF2489" s="17">
        <v>2.7</v>
      </c>
      <c r="AG2489" s="17">
        <v>10.8</v>
      </c>
      <c r="AH2489" s="17">
        <v>30.1</v>
      </c>
      <c r="AI2489" s="17">
        <v>0</v>
      </c>
      <c r="AJ2489" s="17">
        <v>9.73</v>
      </c>
      <c r="AL2489" s="26">
        <v>40018</v>
      </c>
      <c r="AM2489">
        <v>32.6</v>
      </c>
      <c r="AN2489">
        <v>30.1</v>
      </c>
      <c r="AO2489">
        <v>1</v>
      </c>
      <c r="AP2489">
        <v>292</v>
      </c>
      <c r="AQ2489">
        <v>25.6</v>
      </c>
      <c r="AR2489">
        <v>0</v>
      </c>
      <c r="AS2489" s="65">
        <v>6.53</v>
      </c>
    </row>
    <row r="2490" spans="2:45">
      <c r="B2490" s="26">
        <v>40019</v>
      </c>
      <c r="C2490" s="37">
        <v>27</v>
      </c>
      <c r="D2490" s="37">
        <v>48.7</v>
      </c>
      <c r="E2490" s="37">
        <v>1.4</v>
      </c>
      <c r="F2490" s="37">
        <v>156.5</v>
      </c>
      <c r="G2490" s="37">
        <v>27.4</v>
      </c>
      <c r="H2490" s="37">
        <v>0</v>
      </c>
      <c r="I2490" s="37">
        <v>6.34</v>
      </c>
      <c r="J2490" s="23"/>
      <c r="K2490" s="26">
        <v>40019</v>
      </c>
      <c r="L2490" s="17">
        <v>27.6</v>
      </c>
      <c r="M2490" s="17">
        <v>46.1</v>
      </c>
      <c r="N2490" s="17">
        <v>1.7</v>
      </c>
      <c r="O2490" s="17">
        <v>69.900000000000006</v>
      </c>
      <c r="P2490" s="17">
        <v>27.3</v>
      </c>
      <c r="Q2490" s="17">
        <v>0</v>
      </c>
      <c r="R2490" s="17">
        <v>6.79</v>
      </c>
      <c r="T2490" s="26">
        <v>40019</v>
      </c>
      <c r="U2490" s="17">
        <v>27.3</v>
      </c>
      <c r="V2490" s="17">
        <v>50.1</v>
      </c>
      <c r="W2490" s="17">
        <v>1.9</v>
      </c>
      <c r="X2490" s="17">
        <v>144.9</v>
      </c>
      <c r="Y2490" s="17">
        <v>27</v>
      </c>
      <c r="Z2490" s="17">
        <v>0</v>
      </c>
      <c r="AA2490" s="17">
        <v>6.75</v>
      </c>
      <c r="AC2490" s="26">
        <v>40019</v>
      </c>
      <c r="AD2490" s="17">
        <v>28</v>
      </c>
      <c r="AE2490" s="17">
        <v>42.6</v>
      </c>
      <c r="AF2490" s="17">
        <v>2.2999999999999998</v>
      </c>
      <c r="AG2490" s="17">
        <v>120.4</v>
      </c>
      <c r="AH2490" s="17">
        <v>28.3</v>
      </c>
      <c r="AI2490" s="17">
        <v>0</v>
      </c>
      <c r="AJ2490" s="17">
        <v>7.5</v>
      </c>
      <c r="AL2490" s="26">
        <v>40019</v>
      </c>
      <c r="AM2490">
        <v>27.7</v>
      </c>
      <c r="AN2490">
        <v>50.6</v>
      </c>
      <c r="AO2490">
        <v>1.1000000000000001</v>
      </c>
      <c r="AP2490">
        <v>129.30000000000001</v>
      </c>
      <c r="AQ2490">
        <v>25</v>
      </c>
      <c r="AR2490">
        <v>0</v>
      </c>
      <c r="AS2490" s="65">
        <v>5.7</v>
      </c>
    </row>
    <row r="2491" spans="2:45">
      <c r="B2491" s="26">
        <v>40020</v>
      </c>
      <c r="C2491" s="37">
        <v>25.6</v>
      </c>
      <c r="D2491" s="37">
        <v>71.5</v>
      </c>
      <c r="E2491" s="37">
        <v>0.9</v>
      </c>
      <c r="F2491" s="37">
        <v>148.1</v>
      </c>
      <c r="G2491" s="37">
        <v>16.5</v>
      </c>
      <c r="H2491" s="37">
        <v>0</v>
      </c>
      <c r="I2491" s="37">
        <v>3.8</v>
      </c>
      <c r="J2491" s="23"/>
      <c r="K2491" s="26">
        <v>40020</v>
      </c>
      <c r="L2491" s="17">
        <v>26.3</v>
      </c>
      <c r="M2491" s="17">
        <v>70.3</v>
      </c>
      <c r="N2491" s="17">
        <v>1.2</v>
      </c>
      <c r="O2491" s="17">
        <v>63.5</v>
      </c>
      <c r="P2491" s="17">
        <v>24.9</v>
      </c>
      <c r="Q2491" s="17">
        <v>0</v>
      </c>
      <c r="R2491" s="17">
        <v>5.32</v>
      </c>
      <c r="T2491" s="26">
        <v>40020</v>
      </c>
      <c r="U2491" s="17">
        <v>25.3</v>
      </c>
      <c r="V2491" s="17">
        <v>70.900000000000006</v>
      </c>
      <c r="W2491" s="17">
        <v>1.5</v>
      </c>
      <c r="X2491" s="17">
        <v>130.6</v>
      </c>
      <c r="Y2491" s="17">
        <v>21.7</v>
      </c>
      <c r="Z2491" s="17">
        <v>0</v>
      </c>
      <c r="AA2491" s="17">
        <v>4.75</v>
      </c>
      <c r="AC2491" s="26">
        <v>40020</v>
      </c>
      <c r="AD2491" s="17">
        <v>26.8</v>
      </c>
      <c r="AE2491" s="17">
        <v>68.099999999999994</v>
      </c>
      <c r="AF2491" s="17">
        <v>1.6</v>
      </c>
      <c r="AG2491" s="17">
        <v>171.5</v>
      </c>
      <c r="AH2491" s="17">
        <v>24.9</v>
      </c>
      <c r="AI2491" s="17">
        <v>0</v>
      </c>
      <c r="AJ2491" s="17">
        <v>5.71</v>
      </c>
      <c r="AL2491" s="26">
        <v>40020</v>
      </c>
      <c r="AM2491">
        <v>25.7</v>
      </c>
      <c r="AN2491">
        <v>74.7</v>
      </c>
      <c r="AO2491">
        <v>0.6</v>
      </c>
      <c r="AP2491">
        <v>122.9</v>
      </c>
      <c r="AQ2491">
        <v>18.600000000000001</v>
      </c>
      <c r="AR2491">
        <v>0</v>
      </c>
      <c r="AS2491" s="65">
        <v>3.95</v>
      </c>
    </row>
    <row r="2492" spans="2:45">
      <c r="B2492" s="26">
        <v>40021</v>
      </c>
      <c r="C2492" s="37">
        <v>26.7</v>
      </c>
      <c r="D2492" s="37">
        <v>62.2</v>
      </c>
      <c r="E2492" s="37">
        <v>0.9</v>
      </c>
      <c r="F2492" s="37">
        <v>151.5</v>
      </c>
      <c r="G2492" s="37">
        <v>26.6</v>
      </c>
      <c r="H2492" s="37">
        <v>0</v>
      </c>
      <c r="I2492" s="37">
        <v>5.67</v>
      </c>
      <c r="J2492" s="23"/>
      <c r="K2492" s="26">
        <v>40021</v>
      </c>
      <c r="L2492" s="17">
        <v>26.9</v>
      </c>
      <c r="M2492" s="17">
        <v>65.099999999999994</v>
      </c>
      <c r="N2492" s="17">
        <v>0.9</v>
      </c>
      <c r="O2492" s="17">
        <v>112</v>
      </c>
      <c r="P2492" s="17">
        <v>26.8</v>
      </c>
      <c r="Q2492" s="17">
        <v>0</v>
      </c>
      <c r="R2492" s="17">
        <v>5.82</v>
      </c>
      <c r="T2492" s="26">
        <v>40021</v>
      </c>
      <c r="U2492" s="17">
        <v>25.2</v>
      </c>
      <c r="V2492" s="17">
        <v>67.900000000000006</v>
      </c>
      <c r="W2492" s="17">
        <v>1.6</v>
      </c>
      <c r="X2492" s="17">
        <v>149.6</v>
      </c>
      <c r="Y2492" s="17">
        <v>27.2</v>
      </c>
      <c r="Z2492" s="17">
        <v>0</v>
      </c>
      <c r="AA2492" s="17">
        <v>5.97</v>
      </c>
      <c r="AC2492" s="26">
        <v>40021</v>
      </c>
      <c r="AD2492" s="17">
        <v>28.1</v>
      </c>
      <c r="AE2492" s="17">
        <v>60.6</v>
      </c>
      <c r="AF2492" s="17">
        <v>1.3</v>
      </c>
      <c r="AG2492" s="17">
        <v>190.6</v>
      </c>
      <c r="AH2492" s="17">
        <v>28.2</v>
      </c>
      <c r="AI2492" s="17">
        <v>0</v>
      </c>
      <c r="AJ2492" s="17">
        <v>6.88</v>
      </c>
      <c r="AL2492" s="26">
        <v>40021</v>
      </c>
      <c r="AM2492">
        <v>26.4</v>
      </c>
      <c r="AN2492">
        <v>68.2</v>
      </c>
      <c r="AO2492">
        <v>0.7</v>
      </c>
      <c r="AP2492">
        <v>129.5</v>
      </c>
      <c r="AQ2492">
        <v>23.8</v>
      </c>
      <c r="AR2492">
        <v>0</v>
      </c>
      <c r="AS2492" s="65">
        <v>4.9800000000000004</v>
      </c>
    </row>
    <row r="2493" spans="2:45">
      <c r="B2493" s="26">
        <v>40022</v>
      </c>
      <c r="C2493" s="37">
        <v>28.1</v>
      </c>
      <c r="D2493" s="37">
        <v>69.400000000000006</v>
      </c>
      <c r="E2493" s="37">
        <v>1.8</v>
      </c>
      <c r="F2493" s="37">
        <v>145.30000000000001</v>
      </c>
      <c r="G2493" s="37">
        <v>22</v>
      </c>
      <c r="H2493" s="37">
        <v>0</v>
      </c>
      <c r="I2493" s="37">
        <v>5.57</v>
      </c>
      <c r="J2493" s="23"/>
      <c r="K2493" s="26">
        <v>40022</v>
      </c>
      <c r="L2493" s="17">
        <v>26.2</v>
      </c>
      <c r="M2493" s="17">
        <v>63.5</v>
      </c>
      <c r="N2493" s="17">
        <v>1.3</v>
      </c>
      <c r="O2493" s="17">
        <v>77.599999999999994</v>
      </c>
      <c r="P2493" s="17">
        <v>26.5</v>
      </c>
      <c r="Q2493" s="17">
        <v>0</v>
      </c>
      <c r="R2493" s="17">
        <v>5.73</v>
      </c>
      <c r="T2493" s="26">
        <v>40022</v>
      </c>
      <c r="U2493" s="17">
        <v>25</v>
      </c>
      <c r="V2493" s="17">
        <v>70.599999999999994</v>
      </c>
      <c r="W2493" s="17">
        <v>1.7</v>
      </c>
      <c r="X2493" s="17">
        <v>138.30000000000001</v>
      </c>
      <c r="Y2493" s="17">
        <v>25.1</v>
      </c>
      <c r="Z2493" s="17">
        <v>0</v>
      </c>
      <c r="AA2493" s="17">
        <v>5.34</v>
      </c>
      <c r="AC2493" s="26">
        <v>40022</v>
      </c>
      <c r="AD2493" s="17">
        <v>26.2</v>
      </c>
      <c r="AE2493" s="17">
        <v>61.8</v>
      </c>
      <c r="AF2493" s="17">
        <v>1.6</v>
      </c>
      <c r="AG2493" s="17">
        <v>153.30000000000001</v>
      </c>
      <c r="AH2493" s="17">
        <v>27.4</v>
      </c>
      <c r="AI2493" s="17">
        <v>0</v>
      </c>
      <c r="AJ2493" s="17">
        <v>6.29</v>
      </c>
      <c r="AL2493" s="26">
        <v>40022</v>
      </c>
      <c r="AM2493">
        <v>26.1</v>
      </c>
      <c r="AN2493">
        <v>68.400000000000006</v>
      </c>
      <c r="AO2493">
        <v>1</v>
      </c>
      <c r="AP2493">
        <v>123.3</v>
      </c>
      <c r="AQ2493">
        <v>24.3</v>
      </c>
      <c r="AR2493">
        <v>0</v>
      </c>
      <c r="AS2493" s="65">
        <v>5.1100000000000003</v>
      </c>
    </row>
    <row r="2494" spans="2:45">
      <c r="B2494" s="26">
        <v>40023</v>
      </c>
      <c r="C2494" s="37">
        <v>26.9</v>
      </c>
      <c r="D2494" s="37">
        <v>73.2</v>
      </c>
      <c r="E2494" s="37">
        <v>0.7</v>
      </c>
      <c r="F2494" s="37">
        <v>159.80000000000001</v>
      </c>
      <c r="G2494" s="37">
        <v>28.2</v>
      </c>
      <c r="H2494" s="37">
        <v>0</v>
      </c>
      <c r="I2494" s="37">
        <v>5.74</v>
      </c>
      <c r="J2494" s="23"/>
      <c r="K2494" s="26">
        <v>40023</v>
      </c>
      <c r="L2494" s="17">
        <v>26.3</v>
      </c>
      <c r="M2494" s="17">
        <v>70</v>
      </c>
      <c r="N2494" s="17">
        <v>0.8</v>
      </c>
      <c r="O2494" s="17">
        <v>126</v>
      </c>
      <c r="P2494" s="17">
        <v>27.5</v>
      </c>
      <c r="Q2494" s="17">
        <v>0</v>
      </c>
      <c r="R2494" s="17">
        <v>5.72</v>
      </c>
      <c r="T2494" s="26">
        <v>40023</v>
      </c>
      <c r="U2494" s="17">
        <v>24.9</v>
      </c>
      <c r="V2494" s="17">
        <v>71</v>
      </c>
      <c r="W2494" s="17">
        <v>1.5</v>
      </c>
      <c r="X2494" s="17">
        <v>195</v>
      </c>
      <c r="Y2494" s="17">
        <v>28.1</v>
      </c>
      <c r="Z2494" s="17">
        <v>0</v>
      </c>
      <c r="AA2494" s="17">
        <v>5.76</v>
      </c>
      <c r="AC2494" s="26">
        <v>40023</v>
      </c>
      <c r="AD2494" s="17">
        <v>27.5</v>
      </c>
      <c r="AE2494" s="17">
        <v>65.3</v>
      </c>
      <c r="AF2494" s="17">
        <v>1.1000000000000001</v>
      </c>
      <c r="AG2494" s="17">
        <v>195.2</v>
      </c>
      <c r="AH2494" s="17">
        <v>28.8</v>
      </c>
      <c r="AI2494" s="17">
        <v>0</v>
      </c>
      <c r="AJ2494" s="17">
        <v>6.54</v>
      </c>
      <c r="AL2494" s="26">
        <v>40023</v>
      </c>
      <c r="AM2494">
        <v>26</v>
      </c>
      <c r="AN2494">
        <v>73.3</v>
      </c>
      <c r="AO2494">
        <v>0.6</v>
      </c>
      <c r="AP2494">
        <v>138.1</v>
      </c>
      <c r="AQ2494">
        <v>26.1</v>
      </c>
      <c r="AR2494">
        <v>0</v>
      </c>
      <c r="AS2494" s="65">
        <v>5.22</v>
      </c>
    </row>
    <row r="2495" spans="2:45">
      <c r="B2495" s="26">
        <v>40024</v>
      </c>
      <c r="C2495" s="37">
        <v>29</v>
      </c>
      <c r="D2495" s="37">
        <v>47.7</v>
      </c>
      <c r="E2495" s="37">
        <v>1.2</v>
      </c>
      <c r="F2495" s="37">
        <v>181.2</v>
      </c>
      <c r="G2495" s="37">
        <v>29.5</v>
      </c>
      <c r="H2495" s="37">
        <v>0</v>
      </c>
      <c r="I2495" s="37">
        <v>7.7</v>
      </c>
      <c r="J2495" s="23"/>
      <c r="K2495" s="26">
        <v>40024</v>
      </c>
      <c r="L2495" s="17">
        <v>29</v>
      </c>
      <c r="M2495" s="17">
        <v>42.7</v>
      </c>
      <c r="N2495" s="17">
        <v>1.4</v>
      </c>
      <c r="O2495" s="17">
        <v>83.8</v>
      </c>
      <c r="P2495" s="17">
        <v>28.5</v>
      </c>
      <c r="Q2495" s="17">
        <v>0</v>
      </c>
      <c r="R2495" s="17">
        <v>8.07</v>
      </c>
      <c r="T2495" s="26">
        <v>40024</v>
      </c>
      <c r="U2495" s="17">
        <v>27.5</v>
      </c>
      <c r="V2495" s="17">
        <v>48.1</v>
      </c>
      <c r="W2495" s="17">
        <v>2.2000000000000002</v>
      </c>
      <c r="X2495" s="17">
        <v>191.3</v>
      </c>
      <c r="Y2495" s="17">
        <v>29.2</v>
      </c>
      <c r="Z2495" s="17">
        <v>0</v>
      </c>
      <c r="AA2495" s="17">
        <v>9.3800000000000008</v>
      </c>
      <c r="AC2495" s="26">
        <v>40024</v>
      </c>
      <c r="AD2495" s="17">
        <v>30</v>
      </c>
      <c r="AE2495" s="17">
        <v>38.200000000000003</v>
      </c>
      <c r="AF2495" s="17">
        <v>1.9</v>
      </c>
      <c r="AG2495" s="17">
        <v>71.5</v>
      </c>
      <c r="AH2495" s="17">
        <v>30.1</v>
      </c>
      <c r="AI2495" s="17">
        <v>0</v>
      </c>
      <c r="AJ2495" s="17">
        <v>9.06</v>
      </c>
      <c r="AL2495" s="26">
        <v>40024</v>
      </c>
      <c r="AM2495">
        <v>28.4</v>
      </c>
      <c r="AN2495">
        <v>48</v>
      </c>
      <c r="AO2495">
        <v>1.1000000000000001</v>
      </c>
      <c r="AP2495">
        <v>191.6</v>
      </c>
      <c r="AQ2495">
        <v>27.2</v>
      </c>
      <c r="AR2495">
        <v>0</v>
      </c>
      <c r="AS2495" s="65">
        <v>7.08</v>
      </c>
    </row>
    <row r="2496" spans="2:45">
      <c r="B2496" s="26">
        <v>40025</v>
      </c>
      <c r="C2496" s="37">
        <v>26.5</v>
      </c>
      <c r="D2496" s="37">
        <v>72</v>
      </c>
      <c r="E2496" s="37">
        <v>1</v>
      </c>
      <c r="F2496" s="37">
        <v>134.4</v>
      </c>
      <c r="G2496" s="37">
        <v>27.8</v>
      </c>
      <c r="H2496" s="37">
        <v>0</v>
      </c>
      <c r="I2496" s="37">
        <v>5.68</v>
      </c>
      <c r="J2496" s="23"/>
      <c r="K2496" s="26">
        <v>40025</v>
      </c>
      <c r="L2496" s="17">
        <v>26.3</v>
      </c>
      <c r="M2496" s="17">
        <v>67.900000000000006</v>
      </c>
      <c r="N2496" s="17">
        <v>1</v>
      </c>
      <c r="O2496" s="17">
        <v>73.3</v>
      </c>
      <c r="P2496" s="17">
        <v>26.7</v>
      </c>
      <c r="Q2496" s="17">
        <v>0</v>
      </c>
      <c r="R2496" s="17">
        <v>5.59</v>
      </c>
      <c r="T2496" s="26">
        <v>40025</v>
      </c>
      <c r="U2496" s="17">
        <v>25.5</v>
      </c>
      <c r="V2496" s="17">
        <v>68.2</v>
      </c>
      <c r="W2496" s="17">
        <v>1.5</v>
      </c>
      <c r="X2496" s="17">
        <v>136.1</v>
      </c>
      <c r="Y2496" s="17">
        <v>27.6</v>
      </c>
      <c r="Z2496" s="17">
        <v>0</v>
      </c>
      <c r="AA2496" s="17">
        <v>5.6</v>
      </c>
      <c r="AC2496" s="26">
        <v>40025</v>
      </c>
      <c r="AD2496" s="17">
        <v>27</v>
      </c>
      <c r="AE2496" s="17">
        <v>64</v>
      </c>
      <c r="AF2496" s="17">
        <v>1</v>
      </c>
      <c r="AG2496" s="17">
        <v>200.2</v>
      </c>
      <c r="AH2496" s="17">
        <v>28.1</v>
      </c>
      <c r="AI2496" s="17">
        <v>0</v>
      </c>
      <c r="AJ2496" s="17">
        <v>6.04</v>
      </c>
      <c r="AL2496" s="26">
        <v>40025</v>
      </c>
      <c r="AM2496">
        <v>26.2</v>
      </c>
      <c r="AN2496">
        <v>71.3</v>
      </c>
      <c r="AO2496">
        <v>0.6</v>
      </c>
      <c r="AP2496">
        <v>131.4</v>
      </c>
      <c r="AQ2496">
        <v>26</v>
      </c>
      <c r="AR2496">
        <v>0</v>
      </c>
      <c r="AS2496" s="65">
        <v>5.13</v>
      </c>
    </row>
    <row r="2497" spans="1:45" s="93" customFormat="1">
      <c r="A2497" s="104"/>
      <c r="B2497" s="46" t="s">
        <v>71</v>
      </c>
      <c r="C2497" s="50">
        <f>AVERAGE(C2466:C2496)</f>
        <v>27.29354838709677</v>
      </c>
      <c r="D2497" s="50">
        <f t="shared" ref="D2497:I2497" si="81">AVERAGE(D2466:D2496)</f>
        <v>46.78709677419355</v>
      </c>
      <c r="E2497" s="50">
        <f t="shared" si="81"/>
        <v>1.1935483870967742</v>
      </c>
      <c r="F2497" s="50">
        <f t="shared" si="81"/>
        <v>202.55161290322582</v>
      </c>
      <c r="G2497" s="50">
        <f t="shared" si="81"/>
        <v>28.700000000000003</v>
      </c>
      <c r="H2497" s="50">
        <f>SUM(H2466:H2496)</f>
        <v>0</v>
      </c>
      <c r="I2497" s="50">
        <f t="shared" si="81"/>
        <v>6.4112903225806459</v>
      </c>
      <c r="K2497" s="46" t="s">
        <v>71</v>
      </c>
      <c r="L2497" s="50">
        <f>AVERAGE(L2466:L2496)</f>
        <v>27.212903225806446</v>
      </c>
      <c r="M2497" s="50">
        <f>AVERAGE(M2466:M2496)</f>
        <v>46.8774193548387</v>
      </c>
      <c r="N2497" s="50">
        <f>AVERAGE(N2466:N2496)</f>
        <v>1.1580645161290317</v>
      </c>
      <c r="O2497" s="50">
        <f>AVERAGE(O2466:O2496)</f>
        <v>145.30645161290326</v>
      </c>
      <c r="P2497" s="50">
        <f>AVERAGE(P2466:P2496)</f>
        <v>28.025806451612898</v>
      </c>
      <c r="Q2497" s="50">
        <f>SUM(Q2466:Q2496)</f>
        <v>0</v>
      </c>
      <c r="R2497" s="50">
        <f>AVERAGE(R2466:R2496)</f>
        <v>6.3577419354838698</v>
      </c>
      <c r="T2497" s="46" t="s">
        <v>71</v>
      </c>
      <c r="U2497" s="50">
        <f>AVERAGE(U2466:U2496)</f>
        <v>26.545161290322582</v>
      </c>
      <c r="V2497" s="50">
        <f>AVERAGE(V2466:V2496)</f>
        <v>48.864516129032253</v>
      </c>
      <c r="W2497" s="50">
        <f>AVERAGE(W2466:W2496)</f>
        <v>1.9806451612903231</v>
      </c>
      <c r="X2497" s="50">
        <f>AVERAGE(X2466:X2496)</f>
        <v>193.9580645161291</v>
      </c>
      <c r="Y2497" s="50">
        <f>AVERAGE(Y2466:Y2496)</f>
        <v>28.964516129032265</v>
      </c>
      <c r="Z2497" s="50">
        <f>SUM(Z2466:Z2496)</f>
        <v>0</v>
      </c>
      <c r="AA2497" s="50">
        <f>AVERAGE(AA2466:AA2496)</f>
        <v>7.2035483870967729</v>
      </c>
      <c r="AC2497" s="46" t="s">
        <v>71</v>
      </c>
      <c r="AD2497" s="50">
        <f>AVERAGE(AD2466:AD2496)</f>
        <v>27.903225806451612</v>
      </c>
      <c r="AE2497" s="50">
        <f>AVERAGE(AE2466:AE2496)</f>
        <v>43.670967741935478</v>
      </c>
      <c r="AF2497" s="50">
        <f>AVERAGE(AF2466:AF2496)</f>
        <v>1.8548387096774193</v>
      </c>
      <c r="AG2497" s="50">
        <f>AVERAGE(AG2466:AG2496)</f>
        <v>127.89354838709679</v>
      </c>
      <c r="AH2497" s="50">
        <f>AVERAGE(AH2466:AH2496)</f>
        <v>29.56451612903226</v>
      </c>
      <c r="AI2497" s="50">
        <f>SUM(AI2466:AI2496)</f>
        <v>0</v>
      </c>
      <c r="AJ2497" s="50">
        <f>AVERAGE(AJ2466:AJ2496)</f>
        <v>7.6151612903225798</v>
      </c>
      <c r="AL2497" s="46" t="s">
        <v>71</v>
      </c>
      <c r="AM2497" s="50">
        <f>AVERAGE(AM2466:AM2496)</f>
        <v>27.212903225806453</v>
      </c>
      <c r="AN2497" s="50">
        <f>AVERAGE(AN2466:AN2496)</f>
        <v>49.461290322580645</v>
      </c>
      <c r="AO2497" s="50">
        <f>AVERAGE(AO2466:AO2496)</f>
        <v>0.91612903225806486</v>
      </c>
      <c r="AP2497" s="50">
        <f>AVERAGE(AP2466:AP2496)</f>
        <v>182.13548387096776</v>
      </c>
      <c r="AQ2497" s="50">
        <f>AVERAGE(AQ2466:AQ2496)</f>
        <v>26.167741935483871</v>
      </c>
      <c r="AR2497" s="50">
        <f>SUM(AR2466:AR2496)</f>
        <v>0</v>
      </c>
      <c r="AS2497" s="50">
        <f>AVERAGE(AS2466:AS2496)</f>
        <v>5.7938709677419347</v>
      </c>
    </row>
    <row r="2498" spans="1:45">
      <c r="B2498" s="26">
        <v>40026</v>
      </c>
      <c r="C2498" s="37">
        <v>29.1</v>
      </c>
      <c r="D2498" s="37">
        <v>46.4</v>
      </c>
      <c r="E2498" s="37">
        <v>1.3</v>
      </c>
      <c r="F2498" s="37">
        <v>298.10000000000002</v>
      </c>
      <c r="G2498" s="37">
        <v>29</v>
      </c>
      <c r="H2498" s="37">
        <v>0</v>
      </c>
      <c r="I2498" s="37">
        <v>7.1</v>
      </c>
      <c r="J2498" s="23"/>
      <c r="K2498" s="26">
        <v>40026</v>
      </c>
      <c r="L2498" s="17">
        <v>29</v>
      </c>
      <c r="M2498" s="17">
        <v>40.6</v>
      </c>
      <c r="N2498" s="17">
        <v>0.7</v>
      </c>
      <c r="O2498" s="17">
        <v>282.3</v>
      </c>
      <c r="P2498" s="17">
        <v>28.2</v>
      </c>
      <c r="Q2498" s="17">
        <v>0</v>
      </c>
      <c r="R2498" s="17">
        <v>6.01</v>
      </c>
      <c r="T2498" s="26">
        <v>40026</v>
      </c>
      <c r="U2498" s="17">
        <v>26.8</v>
      </c>
      <c r="V2498" s="17">
        <v>52</v>
      </c>
      <c r="W2498" s="17">
        <v>1.5</v>
      </c>
      <c r="X2498" s="17">
        <v>241.2</v>
      </c>
      <c r="Y2498" s="17">
        <v>26.3</v>
      </c>
      <c r="Z2498" s="17">
        <v>0</v>
      </c>
      <c r="AA2498" s="17">
        <v>7.02</v>
      </c>
      <c r="AC2498" s="26">
        <v>40026</v>
      </c>
      <c r="AD2498" s="17">
        <v>28.7</v>
      </c>
      <c r="AE2498" s="17">
        <v>42.7</v>
      </c>
      <c r="AF2498" s="17">
        <v>1.4</v>
      </c>
      <c r="AG2498" s="17">
        <v>4</v>
      </c>
      <c r="AH2498" s="17">
        <v>29.5</v>
      </c>
      <c r="AI2498" s="17">
        <v>0</v>
      </c>
      <c r="AJ2498" s="17">
        <v>7.34</v>
      </c>
      <c r="AL2498" s="26">
        <v>40026</v>
      </c>
      <c r="AM2498">
        <v>28.5</v>
      </c>
      <c r="AN2498">
        <v>48.9</v>
      </c>
      <c r="AO2498">
        <v>1</v>
      </c>
      <c r="AP2498">
        <v>301.3</v>
      </c>
      <c r="AQ2498">
        <v>26.4</v>
      </c>
      <c r="AR2498">
        <v>0</v>
      </c>
      <c r="AS2498" s="65">
        <v>6.25</v>
      </c>
    </row>
    <row r="2499" spans="1:45">
      <c r="B2499" s="26">
        <v>40027</v>
      </c>
      <c r="C2499" s="37">
        <v>29.4</v>
      </c>
      <c r="D2499" s="37">
        <v>41.4</v>
      </c>
      <c r="E2499" s="37">
        <v>1.4</v>
      </c>
      <c r="F2499" s="37">
        <v>331.7</v>
      </c>
      <c r="G2499" s="37">
        <v>29</v>
      </c>
      <c r="H2499" s="37">
        <v>0</v>
      </c>
      <c r="I2499" s="37">
        <v>6.99</v>
      </c>
      <c r="J2499" s="23"/>
      <c r="K2499" s="26">
        <v>40027</v>
      </c>
      <c r="L2499" s="17">
        <v>28.9</v>
      </c>
      <c r="M2499" s="17">
        <v>42.1</v>
      </c>
      <c r="N2499" s="17">
        <v>0.8</v>
      </c>
      <c r="O2499" s="17">
        <v>117.7</v>
      </c>
      <c r="P2499" s="17">
        <v>28.6</v>
      </c>
      <c r="Q2499" s="17">
        <v>0</v>
      </c>
      <c r="R2499" s="17">
        <v>6.06</v>
      </c>
      <c r="T2499" s="26">
        <v>40027</v>
      </c>
      <c r="U2499" s="17">
        <v>28.8</v>
      </c>
      <c r="V2499" s="17">
        <v>40.4</v>
      </c>
      <c r="W2499" s="17">
        <v>2.1</v>
      </c>
      <c r="X2499" s="17">
        <v>250.7</v>
      </c>
      <c r="Y2499" s="17">
        <v>26.6</v>
      </c>
      <c r="Z2499" s="17">
        <v>0</v>
      </c>
      <c r="AA2499" s="17">
        <v>7.33</v>
      </c>
      <c r="AC2499" s="26">
        <v>40027</v>
      </c>
      <c r="AD2499" s="17">
        <v>29.5</v>
      </c>
      <c r="AE2499" s="17">
        <v>36.5</v>
      </c>
      <c r="AF2499" s="17">
        <v>1.7</v>
      </c>
      <c r="AG2499" s="17">
        <v>27.9</v>
      </c>
      <c r="AH2499" s="17">
        <v>29.7</v>
      </c>
      <c r="AI2499" s="17">
        <v>0</v>
      </c>
      <c r="AJ2499" s="17">
        <v>7.46</v>
      </c>
      <c r="AL2499" s="26">
        <v>40027</v>
      </c>
      <c r="AM2499">
        <v>29</v>
      </c>
      <c r="AN2499">
        <v>42.6</v>
      </c>
      <c r="AO2499">
        <v>0.9</v>
      </c>
      <c r="AP2499">
        <v>248.1</v>
      </c>
      <c r="AQ2499">
        <v>27</v>
      </c>
      <c r="AR2499">
        <v>0</v>
      </c>
      <c r="AS2499" s="65">
        <v>5.98</v>
      </c>
    </row>
    <row r="2500" spans="1:45">
      <c r="B2500" s="26">
        <v>40028</v>
      </c>
      <c r="C2500" s="37">
        <v>25.3</v>
      </c>
      <c r="D2500" s="37">
        <v>55.2</v>
      </c>
      <c r="E2500" s="37">
        <v>0.9</v>
      </c>
      <c r="F2500" s="37">
        <v>161.30000000000001</v>
      </c>
      <c r="G2500" s="37">
        <v>29.3</v>
      </c>
      <c r="H2500" s="37">
        <v>0</v>
      </c>
      <c r="I2500" s="37">
        <v>5.85</v>
      </c>
      <c r="J2500" s="23"/>
      <c r="K2500" s="26">
        <v>40028</v>
      </c>
      <c r="L2500" s="17">
        <v>24.9</v>
      </c>
      <c r="M2500" s="17">
        <v>52</v>
      </c>
      <c r="N2500" s="17">
        <v>1.1000000000000001</v>
      </c>
      <c r="O2500" s="17">
        <v>70.3</v>
      </c>
      <c r="P2500" s="17">
        <v>28.7</v>
      </c>
      <c r="Q2500" s="17">
        <v>0</v>
      </c>
      <c r="R2500" s="17">
        <v>5.99</v>
      </c>
      <c r="T2500" s="26">
        <v>40028</v>
      </c>
      <c r="U2500" s="17">
        <v>23.7</v>
      </c>
      <c r="V2500" s="17">
        <v>62.4</v>
      </c>
      <c r="W2500" s="17">
        <v>1.4</v>
      </c>
      <c r="X2500" s="17">
        <v>145</v>
      </c>
      <c r="Y2500" s="17">
        <v>27.5</v>
      </c>
      <c r="Z2500" s="17">
        <v>0</v>
      </c>
      <c r="AA2500" s="17">
        <v>5.51</v>
      </c>
      <c r="AC2500" s="26">
        <v>40028</v>
      </c>
      <c r="AD2500" s="17">
        <v>25.4</v>
      </c>
      <c r="AE2500" s="17">
        <v>45.7</v>
      </c>
      <c r="AF2500" s="17">
        <v>1</v>
      </c>
      <c r="AG2500" s="17">
        <v>168.4</v>
      </c>
      <c r="AH2500" s="17">
        <v>30</v>
      </c>
      <c r="AI2500" s="17">
        <v>0</v>
      </c>
      <c r="AJ2500" s="17">
        <v>6.16</v>
      </c>
      <c r="AL2500" s="26">
        <v>40028</v>
      </c>
      <c r="AM2500">
        <v>24.7</v>
      </c>
      <c r="AN2500">
        <v>60.2</v>
      </c>
      <c r="AO2500">
        <v>0.6</v>
      </c>
      <c r="AP2500">
        <v>132.80000000000001</v>
      </c>
      <c r="AQ2500">
        <v>27.3</v>
      </c>
      <c r="AR2500">
        <v>0</v>
      </c>
      <c r="AS2500" s="65">
        <v>5.15</v>
      </c>
    </row>
    <row r="2501" spans="1:45">
      <c r="B2501" s="26">
        <v>40029</v>
      </c>
      <c r="C2501" s="37">
        <v>24.8</v>
      </c>
      <c r="D2501" s="37">
        <v>64.599999999999994</v>
      </c>
      <c r="E2501" s="37">
        <v>1.2</v>
      </c>
      <c r="F2501" s="37">
        <v>149.30000000000001</v>
      </c>
      <c r="G2501" s="37">
        <v>24.2</v>
      </c>
      <c r="H2501" s="37">
        <v>0</v>
      </c>
      <c r="I2501" s="37">
        <v>5.14</v>
      </c>
      <c r="J2501" s="23"/>
      <c r="K2501" s="26">
        <v>40029</v>
      </c>
      <c r="L2501" s="17">
        <v>24.3</v>
      </c>
      <c r="M2501" s="17">
        <v>61.3</v>
      </c>
      <c r="N2501" s="17">
        <v>0.9</v>
      </c>
      <c r="O2501" s="17">
        <v>95.8</v>
      </c>
      <c r="P2501" s="17">
        <v>22.3</v>
      </c>
      <c r="Q2501" s="17">
        <v>0</v>
      </c>
      <c r="R2501" s="17">
        <v>4.72</v>
      </c>
      <c r="T2501" s="26">
        <v>40029</v>
      </c>
      <c r="U2501" s="17">
        <v>24.2</v>
      </c>
      <c r="V2501" s="17">
        <v>61.7</v>
      </c>
      <c r="W2501" s="17">
        <v>1.4</v>
      </c>
      <c r="X2501" s="17">
        <v>182.2</v>
      </c>
      <c r="Y2501" s="17">
        <v>21.8</v>
      </c>
      <c r="Z2501" s="17">
        <v>0</v>
      </c>
      <c r="AA2501" s="17">
        <v>4.88</v>
      </c>
      <c r="AC2501" s="26">
        <v>40029</v>
      </c>
      <c r="AD2501" s="17">
        <v>24.3</v>
      </c>
      <c r="AE2501" s="17">
        <v>60.4</v>
      </c>
      <c r="AF2501" s="17">
        <v>1.2</v>
      </c>
      <c r="AG2501" s="17">
        <v>143.69999999999999</v>
      </c>
      <c r="AH2501" s="17">
        <v>25.7</v>
      </c>
      <c r="AI2501" s="17">
        <v>0</v>
      </c>
      <c r="AJ2501" s="17">
        <v>5.36</v>
      </c>
      <c r="AL2501" s="26">
        <v>40029</v>
      </c>
      <c r="AM2501">
        <v>24.7</v>
      </c>
      <c r="AN2501">
        <v>62.9</v>
      </c>
      <c r="AO2501">
        <v>0.7</v>
      </c>
      <c r="AP2501">
        <v>146.4</v>
      </c>
      <c r="AQ2501">
        <v>22</v>
      </c>
      <c r="AR2501">
        <v>0</v>
      </c>
      <c r="AS2501" s="65">
        <v>4.4800000000000004</v>
      </c>
    </row>
    <row r="2502" spans="1:45">
      <c r="B2502" s="26">
        <v>40030</v>
      </c>
      <c r="C2502" s="37">
        <v>26.4</v>
      </c>
      <c r="D2502" s="37">
        <v>65.599999999999994</v>
      </c>
      <c r="E2502" s="37">
        <v>1</v>
      </c>
      <c r="F2502" s="37">
        <v>143.4</v>
      </c>
      <c r="G2502" s="37">
        <v>27.1</v>
      </c>
      <c r="H2502" s="37">
        <v>0</v>
      </c>
      <c r="I2502" s="37">
        <v>5.71</v>
      </c>
      <c r="J2502" s="23"/>
      <c r="K2502" s="26">
        <v>40030</v>
      </c>
      <c r="L2502" s="17">
        <v>26.4</v>
      </c>
      <c r="M2502" s="17">
        <v>60</v>
      </c>
      <c r="N2502" s="17">
        <v>1.1000000000000001</v>
      </c>
      <c r="O2502" s="17">
        <v>71.3</v>
      </c>
      <c r="P2502" s="17">
        <v>26.5</v>
      </c>
      <c r="Q2502" s="17">
        <v>0</v>
      </c>
      <c r="R2502" s="17">
        <v>5.88</v>
      </c>
      <c r="T2502" s="26">
        <v>40030</v>
      </c>
      <c r="U2502" s="17">
        <v>25.6</v>
      </c>
      <c r="V2502" s="17">
        <v>64.8</v>
      </c>
      <c r="W2502" s="17">
        <v>1.4</v>
      </c>
      <c r="X2502" s="17">
        <v>158</v>
      </c>
      <c r="Y2502" s="17">
        <v>25.1</v>
      </c>
      <c r="Z2502" s="17">
        <v>0</v>
      </c>
      <c r="AA2502" s="17">
        <v>5.68</v>
      </c>
      <c r="AC2502" s="26">
        <v>40030</v>
      </c>
      <c r="AD2502" s="17">
        <v>26.6</v>
      </c>
      <c r="AE2502" s="17">
        <v>56.9</v>
      </c>
      <c r="AF2502" s="17">
        <v>1.2</v>
      </c>
      <c r="AG2502" s="17">
        <v>160.19999999999999</v>
      </c>
      <c r="AH2502" s="17">
        <v>27.9</v>
      </c>
      <c r="AI2502" s="17">
        <v>0</v>
      </c>
      <c r="AJ2502" s="17">
        <v>6.14</v>
      </c>
      <c r="AL2502" s="26">
        <v>40030</v>
      </c>
      <c r="AM2502">
        <v>26.1</v>
      </c>
      <c r="AN2502">
        <v>65.599999999999994</v>
      </c>
      <c r="AO2502">
        <v>0.7</v>
      </c>
      <c r="AP2502">
        <v>116.7</v>
      </c>
      <c r="AQ2502">
        <v>25.3</v>
      </c>
      <c r="AR2502">
        <v>0</v>
      </c>
      <c r="AS2502" s="65">
        <v>5.14</v>
      </c>
    </row>
    <row r="2503" spans="1:45">
      <c r="B2503" s="26">
        <v>40031</v>
      </c>
      <c r="C2503" s="37">
        <v>27.7</v>
      </c>
      <c r="D2503" s="37">
        <v>51.7</v>
      </c>
      <c r="E2503" s="37">
        <v>0.9</v>
      </c>
      <c r="F2503" s="37">
        <v>139.69999999999999</v>
      </c>
      <c r="G2503" s="37">
        <v>28.3</v>
      </c>
      <c r="H2503" s="37">
        <v>0</v>
      </c>
      <c r="I2503" s="37">
        <v>6.06</v>
      </c>
      <c r="J2503" s="23"/>
      <c r="K2503" s="26">
        <v>40031</v>
      </c>
      <c r="L2503" s="17">
        <v>27.3</v>
      </c>
      <c r="M2503" s="17">
        <v>48.9</v>
      </c>
      <c r="N2503" s="17">
        <v>0.8</v>
      </c>
      <c r="O2503" s="17">
        <v>143.80000000000001</v>
      </c>
      <c r="P2503" s="17">
        <v>27.5</v>
      </c>
      <c r="Q2503" s="17">
        <v>0</v>
      </c>
      <c r="R2503" s="17">
        <v>5.69</v>
      </c>
      <c r="T2503" s="26">
        <v>40031</v>
      </c>
      <c r="U2503" s="17">
        <v>25.5</v>
      </c>
      <c r="V2503" s="17">
        <v>57.7</v>
      </c>
      <c r="W2503" s="17">
        <v>1.5</v>
      </c>
      <c r="X2503" s="17">
        <v>145.30000000000001</v>
      </c>
      <c r="Y2503" s="17">
        <v>26.1</v>
      </c>
      <c r="Z2503" s="17">
        <v>0</v>
      </c>
      <c r="AA2503" s="17">
        <v>5.76</v>
      </c>
      <c r="AC2503" s="26">
        <v>40031</v>
      </c>
      <c r="AD2503" s="17">
        <v>28.4</v>
      </c>
      <c r="AE2503" s="17">
        <v>45</v>
      </c>
      <c r="AF2503" s="17">
        <v>1.3</v>
      </c>
      <c r="AG2503" s="17">
        <v>166</v>
      </c>
      <c r="AH2503" s="17">
        <v>28.8</v>
      </c>
      <c r="AI2503" s="17">
        <v>0</v>
      </c>
      <c r="AJ2503" s="17">
        <v>6.66</v>
      </c>
      <c r="AL2503" s="26">
        <v>40031</v>
      </c>
      <c r="AM2503">
        <v>27.4</v>
      </c>
      <c r="AN2503">
        <v>52.6</v>
      </c>
      <c r="AO2503">
        <v>0.7</v>
      </c>
      <c r="AP2503">
        <v>136</v>
      </c>
      <c r="AQ2503">
        <v>26.2</v>
      </c>
      <c r="AR2503">
        <v>0</v>
      </c>
      <c r="AS2503" s="65">
        <v>5.38</v>
      </c>
    </row>
    <row r="2504" spans="1:45">
      <c r="B2504" s="26">
        <v>40032</v>
      </c>
      <c r="C2504" s="37">
        <v>31.3</v>
      </c>
      <c r="D2504" s="37">
        <v>26.4</v>
      </c>
      <c r="E2504" s="37">
        <v>1.1000000000000001</v>
      </c>
      <c r="F2504" s="37">
        <v>329.8</v>
      </c>
      <c r="G2504" s="37">
        <v>25.2</v>
      </c>
      <c r="H2504" s="37">
        <v>0</v>
      </c>
      <c r="I2504" s="37">
        <v>6.27</v>
      </c>
      <c r="J2504" s="23"/>
      <c r="K2504" s="26">
        <v>40032</v>
      </c>
      <c r="L2504" s="17">
        <v>30.5</v>
      </c>
      <c r="M2504" s="17">
        <v>26.3</v>
      </c>
      <c r="N2504" s="17">
        <v>1.2</v>
      </c>
      <c r="O2504" s="17">
        <v>276.3</v>
      </c>
      <c r="P2504" s="17">
        <v>23.9</v>
      </c>
      <c r="Q2504" s="17">
        <v>0</v>
      </c>
      <c r="R2504" s="17">
        <v>6.22</v>
      </c>
      <c r="T2504" s="26">
        <v>40032</v>
      </c>
      <c r="U2504" s="17">
        <v>32.200000000000003</v>
      </c>
      <c r="V2504" s="17">
        <v>19.899999999999999</v>
      </c>
      <c r="W2504" s="17">
        <v>2.5</v>
      </c>
      <c r="X2504" s="17">
        <v>293.8</v>
      </c>
      <c r="Y2504" s="17">
        <v>25.5</v>
      </c>
      <c r="Z2504" s="17">
        <v>0</v>
      </c>
      <c r="AA2504" s="17">
        <v>9.01</v>
      </c>
      <c r="AC2504" s="26">
        <v>40032</v>
      </c>
      <c r="AD2504" s="17">
        <v>31.1</v>
      </c>
      <c r="AE2504" s="17">
        <v>23</v>
      </c>
      <c r="AF2504" s="17">
        <v>2.5</v>
      </c>
      <c r="AG2504" s="17">
        <v>14.6</v>
      </c>
      <c r="AH2504" s="17">
        <v>25.5</v>
      </c>
      <c r="AI2504" s="17">
        <v>0</v>
      </c>
      <c r="AJ2504" s="17">
        <v>8.66</v>
      </c>
      <c r="AL2504" s="26">
        <v>40032</v>
      </c>
      <c r="AM2504">
        <v>31.7</v>
      </c>
      <c r="AN2504">
        <v>23.7</v>
      </c>
      <c r="AO2504">
        <v>1.1000000000000001</v>
      </c>
      <c r="AP2504">
        <v>289.39999999999998</v>
      </c>
      <c r="AQ2504">
        <v>23.4</v>
      </c>
      <c r="AR2504">
        <v>0</v>
      </c>
      <c r="AS2504" s="65">
        <v>6.13</v>
      </c>
    </row>
    <row r="2505" spans="1:45">
      <c r="B2505" s="26">
        <v>40033</v>
      </c>
      <c r="C2505" s="37">
        <v>26.1</v>
      </c>
      <c r="D2505" s="37">
        <v>47.1</v>
      </c>
      <c r="E2505" s="37">
        <v>1.2</v>
      </c>
      <c r="F2505" s="37">
        <v>131.80000000000001</v>
      </c>
      <c r="G2505" s="37">
        <v>26.6</v>
      </c>
      <c r="H2505" s="37">
        <v>0</v>
      </c>
      <c r="I2505" s="37">
        <v>5.71</v>
      </c>
      <c r="J2505" s="23"/>
      <c r="K2505" s="26">
        <v>40033</v>
      </c>
      <c r="L2505" s="17">
        <v>25.5</v>
      </c>
      <c r="M2505" s="17">
        <v>43.9</v>
      </c>
      <c r="N2505" s="17">
        <v>0.9</v>
      </c>
      <c r="O2505" s="17">
        <v>136.9</v>
      </c>
      <c r="P2505" s="17">
        <v>24.8</v>
      </c>
      <c r="Q2505" s="17">
        <v>0</v>
      </c>
      <c r="R2505" s="17">
        <v>5.22</v>
      </c>
      <c r="T2505" s="26">
        <v>40033</v>
      </c>
      <c r="U2505" s="17">
        <v>25.9</v>
      </c>
      <c r="V2505" s="17">
        <v>53.6</v>
      </c>
      <c r="W2505" s="17">
        <v>1.6</v>
      </c>
      <c r="X2505" s="17">
        <v>120.7</v>
      </c>
      <c r="Y2505" s="17">
        <v>25.2</v>
      </c>
      <c r="Z2505" s="17">
        <v>0</v>
      </c>
      <c r="AA2505" s="17">
        <v>5.8</v>
      </c>
      <c r="AC2505" s="26">
        <v>40033</v>
      </c>
      <c r="AD2505" s="17">
        <v>25.6</v>
      </c>
      <c r="AE2505" s="17">
        <v>41.3</v>
      </c>
      <c r="AF2505" s="17">
        <v>1.3</v>
      </c>
      <c r="AG2505" s="17">
        <v>128.30000000000001</v>
      </c>
      <c r="AH2505" s="17">
        <v>27.7</v>
      </c>
      <c r="AI2505" s="17">
        <v>0</v>
      </c>
      <c r="AJ2505" s="17">
        <v>6.02</v>
      </c>
      <c r="AL2505" s="26">
        <v>40033</v>
      </c>
      <c r="AM2505">
        <v>26.1</v>
      </c>
      <c r="AN2505">
        <v>51.3</v>
      </c>
      <c r="AO2505">
        <v>0.8</v>
      </c>
      <c r="AP2505">
        <v>128.6</v>
      </c>
      <c r="AQ2505">
        <v>24</v>
      </c>
      <c r="AR2505">
        <v>0</v>
      </c>
      <c r="AS2505" s="65">
        <v>4.95</v>
      </c>
    </row>
    <row r="2506" spans="1:45">
      <c r="B2506" s="26">
        <v>40034</v>
      </c>
      <c r="C2506" s="37">
        <v>24.7</v>
      </c>
      <c r="D2506" s="37">
        <v>43.5</v>
      </c>
      <c r="E2506" s="37">
        <v>1</v>
      </c>
      <c r="F2506" s="37">
        <v>107.4</v>
      </c>
      <c r="G2506" s="37">
        <v>26.4</v>
      </c>
      <c r="H2506" s="37">
        <v>0</v>
      </c>
      <c r="I2506" s="37">
        <v>5.32</v>
      </c>
      <c r="J2506" s="23"/>
      <c r="K2506" s="26">
        <v>40034</v>
      </c>
      <c r="L2506" s="17">
        <v>24.4</v>
      </c>
      <c r="M2506" s="17">
        <v>40.6</v>
      </c>
      <c r="N2506" s="17">
        <v>0.9</v>
      </c>
      <c r="O2506" s="17">
        <v>111.9</v>
      </c>
      <c r="P2506" s="17">
        <v>25.9</v>
      </c>
      <c r="Q2506" s="17">
        <v>0</v>
      </c>
      <c r="R2506" s="17">
        <v>5.26</v>
      </c>
      <c r="T2506" s="26">
        <v>40034</v>
      </c>
      <c r="U2506" s="17">
        <v>23.8</v>
      </c>
      <c r="V2506" s="17">
        <v>46</v>
      </c>
      <c r="W2506" s="17">
        <v>1.6</v>
      </c>
      <c r="X2506" s="17">
        <v>138.1</v>
      </c>
      <c r="Y2506" s="17">
        <v>25.1</v>
      </c>
      <c r="Z2506" s="17">
        <v>0</v>
      </c>
      <c r="AA2506" s="17">
        <v>6.05</v>
      </c>
      <c r="AC2506" s="26">
        <v>40034</v>
      </c>
      <c r="AD2506" s="17">
        <v>24.6</v>
      </c>
      <c r="AE2506" s="17">
        <v>36.200000000000003</v>
      </c>
      <c r="AF2506" s="17">
        <v>1.5</v>
      </c>
      <c r="AG2506" s="17">
        <v>73.7</v>
      </c>
      <c r="AH2506" s="17">
        <v>27.6</v>
      </c>
      <c r="AI2506" s="17">
        <v>0</v>
      </c>
      <c r="AJ2506" s="17">
        <v>6.25</v>
      </c>
      <c r="AL2506" s="26">
        <v>40034</v>
      </c>
      <c r="AM2506">
        <v>24.4</v>
      </c>
      <c r="AN2506">
        <v>44.7</v>
      </c>
      <c r="AO2506">
        <v>0.5</v>
      </c>
      <c r="AP2506">
        <v>82.1</v>
      </c>
      <c r="AQ2506">
        <v>24.6</v>
      </c>
      <c r="AR2506">
        <v>0</v>
      </c>
      <c r="AS2506" s="65">
        <v>4.55</v>
      </c>
    </row>
    <row r="2507" spans="1:45">
      <c r="B2507" s="26">
        <v>40035</v>
      </c>
      <c r="C2507" s="37">
        <v>25.7</v>
      </c>
      <c r="D2507" s="37">
        <v>56.5</v>
      </c>
      <c r="E2507" s="37">
        <v>1.2</v>
      </c>
      <c r="F2507" s="37">
        <v>157.6</v>
      </c>
      <c r="G2507" s="37">
        <v>24.7</v>
      </c>
      <c r="H2507" s="37">
        <v>0</v>
      </c>
      <c r="I2507" s="37">
        <v>5.36</v>
      </c>
      <c r="J2507" s="23"/>
      <c r="K2507" s="26">
        <v>40035</v>
      </c>
      <c r="L2507" s="17">
        <v>25.3</v>
      </c>
      <c r="M2507" s="17">
        <v>55.8</v>
      </c>
      <c r="N2507" s="17">
        <v>0.8</v>
      </c>
      <c r="O2507" s="17">
        <v>150</v>
      </c>
      <c r="P2507" s="17">
        <v>24.2</v>
      </c>
      <c r="Q2507" s="17">
        <v>0</v>
      </c>
      <c r="R2507" s="17">
        <v>4.97</v>
      </c>
      <c r="T2507" s="26">
        <v>40035</v>
      </c>
      <c r="U2507" s="17">
        <v>25.5</v>
      </c>
      <c r="V2507" s="17">
        <v>54.5</v>
      </c>
      <c r="W2507" s="17">
        <v>1.4</v>
      </c>
      <c r="X2507" s="17">
        <v>220.7</v>
      </c>
      <c r="Y2507" s="17">
        <v>22.6</v>
      </c>
      <c r="Z2507" s="17">
        <v>0</v>
      </c>
      <c r="AA2507" s="17">
        <v>5.26</v>
      </c>
      <c r="AC2507" s="26">
        <v>40035</v>
      </c>
      <c r="AD2507" s="17">
        <v>25.1</v>
      </c>
      <c r="AE2507" s="17">
        <v>53.7</v>
      </c>
      <c r="AF2507" s="17">
        <v>1.4</v>
      </c>
      <c r="AG2507" s="17">
        <v>129</v>
      </c>
      <c r="AH2507" s="17">
        <v>24.6</v>
      </c>
      <c r="AI2507" s="17">
        <v>0</v>
      </c>
      <c r="AJ2507" s="17">
        <v>5.56</v>
      </c>
      <c r="AL2507" s="26">
        <v>40035</v>
      </c>
      <c r="AM2507">
        <v>25.7</v>
      </c>
      <c r="AN2507">
        <v>58.4</v>
      </c>
      <c r="AO2507">
        <v>0.8</v>
      </c>
      <c r="AP2507">
        <v>169.8</v>
      </c>
      <c r="AQ2507">
        <v>23.9</v>
      </c>
      <c r="AR2507">
        <v>0</v>
      </c>
      <c r="AS2507" s="65">
        <v>4.91</v>
      </c>
    </row>
    <row r="2508" spans="1:45">
      <c r="B2508" s="26">
        <v>40036</v>
      </c>
      <c r="C2508" s="37">
        <v>28</v>
      </c>
      <c r="D2508" s="37">
        <v>59.4</v>
      </c>
      <c r="E2508" s="37">
        <v>1.1000000000000001</v>
      </c>
      <c r="F2508" s="37">
        <v>121.7</v>
      </c>
      <c r="G2508" s="37">
        <v>24.9</v>
      </c>
      <c r="H2508" s="37">
        <v>0</v>
      </c>
      <c r="I2508" s="37">
        <v>5.96</v>
      </c>
      <c r="J2508" s="23"/>
      <c r="K2508" s="26">
        <v>40036</v>
      </c>
      <c r="L2508" s="17">
        <v>28</v>
      </c>
      <c r="M2508" s="17">
        <v>54.5</v>
      </c>
      <c r="N2508" s="17">
        <v>0.9</v>
      </c>
      <c r="O2508" s="17">
        <v>162.19999999999999</v>
      </c>
      <c r="P2508" s="17">
        <v>25.1</v>
      </c>
      <c r="Q2508" s="17">
        <v>0</v>
      </c>
      <c r="R2508" s="17">
        <v>5.69</v>
      </c>
      <c r="T2508" s="26">
        <v>40036</v>
      </c>
      <c r="U2508" s="17">
        <v>28.3</v>
      </c>
      <c r="V2508" s="17">
        <v>49.6</v>
      </c>
      <c r="W2508" s="17">
        <v>1.5</v>
      </c>
      <c r="X2508" s="17">
        <v>235.8</v>
      </c>
      <c r="Y2508" s="17">
        <v>23.2</v>
      </c>
      <c r="Z2508" s="17">
        <v>0</v>
      </c>
      <c r="AA2508" s="17">
        <v>6.25</v>
      </c>
      <c r="AC2508" s="26">
        <v>40036</v>
      </c>
      <c r="AD2508" s="17">
        <v>28.1</v>
      </c>
      <c r="AE2508" s="17">
        <v>53.1</v>
      </c>
      <c r="AF2508" s="17">
        <v>1.3</v>
      </c>
      <c r="AG2508" s="17">
        <v>178.3</v>
      </c>
      <c r="AH2508" s="17">
        <v>26.3</v>
      </c>
      <c r="AI2508" s="17">
        <v>0</v>
      </c>
      <c r="AJ2508" s="17">
        <v>6.24</v>
      </c>
      <c r="AL2508" s="26">
        <v>40036</v>
      </c>
      <c r="AM2508">
        <v>28.2</v>
      </c>
      <c r="AN2508">
        <v>55.9</v>
      </c>
      <c r="AO2508">
        <v>0.6</v>
      </c>
      <c r="AP2508">
        <v>53.4</v>
      </c>
      <c r="AQ2508">
        <v>22.3</v>
      </c>
      <c r="AR2508">
        <v>0</v>
      </c>
      <c r="AS2508" s="65">
        <v>4.93</v>
      </c>
    </row>
    <row r="2509" spans="1:45" ht="12.75" customHeight="1">
      <c r="B2509" s="26">
        <v>40037</v>
      </c>
      <c r="C2509" s="37">
        <v>26.6</v>
      </c>
      <c r="D2509" s="37">
        <v>65</v>
      </c>
      <c r="E2509" s="37">
        <v>1.2</v>
      </c>
      <c r="F2509" s="37">
        <v>144.4</v>
      </c>
      <c r="G2509" s="37">
        <v>26.1</v>
      </c>
      <c r="H2509" s="37">
        <v>0</v>
      </c>
      <c r="I2509" s="37">
        <v>5.46</v>
      </c>
      <c r="J2509" s="23"/>
      <c r="K2509" s="26">
        <v>40037</v>
      </c>
      <c r="L2509" s="17">
        <v>26.8</v>
      </c>
      <c r="M2509" s="17">
        <v>59.5</v>
      </c>
      <c r="N2509" s="17">
        <v>0.9</v>
      </c>
      <c r="O2509" s="17">
        <v>143.1</v>
      </c>
      <c r="P2509" s="17">
        <v>25.5</v>
      </c>
      <c r="Q2509" s="17">
        <v>0</v>
      </c>
      <c r="R2509" s="17">
        <v>5.42</v>
      </c>
      <c r="T2509" s="26">
        <v>40037</v>
      </c>
      <c r="U2509" s="17">
        <v>26.3</v>
      </c>
      <c r="V2509" s="17">
        <v>59.5</v>
      </c>
      <c r="W2509" s="17">
        <v>1.4</v>
      </c>
      <c r="X2509" s="17">
        <v>168.5</v>
      </c>
      <c r="Y2509" s="17">
        <v>24.4</v>
      </c>
      <c r="Z2509" s="17">
        <v>0</v>
      </c>
      <c r="AA2509" s="17">
        <v>5.42</v>
      </c>
      <c r="AC2509" s="26">
        <v>40037</v>
      </c>
      <c r="AD2509" s="17">
        <v>26.7</v>
      </c>
      <c r="AE2509" s="17">
        <v>58.1</v>
      </c>
      <c r="AF2509" s="17">
        <v>1.4</v>
      </c>
      <c r="AG2509" s="17">
        <v>129.5</v>
      </c>
      <c r="AH2509" s="17">
        <v>26.7</v>
      </c>
      <c r="AI2509" s="17">
        <v>0</v>
      </c>
      <c r="AJ2509" s="17">
        <v>5.96</v>
      </c>
      <c r="AL2509" s="26">
        <v>40037</v>
      </c>
      <c r="AM2509">
        <v>26.7</v>
      </c>
      <c r="AN2509">
        <v>62.3</v>
      </c>
      <c r="AO2509">
        <v>0.6</v>
      </c>
      <c r="AP2509">
        <v>107.6</v>
      </c>
      <c r="AQ2509">
        <v>24.3</v>
      </c>
      <c r="AR2509">
        <v>0</v>
      </c>
      <c r="AS2509" s="65">
        <v>4.9000000000000004</v>
      </c>
    </row>
    <row r="2510" spans="1:45" ht="12.75" customHeight="1">
      <c r="B2510" s="26">
        <v>40038</v>
      </c>
      <c r="C2510" s="37">
        <v>26.4</v>
      </c>
      <c r="D2510" s="37">
        <v>61.8</v>
      </c>
      <c r="E2510" s="37">
        <v>1.1000000000000001</v>
      </c>
      <c r="F2510" s="37">
        <v>156.69999999999999</v>
      </c>
      <c r="G2510" s="37">
        <v>26.1</v>
      </c>
      <c r="H2510" s="37">
        <v>0</v>
      </c>
      <c r="I2510" s="37">
        <v>5.36</v>
      </c>
      <c r="J2510" s="23"/>
      <c r="K2510" s="26">
        <v>40038</v>
      </c>
      <c r="L2510" s="17">
        <v>26.1</v>
      </c>
      <c r="M2510" s="17">
        <v>57.6</v>
      </c>
      <c r="N2510" s="17">
        <v>1</v>
      </c>
      <c r="O2510" s="17">
        <v>104.5</v>
      </c>
      <c r="P2510" s="17">
        <v>26.3</v>
      </c>
      <c r="Q2510" s="17">
        <v>0</v>
      </c>
      <c r="R2510" s="17">
        <v>5.49</v>
      </c>
      <c r="T2510" s="26">
        <v>40038</v>
      </c>
      <c r="U2510" s="17">
        <v>25.8</v>
      </c>
      <c r="V2510" s="17">
        <v>57.9</v>
      </c>
      <c r="W2510" s="17">
        <v>1.2</v>
      </c>
      <c r="X2510" s="17">
        <v>174.7</v>
      </c>
      <c r="Y2510" s="17">
        <v>24.5</v>
      </c>
      <c r="Z2510" s="17">
        <v>0</v>
      </c>
      <c r="AA2510" s="17">
        <v>5.07</v>
      </c>
      <c r="AC2510" s="26">
        <v>40038</v>
      </c>
      <c r="AD2510" s="17">
        <v>26</v>
      </c>
      <c r="AE2510" s="17">
        <v>57.1</v>
      </c>
      <c r="AF2510" s="17">
        <v>1.2</v>
      </c>
      <c r="AG2510" s="17">
        <v>116.3</v>
      </c>
      <c r="AH2510" s="17">
        <v>27.1</v>
      </c>
      <c r="AI2510" s="17">
        <v>0</v>
      </c>
      <c r="AJ2510" s="17">
        <v>5.75</v>
      </c>
      <c r="AL2510" s="26">
        <v>40038</v>
      </c>
      <c r="AM2510">
        <v>26.2</v>
      </c>
      <c r="AN2510">
        <v>60.4</v>
      </c>
      <c r="AO2510">
        <v>0.7</v>
      </c>
      <c r="AP2510">
        <v>130.9</v>
      </c>
      <c r="AQ2510">
        <v>24.4</v>
      </c>
      <c r="AR2510">
        <v>0</v>
      </c>
      <c r="AS2510" s="65">
        <v>4.83</v>
      </c>
    </row>
    <row r="2511" spans="1:45">
      <c r="B2511" s="26">
        <v>40039</v>
      </c>
      <c r="C2511" s="37">
        <v>26.4</v>
      </c>
      <c r="D2511" s="37">
        <v>64.099999999999994</v>
      </c>
      <c r="E2511" s="37">
        <v>1.2</v>
      </c>
      <c r="F2511" s="37">
        <v>165.3</v>
      </c>
      <c r="G2511" s="37">
        <v>26.3</v>
      </c>
      <c r="H2511" s="37">
        <v>0</v>
      </c>
      <c r="I2511" s="37">
        <v>5.47</v>
      </c>
      <c r="J2511" s="23"/>
      <c r="K2511" s="26">
        <v>40039</v>
      </c>
      <c r="L2511" s="17">
        <v>25.7</v>
      </c>
      <c r="M2511" s="17">
        <v>55.9</v>
      </c>
      <c r="N2511" s="17">
        <v>0.8</v>
      </c>
      <c r="O2511" s="17">
        <v>153.30000000000001</v>
      </c>
      <c r="P2511" s="17">
        <v>26.7</v>
      </c>
      <c r="Q2511" s="17">
        <v>0</v>
      </c>
      <c r="R2511" s="17">
        <v>5.32</v>
      </c>
      <c r="T2511" s="26">
        <v>40039</v>
      </c>
      <c r="U2511" s="17">
        <v>25.7</v>
      </c>
      <c r="V2511" s="17">
        <v>59.2</v>
      </c>
      <c r="W2511" s="17">
        <v>1.2</v>
      </c>
      <c r="X2511" s="17">
        <v>174.2</v>
      </c>
      <c r="Y2511" s="17">
        <v>24.8</v>
      </c>
      <c r="Z2511" s="17">
        <v>0</v>
      </c>
      <c r="AA2511" s="17">
        <v>5.13</v>
      </c>
      <c r="AC2511" s="26">
        <v>40039</v>
      </c>
      <c r="AD2511" s="17">
        <v>25.8</v>
      </c>
      <c r="AE2511" s="17">
        <v>55.2</v>
      </c>
      <c r="AF2511" s="17">
        <v>1.4</v>
      </c>
      <c r="AG2511" s="17">
        <v>146.5</v>
      </c>
      <c r="AH2511" s="17">
        <v>27.4</v>
      </c>
      <c r="AI2511" s="17">
        <v>0</v>
      </c>
      <c r="AJ2511" s="17">
        <v>5.84</v>
      </c>
      <c r="AL2511" s="26">
        <v>40039</v>
      </c>
      <c r="AM2511">
        <v>26.1</v>
      </c>
      <c r="AN2511">
        <v>61.4</v>
      </c>
      <c r="AO2511">
        <v>0.7</v>
      </c>
      <c r="AP2511">
        <v>150.69999999999999</v>
      </c>
      <c r="AQ2511">
        <v>24.5</v>
      </c>
      <c r="AR2511">
        <v>0</v>
      </c>
      <c r="AS2511" s="65">
        <v>4.84</v>
      </c>
    </row>
    <row r="2512" spans="1:45">
      <c r="B2512" s="26">
        <v>40040</v>
      </c>
      <c r="C2512" s="37">
        <v>26.3</v>
      </c>
      <c r="D2512" s="37">
        <v>63</v>
      </c>
      <c r="E2512" s="37">
        <v>1.1000000000000001</v>
      </c>
      <c r="F2512" s="37">
        <v>161.5</v>
      </c>
      <c r="G2512" s="37">
        <v>26.2</v>
      </c>
      <c r="H2512" s="37">
        <v>0</v>
      </c>
      <c r="I2512" s="37">
        <v>5.38</v>
      </c>
      <c r="J2512" s="23"/>
      <c r="K2512" s="26">
        <v>40040</v>
      </c>
      <c r="L2512" s="17">
        <v>25.8</v>
      </c>
      <c r="M2512" s="17">
        <v>55.9</v>
      </c>
      <c r="N2512" s="17">
        <v>0.9</v>
      </c>
      <c r="O2512" s="17">
        <v>124.7</v>
      </c>
      <c r="P2512" s="17">
        <v>26.6</v>
      </c>
      <c r="Q2512" s="17">
        <v>0</v>
      </c>
      <c r="R2512" s="17">
        <v>5.38</v>
      </c>
      <c r="T2512" s="26">
        <v>40040</v>
      </c>
      <c r="U2512" s="17">
        <v>25.6</v>
      </c>
      <c r="V2512" s="17">
        <v>57.4</v>
      </c>
      <c r="W2512" s="17">
        <v>1.4</v>
      </c>
      <c r="X2512" s="17">
        <v>187.5</v>
      </c>
      <c r="Y2512" s="17">
        <v>24.5</v>
      </c>
      <c r="Z2512" s="17">
        <v>0</v>
      </c>
      <c r="AA2512" s="17">
        <v>5.33</v>
      </c>
      <c r="AC2512" s="26">
        <v>40040</v>
      </c>
      <c r="AD2512" s="17">
        <v>25.5</v>
      </c>
      <c r="AE2512" s="17">
        <v>58.3</v>
      </c>
      <c r="AF2512" s="17">
        <v>1.4</v>
      </c>
      <c r="AG2512" s="17">
        <v>141.69999999999999</v>
      </c>
      <c r="AH2512" s="17">
        <v>27.1</v>
      </c>
      <c r="AI2512" s="17">
        <v>0</v>
      </c>
      <c r="AJ2512" s="17">
        <v>5.92</v>
      </c>
      <c r="AL2512" s="26">
        <v>40040</v>
      </c>
      <c r="AM2512">
        <v>25.9</v>
      </c>
      <c r="AN2512">
        <v>60.1</v>
      </c>
      <c r="AO2512">
        <v>0.7</v>
      </c>
      <c r="AP2512">
        <v>141.6</v>
      </c>
      <c r="AQ2512">
        <v>24.5</v>
      </c>
      <c r="AR2512">
        <v>0</v>
      </c>
      <c r="AS2512" s="65">
        <v>4.84</v>
      </c>
    </row>
    <row r="2513" spans="2:45">
      <c r="B2513" s="26">
        <v>40041</v>
      </c>
      <c r="C2513" s="37">
        <v>26.3</v>
      </c>
      <c r="D2513" s="37">
        <v>69.3</v>
      </c>
      <c r="E2513" s="37">
        <v>1.3</v>
      </c>
      <c r="F2513" s="37">
        <v>151.5</v>
      </c>
      <c r="G2513" s="37">
        <v>26.2</v>
      </c>
      <c r="H2513" s="37">
        <v>0</v>
      </c>
      <c r="I2513" s="37">
        <v>5.44</v>
      </c>
      <c r="J2513" s="23"/>
      <c r="K2513" s="26">
        <v>40041</v>
      </c>
      <c r="L2513" s="17">
        <v>26</v>
      </c>
      <c r="M2513" s="17">
        <v>62</v>
      </c>
      <c r="N2513" s="17">
        <v>1</v>
      </c>
      <c r="O2513" s="17">
        <v>81.3</v>
      </c>
      <c r="P2513" s="17">
        <v>26.7</v>
      </c>
      <c r="Q2513" s="17">
        <v>0</v>
      </c>
      <c r="R2513" s="17">
        <v>5.48</v>
      </c>
      <c r="T2513" s="26">
        <v>40041</v>
      </c>
      <c r="U2513" s="17">
        <v>25.7</v>
      </c>
      <c r="V2513" s="17">
        <v>63.1</v>
      </c>
      <c r="W2513" s="17">
        <v>1.3</v>
      </c>
      <c r="X2513" s="17">
        <v>173.9</v>
      </c>
      <c r="Y2513" s="17">
        <v>24.3</v>
      </c>
      <c r="Z2513" s="17">
        <v>0</v>
      </c>
      <c r="AA2513" s="17">
        <v>5.13</v>
      </c>
      <c r="AC2513" s="26">
        <v>40041</v>
      </c>
      <c r="AD2513" s="17">
        <v>25.7</v>
      </c>
      <c r="AE2513" s="17">
        <v>63.1</v>
      </c>
      <c r="AF2513" s="17">
        <v>1.4</v>
      </c>
      <c r="AG2513" s="17">
        <v>138.1</v>
      </c>
      <c r="AH2513" s="17">
        <v>27.3</v>
      </c>
      <c r="AI2513" s="17">
        <v>0</v>
      </c>
      <c r="AJ2513" s="17">
        <v>5.83</v>
      </c>
      <c r="AL2513" s="26">
        <v>40041</v>
      </c>
      <c r="AM2513">
        <v>25.9</v>
      </c>
      <c r="AN2513">
        <v>67.5</v>
      </c>
      <c r="AO2513">
        <v>0.7</v>
      </c>
      <c r="AP2513">
        <v>135.6</v>
      </c>
      <c r="AQ2513">
        <v>23.6</v>
      </c>
      <c r="AR2513">
        <v>0</v>
      </c>
      <c r="AS2513" s="65">
        <v>4.7300000000000004</v>
      </c>
    </row>
    <row r="2514" spans="2:45">
      <c r="B2514" s="26">
        <v>40042</v>
      </c>
      <c r="C2514" s="37">
        <v>25.9</v>
      </c>
      <c r="D2514" s="37">
        <v>72.7</v>
      </c>
      <c r="E2514" s="37">
        <v>0.9</v>
      </c>
      <c r="F2514" s="37">
        <v>156.9</v>
      </c>
      <c r="G2514" s="37">
        <v>21.2</v>
      </c>
      <c r="H2514" s="37">
        <v>0</v>
      </c>
      <c r="I2514" s="37">
        <v>4.4800000000000004</v>
      </c>
      <c r="J2514" s="23"/>
      <c r="K2514" s="26">
        <v>40042</v>
      </c>
      <c r="L2514" s="17">
        <v>25.6</v>
      </c>
      <c r="M2514" s="17">
        <v>67.599999999999994</v>
      </c>
      <c r="N2514" s="17">
        <v>0.8</v>
      </c>
      <c r="O2514" s="17">
        <v>93.1</v>
      </c>
      <c r="P2514" s="17">
        <v>25.4</v>
      </c>
      <c r="Q2514" s="17">
        <v>0</v>
      </c>
      <c r="R2514" s="17">
        <v>5.18</v>
      </c>
      <c r="T2514" s="26">
        <v>40042</v>
      </c>
      <c r="U2514" s="17">
        <v>25.7</v>
      </c>
      <c r="V2514" s="17">
        <v>64.2</v>
      </c>
      <c r="W2514" s="17">
        <v>1.1000000000000001</v>
      </c>
      <c r="X2514" s="17">
        <v>224.8</v>
      </c>
      <c r="Y2514" s="17">
        <v>23</v>
      </c>
      <c r="Z2514" s="17">
        <v>0</v>
      </c>
      <c r="AA2514" s="17">
        <v>4.8</v>
      </c>
      <c r="AC2514" s="26">
        <v>40042</v>
      </c>
      <c r="AD2514" s="17">
        <v>25.8</v>
      </c>
      <c r="AE2514" s="17">
        <v>65.900000000000006</v>
      </c>
      <c r="AF2514" s="17">
        <v>1.1000000000000001</v>
      </c>
      <c r="AG2514" s="17">
        <v>167</v>
      </c>
      <c r="AH2514" s="17">
        <v>26.4</v>
      </c>
      <c r="AI2514" s="17">
        <v>0</v>
      </c>
      <c r="AJ2514" s="17">
        <v>5.54</v>
      </c>
      <c r="AL2514" s="26">
        <v>40042</v>
      </c>
      <c r="AM2514">
        <v>25.8</v>
      </c>
      <c r="AN2514">
        <v>69.5</v>
      </c>
      <c r="AO2514">
        <v>0.5</v>
      </c>
      <c r="AP2514">
        <v>150.4</v>
      </c>
      <c r="AQ2514">
        <v>22.5</v>
      </c>
      <c r="AR2514">
        <v>0</v>
      </c>
      <c r="AS2514" s="65">
        <v>4.41</v>
      </c>
    </row>
    <row r="2515" spans="2:45">
      <c r="B2515" s="26">
        <v>40043</v>
      </c>
      <c r="C2515" s="37">
        <v>26.9</v>
      </c>
      <c r="D2515" s="37">
        <v>68.3</v>
      </c>
      <c r="E2515" s="37">
        <v>1</v>
      </c>
      <c r="F2515" s="37">
        <v>158.30000000000001</v>
      </c>
      <c r="G2515" s="37">
        <v>25.4</v>
      </c>
      <c r="H2515" s="37">
        <v>0</v>
      </c>
      <c r="I2515" s="37">
        <v>5.46</v>
      </c>
      <c r="J2515" s="23"/>
      <c r="K2515" s="26">
        <v>40043</v>
      </c>
      <c r="L2515" s="17">
        <v>26.8</v>
      </c>
      <c r="M2515" s="17">
        <v>58.9</v>
      </c>
      <c r="N2515" s="17">
        <v>0.9</v>
      </c>
      <c r="O2515" s="17">
        <v>93.5</v>
      </c>
      <c r="P2515" s="17">
        <v>25.9</v>
      </c>
      <c r="Q2515" s="17">
        <v>0</v>
      </c>
      <c r="R2515" s="17">
        <v>5.47</v>
      </c>
      <c r="T2515" s="26">
        <v>40043</v>
      </c>
      <c r="U2515" s="17">
        <v>26.4</v>
      </c>
      <c r="V2515" s="17">
        <v>61.7</v>
      </c>
      <c r="W2515" s="17">
        <v>1</v>
      </c>
      <c r="X2515" s="17">
        <v>172.8</v>
      </c>
      <c r="Y2515" s="17">
        <v>23.7</v>
      </c>
      <c r="Z2515" s="17">
        <v>0</v>
      </c>
      <c r="AA2515" s="17">
        <v>5.0599999999999996</v>
      </c>
      <c r="AC2515" s="26">
        <v>40043</v>
      </c>
      <c r="AD2515" s="17">
        <v>26.8</v>
      </c>
      <c r="AE2515" s="17">
        <v>57.3</v>
      </c>
      <c r="AF2515" s="17">
        <v>1.2</v>
      </c>
      <c r="AG2515" s="17">
        <v>147.4</v>
      </c>
      <c r="AH2515" s="17">
        <v>26.3</v>
      </c>
      <c r="AI2515" s="17">
        <v>0</v>
      </c>
      <c r="AJ2515" s="17">
        <v>5.81</v>
      </c>
      <c r="AL2515" s="26">
        <v>40043</v>
      </c>
      <c r="AM2515">
        <v>26.8</v>
      </c>
      <c r="AN2515">
        <v>65</v>
      </c>
      <c r="AO2515">
        <v>0.6</v>
      </c>
      <c r="AP2515">
        <v>132.5</v>
      </c>
      <c r="AQ2515">
        <v>23.6</v>
      </c>
      <c r="AR2515">
        <v>0</v>
      </c>
      <c r="AS2515" s="65">
        <v>4.76</v>
      </c>
    </row>
    <row r="2516" spans="2:45">
      <c r="B2516" s="26">
        <v>40044</v>
      </c>
      <c r="C2516" s="37">
        <v>26.6</v>
      </c>
      <c r="D2516" s="37">
        <v>64.900000000000006</v>
      </c>
      <c r="E2516" s="37">
        <v>1</v>
      </c>
      <c r="F2516" s="37">
        <v>138.1</v>
      </c>
      <c r="G2516" s="37">
        <v>26.1</v>
      </c>
      <c r="H2516" s="37">
        <v>0</v>
      </c>
      <c r="I2516" s="37">
        <v>5.41</v>
      </c>
      <c r="J2516" s="23"/>
      <c r="K2516" s="26">
        <v>40044</v>
      </c>
      <c r="L2516" s="17">
        <v>26.4</v>
      </c>
      <c r="M2516" s="17">
        <v>58.7</v>
      </c>
      <c r="N2516" s="17">
        <v>1.1000000000000001</v>
      </c>
      <c r="O2516" s="17">
        <v>77.8</v>
      </c>
      <c r="P2516" s="17">
        <v>26.2</v>
      </c>
      <c r="Q2516" s="17">
        <v>0</v>
      </c>
      <c r="R2516" s="17">
        <v>5.73</v>
      </c>
      <c r="T2516" s="26">
        <v>40044</v>
      </c>
      <c r="U2516" s="17">
        <v>26.2</v>
      </c>
      <c r="V2516" s="17">
        <v>58.2</v>
      </c>
      <c r="W2516" s="17">
        <v>1.5</v>
      </c>
      <c r="X2516" s="17">
        <v>171.8</v>
      </c>
      <c r="Y2516" s="17">
        <v>24.6</v>
      </c>
      <c r="Z2516" s="17">
        <v>0</v>
      </c>
      <c r="AA2516" s="17">
        <v>5.65</v>
      </c>
      <c r="AC2516" s="26">
        <v>40044</v>
      </c>
      <c r="AD2516" s="17">
        <v>26.5</v>
      </c>
      <c r="AE2516" s="17">
        <v>56</v>
      </c>
      <c r="AF2516" s="17">
        <v>1.1000000000000001</v>
      </c>
      <c r="AG2516" s="17">
        <v>128.4</v>
      </c>
      <c r="AH2516" s="17">
        <v>27</v>
      </c>
      <c r="AI2516" s="17">
        <v>0</v>
      </c>
      <c r="AJ2516" s="17">
        <v>5.82</v>
      </c>
      <c r="AL2516" s="26">
        <v>40044</v>
      </c>
      <c r="AM2516">
        <v>26.4</v>
      </c>
      <c r="AN2516">
        <v>62.7</v>
      </c>
      <c r="AO2516">
        <v>0.6</v>
      </c>
      <c r="AP2516">
        <v>106.5</v>
      </c>
      <c r="AQ2516">
        <v>24.3</v>
      </c>
      <c r="AR2516">
        <v>0</v>
      </c>
      <c r="AS2516" s="65">
        <v>4.82</v>
      </c>
    </row>
    <row r="2517" spans="2:45">
      <c r="B2517" s="26">
        <v>40045</v>
      </c>
      <c r="C2517" s="37">
        <v>26.3</v>
      </c>
      <c r="D2517" s="37">
        <v>56.2</v>
      </c>
      <c r="E2517" s="37">
        <v>1</v>
      </c>
      <c r="F2517" s="37">
        <v>135.6</v>
      </c>
      <c r="G2517" s="37">
        <v>26.1</v>
      </c>
      <c r="H2517" s="37">
        <v>0</v>
      </c>
      <c r="I2517" s="37">
        <v>5.36</v>
      </c>
      <c r="J2517" s="23"/>
      <c r="K2517" s="26">
        <v>40045</v>
      </c>
      <c r="L2517" s="17">
        <v>26</v>
      </c>
      <c r="M2517" s="17">
        <v>52.7</v>
      </c>
      <c r="N2517" s="17">
        <v>1.2</v>
      </c>
      <c r="O2517" s="17">
        <v>92.7</v>
      </c>
      <c r="P2517" s="17">
        <v>26.3</v>
      </c>
      <c r="Q2517" s="17">
        <v>0</v>
      </c>
      <c r="R2517" s="17">
        <v>5.77</v>
      </c>
      <c r="T2517" s="26">
        <v>40045</v>
      </c>
      <c r="U2517" s="17">
        <v>25.7</v>
      </c>
      <c r="V2517" s="17">
        <v>56.1</v>
      </c>
      <c r="W2517" s="17">
        <v>1.7</v>
      </c>
      <c r="X2517" s="17">
        <v>204.1</v>
      </c>
      <c r="Y2517" s="17">
        <v>24.6</v>
      </c>
      <c r="Z2517" s="17">
        <v>0</v>
      </c>
      <c r="AA2517" s="17">
        <v>5.55</v>
      </c>
      <c r="AC2517" s="26">
        <v>40045</v>
      </c>
      <c r="AD2517" s="17">
        <v>26.2</v>
      </c>
      <c r="AE2517" s="17">
        <v>48.8</v>
      </c>
      <c r="AF2517" s="17">
        <v>1.3</v>
      </c>
      <c r="AG2517" s="17">
        <v>86.1</v>
      </c>
      <c r="AH2517" s="17">
        <v>27.1</v>
      </c>
      <c r="AI2517" s="17">
        <v>0</v>
      </c>
      <c r="AJ2517" s="17">
        <v>6.05</v>
      </c>
      <c r="AL2517" s="26">
        <v>40045</v>
      </c>
      <c r="AM2517">
        <v>26.4</v>
      </c>
      <c r="AN2517">
        <v>54</v>
      </c>
      <c r="AO2517">
        <v>0.7</v>
      </c>
      <c r="AP2517">
        <v>64.2</v>
      </c>
      <c r="AQ2517">
        <v>24.3</v>
      </c>
      <c r="AR2517">
        <v>0</v>
      </c>
      <c r="AS2517" s="65">
        <v>4.84</v>
      </c>
    </row>
    <row r="2518" spans="2:45">
      <c r="B2518" s="26">
        <v>40046</v>
      </c>
      <c r="C2518" s="37">
        <v>25.9</v>
      </c>
      <c r="D2518" s="37">
        <v>67</v>
      </c>
      <c r="E2518" s="37">
        <v>1</v>
      </c>
      <c r="F2518" s="37">
        <v>156.5</v>
      </c>
      <c r="G2518" s="37">
        <v>25.5</v>
      </c>
      <c r="H2518" s="37">
        <v>0</v>
      </c>
      <c r="I2518" s="37">
        <v>5.1100000000000003</v>
      </c>
      <c r="J2518" s="23"/>
      <c r="K2518" s="26">
        <v>40046</v>
      </c>
      <c r="L2518" s="17">
        <v>25.2</v>
      </c>
      <c r="M2518" s="17">
        <v>63.9</v>
      </c>
      <c r="N2518" s="17">
        <v>1</v>
      </c>
      <c r="O2518" s="17">
        <v>73.900000000000006</v>
      </c>
      <c r="P2518" s="17">
        <v>25.9</v>
      </c>
      <c r="Q2518" s="17">
        <v>0</v>
      </c>
      <c r="R2518" s="17">
        <v>5.28</v>
      </c>
      <c r="T2518" s="26">
        <v>40046</v>
      </c>
      <c r="U2518" s="17">
        <v>25.4</v>
      </c>
      <c r="V2518" s="17">
        <v>61</v>
      </c>
      <c r="W2518" s="17">
        <v>1.3</v>
      </c>
      <c r="X2518" s="17">
        <v>182</v>
      </c>
      <c r="Y2518" s="17">
        <v>24.1</v>
      </c>
      <c r="Z2518" s="17">
        <v>0</v>
      </c>
      <c r="AA2518" s="17">
        <v>5.05</v>
      </c>
      <c r="AC2518" s="26">
        <v>40046</v>
      </c>
      <c r="AD2518" s="17">
        <v>25.3</v>
      </c>
      <c r="AE2518" s="17">
        <v>61.1</v>
      </c>
      <c r="AF2518" s="17">
        <v>1.3</v>
      </c>
      <c r="AG2518" s="17">
        <v>110</v>
      </c>
      <c r="AH2518" s="17">
        <v>26.7</v>
      </c>
      <c r="AI2518" s="17">
        <v>0</v>
      </c>
      <c r="AJ2518" s="17">
        <v>5.62</v>
      </c>
      <c r="AL2518" s="26">
        <v>40046</v>
      </c>
      <c r="AM2518">
        <v>25.6</v>
      </c>
      <c r="AN2518">
        <v>64.599999999999994</v>
      </c>
      <c r="AO2518">
        <v>0.7</v>
      </c>
      <c r="AP2518">
        <v>143.30000000000001</v>
      </c>
      <c r="AQ2518">
        <v>23.7</v>
      </c>
      <c r="AR2518">
        <v>0</v>
      </c>
      <c r="AS2518" s="65">
        <v>4.6500000000000004</v>
      </c>
    </row>
    <row r="2519" spans="2:45">
      <c r="B2519" s="26">
        <v>40047</v>
      </c>
      <c r="C2519" s="37">
        <v>26.3</v>
      </c>
      <c r="D2519" s="37">
        <v>72.900000000000006</v>
      </c>
      <c r="E2519" s="37">
        <v>1.1000000000000001</v>
      </c>
      <c r="F2519" s="37">
        <v>162</v>
      </c>
      <c r="G2519" s="37">
        <v>25.6</v>
      </c>
      <c r="H2519" s="37">
        <v>0</v>
      </c>
      <c r="I2519" s="37">
        <v>5.3</v>
      </c>
      <c r="J2519" s="23"/>
      <c r="K2519" s="26">
        <v>40047</v>
      </c>
      <c r="L2519" s="17">
        <v>26.2</v>
      </c>
      <c r="M2519" s="17">
        <v>61.1</v>
      </c>
      <c r="N2519" s="17">
        <v>0.9</v>
      </c>
      <c r="O2519" s="17">
        <v>127</v>
      </c>
      <c r="P2519" s="17">
        <v>26</v>
      </c>
      <c r="Q2519" s="17">
        <v>0</v>
      </c>
      <c r="R2519" s="17">
        <v>5.37</v>
      </c>
      <c r="T2519" s="26">
        <v>40047</v>
      </c>
      <c r="U2519" s="17">
        <v>25.5</v>
      </c>
      <c r="V2519" s="17">
        <v>68.7</v>
      </c>
      <c r="W2519" s="17">
        <v>1.4</v>
      </c>
      <c r="X2519" s="17">
        <v>216.8</v>
      </c>
      <c r="Y2519" s="17">
        <v>24.1</v>
      </c>
      <c r="Z2519" s="17">
        <v>0</v>
      </c>
      <c r="AA2519" s="17">
        <v>5.03</v>
      </c>
      <c r="AC2519" s="26">
        <v>40047</v>
      </c>
      <c r="AD2519" s="17">
        <v>25.9</v>
      </c>
      <c r="AE2519" s="17">
        <v>60.3</v>
      </c>
      <c r="AF2519" s="17">
        <v>1.3</v>
      </c>
      <c r="AG2519" s="17">
        <v>151</v>
      </c>
      <c r="AH2519" s="17">
        <v>26.7</v>
      </c>
      <c r="AI2519" s="17">
        <v>0</v>
      </c>
      <c r="AJ2519" s="17">
        <v>5.74</v>
      </c>
      <c r="AL2519" s="26">
        <v>40047</v>
      </c>
      <c r="AM2519">
        <v>26</v>
      </c>
      <c r="AN2519">
        <v>70.3</v>
      </c>
      <c r="AO2519">
        <v>0.7</v>
      </c>
      <c r="AP2519">
        <v>158</v>
      </c>
      <c r="AQ2519">
        <v>23.7</v>
      </c>
      <c r="AR2519">
        <v>0</v>
      </c>
      <c r="AS2519" s="65">
        <v>4.71</v>
      </c>
    </row>
    <row r="2520" spans="2:45">
      <c r="B2520" s="26">
        <v>40048</v>
      </c>
      <c r="C2520" s="37">
        <v>26.3</v>
      </c>
      <c r="D2520" s="37">
        <v>63.9</v>
      </c>
      <c r="E2520" s="37">
        <v>1.1000000000000001</v>
      </c>
      <c r="F2520" s="37">
        <v>156.80000000000001</v>
      </c>
      <c r="G2520" s="37">
        <v>25.7</v>
      </c>
      <c r="H2520" s="37">
        <v>0</v>
      </c>
      <c r="I2520" s="37">
        <v>5.45</v>
      </c>
      <c r="J2520" s="23"/>
      <c r="K2520" s="26">
        <v>40048</v>
      </c>
      <c r="L2520" s="17">
        <v>25.6</v>
      </c>
      <c r="M2520" s="17">
        <v>53.7</v>
      </c>
      <c r="N2520" s="17">
        <v>0.9</v>
      </c>
      <c r="O2520" s="17">
        <v>100</v>
      </c>
      <c r="P2520" s="17">
        <v>26.1</v>
      </c>
      <c r="Q2520" s="17">
        <v>0</v>
      </c>
      <c r="R2520" s="17">
        <v>5.4</v>
      </c>
      <c r="T2520" s="26">
        <v>40048</v>
      </c>
      <c r="U2520" s="17">
        <v>25.5</v>
      </c>
      <c r="V2520" s="17">
        <v>57</v>
      </c>
      <c r="W2520" s="17">
        <v>1.4</v>
      </c>
      <c r="X2520" s="17">
        <v>202.2</v>
      </c>
      <c r="Y2520" s="17">
        <v>24.3</v>
      </c>
      <c r="Z2520" s="17">
        <v>0</v>
      </c>
      <c r="AA2520" s="17">
        <v>5.45</v>
      </c>
      <c r="AC2520" s="26">
        <v>40048</v>
      </c>
      <c r="AD2520" s="17">
        <v>25.5</v>
      </c>
      <c r="AE2520" s="17">
        <v>53.1</v>
      </c>
      <c r="AF2520" s="17">
        <v>1.1000000000000001</v>
      </c>
      <c r="AG2520" s="17">
        <v>146.69999999999999</v>
      </c>
      <c r="AH2520" s="17">
        <v>26.8</v>
      </c>
      <c r="AI2520" s="17">
        <v>0</v>
      </c>
      <c r="AJ2520" s="17">
        <v>5.66</v>
      </c>
      <c r="AL2520" s="26">
        <v>40048</v>
      </c>
      <c r="AM2520">
        <v>25.9</v>
      </c>
      <c r="AN2520">
        <v>59.8</v>
      </c>
      <c r="AO2520">
        <v>0.6</v>
      </c>
      <c r="AP2520">
        <v>148.6</v>
      </c>
      <c r="AQ2520">
        <v>23.8</v>
      </c>
      <c r="AR2520">
        <v>0</v>
      </c>
      <c r="AS2520" s="65">
        <v>4.6500000000000004</v>
      </c>
    </row>
    <row r="2521" spans="2:45">
      <c r="B2521" s="26">
        <v>40049</v>
      </c>
      <c r="C2521" s="37">
        <v>27.4</v>
      </c>
      <c r="D2521" s="37">
        <v>55.4</v>
      </c>
      <c r="E2521" s="37">
        <v>1</v>
      </c>
      <c r="F2521" s="37">
        <v>105.9</v>
      </c>
      <c r="G2521" s="37">
        <v>24.8</v>
      </c>
      <c r="H2521" s="37">
        <v>0</v>
      </c>
      <c r="I2521" s="37">
        <v>5.3</v>
      </c>
      <c r="J2521" s="23"/>
      <c r="K2521" s="26">
        <v>40049</v>
      </c>
      <c r="L2521" s="17">
        <v>26</v>
      </c>
      <c r="M2521" s="17">
        <v>53.3</v>
      </c>
      <c r="N2521" s="17">
        <v>0.7</v>
      </c>
      <c r="O2521" s="17">
        <v>159.30000000000001</v>
      </c>
      <c r="P2521" s="17">
        <v>25.5</v>
      </c>
      <c r="Q2521" s="17">
        <v>0</v>
      </c>
      <c r="R2521" s="17">
        <v>5.0599999999999996</v>
      </c>
      <c r="T2521" s="26">
        <v>40049</v>
      </c>
      <c r="U2521" s="17">
        <v>26.7</v>
      </c>
      <c r="V2521" s="17">
        <v>51.3</v>
      </c>
      <c r="W2521" s="17">
        <v>1.4</v>
      </c>
      <c r="X2521" s="17">
        <v>260.3</v>
      </c>
      <c r="Y2521" s="17">
        <v>23.5</v>
      </c>
      <c r="Z2521" s="17">
        <v>0</v>
      </c>
      <c r="AA2521" s="17">
        <v>5.69</v>
      </c>
      <c r="AC2521" s="26">
        <v>40049</v>
      </c>
      <c r="AD2521" s="17">
        <v>26.7</v>
      </c>
      <c r="AE2521" s="17">
        <v>50</v>
      </c>
      <c r="AF2521" s="17">
        <v>1.2</v>
      </c>
      <c r="AG2521" s="17">
        <v>50.9</v>
      </c>
      <c r="AH2521" s="17">
        <v>25</v>
      </c>
      <c r="AI2521" s="17">
        <v>0</v>
      </c>
      <c r="AJ2521" s="17">
        <v>5.74</v>
      </c>
      <c r="AL2521" s="26">
        <v>40049</v>
      </c>
      <c r="AM2521">
        <v>27.1</v>
      </c>
      <c r="AN2521">
        <v>53.5</v>
      </c>
      <c r="AO2521">
        <v>0.6</v>
      </c>
      <c r="AP2521">
        <v>48.7</v>
      </c>
      <c r="AQ2521">
        <v>22.8</v>
      </c>
      <c r="AR2521">
        <v>0</v>
      </c>
      <c r="AS2521" s="65">
        <v>4.58</v>
      </c>
    </row>
    <row r="2522" spans="2:45">
      <c r="B2522" s="26">
        <v>40050</v>
      </c>
      <c r="C2522" s="37">
        <v>28.6</v>
      </c>
      <c r="D2522" s="37">
        <v>36.5</v>
      </c>
      <c r="E2522" s="37">
        <v>1.7</v>
      </c>
      <c r="F2522" s="37">
        <v>339.1</v>
      </c>
      <c r="G2522" s="37">
        <v>21.9</v>
      </c>
      <c r="H2522" s="37">
        <v>0</v>
      </c>
      <c r="I2522" s="37">
        <v>6.17</v>
      </c>
      <c r="J2522" s="23"/>
      <c r="K2522" s="26">
        <v>40050</v>
      </c>
      <c r="L2522" s="17">
        <v>27.4</v>
      </c>
      <c r="M2522" s="17">
        <v>38.299999999999997</v>
      </c>
      <c r="N2522" s="17">
        <v>1.2</v>
      </c>
      <c r="O2522" s="17">
        <v>336.9</v>
      </c>
      <c r="P2522" s="17">
        <v>22.2</v>
      </c>
      <c r="Q2522" s="17">
        <v>0</v>
      </c>
      <c r="R2522" s="17">
        <v>5.39</v>
      </c>
      <c r="T2522" s="26">
        <v>40050</v>
      </c>
      <c r="U2522" s="17">
        <v>28.6</v>
      </c>
      <c r="V2522" s="17">
        <v>31.4</v>
      </c>
      <c r="W2522" s="17">
        <v>2.5</v>
      </c>
      <c r="X2522" s="17">
        <v>298.89999999999998</v>
      </c>
      <c r="Y2522" s="17">
        <v>20.5</v>
      </c>
      <c r="Z2522" s="17">
        <v>0</v>
      </c>
      <c r="AA2522" s="17">
        <v>7.25</v>
      </c>
      <c r="AC2522" s="26">
        <v>40050</v>
      </c>
      <c r="AD2522" s="17">
        <v>27.6</v>
      </c>
      <c r="AE2522" s="17">
        <v>36.4</v>
      </c>
      <c r="AF2522" s="17">
        <v>2.9</v>
      </c>
      <c r="AG2522" s="17">
        <v>8.1</v>
      </c>
      <c r="AH2522" s="17">
        <v>22.2</v>
      </c>
      <c r="AI2522" s="17">
        <v>0</v>
      </c>
      <c r="AJ2522" s="17">
        <v>7.4</v>
      </c>
      <c r="AL2522" s="26">
        <v>40050</v>
      </c>
      <c r="AM2522">
        <v>28.3</v>
      </c>
      <c r="AN2522">
        <v>36.700000000000003</v>
      </c>
      <c r="AO2522">
        <v>1.2</v>
      </c>
      <c r="AP2522">
        <v>304.60000000000002</v>
      </c>
      <c r="AQ2522">
        <v>19.899999999999999</v>
      </c>
      <c r="AR2522">
        <v>0</v>
      </c>
      <c r="AS2522" s="65">
        <v>5.18</v>
      </c>
    </row>
    <row r="2523" spans="2:45">
      <c r="B2523" s="26">
        <v>40051</v>
      </c>
      <c r="C2523" s="37">
        <v>25.4</v>
      </c>
      <c r="D2523" s="37">
        <v>40.799999999999997</v>
      </c>
      <c r="E2523" s="37">
        <v>0.9</v>
      </c>
      <c r="F2523" s="37">
        <v>165.1</v>
      </c>
      <c r="G2523" s="37">
        <v>25.2</v>
      </c>
      <c r="H2523" s="37">
        <v>0</v>
      </c>
      <c r="I2523" s="37">
        <v>5.26</v>
      </c>
      <c r="J2523" s="23"/>
      <c r="K2523" s="26">
        <v>40051</v>
      </c>
      <c r="L2523" s="17">
        <v>24.9</v>
      </c>
      <c r="M2523" s="17">
        <v>39.200000000000003</v>
      </c>
      <c r="N2523" s="17">
        <v>0.9</v>
      </c>
      <c r="O2523" s="17">
        <v>168.2</v>
      </c>
      <c r="P2523" s="17">
        <v>25.8</v>
      </c>
      <c r="Q2523" s="17">
        <v>0</v>
      </c>
      <c r="R2523" s="17">
        <v>5.38</v>
      </c>
      <c r="T2523" s="26">
        <v>40051</v>
      </c>
      <c r="U2523" s="17">
        <v>25.7</v>
      </c>
      <c r="V2523" s="17">
        <v>37</v>
      </c>
      <c r="W2523" s="17">
        <v>2.1</v>
      </c>
      <c r="X2523" s="17">
        <v>227.6</v>
      </c>
      <c r="Y2523" s="17">
        <v>23.9</v>
      </c>
      <c r="Z2523" s="17">
        <v>0</v>
      </c>
      <c r="AA2523" s="17">
        <v>6.53</v>
      </c>
      <c r="AC2523" s="26">
        <v>40051</v>
      </c>
      <c r="AD2523" s="17">
        <v>25.8</v>
      </c>
      <c r="AE2523" s="17">
        <v>35.6</v>
      </c>
      <c r="AF2523" s="17">
        <v>1.6</v>
      </c>
      <c r="AG2523" s="17">
        <v>37.5</v>
      </c>
      <c r="AH2523" s="17">
        <v>26.6</v>
      </c>
      <c r="AI2523" s="17">
        <v>0</v>
      </c>
      <c r="AJ2523" s="17">
        <v>6.49</v>
      </c>
      <c r="AL2523" s="26">
        <v>40051</v>
      </c>
      <c r="AM2523">
        <v>25.8</v>
      </c>
      <c r="AN2523">
        <v>38.6</v>
      </c>
      <c r="AO2523">
        <v>0.8</v>
      </c>
      <c r="AP2523">
        <v>231.2</v>
      </c>
      <c r="AQ2523">
        <v>22.9</v>
      </c>
      <c r="AR2523">
        <v>0</v>
      </c>
      <c r="AS2523" s="65">
        <v>4.88</v>
      </c>
    </row>
    <row r="2524" spans="2:45">
      <c r="B2524" s="26">
        <v>40052</v>
      </c>
      <c r="C2524" s="37">
        <v>25.2</v>
      </c>
      <c r="D2524" s="37">
        <v>62.1</v>
      </c>
      <c r="E2524" s="37">
        <v>1.1000000000000001</v>
      </c>
      <c r="F2524" s="37">
        <v>159</v>
      </c>
      <c r="G2524" s="37">
        <v>24.3</v>
      </c>
      <c r="H2524" s="37">
        <v>0</v>
      </c>
      <c r="I2524" s="37">
        <v>4.92</v>
      </c>
      <c r="J2524" s="23"/>
      <c r="K2524" s="26">
        <v>40052</v>
      </c>
      <c r="L2524" s="17">
        <v>24.9</v>
      </c>
      <c r="M2524" s="17">
        <v>56.8</v>
      </c>
      <c r="N2524" s="17">
        <v>0.9</v>
      </c>
      <c r="O2524" s="17">
        <v>103.3</v>
      </c>
      <c r="P2524" s="17">
        <v>25.2</v>
      </c>
      <c r="Q2524" s="17">
        <v>0</v>
      </c>
      <c r="R2524" s="17">
        <v>4.92</v>
      </c>
      <c r="T2524" s="26">
        <v>40052</v>
      </c>
      <c r="U2524" s="17">
        <v>24.4</v>
      </c>
      <c r="V2524" s="17">
        <v>56.9</v>
      </c>
      <c r="W2524" s="17">
        <v>1.6</v>
      </c>
      <c r="X2524" s="17">
        <v>166.6</v>
      </c>
      <c r="Y2524" s="17">
        <v>23.3</v>
      </c>
      <c r="Z2524" s="17">
        <v>0</v>
      </c>
      <c r="AA2524" s="17">
        <v>5.13</v>
      </c>
      <c r="AC2524" s="26">
        <v>40052</v>
      </c>
      <c r="AD2524" s="17">
        <v>24.8</v>
      </c>
      <c r="AE2524" s="17">
        <v>55.3</v>
      </c>
      <c r="AF2524" s="17">
        <v>1.2</v>
      </c>
      <c r="AG2524" s="17">
        <v>128.5</v>
      </c>
      <c r="AH2524" s="17">
        <v>25.8</v>
      </c>
      <c r="AI2524" s="17">
        <v>0</v>
      </c>
      <c r="AJ2524" s="17">
        <v>5.31</v>
      </c>
      <c r="AL2524" s="26">
        <v>40052</v>
      </c>
      <c r="AM2524">
        <v>25.1</v>
      </c>
      <c r="AN2524">
        <v>58.4</v>
      </c>
      <c r="AO2524">
        <v>0.7</v>
      </c>
      <c r="AP2524">
        <v>149.1</v>
      </c>
      <c r="AQ2524">
        <v>22.2</v>
      </c>
      <c r="AR2524">
        <v>0</v>
      </c>
      <c r="AS2524" s="65">
        <v>4.3600000000000003</v>
      </c>
    </row>
    <row r="2525" spans="2:45">
      <c r="B2525" s="26">
        <v>40053</v>
      </c>
      <c r="C2525" s="37">
        <v>25.2</v>
      </c>
      <c r="D2525" s="37">
        <v>72.7</v>
      </c>
      <c r="E2525" s="37">
        <v>0.8</v>
      </c>
      <c r="F2525" s="37">
        <v>157</v>
      </c>
      <c r="G2525" s="37">
        <v>24.5</v>
      </c>
      <c r="H2525" s="37">
        <v>0</v>
      </c>
      <c r="I2525" s="37">
        <v>4.74</v>
      </c>
      <c r="J2525" s="23"/>
      <c r="K2525" s="26">
        <v>40053</v>
      </c>
      <c r="L2525" s="17">
        <v>25</v>
      </c>
      <c r="M2525" s="17">
        <v>64.599999999999994</v>
      </c>
      <c r="N2525" s="17">
        <v>1.1000000000000001</v>
      </c>
      <c r="O2525" s="17">
        <v>79.2</v>
      </c>
      <c r="P2525" s="17">
        <v>25.2</v>
      </c>
      <c r="Q2525" s="17">
        <v>0</v>
      </c>
      <c r="R2525" s="17">
        <v>5.23</v>
      </c>
      <c r="T2525" s="26">
        <v>40053</v>
      </c>
      <c r="U2525" s="17">
        <v>24.5</v>
      </c>
      <c r="V2525" s="17">
        <v>67</v>
      </c>
      <c r="W2525" s="17">
        <v>1.6</v>
      </c>
      <c r="X2525" s="17">
        <v>215.1</v>
      </c>
      <c r="Y2525" s="17">
        <v>23.4</v>
      </c>
      <c r="Z2525" s="17">
        <v>0</v>
      </c>
      <c r="AA2525" s="17">
        <v>5</v>
      </c>
      <c r="AC2525" s="26">
        <v>40053</v>
      </c>
      <c r="AD2525" s="17">
        <v>25.5</v>
      </c>
      <c r="AE2525" s="17">
        <v>60.8</v>
      </c>
      <c r="AF2525" s="17">
        <v>1.1000000000000001</v>
      </c>
      <c r="AG2525" s="17">
        <v>143.30000000000001</v>
      </c>
      <c r="AH2525" s="17">
        <v>25.8</v>
      </c>
      <c r="AI2525" s="17">
        <v>0</v>
      </c>
      <c r="AJ2525" s="17">
        <v>5.37</v>
      </c>
      <c r="AL2525" s="26">
        <v>40053</v>
      </c>
      <c r="AM2525">
        <v>25.1</v>
      </c>
      <c r="AN2525">
        <v>69.8</v>
      </c>
      <c r="AO2525">
        <v>0.7</v>
      </c>
      <c r="AP2525">
        <v>40</v>
      </c>
      <c r="AQ2525">
        <v>22.6</v>
      </c>
      <c r="AR2525">
        <v>0</v>
      </c>
      <c r="AS2525" s="65">
        <v>4.42</v>
      </c>
    </row>
    <row r="2526" spans="2:45">
      <c r="B2526" s="26">
        <v>40054</v>
      </c>
      <c r="C2526" s="37">
        <v>25.4</v>
      </c>
      <c r="D2526" s="37">
        <v>70.099999999999994</v>
      </c>
      <c r="E2526" s="37">
        <v>1.2</v>
      </c>
      <c r="F2526" s="37">
        <v>162.69999999999999</v>
      </c>
      <c r="G2526" s="37">
        <v>24.2</v>
      </c>
      <c r="H2526" s="37">
        <v>0</v>
      </c>
      <c r="I2526" s="37">
        <v>4.9400000000000004</v>
      </c>
      <c r="J2526" s="23"/>
      <c r="K2526" s="26">
        <v>40054</v>
      </c>
      <c r="L2526" s="17">
        <v>25.1</v>
      </c>
      <c r="M2526" s="17">
        <v>62</v>
      </c>
      <c r="N2526" s="17">
        <v>0.9</v>
      </c>
      <c r="O2526" s="17">
        <v>124.7</v>
      </c>
      <c r="P2526" s="17">
        <v>24.8</v>
      </c>
      <c r="Q2526" s="17">
        <v>0</v>
      </c>
      <c r="R2526" s="17">
        <v>4.95</v>
      </c>
      <c r="T2526" s="26">
        <v>40054</v>
      </c>
      <c r="U2526" s="17">
        <v>24.8</v>
      </c>
      <c r="V2526" s="17">
        <v>67</v>
      </c>
      <c r="W2526" s="17">
        <v>1.2</v>
      </c>
      <c r="X2526" s="17">
        <v>195.4</v>
      </c>
      <c r="Y2526" s="17">
        <v>23</v>
      </c>
      <c r="Z2526" s="17">
        <v>0</v>
      </c>
      <c r="AA2526" s="17">
        <v>4.66</v>
      </c>
      <c r="AC2526" s="26">
        <v>40054</v>
      </c>
      <c r="AD2526" s="17">
        <v>24.8</v>
      </c>
      <c r="AE2526" s="17">
        <v>60.3</v>
      </c>
      <c r="AF2526" s="17">
        <v>1.5</v>
      </c>
      <c r="AG2526" s="17">
        <v>135.9</v>
      </c>
      <c r="AH2526" s="17">
        <v>25.4</v>
      </c>
      <c r="AI2526" s="17">
        <v>0</v>
      </c>
      <c r="AJ2526" s="17">
        <v>5.37</v>
      </c>
      <c r="AL2526" s="26">
        <v>40054</v>
      </c>
      <c r="AM2526">
        <v>25.2</v>
      </c>
      <c r="AN2526">
        <v>68.7</v>
      </c>
      <c r="AO2526">
        <v>0.7</v>
      </c>
      <c r="AP2526">
        <v>155.30000000000001</v>
      </c>
      <c r="AQ2526">
        <v>22.1</v>
      </c>
      <c r="AR2526">
        <v>0.5</v>
      </c>
      <c r="AS2526" s="65">
        <v>4.3</v>
      </c>
    </row>
    <row r="2527" spans="2:45">
      <c r="B2527" s="26">
        <v>40055</v>
      </c>
      <c r="C2527" s="37">
        <v>26.2</v>
      </c>
      <c r="D2527" s="37">
        <v>63.1</v>
      </c>
      <c r="E2527" s="37">
        <v>1.1000000000000001</v>
      </c>
      <c r="F2527" s="37">
        <v>159.6</v>
      </c>
      <c r="G2527" s="37">
        <v>24.5</v>
      </c>
      <c r="H2527" s="37">
        <v>0</v>
      </c>
      <c r="I2527" s="37">
        <v>5.17</v>
      </c>
      <c r="J2527" s="23"/>
      <c r="K2527" s="26">
        <v>40055</v>
      </c>
      <c r="L2527" s="17">
        <v>25.7</v>
      </c>
      <c r="M2527" s="17">
        <v>56.5</v>
      </c>
      <c r="N2527" s="17">
        <v>0.8</v>
      </c>
      <c r="O2527" s="17">
        <v>115.5</v>
      </c>
      <c r="P2527" s="17">
        <v>25.1</v>
      </c>
      <c r="Q2527" s="17">
        <v>0</v>
      </c>
      <c r="R2527" s="17">
        <v>5.05</v>
      </c>
      <c r="S2527" s="193"/>
      <c r="T2527" s="26">
        <v>40055</v>
      </c>
      <c r="U2527" s="17">
        <v>25.4</v>
      </c>
      <c r="V2527" s="17">
        <v>60.8</v>
      </c>
      <c r="W2527" s="17">
        <v>1.5</v>
      </c>
      <c r="X2527" s="17">
        <v>184.7</v>
      </c>
      <c r="Y2527" s="17">
        <v>23.3</v>
      </c>
      <c r="Z2527" s="17">
        <v>0</v>
      </c>
      <c r="AA2527" s="17">
        <v>5.0999999999999996</v>
      </c>
      <c r="AC2527" s="26">
        <v>40055</v>
      </c>
      <c r="AD2527" s="17">
        <v>25.6</v>
      </c>
      <c r="AE2527" s="17">
        <v>55.3</v>
      </c>
      <c r="AF2527" s="17">
        <v>1.1000000000000001</v>
      </c>
      <c r="AG2527" s="17">
        <v>133.80000000000001</v>
      </c>
      <c r="AH2527" s="17">
        <v>25.6</v>
      </c>
      <c r="AI2527" s="17">
        <v>0</v>
      </c>
      <c r="AJ2527" s="17">
        <v>5.33</v>
      </c>
      <c r="AL2527" s="26">
        <v>40055</v>
      </c>
      <c r="AM2527">
        <v>25.8</v>
      </c>
      <c r="AN2527">
        <v>61.9</v>
      </c>
      <c r="AO2527">
        <v>0.6</v>
      </c>
      <c r="AP2527">
        <v>138.80000000000001</v>
      </c>
      <c r="AQ2527">
        <v>22.2</v>
      </c>
      <c r="AR2527">
        <v>0.2</v>
      </c>
      <c r="AS2527" s="65">
        <v>4.3499999999999996</v>
      </c>
    </row>
    <row r="2528" spans="2:45">
      <c r="B2528" s="26">
        <v>40056</v>
      </c>
      <c r="C2528" s="37">
        <v>26.5</v>
      </c>
      <c r="D2528" s="37">
        <v>61.7</v>
      </c>
      <c r="E2528" s="37">
        <v>1</v>
      </c>
      <c r="F2528" s="37">
        <v>153.80000000000001</v>
      </c>
      <c r="G2528" s="37">
        <v>23.7</v>
      </c>
      <c r="H2528" s="37">
        <v>0</v>
      </c>
      <c r="I2528" s="37">
        <v>4.9800000000000004</v>
      </c>
      <c r="J2528" s="23"/>
      <c r="K2528" s="26">
        <v>40056</v>
      </c>
      <c r="L2528" s="17">
        <v>26</v>
      </c>
      <c r="M2528" s="17">
        <v>55.4</v>
      </c>
      <c r="N2528" s="17">
        <v>0.9</v>
      </c>
      <c r="O2528" s="17">
        <v>115.7</v>
      </c>
      <c r="P2528" s="17">
        <v>24.3</v>
      </c>
      <c r="Q2528" s="17">
        <v>0</v>
      </c>
      <c r="R2528" s="17">
        <v>5.07</v>
      </c>
      <c r="T2528" s="26">
        <v>40056</v>
      </c>
      <c r="U2528" s="17">
        <v>25.8</v>
      </c>
      <c r="V2528" s="17">
        <v>56.4</v>
      </c>
      <c r="W2528" s="17">
        <v>1.3</v>
      </c>
      <c r="X2528" s="17">
        <v>203.4</v>
      </c>
      <c r="Y2528" s="17">
        <v>22.7</v>
      </c>
      <c r="Z2528" s="17">
        <v>0</v>
      </c>
      <c r="AA2528" s="17">
        <v>5.08</v>
      </c>
      <c r="AC2528" s="26">
        <v>40056</v>
      </c>
      <c r="AD2528" s="17">
        <v>25.8</v>
      </c>
      <c r="AE2528" s="17">
        <v>55.2</v>
      </c>
      <c r="AF2528" s="17">
        <v>1.3</v>
      </c>
      <c r="AG2528" s="17">
        <v>140.1</v>
      </c>
      <c r="AH2528" s="17">
        <v>24.8</v>
      </c>
      <c r="AI2528" s="17">
        <v>0</v>
      </c>
      <c r="AJ2528" s="17">
        <v>5.42</v>
      </c>
      <c r="AL2528" s="26">
        <v>40056</v>
      </c>
      <c r="AM2528">
        <v>26.3</v>
      </c>
      <c r="AN2528">
        <v>59.8</v>
      </c>
      <c r="AO2528">
        <v>0.6</v>
      </c>
      <c r="AP2528">
        <v>142.30000000000001</v>
      </c>
      <c r="AQ2528">
        <v>21.6</v>
      </c>
      <c r="AR2528">
        <v>0.2</v>
      </c>
      <c r="AS2528" s="65">
        <v>4.28</v>
      </c>
    </row>
    <row r="2529" spans="1:45" s="52" customFormat="1">
      <c r="A2529" s="34"/>
      <c r="B2529" s="46" t="s">
        <v>72</v>
      </c>
      <c r="C2529" s="49">
        <f>AVERAGE(C2498:C2528)</f>
        <v>26.599999999999998</v>
      </c>
      <c r="D2529" s="49">
        <f t="shared" ref="D2529:I2529" si="82">AVERAGE(D2498:D2528)</f>
        <v>58.364516129032253</v>
      </c>
      <c r="E2529" s="49">
        <f t="shared" si="82"/>
        <v>1.1000000000000001</v>
      </c>
      <c r="F2529" s="49">
        <f t="shared" si="82"/>
        <v>171.53548387096779</v>
      </c>
      <c r="G2529" s="49">
        <f t="shared" si="82"/>
        <v>25.622580645161293</v>
      </c>
      <c r="H2529" s="49">
        <f>SUM(H2498:H2528)</f>
        <v>0</v>
      </c>
      <c r="I2529" s="49">
        <f t="shared" si="82"/>
        <v>5.5041935483870947</v>
      </c>
      <c r="K2529" s="46" t="s">
        <v>72</v>
      </c>
      <c r="L2529" s="49">
        <f>AVERAGE(L2498:L2528)</f>
        <v>26.183870967741942</v>
      </c>
      <c r="M2529" s="49">
        <f>AVERAGE(M2498:M2528)</f>
        <v>53.535483870967738</v>
      </c>
      <c r="N2529" s="49">
        <f>AVERAGE(N2498:N2528)</f>
        <v>0.93225806451612891</v>
      </c>
      <c r="O2529" s="49">
        <f>AVERAGE(O2498:O2528)</f>
        <v>131.81290322580645</v>
      </c>
      <c r="P2529" s="49">
        <f>AVERAGE(P2498:P2528)</f>
        <v>25.72258064516129</v>
      </c>
      <c r="Q2529" s="49">
        <f>SUM(Q2498:Q2528)</f>
        <v>0</v>
      </c>
      <c r="R2529" s="49">
        <f>AVERAGE(R2498:R2528)</f>
        <v>5.420967741935482</v>
      </c>
      <c r="T2529" s="46" t="s">
        <v>72</v>
      </c>
      <c r="U2529" s="49">
        <f>AVERAGE(U2498:U2528)</f>
        <v>25.990322580645159</v>
      </c>
      <c r="V2529" s="49">
        <f>AVERAGE(V2498:V2528)</f>
        <v>55.303225806451621</v>
      </c>
      <c r="W2529" s="49">
        <f>AVERAGE(W2498:W2528)</f>
        <v>1.5161290322580645</v>
      </c>
      <c r="X2529" s="49">
        <f>AVERAGE(X2498:X2528)</f>
        <v>197.96129032258065</v>
      </c>
      <c r="Y2529" s="49">
        <f>AVERAGE(Y2498:Y2528)</f>
        <v>24.177419354838705</v>
      </c>
      <c r="Z2529" s="49">
        <f>SUM(Z2498:Z2528)</f>
        <v>0</v>
      </c>
      <c r="AA2529" s="49">
        <f>AVERAGE(AA2498:AA2528)</f>
        <v>5.6664516129032245</v>
      </c>
      <c r="AC2529" s="46" t="s">
        <v>72</v>
      </c>
      <c r="AD2529" s="49">
        <f>AVERAGE(AD2498:AD2528)</f>
        <v>26.312903225806448</v>
      </c>
      <c r="AE2529" s="49">
        <f>AVERAGE(AE2498:AE2528)</f>
        <v>51.538709677419341</v>
      </c>
      <c r="AF2529" s="49">
        <f>AVERAGE(AF2498:AF2528)</f>
        <v>1.3838709677419356</v>
      </c>
      <c r="AG2529" s="49">
        <f>AVERAGE(AG2498:AG2528)</f>
        <v>115.51290322580645</v>
      </c>
      <c r="AH2529" s="49">
        <f>AVERAGE(AH2498:AH2528)</f>
        <v>26.680645161290322</v>
      </c>
      <c r="AI2529" s="49">
        <f>SUM(AI2498:AI2528)</f>
        <v>0</v>
      </c>
      <c r="AJ2529" s="49">
        <f>AVERAGE(AJ2498:AJ2528)</f>
        <v>6.0587096774193556</v>
      </c>
      <c r="AL2529" s="46" t="s">
        <v>72</v>
      </c>
      <c r="AM2529" s="49">
        <f>AVERAGE(AM2498:AM2528)</f>
        <v>26.416129032258059</v>
      </c>
      <c r="AN2529" s="49">
        <f>AVERAGE(AN2498:AN2528)</f>
        <v>57.154838709677414</v>
      </c>
      <c r="AO2529" s="49">
        <f>AVERAGE(AO2498:AO2528)</f>
        <v>0.71290322580645149</v>
      </c>
      <c r="AP2529" s="49">
        <f>AVERAGE(AP2498:AP2528)</f>
        <v>147.88709677419354</v>
      </c>
      <c r="AQ2529" s="49">
        <f>AVERAGE(AQ2498:AQ2528)</f>
        <v>23.738709677419358</v>
      </c>
      <c r="AR2529" s="49">
        <f>SUM(AR2498:AR2528)</f>
        <v>0.89999999999999991</v>
      </c>
      <c r="AS2529" s="49">
        <f>AVERAGE(AS2498:AS2528)</f>
        <v>4.8767741935483881</v>
      </c>
    </row>
    <row r="2530" spans="1:45">
      <c r="B2530" s="26">
        <v>40057</v>
      </c>
      <c r="C2530" s="37">
        <v>26</v>
      </c>
      <c r="D2530" s="37">
        <v>67</v>
      </c>
      <c r="E2530" s="37">
        <v>0.9</v>
      </c>
      <c r="F2530" s="37">
        <v>115.4</v>
      </c>
      <c r="G2530" s="37">
        <v>23.7</v>
      </c>
      <c r="H2530" s="37">
        <v>0</v>
      </c>
      <c r="I2530" s="37">
        <v>4.71</v>
      </c>
      <c r="J2530" s="23"/>
      <c r="K2530" s="26">
        <v>40057</v>
      </c>
      <c r="L2530" s="17">
        <v>25.3</v>
      </c>
      <c r="M2530" s="17">
        <v>62.1</v>
      </c>
      <c r="N2530" s="17">
        <v>1</v>
      </c>
      <c r="O2530" s="17">
        <v>99.2</v>
      </c>
      <c r="P2530" s="17">
        <v>24.1</v>
      </c>
      <c r="Q2530" s="17">
        <v>0</v>
      </c>
      <c r="R2530" s="17">
        <v>4.99</v>
      </c>
      <c r="T2530" s="26">
        <v>40057</v>
      </c>
      <c r="U2530" s="17">
        <v>25</v>
      </c>
      <c r="V2530" s="17">
        <v>64</v>
      </c>
      <c r="W2530" s="17">
        <v>1.6</v>
      </c>
      <c r="X2530" s="17">
        <v>164.4</v>
      </c>
      <c r="Y2530" s="17">
        <v>22.5</v>
      </c>
      <c r="Z2530" s="17">
        <v>0</v>
      </c>
      <c r="AA2530" s="17">
        <v>4.8099999999999996</v>
      </c>
      <c r="AC2530" s="26">
        <v>40057</v>
      </c>
      <c r="AD2530" s="17">
        <v>25.6</v>
      </c>
      <c r="AE2530" s="17">
        <v>60.2</v>
      </c>
      <c r="AF2530" s="17">
        <v>1.1000000000000001</v>
      </c>
      <c r="AG2530" s="17">
        <v>142.19999999999999</v>
      </c>
      <c r="AH2530" s="17">
        <v>24.5</v>
      </c>
      <c r="AI2530" s="17">
        <v>0</v>
      </c>
      <c r="AJ2530" s="17">
        <v>5.1100000000000003</v>
      </c>
      <c r="AL2530" s="26">
        <v>40057</v>
      </c>
      <c r="AM2530">
        <v>25.6</v>
      </c>
      <c r="AN2530">
        <v>65.5</v>
      </c>
      <c r="AO2530">
        <v>0.6</v>
      </c>
      <c r="AP2530">
        <v>109.7</v>
      </c>
      <c r="AQ2530">
        <v>21.6</v>
      </c>
      <c r="AR2530">
        <v>0</v>
      </c>
      <c r="AS2530" s="65">
        <v>4.17</v>
      </c>
    </row>
    <row r="2531" spans="1:45">
      <c r="B2531" s="26">
        <v>40058</v>
      </c>
      <c r="C2531" s="37">
        <v>27.3</v>
      </c>
      <c r="D2531" s="37">
        <v>52.4</v>
      </c>
      <c r="E2531" s="37">
        <v>1</v>
      </c>
      <c r="F2531" s="37">
        <v>156.19999999999999</v>
      </c>
      <c r="G2531" s="37">
        <v>24.2</v>
      </c>
      <c r="H2531" s="37">
        <v>0</v>
      </c>
      <c r="I2531" s="37">
        <v>5.21</v>
      </c>
      <c r="J2531" s="23"/>
      <c r="K2531" s="26">
        <v>40058</v>
      </c>
      <c r="L2531" s="17">
        <v>27.2</v>
      </c>
      <c r="M2531" s="17">
        <v>48.6</v>
      </c>
      <c r="N2531" s="17">
        <v>0.7</v>
      </c>
      <c r="O2531" s="17">
        <v>243</v>
      </c>
      <c r="P2531" s="17">
        <v>24.7</v>
      </c>
      <c r="Q2531" s="17">
        <v>0</v>
      </c>
      <c r="R2531" s="17">
        <v>5.03</v>
      </c>
      <c r="T2531" s="26">
        <v>40058</v>
      </c>
      <c r="U2531" s="17">
        <v>26.6</v>
      </c>
      <c r="V2531" s="17">
        <v>49.8</v>
      </c>
      <c r="W2531" s="17">
        <v>1.6</v>
      </c>
      <c r="X2531" s="17">
        <v>291.39999999999998</v>
      </c>
      <c r="Y2531" s="17">
        <v>23.2</v>
      </c>
      <c r="Z2531" s="17">
        <v>0</v>
      </c>
      <c r="AA2531" s="17">
        <v>5.7</v>
      </c>
      <c r="AC2531" s="26">
        <v>40058</v>
      </c>
      <c r="AD2531" s="17">
        <v>27.1</v>
      </c>
      <c r="AE2531" s="17">
        <v>46.5</v>
      </c>
      <c r="AF2531" s="17">
        <v>2.1</v>
      </c>
      <c r="AG2531" s="17">
        <v>6.7</v>
      </c>
      <c r="AH2531" s="17">
        <v>25.3</v>
      </c>
      <c r="AI2531" s="17">
        <v>0</v>
      </c>
      <c r="AJ2531" s="17">
        <v>6.95</v>
      </c>
      <c r="AL2531" s="26">
        <v>40058</v>
      </c>
      <c r="AM2531">
        <v>27.1</v>
      </c>
      <c r="AN2531">
        <v>51.3</v>
      </c>
      <c r="AO2531">
        <v>0.5</v>
      </c>
      <c r="AP2531">
        <v>247.4</v>
      </c>
      <c r="AQ2531">
        <v>22</v>
      </c>
      <c r="AR2531">
        <v>0.4</v>
      </c>
      <c r="AS2531" s="65">
        <v>4.28</v>
      </c>
    </row>
    <row r="2532" spans="1:45">
      <c r="B2532" s="26">
        <v>40059</v>
      </c>
      <c r="C2532" s="37">
        <v>27.2</v>
      </c>
      <c r="D2532" s="37">
        <v>39.799999999999997</v>
      </c>
      <c r="E2532" s="37">
        <v>0.8</v>
      </c>
      <c r="F2532" s="37">
        <v>150.30000000000001</v>
      </c>
      <c r="G2532" s="37">
        <v>24.8</v>
      </c>
      <c r="H2532" s="37">
        <v>0</v>
      </c>
      <c r="I2532" s="37">
        <v>5.28</v>
      </c>
      <c r="J2532" s="23"/>
      <c r="K2532" s="26">
        <v>40059</v>
      </c>
      <c r="L2532" s="17">
        <v>27.3</v>
      </c>
      <c r="M2532" s="17">
        <v>36.1</v>
      </c>
      <c r="N2532" s="17">
        <v>0.8</v>
      </c>
      <c r="O2532" s="17">
        <v>200.8</v>
      </c>
      <c r="P2532" s="17">
        <v>25.3</v>
      </c>
      <c r="Q2532" s="17">
        <v>0</v>
      </c>
      <c r="R2532" s="17">
        <v>5.34</v>
      </c>
      <c r="T2532" s="26">
        <v>40059</v>
      </c>
      <c r="U2532" s="17">
        <v>28.1</v>
      </c>
      <c r="V2532" s="17">
        <v>30.9</v>
      </c>
      <c r="W2532" s="17">
        <v>2.6</v>
      </c>
      <c r="X2532" s="17">
        <v>281.8</v>
      </c>
      <c r="Y2532" s="17">
        <v>23.7</v>
      </c>
      <c r="Z2532" s="17">
        <v>0</v>
      </c>
      <c r="AA2532" s="17">
        <v>8.0299999999999994</v>
      </c>
      <c r="AC2532" s="26">
        <v>40059</v>
      </c>
      <c r="AD2532" s="17">
        <v>27.8</v>
      </c>
      <c r="AE2532" s="17">
        <v>28.5</v>
      </c>
      <c r="AF2532" s="17">
        <v>1.6</v>
      </c>
      <c r="AG2532" s="17">
        <v>5.3</v>
      </c>
      <c r="AH2532" s="17">
        <v>26</v>
      </c>
      <c r="AI2532" s="17">
        <v>0</v>
      </c>
      <c r="AJ2532" s="17">
        <v>6.79</v>
      </c>
      <c r="AL2532" s="26">
        <v>40059</v>
      </c>
      <c r="AM2532">
        <v>28</v>
      </c>
      <c r="AN2532">
        <v>34.9</v>
      </c>
      <c r="AO2532">
        <v>1.1000000000000001</v>
      </c>
      <c r="AP2532">
        <v>245.2</v>
      </c>
      <c r="AQ2532">
        <v>22.1</v>
      </c>
      <c r="AR2532">
        <v>0.4</v>
      </c>
      <c r="AS2532" s="65">
        <v>5.56</v>
      </c>
    </row>
    <row r="2533" spans="1:45">
      <c r="B2533" s="26">
        <v>40060</v>
      </c>
      <c r="C2533" s="37">
        <v>26.8</v>
      </c>
      <c r="D2533" s="37">
        <v>40</v>
      </c>
      <c r="E2533" s="37">
        <v>0.9</v>
      </c>
      <c r="F2533" s="37">
        <v>127.5</v>
      </c>
      <c r="G2533" s="37">
        <v>24.1</v>
      </c>
      <c r="H2533" s="37">
        <v>0</v>
      </c>
      <c r="I2533" s="37">
        <v>5.15</v>
      </c>
      <c r="J2533" s="23"/>
      <c r="K2533" s="26">
        <v>40060</v>
      </c>
      <c r="L2533" s="17">
        <v>27.2</v>
      </c>
      <c r="M2533" s="17">
        <v>36.6</v>
      </c>
      <c r="N2533" s="17">
        <v>0.8</v>
      </c>
      <c r="O2533" s="17">
        <v>164.5</v>
      </c>
      <c r="P2533" s="17">
        <v>24.6</v>
      </c>
      <c r="Q2533" s="17">
        <v>0</v>
      </c>
      <c r="R2533" s="17">
        <v>5.24</v>
      </c>
      <c r="T2533" s="26">
        <v>40060</v>
      </c>
      <c r="U2533" s="17">
        <v>26.9</v>
      </c>
      <c r="V2533" s="17">
        <v>41.6</v>
      </c>
      <c r="W2533" s="17">
        <v>2</v>
      </c>
      <c r="X2533" s="17">
        <v>174.2</v>
      </c>
      <c r="Y2533" s="17">
        <v>23.1</v>
      </c>
      <c r="Z2533" s="17">
        <v>0</v>
      </c>
      <c r="AA2533" s="17">
        <v>6.01</v>
      </c>
      <c r="AC2533" s="26">
        <v>40060</v>
      </c>
      <c r="AD2533" s="17">
        <v>27.9</v>
      </c>
      <c r="AE2533" s="17">
        <v>33.299999999999997</v>
      </c>
      <c r="AF2533" s="17">
        <v>1.1000000000000001</v>
      </c>
      <c r="AG2533" s="17">
        <v>11.1</v>
      </c>
      <c r="AH2533" s="17">
        <v>25.4</v>
      </c>
      <c r="AI2533" s="17">
        <v>0</v>
      </c>
      <c r="AJ2533" s="17">
        <v>6.07</v>
      </c>
      <c r="AL2533" s="26">
        <v>40060</v>
      </c>
      <c r="AM2533">
        <v>27.2</v>
      </c>
      <c r="AN2533">
        <v>40.1</v>
      </c>
      <c r="AO2533">
        <v>0.7</v>
      </c>
      <c r="AP2533">
        <v>196.7</v>
      </c>
      <c r="AQ2533">
        <v>21.5</v>
      </c>
      <c r="AR2533">
        <v>0.8</v>
      </c>
      <c r="AS2533" s="65">
        <v>4.5</v>
      </c>
    </row>
    <row r="2534" spans="1:45">
      <c r="B2534" s="26">
        <v>40061</v>
      </c>
      <c r="C2534" s="37">
        <v>25.4</v>
      </c>
      <c r="D2534" s="37">
        <v>73</v>
      </c>
      <c r="E2534" s="37">
        <v>1.3</v>
      </c>
      <c r="F2534" s="37">
        <v>156.9</v>
      </c>
      <c r="G2534" s="37">
        <v>22.9</v>
      </c>
      <c r="H2534" s="37">
        <v>0</v>
      </c>
      <c r="I2534" s="37">
        <v>4.6500000000000004</v>
      </c>
      <c r="J2534" s="23"/>
      <c r="K2534" s="26">
        <v>40061</v>
      </c>
      <c r="L2534" s="17">
        <v>25.8</v>
      </c>
      <c r="M2534" s="17">
        <v>65.7</v>
      </c>
      <c r="N2534" s="17">
        <v>1</v>
      </c>
      <c r="O2534" s="17">
        <v>101.6</v>
      </c>
      <c r="P2534" s="17">
        <v>22.9</v>
      </c>
      <c r="Q2534" s="17">
        <v>0</v>
      </c>
      <c r="R2534" s="17">
        <v>4.7699999999999996</v>
      </c>
      <c r="T2534" s="26">
        <v>40061</v>
      </c>
      <c r="U2534" s="17">
        <v>25.6</v>
      </c>
      <c r="V2534" s="17">
        <v>68.8</v>
      </c>
      <c r="W2534" s="17">
        <v>1.3</v>
      </c>
      <c r="X2534" s="17">
        <v>135</v>
      </c>
      <c r="Y2534" s="17">
        <v>21.2</v>
      </c>
      <c r="Z2534" s="17">
        <v>0</v>
      </c>
      <c r="AA2534" s="17">
        <v>4.45</v>
      </c>
      <c r="AC2534" s="26">
        <v>40061</v>
      </c>
      <c r="AD2534" s="17">
        <v>25.1</v>
      </c>
      <c r="AE2534" s="17">
        <v>65.099999999999994</v>
      </c>
      <c r="AF2534" s="17">
        <v>1.5</v>
      </c>
      <c r="AG2534" s="17">
        <v>153.9</v>
      </c>
      <c r="AH2534" s="17">
        <v>23.2</v>
      </c>
      <c r="AI2534" s="17">
        <v>0</v>
      </c>
      <c r="AJ2534" s="17">
        <v>5.0199999999999996</v>
      </c>
      <c r="AL2534" s="26">
        <v>40061</v>
      </c>
      <c r="AM2534">
        <v>25.2</v>
      </c>
      <c r="AN2534">
        <v>72.5</v>
      </c>
      <c r="AO2534">
        <v>0.8</v>
      </c>
      <c r="AP2534">
        <v>147.30000000000001</v>
      </c>
      <c r="AQ2534">
        <v>19.600000000000001</v>
      </c>
      <c r="AR2534">
        <v>0.8</v>
      </c>
      <c r="AS2534" s="65">
        <v>3.95</v>
      </c>
    </row>
    <row r="2535" spans="1:45">
      <c r="B2535" s="26">
        <v>40062</v>
      </c>
      <c r="C2535" s="37">
        <v>26.2</v>
      </c>
      <c r="D2535" s="37">
        <v>73.599999999999994</v>
      </c>
      <c r="E2535" s="37">
        <v>1.7</v>
      </c>
      <c r="F2535" s="37">
        <v>153.4</v>
      </c>
      <c r="G2535" s="37">
        <v>17.399999999999999</v>
      </c>
      <c r="H2535" s="37">
        <v>0</v>
      </c>
      <c r="I2535" s="37">
        <v>4.0999999999999996</v>
      </c>
      <c r="J2535" s="23"/>
      <c r="K2535" s="26">
        <v>40062</v>
      </c>
      <c r="L2535" s="17">
        <v>25.9</v>
      </c>
      <c r="M2535" s="17">
        <v>66.599999999999994</v>
      </c>
      <c r="N2535" s="17">
        <v>1</v>
      </c>
      <c r="O2535" s="17">
        <v>131.80000000000001</v>
      </c>
      <c r="P2535" s="17">
        <v>14.8</v>
      </c>
      <c r="Q2535" s="17">
        <v>0</v>
      </c>
      <c r="R2535" s="17">
        <v>3.46</v>
      </c>
      <c r="T2535" s="26">
        <v>40062</v>
      </c>
      <c r="U2535" s="17">
        <v>25.6</v>
      </c>
      <c r="V2535" s="17">
        <v>68.099999999999994</v>
      </c>
      <c r="W2535" s="17">
        <v>1.3</v>
      </c>
      <c r="X2535" s="17">
        <v>133.30000000000001</v>
      </c>
      <c r="Y2535" s="17">
        <v>16.399999999999999</v>
      </c>
      <c r="Z2535" s="17">
        <v>0</v>
      </c>
      <c r="AA2535" s="17">
        <v>3.75</v>
      </c>
      <c r="AC2535" s="26">
        <v>40062</v>
      </c>
      <c r="AD2535" s="17">
        <v>26</v>
      </c>
      <c r="AE2535" s="17">
        <v>65.3</v>
      </c>
      <c r="AF2535" s="17">
        <v>1.9</v>
      </c>
      <c r="AG2535" s="17">
        <v>162.30000000000001</v>
      </c>
      <c r="AH2535" s="17">
        <v>15.2</v>
      </c>
      <c r="AI2535" s="17">
        <v>0</v>
      </c>
      <c r="AJ2535" s="17">
        <v>4.08</v>
      </c>
      <c r="AL2535" s="26">
        <v>40062</v>
      </c>
      <c r="AM2535">
        <v>25.8</v>
      </c>
      <c r="AN2535">
        <v>71.7</v>
      </c>
      <c r="AO2535">
        <v>1</v>
      </c>
      <c r="AP2535">
        <v>138.1</v>
      </c>
      <c r="AQ2535">
        <v>15.3</v>
      </c>
      <c r="AR2535">
        <v>0.1</v>
      </c>
      <c r="AS2535" s="65">
        <v>3.48</v>
      </c>
    </row>
    <row r="2536" spans="1:45">
      <c r="B2536" s="26">
        <v>40063</v>
      </c>
      <c r="C2536" s="37">
        <v>25</v>
      </c>
      <c r="D2536" s="37">
        <v>73.2</v>
      </c>
      <c r="E2536" s="37">
        <v>1.4</v>
      </c>
      <c r="F2536" s="37">
        <v>143.69999999999999</v>
      </c>
      <c r="G2536" s="37">
        <v>21.5</v>
      </c>
      <c r="H2536" s="37">
        <v>0</v>
      </c>
      <c r="I2536" s="37">
        <v>4.42</v>
      </c>
      <c r="J2536" s="23"/>
      <c r="K2536" s="26">
        <v>40063</v>
      </c>
      <c r="L2536" s="17">
        <v>24.5</v>
      </c>
      <c r="M2536" s="17">
        <v>67.5</v>
      </c>
      <c r="N2536" s="17">
        <v>0.9</v>
      </c>
      <c r="O2536" s="17">
        <v>150.69999999999999</v>
      </c>
      <c r="P2536" s="17">
        <v>18.3</v>
      </c>
      <c r="Q2536" s="17">
        <v>0</v>
      </c>
      <c r="R2536" s="17">
        <v>3.8</v>
      </c>
      <c r="T2536" s="26">
        <v>40063</v>
      </c>
      <c r="U2536" s="17">
        <v>24.5</v>
      </c>
      <c r="V2536" s="17">
        <v>66.5</v>
      </c>
      <c r="W2536" s="17">
        <v>1.3</v>
      </c>
      <c r="X2536" s="17">
        <v>157.30000000000001</v>
      </c>
      <c r="Y2536" s="17">
        <v>19.399999999999999</v>
      </c>
      <c r="Z2536" s="17">
        <v>0</v>
      </c>
      <c r="AA2536" s="17">
        <v>4.08</v>
      </c>
      <c r="AC2536" s="26">
        <v>40063</v>
      </c>
      <c r="AD2536" s="17">
        <v>24.5</v>
      </c>
      <c r="AE2536" s="17">
        <v>66.7</v>
      </c>
      <c r="AF2536" s="17">
        <v>1.5</v>
      </c>
      <c r="AG2536" s="17">
        <v>159</v>
      </c>
      <c r="AH2536" s="17">
        <v>19.899999999999999</v>
      </c>
      <c r="AI2536" s="17">
        <v>0</v>
      </c>
      <c r="AJ2536" s="17">
        <v>4.43</v>
      </c>
      <c r="AL2536" s="26">
        <v>40063</v>
      </c>
      <c r="AM2536">
        <v>24.8</v>
      </c>
      <c r="AN2536">
        <v>70.7</v>
      </c>
      <c r="AO2536">
        <v>0.9</v>
      </c>
      <c r="AP2536">
        <v>120.7</v>
      </c>
      <c r="AQ2536">
        <v>19.5</v>
      </c>
      <c r="AR2536">
        <v>0.5</v>
      </c>
      <c r="AS2536" s="65">
        <v>3.91</v>
      </c>
    </row>
    <row r="2537" spans="1:45">
      <c r="B2537" s="26">
        <v>40064</v>
      </c>
      <c r="C2537" s="37">
        <v>25.7</v>
      </c>
      <c r="D2537" s="37">
        <v>66.8</v>
      </c>
      <c r="E2537" s="37">
        <v>1.7</v>
      </c>
      <c r="F2537" s="37">
        <v>151.19999999999999</v>
      </c>
      <c r="G2537" s="37">
        <v>22.4</v>
      </c>
      <c r="H2537" s="37">
        <v>0</v>
      </c>
      <c r="I2537" s="37">
        <v>4.8099999999999996</v>
      </c>
      <c r="J2537" s="23"/>
      <c r="K2537" s="26">
        <v>40064</v>
      </c>
      <c r="L2537" s="17">
        <v>25.3</v>
      </c>
      <c r="M2537" s="17">
        <v>62.7</v>
      </c>
      <c r="N2537" s="17">
        <v>1.1000000000000001</v>
      </c>
      <c r="O2537" s="17">
        <v>135.80000000000001</v>
      </c>
      <c r="P2537" s="17">
        <v>20.3</v>
      </c>
      <c r="Q2537" s="17">
        <v>0</v>
      </c>
      <c r="R2537" s="17">
        <v>4.24</v>
      </c>
      <c r="T2537" s="26">
        <v>40064</v>
      </c>
      <c r="U2537" s="17">
        <v>25.4</v>
      </c>
      <c r="V2537" s="17">
        <v>61.3</v>
      </c>
      <c r="W2537" s="17">
        <v>1.4</v>
      </c>
      <c r="X2537" s="17">
        <v>133.5</v>
      </c>
      <c r="Y2537" s="17">
        <v>21.2</v>
      </c>
      <c r="Z2537" s="17">
        <v>0</v>
      </c>
      <c r="AA2537" s="17">
        <v>4.4800000000000004</v>
      </c>
      <c r="AC2537" s="26">
        <v>40064</v>
      </c>
      <c r="AD2537" s="17">
        <v>25.2</v>
      </c>
      <c r="AE2537" s="17">
        <v>62.4</v>
      </c>
      <c r="AF2537" s="17">
        <v>1.9</v>
      </c>
      <c r="AG2537" s="17">
        <v>174.5</v>
      </c>
      <c r="AH2537" s="17">
        <v>21.1</v>
      </c>
      <c r="AI2537" s="17">
        <v>0</v>
      </c>
      <c r="AJ2537" s="17">
        <v>4.87</v>
      </c>
      <c r="AL2537" s="26">
        <v>40064</v>
      </c>
      <c r="AM2537">
        <v>25.3</v>
      </c>
      <c r="AN2537">
        <v>66.099999999999994</v>
      </c>
      <c r="AO2537">
        <v>0.9</v>
      </c>
      <c r="AP2537">
        <v>138.30000000000001</v>
      </c>
      <c r="AQ2537">
        <v>19.100000000000001</v>
      </c>
      <c r="AR2537">
        <v>0.8</v>
      </c>
      <c r="AS2537" s="65">
        <v>3.91</v>
      </c>
    </row>
    <row r="2538" spans="1:45">
      <c r="B2538" s="26">
        <v>40065</v>
      </c>
      <c r="C2538" s="37">
        <v>25.5</v>
      </c>
      <c r="D2538" s="37">
        <v>66.8</v>
      </c>
      <c r="E2538" s="37">
        <v>1.5</v>
      </c>
      <c r="F2538" s="37">
        <v>158</v>
      </c>
      <c r="G2538" s="37">
        <v>20.3</v>
      </c>
      <c r="H2538" s="37">
        <v>0</v>
      </c>
      <c r="I2538" s="37">
        <v>4.46</v>
      </c>
      <c r="J2538" s="23"/>
      <c r="K2538" s="26">
        <v>40065</v>
      </c>
      <c r="L2538" s="17">
        <v>25</v>
      </c>
      <c r="M2538" s="17">
        <v>62.1</v>
      </c>
      <c r="N2538" s="17">
        <v>0.9</v>
      </c>
      <c r="O2538" s="17">
        <v>133.80000000000001</v>
      </c>
      <c r="P2538" s="17">
        <v>17</v>
      </c>
      <c r="Q2538" s="17">
        <v>0</v>
      </c>
      <c r="R2538" s="17">
        <v>3.63</v>
      </c>
      <c r="T2538" s="26">
        <v>40065</v>
      </c>
      <c r="U2538" s="17">
        <v>25.1</v>
      </c>
      <c r="V2538" s="17">
        <v>60.6</v>
      </c>
      <c r="W2538" s="17">
        <v>1.2</v>
      </c>
      <c r="X2538" s="17">
        <v>138.6</v>
      </c>
      <c r="Y2538" s="17">
        <v>20.8</v>
      </c>
      <c r="Z2538" s="17">
        <v>0</v>
      </c>
      <c r="AA2538" s="17">
        <v>4.3099999999999996</v>
      </c>
      <c r="AC2538" s="26">
        <v>40065</v>
      </c>
      <c r="AD2538" s="17">
        <v>25.1</v>
      </c>
      <c r="AE2538" s="17">
        <v>60.6</v>
      </c>
      <c r="AF2538" s="17">
        <v>1.5</v>
      </c>
      <c r="AG2538" s="17">
        <v>163.69999999999999</v>
      </c>
      <c r="AH2538" s="17">
        <v>18.899999999999999</v>
      </c>
      <c r="AI2538" s="17">
        <v>0</v>
      </c>
      <c r="AJ2538" s="17">
        <v>4.4000000000000004</v>
      </c>
      <c r="AL2538" s="26">
        <v>40065</v>
      </c>
      <c r="AM2538">
        <v>25.2</v>
      </c>
      <c r="AN2538">
        <v>64.900000000000006</v>
      </c>
      <c r="AO2538">
        <v>0.8</v>
      </c>
      <c r="AP2538">
        <v>140.6</v>
      </c>
      <c r="AQ2538">
        <v>18.8</v>
      </c>
      <c r="AR2538">
        <v>0.4</v>
      </c>
      <c r="AS2538" s="65">
        <v>3.83</v>
      </c>
    </row>
    <row r="2539" spans="1:45">
      <c r="B2539" s="26">
        <v>40066</v>
      </c>
      <c r="C2539" s="37">
        <v>24.4</v>
      </c>
      <c r="D2539" s="37">
        <v>67.2</v>
      </c>
      <c r="E2539" s="37">
        <v>1.2</v>
      </c>
      <c r="F2539" s="37">
        <v>146.4</v>
      </c>
      <c r="G2539" s="37">
        <v>17.600000000000001</v>
      </c>
      <c r="H2539" s="37">
        <v>0</v>
      </c>
      <c r="I2539" s="37">
        <v>3.91</v>
      </c>
      <c r="J2539" s="23"/>
      <c r="K2539" s="26">
        <v>40066</v>
      </c>
      <c r="L2539" s="17">
        <v>23.6</v>
      </c>
      <c r="M2539" s="17">
        <v>65</v>
      </c>
      <c r="N2539" s="17">
        <v>0.7</v>
      </c>
      <c r="O2539" s="17">
        <v>143.5</v>
      </c>
      <c r="P2539" s="17">
        <v>19.2</v>
      </c>
      <c r="Q2539" s="17">
        <v>0</v>
      </c>
      <c r="R2539" s="17">
        <v>3.68</v>
      </c>
      <c r="T2539" s="26">
        <v>40066</v>
      </c>
      <c r="U2539" s="17">
        <v>24.1</v>
      </c>
      <c r="V2539" s="17">
        <v>61.1</v>
      </c>
      <c r="W2539" s="17">
        <v>1</v>
      </c>
      <c r="X2539" s="17">
        <v>153.69999999999999</v>
      </c>
      <c r="Y2539" s="17">
        <v>18.100000000000001</v>
      </c>
      <c r="Z2539" s="17">
        <v>0</v>
      </c>
      <c r="AA2539" s="17">
        <v>3.8</v>
      </c>
      <c r="AC2539" s="26">
        <v>40066</v>
      </c>
      <c r="AD2539" s="17">
        <v>23.6</v>
      </c>
      <c r="AE2539" s="17">
        <v>63.6</v>
      </c>
      <c r="AF2539" s="17">
        <v>1.1000000000000001</v>
      </c>
      <c r="AG2539" s="17">
        <v>148.4</v>
      </c>
      <c r="AH2539" s="17">
        <v>17</v>
      </c>
      <c r="AI2539" s="17">
        <v>0</v>
      </c>
      <c r="AJ2539" s="17">
        <v>3.71</v>
      </c>
      <c r="AL2539" s="26">
        <v>40066</v>
      </c>
      <c r="AM2539">
        <v>24.1</v>
      </c>
      <c r="AN2539">
        <v>65.7</v>
      </c>
      <c r="AO2539">
        <v>0.6</v>
      </c>
      <c r="AP2539">
        <v>134.1</v>
      </c>
      <c r="AQ2539">
        <v>16</v>
      </c>
      <c r="AR2539">
        <v>0.4</v>
      </c>
      <c r="AS2539" s="65">
        <v>3.24</v>
      </c>
    </row>
    <row r="2540" spans="1:45">
      <c r="B2540" s="26">
        <v>40067</v>
      </c>
      <c r="C2540" s="37">
        <v>23.4</v>
      </c>
      <c r="D2540" s="37">
        <v>64.2</v>
      </c>
      <c r="E2540" s="37">
        <v>0.7</v>
      </c>
      <c r="F2540" s="37">
        <v>151.4</v>
      </c>
      <c r="G2540" s="37">
        <v>12.5</v>
      </c>
      <c r="H2540" s="37">
        <v>0</v>
      </c>
      <c r="I2540" s="37">
        <v>2.85</v>
      </c>
      <c r="J2540" s="23"/>
      <c r="K2540" s="26">
        <v>40067</v>
      </c>
      <c r="L2540" s="17">
        <v>22.4</v>
      </c>
      <c r="M2540" s="17">
        <v>61.5</v>
      </c>
      <c r="N2540" s="17">
        <v>0.6</v>
      </c>
      <c r="O2540" s="17">
        <v>165</v>
      </c>
      <c r="P2540" s="17">
        <v>14.4</v>
      </c>
      <c r="Q2540" s="17">
        <v>0</v>
      </c>
      <c r="R2540" s="17">
        <v>3.03</v>
      </c>
      <c r="T2540" s="26">
        <v>40067</v>
      </c>
      <c r="U2540" s="17">
        <v>23</v>
      </c>
      <c r="V2540" s="17">
        <v>58.1</v>
      </c>
      <c r="W2540" s="17">
        <v>1.3</v>
      </c>
      <c r="X2540" s="17">
        <v>265.60000000000002</v>
      </c>
      <c r="Y2540" s="17">
        <v>14</v>
      </c>
      <c r="Z2540" s="17">
        <v>0</v>
      </c>
      <c r="AA2540" s="17">
        <v>3.67</v>
      </c>
      <c r="AC2540" s="26">
        <v>40067</v>
      </c>
      <c r="AD2540" s="17">
        <v>22.5</v>
      </c>
      <c r="AE2540" s="17">
        <v>61.4</v>
      </c>
      <c r="AF2540" s="17">
        <v>1</v>
      </c>
      <c r="AG2540" s="17">
        <v>120</v>
      </c>
      <c r="AH2540" s="17">
        <v>14.1</v>
      </c>
      <c r="AI2540" s="17">
        <v>0</v>
      </c>
      <c r="AJ2540" s="17">
        <v>3.4</v>
      </c>
      <c r="AL2540" s="26">
        <v>40067</v>
      </c>
      <c r="AM2540">
        <v>23.2</v>
      </c>
      <c r="AN2540">
        <v>62</v>
      </c>
      <c r="AO2540">
        <v>0.5</v>
      </c>
      <c r="AP2540">
        <v>196.6</v>
      </c>
      <c r="AQ2540">
        <v>11.4</v>
      </c>
      <c r="AR2540">
        <v>0.2</v>
      </c>
      <c r="AS2540" s="65">
        <v>2.5499999999999998</v>
      </c>
    </row>
    <row r="2541" spans="1:45">
      <c r="B2541" s="26">
        <v>40068</v>
      </c>
      <c r="C2541" s="37">
        <v>23.7</v>
      </c>
      <c r="D2541" s="37">
        <v>65.2</v>
      </c>
      <c r="E2541" s="37">
        <v>1</v>
      </c>
      <c r="F2541" s="37">
        <v>145.5</v>
      </c>
      <c r="G2541" s="37">
        <v>20.7</v>
      </c>
      <c r="H2541" s="37">
        <v>0</v>
      </c>
      <c r="I2541" s="37">
        <v>4.13</v>
      </c>
      <c r="J2541" s="23"/>
      <c r="K2541" s="26">
        <v>40068</v>
      </c>
      <c r="L2541" s="17">
        <v>23</v>
      </c>
      <c r="M2541" s="17">
        <v>60.9</v>
      </c>
      <c r="N2541" s="17">
        <v>0.7</v>
      </c>
      <c r="O2541" s="17">
        <v>127.7</v>
      </c>
      <c r="P2541" s="17">
        <v>20.5</v>
      </c>
      <c r="Q2541" s="17">
        <v>0</v>
      </c>
      <c r="R2541" s="17">
        <v>3.93</v>
      </c>
      <c r="T2541" s="26">
        <v>40068</v>
      </c>
      <c r="U2541" s="17">
        <v>23.3</v>
      </c>
      <c r="V2541" s="17">
        <v>58.7</v>
      </c>
      <c r="W2541" s="17">
        <v>1.3</v>
      </c>
      <c r="X2541" s="17">
        <v>220.3</v>
      </c>
      <c r="Y2541" s="17">
        <v>19.8</v>
      </c>
      <c r="Z2541" s="17">
        <v>0</v>
      </c>
      <c r="AA2541" s="17">
        <v>4.1399999999999997</v>
      </c>
      <c r="AC2541" s="26">
        <v>40068</v>
      </c>
      <c r="AD2541" s="17">
        <v>22.8</v>
      </c>
      <c r="AE2541" s="17">
        <v>60.1</v>
      </c>
      <c r="AF2541" s="17">
        <v>1</v>
      </c>
      <c r="AG2541" s="17">
        <v>96.9</v>
      </c>
      <c r="AH2541" s="17">
        <v>20.2</v>
      </c>
      <c r="AI2541" s="17">
        <v>0</v>
      </c>
      <c r="AJ2541" s="17">
        <v>4.18</v>
      </c>
      <c r="AL2541" s="26">
        <v>40068</v>
      </c>
      <c r="AM2541">
        <v>23.5</v>
      </c>
      <c r="AN2541">
        <v>60.5</v>
      </c>
      <c r="AO2541">
        <v>0.5</v>
      </c>
      <c r="AP2541">
        <v>136.5</v>
      </c>
      <c r="AQ2541">
        <v>18.8</v>
      </c>
      <c r="AR2541">
        <v>0.2</v>
      </c>
      <c r="AS2541" s="65">
        <v>3.47</v>
      </c>
    </row>
    <row r="2542" spans="1:45">
      <c r="B2542" s="26">
        <v>40069</v>
      </c>
      <c r="C2542" s="37">
        <v>22.5</v>
      </c>
      <c r="D2542" s="37">
        <v>68.2</v>
      </c>
      <c r="E2542" s="37">
        <v>0.7</v>
      </c>
      <c r="F2542" s="37">
        <v>149.4</v>
      </c>
      <c r="G2542" s="37">
        <v>15.4</v>
      </c>
      <c r="H2542" s="37">
        <v>0</v>
      </c>
      <c r="I2542" s="37">
        <v>3.14</v>
      </c>
      <c r="J2542" s="23"/>
      <c r="K2542" s="26">
        <v>40069</v>
      </c>
      <c r="L2542" s="17">
        <v>21.6</v>
      </c>
      <c r="M2542" s="17">
        <v>68.8</v>
      </c>
      <c r="N2542" s="17">
        <v>0.6</v>
      </c>
      <c r="O2542" s="17">
        <v>185.6</v>
      </c>
      <c r="P2542" s="17">
        <v>15.4</v>
      </c>
      <c r="Q2542" s="17">
        <v>0.4</v>
      </c>
      <c r="R2542" s="17">
        <v>3.1</v>
      </c>
      <c r="T2542" s="26">
        <v>40069</v>
      </c>
      <c r="U2542" s="17">
        <v>22.3</v>
      </c>
      <c r="V2542" s="17">
        <v>64.599999999999994</v>
      </c>
      <c r="W2542" s="17">
        <v>1.5</v>
      </c>
      <c r="X2542" s="17">
        <v>242.4</v>
      </c>
      <c r="Y2542" s="17">
        <v>15.4</v>
      </c>
      <c r="Z2542" s="17">
        <v>0.2</v>
      </c>
      <c r="AA2542" s="17">
        <v>3.53</v>
      </c>
      <c r="AC2542" s="26">
        <v>40069</v>
      </c>
      <c r="AD2542" s="17">
        <v>21.1</v>
      </c>
      <c r="AE2542" s="17">
        <v>68.8</v>
      </c>
      <c r="AF2542" s="17">
        <v>0.9</v>
      </c>
      <c r="AG2542" s="17">
        <v>20.399999999999999</v>
      </c>
      <c r="AH2542" s="17">
        <v>11</v>
      </c>
      <c r="AI2542" s="17">
        <v>1.2</v>
      </c>
      <c r="AJ2542" s="17">
        <v>2.86</v>
      </c>
      <c r="AL2542" s="26">
        <v>40069</v>
      </c>
      <c r="AM2542">
        <v>22.4</v>
      </c>
      <c r="AN2542">
        <v>67.2</v>
      </c>
      <c r="AO2542">
        <v>0.5</v>
      </c>
      <c r="AP2542">
        <v>323.2</v>
      </c>
      <c r="AQ2542">
        <v>13.9</v>
      </c>
      <c r="AR2542">
        <v>0.7</v>
      </c>
      <c r="AS2542" s="65">
        <v>2.77</v>
      </c>
    </row>
    <row r="2543" spans="1:45">
      <c r="B2543" s="26">
        <v>40070</v>
      </c>
      <c r="C2543" s="37">
        <v>21.2</v>
      </c>
      <c r="D2543" s="37">
        <v>74.900000000000006</v>
      </c>
      <c r="E2543" s="37">
        <v>0.7</v>
      </c>
      <c r="F2543" s="37">
        <v>253.5</v>
      </c>
      <c r="G2543" s="37">
        <v>15.3</v>
      </c>
      <c r="H2543" s="37">
        <v>7.8</v>
      </c>
      <c r="I2543" s="37">
        <v>3.18</v>
      </c>
      <c r="J2543" s="23"/>
      <c r="K2543" s="26">
        <v>40070</v>
      </c>
      <c r="L2543" s="17">
        <v>20.2</v>
      </c>
      <c r="M2543" s="17">
        <v>75.7</v>
      </c>
      <c r="N2543" s="17">
        <v>0.5</v>
      </c>
      <c r="O2543" s="17">
        <v>217.8</v>
      </c>
      <c r="P2543" s="17">
        <v>13.5</v>
      </c>
      <c r="Q2543" s="17">
        <v>9.4</v>
      </c>
      <c r="R2543" s="17">
        <v>2.69</v>
      </c>
      <c r="T2543" s="26">
        <v>40070</v>
      </c>
      <c r="U2543" s="17">
        <v>22</v>
      </c>
      <c r="V2543" s="17">
        <v>60</v>
      </c>
      <c r="W2543" s="17">
        <v>1.8</v>
      </c>
      <c r="X2543" s="17">
        <v>287.8</v>
      </c>
      <c r="Y2543" s="17">
        <v>14.9</v>
      </c>
      <c r="Z2543" s="17">
        <v>0</v>
      </c>
      <c r="AA2543" s="17">
        <v>4.07</v>
      </c>
      <c r="AC2543" s="26">
        <v>40070</v>
      </c>
      <c r="AD2543" s="17">
        <v>20.100000000000001</v>
      </c>
      <c r="AE2543" s="17">
        <v>75.2</v>
      </c>
      <c r="AF2543" s="17">
        <v>1.4</v>
      </c>
      <c r="AG2543" s="17">
        <v>5.9</v>
      </c>
      <c r="AH2543" s="17">
        <v>15.5</v>
      </c>
      <c r="AI2543" s="17">
        <v>2.6</v>
      </c>
      <c r="AJ2543" s="17">
        <v>3.6</v>
      </c>
      <c r="AL2543" s="26">
        <v>40070</v>
      </c>
      <c r="AM2543">
        <v>21.3</v>
      </c>
      <c r="AN2543">
        <v>71.2</v>
      </c>
      <c r="AO2543">
        <v>0.7</v>
      </c>
      <c r="AP2543">
        <v>274.8</v>
      </c>
      <c r="AQ2543">
        <v>16.2</v>
      </c>
      <c r="AR2543">
        <v>7.8</v>
      </c>
      <c r="AS2543" s="65">
        <v>3.3</v>
      </c>
    </row>
    <row r="2544" spans="1:45">
      <c r="B2544" s="26">
        <v>40071</v>
      </c>
      <c r="C2544" s="37">
        <v>21.8</v>
      </c>
      <c r="D2544" s="37">
        <v>72.400000000000006</v>
      </c>
      <c r="E2544" s="37">
        <v>0.8</v>
      </c>
      <c r="F2544" s="37">
        <v>331.6</v>
      </c>
      <c r="G2544" s="37">
        <v>17.5</v>
      </c>
      <c r="H2544" s="37">
        <v>0</v>
      </c>
      <c r="I2544" s="37">
        <v>3.4</v>
      </c>
      <c r="J2544" s="23"/>
      <c r="K2544" s="26">
        <v>40071</v>
      </c>
      <c r="L2544" s="17">
        <v>20.8</v>
      </c>
      <c r="M2544" s="17">
        <v>71.2</v>
      </c>
      <c r="N2544" s="17">
        <v>0.6</v>
      </c>
      <c r="O2544" s="17">
        <v>204.3</v>
      </c>
      <c r="P2544" s="17">
        <v>17.3</v>
      </c>
      <c r="Q2544" s="17">
        <v>0.8</v>
      </c>
      <c r="R2544" s="17">
        <v>3.17</v>
      </c>
      <c r="S2544" s="25"/>
      <c r="T2544" s="26">
        <v>40071</v>
      </c>
      <c r="U2544" s="17">
        <v>21.8</v>
      </c>
      <c r="V2544" s="17">
        <v>60.3</v>
      </c>
      <c r="W2544" s="17">
        <v>1.3</v>
      </c>
      <c r="X2544" s="17">
        <v>283.8</v>
      </c>
      <c r="Y2544" s="17">
        <v>16.2</v>
      </c>
      <c r="Z2544" s="17">
        <v>1.4</v>
      </c>
      <c r="AA2544" s="17">
        <v>3.87</v>
      </c>
      <c r="AC2544" s="26">
        <v>40071</v>
      </c>
      <c r="AD2544" s="17">
        <v>20.399999999999999</v>
      </c>
      <c r="AE2544" s="17">
        <v>72.400000000000006</v>
      </c>
      <c r="AF2544" s="17">
        <v>0.8</v>
      </c>
      <c r="AG2544" s="17">
        <v>43.8</v>
      </c>
      <c r="AH2544" s="17">
        <v>16</v>
      </c>
      <c r="AI2544" s="17">
        <v>1.8</v>
      </c>
      <c r="AJ2544" s="17">
        <v>3.14</v>
      </c>
      <c r="AL2544" s="26">
        <v>40071</v>
      </c>
      <c r="AM2544">
        <v>21.9</v>
      </c>
      <c r="AN2544">
        <v>65.900000000000006</v>
      </c>
      <c r="AO2544">
        <v>0.6</v>
      </c>
      <c r="AP2544">
        <v>295.10000000000002</v>
      </c>
      <c r="AQ2544">
        <v>16.899999999999999</v>
      </c>
      <c r="AR2544">
        <v>1</v>
      </c>
      <c r="AS2544" s="65">
        <v>3.18</v>
      </c>
    </row>
    <row r="2545" spans="1:45">
      <c r="B2545" s="26">
        <v>40072</v>
      </c>
      <c r="C2545" s="37">
        <v>21.1</v>
      </c>
      <c r="D2545" s="37">
        <v>64.7</v>
      </c>
      <c r="E2545" s="37">
        <v>0.8</v>
      </c>
      <c r="F2545" s="37">
        <v>220.8</v>
      </c>
      <c r="G2545" s="37">
        <v>19.2</v>
      </c>
      <c r="H2545" s="37">
        <v>0.2</v>
      </c>
      <c r="I2545" s="37">
        <v>3.58</v>
      </c>
      <c r="J2545" s="23"/>
      <c r="K2545" s="26">
        <v>40072</v>
      </c>
      <c r="L2545" s="17">
        <v>20.5</v>
      </c>
      <c r="M2545" s="17">
        <v>62.1</v>
      </c>
      <c r="N2545" s="17">
        <v>0.8</v>
      </c>
      <c r="O2545" s="17">
        <v>192.9</v>
      </c>
      <c r="P2545" s="17">
        <v>18.899999999999999</v>
      </c>
      <c r="Q2545" s="17">
        <v>0.2</v>
      </c>
      <c r="R2545" s="17">
        <v>3.5</v>
      </c>
      <c r="T2545" s="26">
        <v>40072</v>
      </c>
      <c r="U2545" s="17">
        <v>21.5</v>
      </c>
      <c r="V2545" s="17">
        <v>52.1</v>
      </c>
      <c r="W2545" s="17">
        <v>1.5</v>
      </c>
      <c r="X2545" s="17">
        <v>257.3</v>
      </c>
      <c r="Y2545" s="17">
        <v>22.6</v>
      </c>
      <c r="Z2545" s="17">
        <v>0</v>
      </c>
      <c r="AA2545" s="17">
        <v>4.53</v>
      </c>
      <c r="AC2545" s="26">
        <v>40072</v>
      </c>
      <c r="AD2545" s="17">
        <v>19.600000000000001</v>
      </c>
      <c r="AE2545" s="17">
        <v>65.3</v>
      </c>
      <c r="AF2545" s="17">
        <v>0.8</v>
      </c>
      <c r="AG2545" s="17">
        <v>197.8</v>
      </c>
      <c r="AH2545" s="17">
        <v>17.399999999999999</v>
      </c>
      <c r="AI2545" s="17">
        <v>0.6</v>
      </c>
      <c r="AJ2545" s="17">
        <v>3.28</v>
      </c>
      <c r="AL2545" s="26">
        <v>40072</v>
      </c>
      <c r="AM2545">
        <v>21.2</v>
      </c>
      <c r="AN2545">
        <v>59.1</v>
      </c>
      <c r="AO2545">
        <v>0.6</v>
      </c>
      <c r="AP2545">
        <v>259.39999999999998</v>
      </c>
      <c r="AQ2545">
        <v>17.3</v>
      </c>
      <c r="AR2545">
        <v>0.1</v>
      </c>
      <c r="AS2545" s="65">
        <v>3.21</v>
      </c>
    </row>
    <row r="2546" spans="1:45">
      <c r="B2546" s="26">
        <v>40073</v>
      </c>
      <c r="C2546" s="37">
        <v>20.399999999999999</v>
      </c>
      <c r="D2546" s="37">
        <v>59.9</v>
      </c>
      <c r="E2546" s="37">
        <v>1.4</v>
      </c>
      <c r="F2546" s="37">
        <v>249.2</v>
      </c>
      <c r="G2546" s="37">
        <v>17.399999999999999</v>
      </c>
      <c r="H2546" s="37">
        <v>0.8</v>
      </c>
      <c r="I2546" s="37">
        <v>3.85</v>
      </c>
      <c r="J2546" s="23"/>
      <c r="K2546" s="26">
        <v>40073</v>
      </c>
      <c r="L2546" s="17">
        <v>19.399999999999999</v>
      </c>
      <c r="M2546" s="17">
        <v>60.1</v>
      </c>
      <c r="N2546" s="17">
        <v>1.1000000000000001</v>
      </c>
      <c r="O2546" s="17">
        <v>191.4</v>
      </c>
      <c r="P2546" s="17">
        <v>17</v>
      </c>
      <c r="Q2546" s="17">
        <v>0.2</v>
      </c>
      <c r="R2546" s="17">
        <v>3.47</v>
      </c>
      <c r="T2546" s="26">
        <v>40073</v>
      </c>
      <c r="U2546" s="17">
        <v>20.399999999999999</v>
      </c>
      <c r="V2546" s="17">
        <v>50.7</v>
      </c>
      <c r="W2546" s="17">
        <v>1.5</v>
      </c>
      <c r="X2546" s="17">
        <v>232.5</v>
      </c>
      <c r="Y2546" s="17">
        <v>17.8</v>
      </c>
      <c r="Z2546" s="17">
        <v>0</v>
      </c>
      <c r="AA2546" s="17">
        <v>3.94</v>
      </c>
      <c r="AC2546" s="26">
        <v>40073</v>
      </c>
      <c r="AD2546" s="17">
        <v>18.899999999999999</v>
      </c>
      <c r="AE2546" s="17">
        <v>61</v>
      </c>
      <c r="AF2546" s="17">
        <v>1.2</v>
      </c>
      <c r="AG2546" s="17">
        <v>183.8</v>
      </c>
      <c r="AH2546" s="17">
        <v>17.600000000000001</v>
      </c>
      <c r="AI2546" s="17">
        <v>0</v>
      </c>
      <c r="AJ2546" s="17">
        <v>3.6</v>
      </c>
      <c r="AL2546" s="26">
        <v>40073</v>
      </c>
      <c r="AM2546">
        <v>20.3</v>
      </c>
      <c r="AN2546">
        <v>56.6</v>
      </c>
      <c r="AO2546">
        <v>1</v>
      </c>
      <c r="AP2546">
        <v>243.1</v>
      </c>
      <c r="AQ2546">
        <v>19.100000000000001</v>
      </c>
      <c r="AR2546">
        <v>1.5</v>
      </c>
      <c r="AS2546" s="65">
        <v>3.64</v>
      </c>
    </row>
    <row r="2547" spans="1:45">
      <c r="B2547" s="26">
        <v>40074</v>
      </c>
      <c r="C2547" s="37">
        <v>20</v>
      </c>
      <c r="D2547" s="37">
        <v>58.2</v>
      </c>
      <c r="E2547" s="37">
        <v>0.7</v>
      </c>
      <c r="F2547" s="37">
        <v>276.39999999999998</v>
      </c>
      <c r="G2547" s="37">
        <v>14.3</v>
      </c>
      <c r="H2547" s="37">
        <v>0</v>
      </c>
      <c r="I2547" s="37">
        <v>2.79</v>
      </c>
      <c r="J2547" s="23"/>
      <c r="K2547" s="26">
        <v>40074</v>
      </c>
      <c r="L2547" s="17">
        <v>18.399999999999999</v>
      </c>
      <c r="M2547" s="17">
        <v>63</v>
      </c>
      <c r="N2547" s="17">
        <v>0.6</v>
      </c>
      <c r="O2547" s="17">
        <v>192.4</v>
      </c>
      <c r="P2547" s="17">
        <v>13.3</v>
      </c>
      <c r="Q2547" s="17">
        <v>0</v>
      </c>
      <c r="R2547" s="17">
        <v>2.54</v>
      </c>
      <c r="T2547" s="26">
        <v>40074</v>
      </c>
      <c r="U2547" s="17">
        <v>19.399999999999999</v>
      </c>
      <c r="V2547" s="17">
        <v>52.8</v>
      </c>
      <c r="W2547" s="17">
        <v>1</v>
      </c>
      <c r="X2547" s="17">
        <v>262.3</v>
      </c>
      <c r="Y2547" s="17">
        <v>17.100000000000001</v>
      </c>
      <c r="Z2547" s="17">
        <v>0</v>
      </c>
      <c r="AA2547" s="17">
        <v>3.36</v>
      </c>
      <c r="AC2547" s="26">
        <v>40074</v>
      </c>
      <c r="AD2547" s="17">
        <v>18.100000000000001</v>
      </c>
      <c r="AE2547" s="17">
        <v>62.6</v>
      </c>
      <c r="AF2547" s="17">
        <v>0.6</v>
      </c>
      <c r="AG2547" s="17">
        <v>250.2</v>
      </c>
      <c r="AH2547" s="17">
        <v>11.4</v>
      </c>
      <c r="AI2547" s="17">
        <v>0</v>
      </c>
      <c r="AJ2547" s="17">
        <v>2.31</v>
      </c>
      <c r="AL2547" s="26">
        <v>40074</v>
      </c>
      <c r="AM2547">
        <v>19.7</v>
      </c>
      <c r="AN2547">
        <v>56.4</v>
      </c>
      <c r="AO2547">
        <v>0.4</v>
      </c>
      <c r="AP2547">
        <v>288.8</v>
      </c>
      <c r="AQ2547">
        <v>13.3</v>
      </c>
      <c r="AR2547">
        <v>0.1</v>
      </c>
      <c r="AS2547" s="65">
        <v>2.44</v>
      </c>
    </row>
    <row r="2548" spans="1:45">
      <c r="B2548" s="26">
        <v>40075</v>
      </c>
      <c r="C2548" s="37">
        <v>22.3</v>
      </c>
      <c r="D2548" s="37">
        <v>50.5</v>
      </c>
      <c r="E2548" s="37">
        <v>1.6</v>
      </c>
      <c r="F2548" s="37">
        <v>341.9</v>
      </c>
      <c r="G2548" s="37">
        <v>20.5</v>
      </c>
      <c r="H2548" s="37">
        <v>0</v>
      </c>
      <c r="I2548" s="37">
        <v>4.38</v>
      </c>
      <c r="J2548" s="23"/>
      <c r="K2548" s="26">
        <v>40075</v>
      </c>
      <c r="L2548" s="17">
        <v>20.5</v>
      </c>
      <c r="M2548" s="17">
        <v>54.7</v>
      </c>
      <c r="N2548" s="17">
        <v>0.9</v>
      </c>
      <c r="O2548" s="17">
        <v>279.5</v>
      </c>
      <c r="P2548" s="17">
        <v>20.7</v>
      </c>
      <c r="Q2548" s="17">
        <v>0</v>
      </c>
      <c r="R2548" s="17">
        <v>3.73</v>
      </c>
      <c r="T2548" s="26">
        <v>40075</v>
      </c>
      <c r="U2548" s="17">
        <v>21.8</v>
      </c>
      <c r="V2548" s="17">
        <v>44.2</v>
      </c>
      <c r="W2548" s="17">
        <v>2.4</v>
      </c>
      <c r="X2548" s="17">
        <v>297.5</v>
      </c>
      <c r="Y2548" s="17">
        <v>22.7</v>
      </c>
      <c r="Z2548" s="17">
        <v>0</v>
      </c>
      <c r="AA2548" s="17">
        <v>5.4</v>
      </c>
      <c r="AC2548" s="26">
        <v>40075</v>
      </c>
      <c r="AD2548" s="17">
        <v>20.8</v>
      </c>
      <c r="AE2548" s="17">
        <v>52.4</v>
      </c>
      <c r="AF2548" s="17">
        <v>2</v>
      </c>
      <c r="AG2548" s="17">
        <v>2.9</v>
      </c>
      <c r="AH2548" s="17">
        <v>21.2</v>
      </c>
      <c r="AI2548" s="17">
        <v>0</v>
      </c>
      <c r="AJ2548" s="17">
        <v>4.55</v>
      </c>
      <c r="AL2548" s="26">
        <v>40075</v>
      </c>
      <c r="AM2548">
        <v>21.6</v>
      </c>
      <c r="AN2548">
        <v>50.6</v>
      </c>
      <c r="AO2548">
        <v>1.1000000000000001</v>
      </c>
      <c r="AP2548">
        <v>301.10000000000002</v>
      </c>
      <c r="AQ2548">
        <v>20.100000000000001</v>
      </c>
      <c r="AR2548">
        <v>0.2</v>
      </c>
      <c r="AS2548" s="65">
        <v>3.91</v>
      </c>
    </row>
    <row r="2549" spans="1:45">
      <c r="B2549" s="26">
        <v>40076</v>
      </c>
      <c r="C2549" s="37">
        <v>21.6</v>
      </c>
      <c r="D2549" s="37">
        <v>54.2</v>
      </c>
      <c r="E2549" s="37">
        <v>0.9</v>
      </c>
      <c r="F2549" s="37">
        <v>115.1</v>
      </c>
      <c r="G2549" s="37">
        <v>18.8</v>
      </c>
      <c r="H2549" s="37">
        <v>0</v>
      </c>
      <c r="I2549" s="37">
        <v>3.57</v>
      </c>
      <c r="J2549" s="23"/>
      <c r="K2549" s="26">
        <v>40076</v>
      </c>
      <c r="L2549" s="17">
        <v>21.5</v>
      </c>
      <c r="M2549" s="17">
        <v>53.1</v>
      </c>
      <c r="N2549" s="17">
        <v>0.6</v>
      </c>
      <c r="O2549" s="17">
        <v>204.4</v>
      </c>
      <c r="P2549" s="17">
        <v>16.399999999999999</v>
      </c>
      <c r="Q2549" s="17">
        <v>0</v>
      </c>
      <c r="R2549" s="17">
        <v>3.13</v>
      </c>
      <c r="T2549" s="26">
        <v>40076</v>
      </c>
      <c r="U2549" s="17">
        <v>22.1</v>
      </c>
      <c r="V2549" s="17">
        <v>45.7</v>
      </c>
      <c r="W2549" s="17">
        <v>1.6</v>
      </c>
      <c r="X2549" s="17">
        <v>267.3</v>
      </c>
      <c r="Y2549" s="17">
        <v>20.3</v>
      </c>
      <c r="Z2549" s="17">
        <v>0</v>
      </c>
      <c r="AA2549" s="17">
        <v>4.42</v>
      </c>
      <c r="AC2549" s="26">
        <v>40076</v>
      </c>
      <c r="AD2549" s="17">
        <v>21.8</v>
      </c>
      <c r="AE2549" s="17">
        <v>50.6</v>
      </c>
      <c r="AF2549" s="17">
        <v>1.2</v>
      </c>
      <c r="AG2549" s="17">
        <v>18.8</v>
      </c>
      <c r="AH2549" s="17">
        <v>17.7</v>
      </c>
      <c r="AI2549" s="17">
        <v>0</v>
      </c>
      <c r="AJ2549" s="17">
        <v>3.87</v>
      </c>
      <c r="AL2549" s="26">
        <v>40076</v>
      </c>
      <c r="AM2549">
        <v>22</v>
      </c>
      <c r="AN2549">
        <v>51.6</v>
      </c>
      <c r="AO2549">
        <v>0.6</v>
      </c>
      <c r="AP2549">
        <v>257.60000000000002</v>
      </c>
      <c r="AQ2549">
        <v>16.899999999999999</v>
      </c>
      <c r="AR2549">
        <v>0.3</v>
      </c>
      <c r="AS2549" s="65">
        <v>3.16</v>
      </c>
    </row>
    <row r="2550" spans="1:45">
      <c r="B2550" s="26">
        <v>40077</v>
      </c>
      <c r="C2550" s="37">
        <v>22.3</v>
      </c>
      <c r="D2550" s="37">
        <v>49.7</v>
      </c>
      <c r="E2550" s="37">
        <v>1</v>
      </c>
      <c r="F2550" s="37">
        <v>156.9</v>
      </c>
      <c r="G2550" s="37">
        <v>19.100000000000001</v>
      </c>
      <c r="H2550" s="37">
        <v>0</v>
      </c>
      <c r="I2550" s="37">
        <v>3.99</v>
      </c>
      <c r="J2550" s="23"/>
      <c r="K2550" s="26">
        <v>40077</v>
      </c>
      <c r="L2550" s="17">
        <v>22.2</v>
      </c>
      <c r="M2550" s="17">
        <v>48.1</v>
      </c>
      <c r="N2550" s="17">
        <v>0.8</v>
      </c>
      <c r="O2550" s="17">
        <v>130</v>
      </c>
      <c r="P2550" s="17">
        <v>17.600000000000001</v>
      </c>
      <c r="Q2550" s="17">
        <v>0</v>
      </c>
      <c r="R2550" s="17">
        <v>3.61</v>
      </c>
      <c r="T2550" s="26">
        <v>40077</v>
      </c>
      <c r="U2550" s="17">
        <v>22.9</v>
      </c>
      <c r="V2550" s="17">
        <v>42</v>
      </c>
      <c r="W2550" s="17">
        <v>2</v>
      </c>
      <c r="X2550" s="17">
        <v>201.6</v>
      </c>
      <c r="Y2550" s="17">
        <v>21.1</v>
      </c>
      <c r="Z2550" s="17">
        <v>0</v>
      </c>
      <c r="AA2550" s="17">
        <v>5.37</v>
      </c>
      <c r="AC2550" s="26">
        <v>40077</v>
      </c>
      <c r="AD2550" s="17">
        <v>22.7</v>
      </c>
      <c r="AE2550" s="17">
        <v>44.1</v>
      </c>
      <c r="AF2550" s="17">
        <v>1.5</v>
      </c>
      <c r="AG2550" s="17">
        <v>6.1</v>
      </c>
      <c r="AH2550" s="17">
        <v>21.5</v>
      </c>
      <c r="AI2550" s="17">
        <v>0</v>
      </c>
      <c r="AJ2550" s="17">
        <v>4.87</v>
      </c>
      <c r="AL2550" s="26">
        <v>40077</v>
      </c>
      <c r="AM2550">
        <v>22.5</v>
      </c>
      <c r="AN2550">
        <v>48.1</v>
      </c>
      <c r="AO2550">
        <v>0.8</v>
      </c>
      <c r="AP2550">
        <v>217.2</v>
      </c>
      <c r="AQ2550">
        <v>18.7</v>
      </c>
      <c r="AR2550">
        <v>0</v>
      </c>
      <c r="AS2550" s="65">
        <v>3.73</v>
      </c>
    </row>
    <row r="2551" spans="1:45">
      <c r="B2551" s="26">
        <v>40078</v>
      </c>
      <c r="C2551" s="37">
        <v>20.8</v>
      </c>
      <c r="D2551" s="37">
        <v>58.2</v>
      </c>
      <c r="E2551" s="37">
        <v>0.9</v>
      </c>
      <c r="F2551" s="37">
        <v>136.4</v>
      </c>
      <c r="G2551" s="37">
        <v>22</v>
      </c>
      <c r="H2551" s="37">
        <v>0</v>
      </c>
      <c r="I2551" s="37">
        <v>3.74</v>
      </c>
      <c r="J2551" s="23"/>
      <c r="K2551" s="26">
        <v>40078</v>
      </c>
      <c r="L2551" s="17">
        <v>20.100000000000001</v>
      </c>
      <c r="M2551" s="17">
        <v>57.6</v>
      </c>
      <c r="N2551" s="17">
        <v>0.8</v>
      </c>
      <c r="O2551" s="17">
        <v>151.6</v>
      </c>
      <c r="P2551" s="17">
        <v>21.5</v>
      </c>
      <c r="Q2551" s="17">
        <v>0</v>
      </c>
      <c r="R2551" s="17">
        <v>3.71</v>
      </c>
      <c r="T2551" s="26">
        <v>40078</v>
      </c>
      <c r="U2551" s="17">
        <v>20.100000000000001</v>
      </c>
      <c r="V2551" s="17">
        <v>57.1</v>
      </c>
      <c r="W2551" s="17">
        <v>1.3</v>
      </c>
      <c r="X2551" s="17">
        <v>225.5</v>
      </c>
      <c r="Y2551" s="17">
        <v>23.2</v>
      </c>
      <c r="Z2551" s="17">
        <v>0</v>
      </c>
      <c r="AA2551" s="17">
        <v>4.12</v>
      </c>
      <c r="AC2551" s="26">
        <v>40078</v>
      </c>
      <c r="AD2551" s="17">
        <v>20.100000000000001</v>
      </c>
      <c r="AE2551" s="17">
        <v>56.1</v>
      </c>
      <c r="AF2551" s="17">
        <v>1.1000000000000001</v>
      </c>
      <c r="AG2551" s="17">
        <v>99.7</v>
      </c>
      <c r="AH2551" s="17">
        <v>22.7</v>
      </c>
      <c r="AI2551" s="17">
        <v>0</v>
      </c>
      <c r="AJ2551" s="17">
        <v>4.08</v>
      </c>
      <c r="AL2551" s="26">
        <v>40078</v>
      </c>
      <c r="AM2551">
        <v>20.7</v>
      </c>
      <c r="AN2551">
        <v>59.2</v>
      </c>
      <c r="AO2551">
        <v>0.5</v>
      </c>
      <c r="AP2551">
        <v>60.2</v>
      </c>
      <c r="AQ2551">
        <v>20.399999999999999</v>
      </c>
      <c r="AR2551">
        <v>0.5</v>
      </c>
      <c r="AS2551" s="65">
        <v>3.26</v>
      </c>
    </row>
    <row r="2552" spans="1:45">
      <c r="B2552" s="26">
        <v>40079</v>
      </c>
      <c r="C2552" s="37">
        <v>21.4</v>
      </c>
      <c r="D2552" s="37">
        <v>55.3</v>
      </c>
      <c r="E2552" s="37">
        <v>0.9</v>
      </c>
      <c r="F2552" s="37">
        <v>153</v>
      </c>
      <c r="G2552" s="37">
        <v>21.4</v>
      </c>
      <c r="H2552" s="37">
        <v>0</v>
      </c>
      <c r="I2552" s="37">
        <v>3.79</v>
      </c>
      <c r="J2552" s="23"/>
      <c r="K2552" s="26">
        <v>40079</v>
      </c>
      <c r="L2552" s="17">
        <v>20.8</v>
      </c>
      <c r="M2552" s="17">
        <v>54.1</v>
      </c>
      <c r="N2552" s="17">
        <v>0.8</v>
      </c>
      <c r="O2552" s="17">
        <v>148.4</v>
      </c>
      <c r="P2552" s="17">
        <v>20.8</v>
      </c>
      <c r="Q2552" s="17">
        <v>0</v>
      </c>
      <c r="R2552" s="17">
        <v>3.73</v>
      </c>
      <c r="T2552" s="26">
        <v>40079</v>
      </c>
      <c r="U2552" s="17">
        <v>20.9</v>
      </c>
      <c r="V2552" s="17">
        <v>49.1</v>
      </c>
      <c r="W2552" s="17">
        <v>1.4</v>
      </c>
      <c r="X2552" s="17">
        <v>225.8</v>
      </c>
      <c r="Y2552" s="17">
        <v>22.5</v>
      </c>
      <c r="Z2552" s="17">
        <v>0</v>
      </c>
      <c r="AA2552" s="17">
        <v>4.3</v>
      </c>
      <c r="AC2552" s="26">
        <v>40079</v>
      </c>
      <c r="AD2552" s="17">
        <v>20.8</v>
      </c>
      <c r="AE2552" s="17">
        <v>53.2</v>
      </c>
      <c r="AF2552" s="17">
        <v>1.2</v>
      </c>
      <c r="AG2552" s="17">
        <v>125.9</v>
      </c>
      <c r="AH2552" s="17">
        <v>22.2</v>
      </c>
      <c r="AI2552" s="17">
        <v>0</v>
      </c>
      <c r="AJ2552" s="17">
        <v>4.26</v>
      </c>
      <c r="AL2552" s="26">
        <v>40079</v>
      </c>
      <c r="AM2552">
        <v>21.7</v>
      </c>
      <c r="AN2552">
        <v>50.3</v>
      </c>
      <c r="AO2552">
        <v>0.6</v>
      </c>
      <c r="AP2552">
        <v>46.4</v>
      </c>
      <c r="AQ2552">
        <v>19.899999999999999</v>
      </c>
      <c r="AR2552">
        <v>0.2</v>
      </c>
      <c r="AS2552" s="65">
        <v>3.38</v>
      </c>
    </row>
    <row r="2553" spans="1:45">
      <c r="B2553" s="26">
        <v>40080</v>
      </c>
      <c r="C2553" s="37">
        <v>22.1</v>
      </c>
      <c r="D2553" s="37">
        <v>66.7</v>
      </c>
      <c r="E2553" s="37">
        <v>1.2</v>
      </c>
      <c r="F2553" s="37">
        <v>142.69999999999999</v>
      </c>
      <c r="G2553" s="37">
        <v>20.8</v>
      </c>
      <c r="H2553" s="37">
        <v>0</v>
      </c>
      <c r="I2553" s="37">
        <v>3.7</v>
      </c>
      <c r="J2553" s="23"/>
      <c r="K2553" s="26">
        <v>40080</v>
      </c>
      <c r="L2553" s="17">
        <v>21.3</v>
      </c>
      <c r="M2553" s="17">
        <v>64.900000000000006</v>
      </c>
      <c r="N2553" s="17">
        <v>0.7</v>
      </c>
      <c r="O2553" s="17">
        <v>134.80000000000001</v>
      </c>
      <c r="P2553" s="17">
        <v>19.100000000000001</v>
      </c>
      <c r="Q2553" s="17">
        <v>0</v>
      </c>
      <c r="R2553" s="17">
        <v>3.29</v>
      </c>
      <c r="T2553" s="26">
        <v>40080</v>
      </c>
      <c r="U2553" s="17">
        <v>21.3</v>
      </c>
      <c r="V2553" s="17">
        <v>61.3</v>
      </c>
      <c r="W2553" s="17">
        <v>1</v>
      </c>
      <c r="X2553" s="17">
        <v>165.4</v>
      </c>
      <c r="Y2553" s="17">
        <v>22.4</v>
      </c>
      <c r="Z2553" s="17">
        <v>0</v>
      </c>
      <c r="AA2553" s="17">
        <v>3.72</v>
      </c>
      <c r="AC2553" s="26">
        <v>40080</v>
      </c>
      <c r="AD2553" s="17">
        <v>21.3</v>
      </c>
      <c r="AE2553" s="17">
        <v>62.1</v>
      </c>
      <c r="AF2553" s="17">
        <v>1.1000000000000001</v>
      </c>
      <c r="AG2553" s="17">
        <v>165.6</v>
      </c>
      <c r="AH2553" s="17">
        <v>20.6</v>
      </c>
      <c r="AI2553" s="17">
        <v>0</v>
      </c>
      <c r="AJ2553" s="17">
        <v>3.67</v>
      </c>
      <c r="AL2553" s="26">
        <v>40080</v>
      </c>
      <c r="AM2553">
        <v>21.9</v>
      </c>
      <c r="AN2553">
        <v>63.9</v>
      </c>
      <c r="AO2553">
        <v>0.6</v>
      </c>
      <c r="AP2553">
        <v>139.19999999999999</v>
      </c>
      <c r="AQ2553">
        <v>19.7</v>
      </c>
      <c r="AR2553">
        <v>0.4</v>
      </c>
      <c r="AS2553" s="65">
        <v>3.27</v>
      </c>
    </row>
    <row r="2554" spans="1:45">
      <c r="B2554" s="26">
        <v>40081</v>
      </c>
      <c r="C2554" s="37">
        <v>21.2</v>
      </c>
      <c r="D2554" s="37">
        <v>67.400000000000006</v>
      </c>
      <c r="E2554" s="37">
        <v>0.8</v>
      </c>
      <c r="F2554" s="37">
        <v>156.19999999999999</v>
      </c>
      <c r="G2554" s="37">
        <v>21</v>
      </c>
      <c r="H2554" s="37">
        <v>0</v>
      </c>
      <c r="I2554" s="37">
        <v>3.61</v>
      </c>
      <c r="J2554" s="23"/>
      <c r="K2554" s="26">
        <v>40081</v>
      </c>
      <c r="L2554" s="17">
        <v>20.5</v>
      </c>
      <c r="M2554" s="17">
        <v>63.2</v>
      </c>
      <c r="N2554" s="17">
        <v>0.8</v>
      </c>
      <c r="O2554" s="17">
        <v>123.8</v>
      </c>
      <c r="P2554" s="17">
        <v>20.6</v>
      </c>
      <c r="Q2554" s="17">
        <v>0</v>
      </c>
      <c r="R2554" s="17">
        <v>3.61</v>
      </c>
      <c r="T2554" s="26">
        <v>40081</v>
      </c>
      <c r="U2554" s="17">
        <v>20.5</v>
      </c>
      <c r="V2554" s="17">
        <v>62.5</v>
      </c>
      <c r="W2554" s="17">
        <v>1.3</v>
      </c>
      <c r="X2554" s="17">
        <v>235.2</v>
      </c>
      <c r="Y2554" s="17">
        <v>22.2</v>
      </c>
      <c r="Z2554" s="17">
        <v>0</v>
      </c>
      <c r="AA2554" s="17">
        <v>3.97</v>
      </c>
      <c r="AC2554" s="26">
        <v>40081</v>
      </c>
      <c r="AD2554" s="17">
        <v>20.3</v>
      </c>
      <c r="AE2554" s="17">
        <v>61.7</v>
      </c>
      <c r="AF2554" s="17">
        <v>1.1000000000000001</v>
      </c>
      <c r="AG2554" s="17">
        <v>126.3</v>
      </c>
      <c r="AH2554" s="17">
        <v>21.5</v>
      </c>
      <c r="AI2554" s="17">
        <v>0</v>
      </c>
      <c r="AJ2554" s="17">
        <v>3.93</v>
      </c>
      <c r="AL2554" s="26">
        <v>40081</v>
      </c>
      <c r="AM2554">
        <v>21.2</v>
      </c>
      <c r="AN2554">
        <v>63.8</v>
      </c>
      <c r="AO2554">
        <v>0.6</v>
      </c>
      <c r="AP2554">
        <v>161.6</v>
      </c>
      <c r="AQ2554">
        <v>19.600000000000001</v>
      </c>
      <c r="AR2554">
        <v>0.2</v>
      </c>
      <c r="AS2554" s="65">
        <v>3.29</v>
      </c>
    </row>
    <row r="2555" spans="1:45">
      <c r="B2555" s="26">
        <v>40082</v>
      </c>
      <c r="C2555" s="37">
        <v>19.8</v>
      </c>
      <c r="D2555" s="37">
        <v>77.099999999999994</v>
      </c>
      <c r="E2555" s="37">
        <v>0.3</v>
      </c>
      <c r="F2555" s="37">
        <v>148.30000000000001</v>
      </c>
      <c r="G2555" s="37">
        <v>6.1</v>
      </c>
      <c r="H2555" s="37">
        <v>5.8</v>
      </c>
      <c r="I2555" s="37">
        <v>1.55</v>
      </c>
      <c r="J2555" s="23"/>
      <c r="K2555" s="26">
        <v>40082</v>
      </c>
      <c r="L2555" s="17">
        <v>18.899999999999999</v>
      </c>
      <c r="M2555" s="17">
        <v>75</v>
      </c>
      <c r="N2555" s="17">
        <v>0.3</v>
      </c>
      <c r="O2555" s="17">
        <v>201.9</v>
      </c>
      <c r="P2555" s="17">
        <v>5.2</v>
      </c>
      <c r="Q2555" s="17">
        <v>3.4</v>
      </c>
      <c r="R2555" s="17">
        <v>1.46</v>
      </c>
      <c r="T2555" s="26">
        <v>40082</v>
      </c>
      <c r="U2555" s="17">
        <v>19.7</v>
      </c>
      <c r="V2555" s="17">
        <v>65.7</v>
      </c>
      <c r="W2555" s="17">
        <v>1.5</v>
      </c>
      <c r="X2555" s="17">
        <v>288.2</v>
      </c>
      <c r="Y2555" s="17">
        <v>6.2</v>
      </c>
      <c r="Z2555" s="17">
        <v>4.5999999999999996</v>
      </c>
      <c r="AA2555" s="17">
        <v>2.91</v>
      </c>
      <c r="AC2555" s="26">
        <v>40082</v>
      </c>
      <c r="AD2555" s="17">
        <v>18.600000000000001</v>
      </c>
      <c r="AE2555" s="17">
        <v>76.099999999999994</v>
      </c>
      <c r="AF2555" s="17">
        <v>0.7</v>
      </c>
      <c r="AG2555" s="17">
        <v>5</v>
      </c>
      <c r="AH2555" s="17">
        <v>5.7</v>
      </c>
      <c r="AI2555" s="17">
        <v>4</v>
      </c>
      <c r="AJ2555" s="17">
        <v>1.91</v>
      </c>
      <c r="AL2555" s="26">
        <v>40082</v>
      </c>
      <c r="AM2555">
        <v>19.600000000000001</v>
      </c>
      <c r="AN2555">
        <v>72.3</v>
      </c>
      <c r="AO2555">
        <v>0.2</v>
      </c>
      <c r="AP2555">
        <v>295.8</v>
      </c>
      <c r="AQ2555">
        <v>5.4</v>
      </c>
      <c r="AR2555">
        <v>5.6</v>
      </c>
      <c r="AS2555" s="65">
        <v>1.38</v>
      </c>
    </row>
    <row r="2556" spans="1:45">
      <c r="B2556" s="26">
        <v>40083</v>
      </c>
      <c r="C2556" s="37">
        <v>20.2</v>
      </c>
      <c r="D2556" s="37">
        <v>81.599999999999994</v>
      </c>
      <c r="E2556" s="37">
        <v>0.5</v>
      </c>
      <c r="F2556" s="37">
        <v>141</v>
      </c>
      <c r="G2556" s="37">
        <v>8.4</v>
      </c>
      <c r="H2556" s="37">
        <v>1.6</v>
      </c>
      <c r="I2556" s="37">
        <v>1.82</v>
      </c>
      <c r="J2556" s="23"/>
      <c r="K2556" s="26">
        <v>40083</v>
      </c>
      <c r="L2556" s="17">
        <v>19.7</v>
      </c>
      <c r="M2556" s="17">
        <v>77.3</v>
      </c>
      <c r="N2556" s="17">
        <v>0.6</v>
      </c>
      <c r="O2556" s="17">
        <v>152.19999999999999</v>
      </c>
      <c r="P2556" s="17">
        <v>7.4</v>
      </c>
      <c r="Q2556" s="17">
        <v>1</v>
      </c>
      <c r="R2556" s="17">
        <v>1.79</v>
      </c>
      <c r="T2556" s="26">
        <v>40083</v>
      </c>
      <c r="U2556" s="17">
        <v>20.2</v>
      </c>
      <c r="V2556" s="17">
        <v>69.2</v>
      </c>
      <c r="W2556" s="17">
        <v>1.7</v>
      </c>
      <c r="X2556" s="17">
        <v>259.8</v>
      </c>
      <c r="Y2556" s="17">
        <v>8.6999999999999993</v>
      </c>
      <c r="Z2556" s="17">
        <v>3.2</v>
      </c>
      <c r="AA2556" s="17">
        <v>2.66</v>
      </c>
      <c r="AC2556" s="26">
        <v>40083</v>
      </c>
      <c r="AD2556" s="17">
        <v>20</v>
      </c>
      <c r="AE2556" s="17">
        <v>73.599999999999994</v>
      </c>
      <c r="AF2556" s="17">
        <v>1.2</v>
      </c>
      <c r="AG2556" s="17">
        <v>158.80000000000001</v>
      </c>
      <c r="AH2556" s="17">
        <v>8.1</v>
      </c>
      <c r="AI2556" s="17">
        <v>0.2</v>
      </c>
      <c r="AJ2556" s="17">
        <v>2.2400000000000002</v>
      </c>
      <c r="AL2556" s="26">
        <v>40083</v>
      </c>
      <c r="AM2556">
        <v>20.2</v>
      </c>
      <c r="AN2556">
        <v>74.7</v>
      </c>
      <c r="AO2556">
        <v>0.4</v>
      </c>
      <c r="AP2556">
        <v>177</v>
      </c>
      <c r="AQ2556">
        <v>8.1</v>
      </c>
      <c r="AR2556">
        <v>1.8</v>
      </c>
      <c r="AS2556" s="65">
        <v>1.79</v>
      </c>
    </row>
    <row r="2557" spans="1:45">
      <c r="B2557" s="26">
        <v>40084</v>
      </c>
      <c r="C2557" s="37">
        <v>20</v>
      </c>
      <c r="D2557" s="37">
        <v>84.2</v>
      </c>
      <c r="E2557" s="37">
        <v>0.4</v>
      </c>
      <c r="F2557" s="37">
        <v>49</v>
      </c>
      <c r="G2557" s="37">
        <v>10.4</v>
      </c>
      <c r="H2557" s="37">
        <v>2.2000000000000002</v>
      </c>
      <c r="I2557" s="37">
        <v>2.1</v>
      </c>
      <c r="J2557" s="23"/>
      <c r="K2557" s="26">
        <v>40084</v>
      </c>
      <c r="L2557" s="17">
        <v>19.899999999999999</v>
      </c>
      <c r="M2557" s="17">
        <v>79.3</v>
      </c>
      <c r="N2557" s="17">
        <v>0.4</v>
      </c>
      <c r="O2557" s="17">
        <v>188.6</v>
      </c>
      <c r="P2557" s="17">
        <v>11.7</v>
      </c>
      <c r="Q2557" s="17">
        <v>1.2</v>
      </c>
      <c r="R2557" s="17">
        <v>2.23</v>
      </c>
      <c r="T2557" s="26">
        <v>40084</v>
      </c>
      <c r="U2557" s="17">
        <v>20.7</v>
      </c>
      <c r="V2557" s="17">
        <v>69.7</v>
      </c>
      <c r="W2557" s="17">
        <v>1.3</v>
      </c>
      <c r="X2557" s="17">
        <v>283.7</v>
      </c>
      <c r="Y2557" s="17">
        <v>13</v>
      </c>
      <c r="Z2557" s="17">
        <v>0.2</v>
      </c>
      <c r="AA2557" s="17">
        <v>3.14</v>
      </c>
      <c r="AC2557" s="26">
        <v>40084</v>
      </c>
      <c r="AD2557" s="17">
        <v>19.7</v>
      </c>
      <c r="AE2557" s="17">
        <v>80.2</v>
      </c>
      <c r="AF2557" s="17">
        <v>0.8</v>
      </c>
      <c r="AG2557" s="17">
        <v>15.9</v>
      </c>
      <c r="AH2557" s="17">
        <v>11.1</v>
      </c>
      <c r="AI2557" s="17">
        <v>1.8</v>
      </c>
      <c r="AJ2557" s="17">
        <v>2.5</v>
      </c>
      <c r="AL2557" s="26">
        <v>40084</v>
      </c>
      <c r="AM2557">
        <v>20.3</v>
      </c>
      <c r="AN2557">
        <v>77.5</v>
      </c>
      <c r="AO2557">
        <v>0.4</v>
      </c>
      <c r="AP2557">
        <v>312.39999999999998</v>
      </c>
      <c r="AQ2557">
        <v>10.9</v>
      </c>
      <c r="AR2557">
        <v>1.6</v>
      </c>
      <c r="AS2557" s="65">
        <v>2.16</v>
      </c>
    </row>
    <row r="2558" spans="1:45">
      <c r="B2558" s="26">
        <v>40085</v>
      </c>
      <c r="C2558" s="37">
        <v>20.399999999999999</v>
      </c>
      <c r="D2558" s="37">
        <v>81.8</v>
      </c>
      <c r="E2558" s="37">
        <v>0.8</v>
      </c>
      <c r="F2558" s="37">
        <v>157.9</v>
      </c>
      <c r="G2558" s="37">
        <v>17.7</v>
      </c>
      <c r="H2558" s="37">
        <v>0.2</v>
      </c>
      <c r="I2558" s="37">
        <v>2.95</v>
      </c>
      <c r="J2558" s="23"/>
      <c r="K2558" s="26">
        <v>40085</v>
      </c>
      <c r="L2558" s="17">
        <v>19.8</v>
      </c>
      <c r="M2558" s="17">
        <v>78.900000000000006</v>
      </c>
      <c r="N2558" s="17">
        <v>0.5</v>
      </c>
      <c r="O2558" s="17">
        <v>96.5</v>
      </c>
      <c r="P2558" s="17">
        <v>13</v>
      </c>
      <c r="Q2558" s="17">
        <v>0</v>
      </c>
      <c r="R2558" s="17">
        <v>2.34</v>
      </c>
      <c r="T2558" s="26">
        <v>40085</v>
      </c>
      <c r="U2558" s="17">
        <v>20.2</v>
      </c>
      <c r="V2558" s="17">
        <v>73.599999999999994</v>
      </c>
      <c r="W2558" s="17">
        <v>1.2</v>
      </c>
      <c r="X2558" s="17">
        <v>249.1</v>
      </c>
      <c r="Y2558" s="17">
        <v>19</v>
      </c>
      <c r="Z2558" s="17">
        <v>0</v>
      </c>
      <c r="AA2558" s="17">
        <v>3.27</v>
      </c>
      <c r="AC2558" s="26">
        <v>40085</v>
      </c>
      <c r="AD2558" s="17">
        <v>19.5</v>
      </c>
      <c r="AE2558" s="17">
        <v>78.7</v>
      </c>
      <c r="AF2558" s="17">
        <v>1.1000000000000001</v>
      </c>
      <c r="AG2558" s="17">
        <v>72.2</v>
      </c>
      <c r="AH2558" s="17">
        <v>14.5</v>
      </c>
      <c r="AI2558" s="17">
        <v>0</v>
      </c>
      <c r="AJ2558" s="17">
        <v>2.73</v>
      </c>
      <c r="AL2558" s="26">
        <v>40085</v>
      </c>
      <c r="AM2558">
        <v>20.3</v>
      </c>
      <c r="AN2558">
        <v>78.5</v>
      </c>
      <c r="AO2558">
        <v>0.5</v>
      </c>
      <c r="AP2558">
        <v>120.1</v>
      </c>
      <c r="AQ2558">
        <v>16.3</v>
      </c>
      <c r="AR2558">
        <v>0.7</v>
      </c>
      <c r="AS2558" s="65">
        <v>2.69</v>
      </c>
    </row>
    <row r="2559" spans="1:45">
      <c r="B2559" s="26">
        <v>40086</v>
      </c>
      <c r="C2559" s="37">
        <v>20.9</v>
      </c>
      <c r="D2559" s="37">
        <v>82.3</v>
      </c>
      <c r="E2559" s="37">
        <v>0.7</v>
      </c>
      <c r="F2559" s="37">
        <v>129.80000000000001</v>
      </c>
      <c r="G2559" s="37">
        <v>15</v>
      </c>
      <c r="H2559" s="37">
        <v>0</v>
      </c>
      <c r="I2559" s="37">
        <v>2.68</v>
      </c>
      <c r="J2559" s="23"/>
      <c r="K2559" s="26">
        <v>40086</v>
      </c>
      <c r="L2559" s="17">
        <v>20.2</v>
      </c>
      <c r="M2559" s="17">
        <v>78.400000000000006</v>
      </c>
      <c r="N2559" s="17">
        <v>0.5</v>
      </c>
      <c r="O2559" s="17">
        <v>105.7</v>
      </c>
      <c r="P2559" s="17">
        <v>12.2</v>
      </c>
      <c r="Q2559" s="17">
        <v>0.2</v>
      </c>
      <c r="R2559" s="17">
        <v>2.23</v>
      </c>
      <c r="T2559" s="26">
        <v>40086</v>
      </c>
      <c r="U2559" s="17">
        <v>20.7</v>
      </c>
      <c r="V2559" s="17">
        <v>73.7</v>
      </c>
      <c r="W2559" s="17">
        <v>1.4</v>
      </c>
      <c r="X2559" s="17">
        <v>225.3</v>
      </c>
      <c r="Y2559" s="17">
        <v>18.3</v>
      </c>
      <c r="Z2559" s="17">
        <v>0.2</v>
      </c>
      <c r="AA2559" s="17">
        <v>3.28</v>
      </c>
      <c r="AC2559" s="26">
        <v>40086</v>
      </c>
      <c r="AD2559" s="17">
        <v>19.899999999999999</v>
      </c>
      <c r="AE2559" s="17">
        <v>80.7</v>
      </c>
      <c r="AF2559" s="17">
        <v>0.4</v>
      </c>
      <c r="AG2559" s="17">
        <v>209.6</v>
      </c>
      <c r="AH2559" s="17">
        <v>11</v>
      </c>
      <c r="AI2559" s="17">
        <v>0.4</v>
      </c>
      <c r="AJ2559" s="17">
        <v>2.0499999999999998</v>
      </c>
      <c r="AL2559" s="26">
        <v>40086</v>
      </c>
      <c r="AM2559">
        <v>20.6</v>
      </c>
      <c r="AN2559">
        <v>78.7</v>
      </c>
      <c r="AO2559">
        <v>0.4</v>
      </c>
      <c r="AP2559">
        <v>120.4</v>
      </c>
      <c r="AQ2559">
        <v>14.6</v>
      </c>
      <c r="AR2559">
        <v>3.2</v>
      </c>
      <c r="AS2559" s="65">
        <v>2.4500000000000002</v>
      </c>
    </row>
    <row r="2560" spans="1:45" s="93" customFormat="1">
      <c r="A2560" s="104"/>
      <c r="B2560" s="46" t="s">
        <v>73</v>
      </c>
      <c r="C2560" s="97">
        <f>AVERAGE(C2530:C2559)</f>
        <v>22.886666666666663</v>
      </c>
      <c r="D2560" s="97">
        <f t="shared" ref="D2560:I2560" si="83">AVERAGE(D2530:D2559)</f>
        <v>65.216666666666669</v>
      </c>
      <c r="E2560" s="97">
        <f t="shared" si="83"/>
        <v>0.97333333333333305</v>
      </c>
      <c r="F2560" s="97">
        <f t="shared" si="83"/>
        <v>168.83333333333334</v>
      </c>
      <c r="G2560" s="97">
        <f t="shared" si="83"/>
        <v>18.413333333333338</v>
      </c>
      <c r="H2560" s="97">
        <f>SUM(H2530:H2559)</f>
        <v>18.600000000000001</v>
      </c>
      <c r="I2560" s="97">
        <f t="shared" si="83"/>
        <v>3.7166666666666663</v>
      </c>
      <c r="J2560" s="97" t="e">
        <f>AVERAGE(J2530:J2559)</f>
        <v>#DIV/0!</v>
      </c>
      <c r="K2560" s="46" t="s">
        <v>73</v>
      </c>
      <c r="L2560" s="97">
        <f>AVERAGE(L2530:L2559)</f>
        <v>22.293333333333333</v>
      </c>
      <c r="M2560" s="97">
        <f>AVERAGE(M2530:M2559)</f>
        <v>62.696666666666665</v>
      </c>
      <c r="N2560" s="97">
        <f>AVERAGE(N2530:N2559)</f>
        <v>0.73666666666666669</v>
      </c>
      <c r="O2560" s="97">
        <f>AVERAGE(O2530:O2559)</f>
        <v>163.3066666666667</v>
      </c>
      <c r="P2560" s="97">
        <f>AVERAGE(P2530:P2559)</f>
        <v>17.59</v>
      </c>
      <c r="Q2560" s="97">
        <f>SUM(Q2530:Q2559)</f>
        <v>16.8</v>
      </c>
      <c r="R2560" s="97">
        <f>AVERAGE(R2530:R2559)</f>
        <v>3.4823333333333344</v>
      </c>
      <c r="S2560" s="97" t="e">
        <f>AVERAGE(S2530:S2559)</f>
        <v>#DIV/0!</v>
      </c>
      <c r="T2560" s="46" t="s">
        <v>73</v>
      </c>
      <c r="U2560" s="97">
        <f>AVERAGE(U2530:U2559)</f>
        <v>22.72333333333334</v>
      </c>
      <c r="V2560" s="97">
        <f>AVERAGE(V2530:V2559)</f>
        <v>58.126666666666665</v>
      </c>
      <c r="W2560" s="97">
        <f>AVERAGE(W2530:W2559)</f>
        <v>1.4866666666666666</v>
      </c>
      <c r="X2560" s="97">
        <f>AVERAGE(X2530:X2559)</f>
        <v>224.65333333333336</v>
      </c>
      <c r="Y2560" s="97">
        <f>AVERAGE(Y2530:Y2559)</f>
        <v>18.899999999999999</v>
      </c>
      <c r="Z2560" s="97">
        <f>SUM(Z2530:Z2559)</f>
        <v>9.7999999999999972</v>
      </c>
      <c r="AA2560" s="97">
        <f>AVERAGE(AA2530:AA2559)</f>
        <v>4.2363333333333335</v>
      </c>
      <c r="AB2560" s="97" t="e">
        <f>AVERAGE(AB2530:AB2559)</f>
        <v>#DIV/0!</v>
      </c>
      <c r="AC2560" s="46" t="s">
        <v>73</v>
      </c>
      <c r="AD2560" s="97">
        <f>AVERAGE(AD2530:AD2559)</f>
        <v>22.23</v>
      </c>
      <c r="AE2560" s="97">
        <f>AVERAGE(AE2530:AE2559)</f>
        <v>61.616666666666653</v>
      </c>
      <c r="AF2560" s="97">
        <f>AVERAGE(AF2530:AF2559)</f>
        <v>1.2133333333333336</v>
      </c>
      <c r="AG2560" s="97">
        <f>AVERAGE(AG2530:AG2559)</f>
        <v>101.75666666666667</v>
      </c>
      <c r="AH2560" s="97">
        <f>AVERAGE(AH2530:AH2559)</f>
        <v>17.916666666666668</v>
      </c>
      <c r="AI2560" s="97">
        <f>SUM(AI2530:AI2559)</f>
        <v>12.6</v>
      </c>
      <c r="AJ2560" s="97">
        <f>AVERAGE(AJ2530:AJ2559)</f>
        <v>3.948666666666667</v>
      </c>
      <c r="AK2560" s="97" t="e">
        <f>AVERAGE(AK2530:AK2559)</f>
        <v>#DIV/0!</v>
      </c>
      <c r="AL2560" s="46" t="s">
        <v>73</v>
      </c>
      <c r="AM2560" s="97">
        <f>AVERAGE(AM2530:AM2559)</f>
        <v>22.813333333333336</v>
      </c>
      <c r="AN2560" s="97">
        <f>AVERAGE(AN2530:AN2559)</f>
        <v>62.383333333333333</v>
      </c>
      <c r="AO2560" s="97">
        <f>AVERAGE(AO2530:AO2559)</f>
        <v>0.64666666666666661</v>
      </c>
      <c r="AP2560" s="97">
        <f>AVERAGE(AP2530:AP2559)</f>
        <v>194.82</v>
      </c>
      <c r="AQ2560" s="97">
        <f>AVERAGE(AQ2530:AQ2559)</f>
        <v>17.100000000000001</v>
      </c>
      <c r="AR2560" s="97">
        <f>SUM(AR2530:AR2559)</f>
        <v>30.900000000000002</v>
      </c>
      <c r="AS2560" s="97">
        <f>AVERAGE(AS2530:AS2559)</f>
        <v>3.3286666666666664</v>
      </c>
    </row>
    <row r="2561" spans="2:45">
      <c r="B2561" s="26">
        <v>40087</v>
      </c>
      <c r="C2561" s="37">
        <v>22.1</v>
      </c>
      <c r="D2561" s="37">
        <v>71.099999999999994</v>
      </c>
      <c r="E2561" s="37">
        <v>0.9</v>
      </c>
      <c r="F2561" s="37">
        <v>332.4</v>
      </c>
      <c r="G2561" s="37">
        <v>14</v>
      </c>
      <c r="H2561" s="37">
        <v>0.2</v>
      </c>
      <c r="I2561" s="37">
        <v>2.84</v>
      </c>
      <c r="J2561" s="23"/>
      <c r="K2561" s="26">
        <v>40087</v>
      </c>
      <c r="L2561" s="17">
        <v>21.5</v>
      </c>
      <c r="M2561" s="17">
        <v>67.3</v>
      </c>
      <c r="N2561" s="17">
        <v>0.6</v>
      </c>
      <c r="O2561" s="17">
        <v>260.5</v>
      </c>
      <c r="P2561" s="17">
        <v>14</v>
      </c>
      <c r="Q2561" s="17">
        <v>0</v>
      </c>
      <c r="R2561" s="17">
        <v>2.61</v>
      </c>
      <c r="T2561" s="26">
        <v>40087</v>
      </c>
      <c r="U2561" s="17">
        <v>23</v>
      </c>
      <c r="V2561" s="17">
        <v>56.9</v>
      </c>
      <c r="W2561" s="17">
        <v>2.7</v>
      </c>
      <c r="X2561" s="17">
        <v>299.8</v>
      </c>
      <c r="Y2561" s="17">
        <v>15.9</v>
      </c>
      <c r="Z2561" s="17">
        <v>0</v>
      </c>
      <c r="AA2561" s="17">
        <v>4.47</v>
      </c>
      <c r="AC2561" s="26">
        <v>40087</v>
      </c>
      <c r="AD2561" s="17">
        <v>20.8</v>
      </c>
      <c r="AE2561" s="17">
        <v>70</v>
      </c>
      <c r="AF2561" s="17">
        <v>1.1000000000000001</v>
      </c>
      <c r="AG2561" s="17">
        <v>347.9</v>
      </c>
      <c r="AH2561" s="17">
        <v>14.2</v>
      </c>
      <c r="AI2561" s="17">
        <v>0</v>
      </c>
      <c r="AJ2561" s="17">
        <v>2.96</v>
      </c>
      <c r="AL2561" s="26">
        <v>40087</v>
      </c>
      <c r="AM2561">
        <v>22.3</v>
      </c>
      <c r="AN2561">
        <v>66</v>
      </c>
      <c r="AO2561">
        <v>0.7</v>
      </c>
      <c r="AP2561">
        <v>278.2</v>
      </c>
      <c r="AQ2561">
        <v>14.3</v>
      </c>
      <c r="AR2561">
        <v>0.5</v>
      </c>
      <c r="AS2561" s="65">
        <v>2.76</v>
      </c>
    </row>
    <row r="2562" spans="2:45">
      <c r="B2562" s="26">
        <v>40088</v>
      </c>
      <c r="C2562" s="37">
        <v>25.2</v>
      </c>
      <c r="D2562" s="37">
        <v>47.8</v>
      </c>
      <c r="E2562" s="37">
        <v>1.1000000000000001</v>
      </c>
      <c r="F2562" s="37">
        <v>338.8</v>
      </c>
      <c r="G2562" s="37">
        <v>19.5</v>
      </c>
      <c r="H2562" s="37">
        <v>0</v>
      </c>
      <c r="I2562" s="37">
        <v>4.0599999999999996</v>
      </c>
      <c r="J2562" s="23"/>
      <c r="K2562" s="26">
        <v>40088</v>
      </c>
      <c r="L2562" s="17">
        <v>23.7</v>
      </c>
      <c r="M2562" s="17">
        <v>50.6</v>
      </c>
      <c r="N2562" s="17">
        <v>0.7</v>
      </c>
      <c r="O2562" s="17">
        <v>231.1</v>
      </c>
      <c r="P2562" s="17">
        <v>19.100000000000001</v>
      </c>
      <c r="Q2562" s="17">
        <v>0</v>
      </c>
      <c r="R2562" s="17">
        <v>3.5</v>
      </c>
      <c r="T2562" s="26">
        <v>40088</v>
      </c>
      <c r="U2562" s="17">
        <v>25.6</v>
      </c>
      <c r="V2562" s="17">
        <v>38.9</v>
      </c>
      <c r="W2562" s="17">
        <v>2.4</v>
      </c>
      <c r="X2562" s="17">
        <v>299.5</v>
      </c>
      <c r="Y2562" s="17">
        <v>20.5</v>
      </c>
      <c r="Z2562" s="17">
        <v>0</v>
      </c>
      <c r="AA2562" s="17">
        <v>6.06</v>
      </c>
      <c r="AC2562" s="26">
        <v>40088</v>
      </c>
      <c r="AD2562" s="17">
        <v>24.1</v>
      </c>
      <c r="AE2562" s="17">
        <v>48.1</v>
      </c>
      <c r="AF2562" s="17">
        <v>1.5</v>
      </c>
      <c r="AG2562" s="17">
        <v>1.5</v>
      </c>
      <c r="AH2562" s="17">
        <v>20.2</v>
      </c>
      <c r="AI2562" s="17">
        <v>0</v>
      </c>
      <c r="AJ2562" s="17">
        <v>4.5199999999999996</v>
      </c>
      <c r="AL2562" s="26">
        <v>40088</v>
      </c>
      <c r="AM2562">
        <v>25.2</v>
      </c>
      <c r="AN2562">
        <v>45.6</v>
      </c>
      <c r="AO2562">
        <v>0.8</v>
      </c>
      <c r="AP2562">
        <v>287.3</v>
      </c>
      <c r="AQ2562">
        <v>18.2</v>
      </c>
      <c r="AR2562">
        <v>0</v>
      </c>
      <c r="AS2562" s="65">
        <v>3.62</v>
      </c>
    </row>
    <row r="2563" spans="2:45">
      <c r="B2563" s="26">
        <v>40089</v>
      </c>
      <c r="C2563" s="37">
        <v>24.8</v>
      </c>
      <c r="D2563" s="37">
        <v>43</v>
      </c>
      <c r="E2563" s="37">
        <v>0.8</v>
      </c>
      <c r="F2563" s="37">
        <v>343.5</v>
      </c>
      <c r="G2563" s="37">
        <v>19.8</v>
      </c>
      <c r="H2563" s="37">
        <v>0</v>
      </c>
      <c r="I2563" s="37">
        <v>3.78</v>
      </c>
      <c r="J2563" s="23"/>
      <c r="K2563" s="26">
        <v>40089</v>
      </c>
      <c r="L2563" s="17">
        <v>23.7</v>
      </c>
      <c r="M2563" s="17">
        <v>42.3</v>
      </c>
      <c r="N2563" s="17">
        <v>0.6</v>
      </c>
      <c r="O2563" s="17">
        <v>204.5</v>
      </c>
      <c r="P2563" s="17">
        <v>19.3</v>
      </c>
      <c r="Q2563" s="17">
        <v>0</v>
      </c>
      <c r="R2563" s="17">
        <v>3.42</v>
      </c>
      <c r="T2563" s="26">
        <v>40089</v>
      </c>
      <c r="U2563" s="17">
        <v>25.3</v>
      </c>
      <c r="V2563" s="17">
        <v>34.799999999999997</v>
      </c>
      <c r="W2563" s="17">
        <v>1.7</v>
      </c>
      <c r="X2563" s="17">
        <v>281.89999999999998</v>
      </c>
      <c r="Y2563" s="17">
        <v>20.9</v>
      </c>
      <c r="Z2563" s="17">
        <v>0</v>
      </c>
      <c r="AA2563" s="17">
        <v>5.25</v>
      </c>
      <c r="AC2563" s="26">
        <v>40089</v>
      </c>
      <c r="AD2563" s="17">
        <v>23.5</v>
      </c>
      <c r="AE2563" s="17">
        <v>42.6</v>
      </c>
      <c r="AF2563" s="17">
        <v>1.1000000000000001</v>
      </c>
      <c r="AG2563" s="17">
        <v>12.5</v>
      </c>
      <c r="AH2563" s="17">
        <v>20.3</v>
      </c>
      <c r="AI2563" s="17">
        <v>0</v>
      </c>
      <c r="AJ2563" s="17">
        <v>4.21</v>
      </c>
      <c r="AL2563" s="26">
        <v>40089</v>
      </c>
      <c r="AM2563">
        <v>25.1</v>
      </c>
      <c r="AN2563">
        <v>39.6</v>
      </c>
      <c r="AO2563">
        <v>0.5</v>
      </c>
      <c r="AP2563">
        <v>277.10000000000002</v>
      </c>
      <c r="AQ2563">
        <v>18.2</v>
      </c>
      <c r="AR2563">
        <v>0</v>
      </c>
      <c r="AS2563" s="65">
        <v>3.21</v>
      </c>
    </row>
    <row r="2564" spans="2:45">
      <c r="B2564" s="26">
        <v>40090</v>
      </c>
      <c r="C2564" s="37">
        <v>21.9</v>
      </c>
      <c r="D2564" s="37">
        <v>50.9</v>
      </c>
      <c r="E2564" s="37">
        <v>0.8</v>
      </c>
      <c r="F2564" s="37">
        <v>97.2</v>
      </c>
      <c r="G2564" s="37">
        <v>20</v>
      </c>
      <c r="H2564" s="37">
        <v>0</v>
      </c>
      <c r="I2564" s="37">
        <v>3.46</v>
      </c>
      <c r="J2564" s="23"/>
      <c r="K2564" s="26">
        <v>40090</v>
      </c>
      <c r="L2564" s="17">
        <v>20.8</v>
      </c>
      <c r="M2564" s="17">
        <v>57.5</v>
      </c>
      <c r="N2564" s="17">
        <v>0.8</v>
      </c>
      <c r="O2564" s="17">
        <v>133.80000000000001</v>
      </c>
      <c r="P2564" s="17">
        <v>19.2</v>
      </c>
      <c r="Q2564" s="17">
        <v>0</v>
      </c>
      <c r="R2564" s="17">
        <v>3.39</v>
      </c>
      <c r="T2564" s="26">
        <v>40090</v>
      </c>
      <c r="U2564" s="17">
        <v>20.6</v>
      </c>
      <c r="V2564" s="17">
        <v>60.6</v>
      </c>
      <c r="W2564" s="17">
        <v>1.3</v>
      </c>
      <c r="X2564" s="17">
        <v>223</v>
      </c>
      <c r="Y2564" s="17">
        <v>20.9</v>
      </c>
      <c r="Z2564" s="17">
        <v>0</v>
      </c>
      <c r="AA2564" s="17">
        <v>3.72</v>
      </c>
      <c r="AC2564" s="26">
        <v>40090</v>
      </c>
      <c r="AD2564" s="17">
        <v>21.2</v>
      </c>
      <c r="AE2564" s="17">
        <v>51.8</v>
      </c>
      <c r="AF2564" s="17">
        <v>0.9</v>
      </c>
      <c r="AG2564" s="17">
        <v>95.7</v>
      </c>
      <c r="AH2564" s="17">
        <v>20.399999999999999</v>
      </c>
      <c r="AI2564" s="17">
        <v>0</v>
      </c>
      <c r="AJ2564" s="17">
        <v>3.65</v>
      </c>
      <c r="AL2564" s="26">
        <v>40090</v>
      </c>
      <c r="AM2564">
        <v>21.9</v>
      </c>
      <c r="AN2564">
        <v>54.1</v>
      </c>
      <c r="AO2564">
        <v>0.4</v>
      </c>
      <c r="AP2564">
        <v>122.6</v>
      </c>
      <c r="AQ2564">
        <v>18.3</v>
      </c>
      <c r="AR2564">
        <v>0</v>
      </c>
      <c r="AS2564" s="65">
        <v>2.87</v>
      </c>
    </row>
    <row r="2565" spans="2:45">
      <c r="B2565" s="26">
        <v>40091</v>
      </c>
      <c r="C2565" s="37">
        <v>21.6</v>
      </c>
      <c r="D2565" s="37">
        <v>55</v>
      </c>
      <c r="E2565" s="37">
        <v>0.8</v>
      </c>
      <c r="F2565" s="37">
        <v>159.80000000000001</v>
      </c>
      <c r="G2565" s="37">
        <v>19.399999999999999</v>
      </c>
      <c r="H2565" s="37">
        <v>0</v>
      </c>
      <c r="I2565" s="37">
        <v>3.38</v>
      </c>
      <c r="J2565" s="23"/>
      <c r="K2565" s="26">
        <v>40091</v>
      </c>
      <c r="L2565" s="17">
        <v>20.9</v>
      </c>
      <c r="M2565" s="17">
        <v>54.5</v>
      </c>
      <c r="N2565" s="17">
        <v>0.8</v>
      </c>
      <c r="O2565" s="17">
        <v>132.6</v>
      </c>
      <c r="P2565" s="17">
        <v>18.8</v>
      </c>
      <c r="Q2565" s="17">
        <v>0</v>
      </c>
      <c r="R2565" s="17">
        <v>3.39</v>
      </c>
      <c r="T2565" s="26">
        <v>40091</v>
      </c>
      <c r="U2565" s="17">
        <v>20.9</v>
      </c>
      <c r="V2565" s="17">
        <v>53.8</v>
      </c>
      <c r="W2565" s="17">
        <v>1.4</v>
      </c>
      <c r="X2565" s="17">
        <v>228.5</v>
      </c>
      <c r="Y2565" s="17">
        <v>20.6</v>
      </c>
      <c r="Z2565" s="17">
        <v>0</v>
      </c>
      <c r="AA2565" s="17">
        <v>3.93</v>
      </c>
      <c r="AC2565" s="26">
        <v>40091</v>
      </c>
      <c r="AD2565" s="17">
        <v>20.7</v>
      </c>
      <c r="AE2565" s="17">
        <v>53</v>
      </c>
      <c r="AF2565" s="17">
        <v>0.9</v>
      </c>
      <c r="AG2565" s="17">
        <v>114.1</v>
      </c>
      <c r="AH2565" s="17">
        <v>20.100000000000001</v>
      </c>
      <c r="AI2565" s="17">
        <v>0</v>
      </c>
      <c r="AJ2565" s="17">
        <v>3.62</v>
      </c>
      <c r="AL2565" s="26">
        <v>40091</v>
      </c>
      <c r="AM2565">
        <v>21.7</v>
      </c>
      <c r="AN2565">
        <v>52.7</v>
      </c>
      <c r="AO2565">
        <v>0.5</v>
      </c>
      <c r="AP2565">
        <v>212.6</v>
      </c>
      <c r="AQ2565">
        <v>17.899999999999999</v>
      </c>
      <c r="AR2565">
        <v>0</v>
      </c>
      <c r="AS2565" s="65">
        <v>2.89</v>
      </c>
    </row>
    <row r="2566" spans="2:45">
      <c r="B2566" s="26">
        <v>40092</v>
      </c>
      <c r="C2566" s="37">
        <v>22.7</v>
      </c>
      <c r="D2566" s="37">
        <v>48.9</v>
      </c>
      <c r="E2566" s="37">
        <v>0.7</v>
      </c>
      <c r="F2566" s="37">
        <v>119.8</v>
      </c>
      <c r="G2566" s="37">
        <v>18.8</v>
      </c>
      <c r="H2566" s="37">
        <v>0</v>
      </c>
      <c r="I2566" s="37">
        <v>3.32</v>
      </c>
      <c r="J2566" s="23"/>
      <c r="K2566" s="26">
        <v>40092</v>
      </c>
      <c r="L2566" s="17">
        <v>21.8</v>
      </c>
      <c r="M2566" s="17">
        <v>48.9</v>
      </c>
      <c r="N2566" s="17">
        <v>0.7</v>
      </c>
      <c r="O2566" s="17">
        <v>138</v>
      </c>
      <c r="P2566" s="17">
        <v>18.399999999999999</v>
      </c>
      <c r="Q2566" s="17">
        <v>0</v>
      </c>
      <c r="R2566" s="17">
        <v>3.34</v>
      </c>
      <c r="T2566" s="26">
        <v>40092</v>
      </c>
      <c r="U2566" s="17">
        <v>21.8</v>
      </c>
      <c r="V2566" s="17">
        <v>46.1</v>
      </c>
      <c r="W2566" s="17">
        <v>1.4</v>
      </c>
      <c r="X2566" s="17">
        <v>235.8</v>
      </c>
      <c r="Y2566" s="17">
        <v>19.8</v>
      </c>
      <c r="Z2566" s="17">
        <v>0</v>
      </c>
      <c r="AA2566" s="17">
        <v>4.26</v>
      </c>
      <c r="AC2566" s="26">
        <v>40092</v>
      </c>
      <c r="AD2566" s="17">
        <v>21.7</v>
      </c>
      <c r="AE2566" s="17">
        <v>49</v>
      </c>
      <c r="AF2566" s="17">
        <v>0.8</v>
      </c>
      <c r="AG2566" s="17">
        <v>107.5</v>
      </c>
      <c r="AH2566" s="17">
        <v>19.5</v>
      </c>
      <c r="AI2566" s="17">
        <v>0</v>
      </c>
      <c r="AJ2566" s="17">
        <v>3.58</v>
      </c>
      <c r="AL2566" s="26">
        <v>40092</v>
      </c>
      <c r="AM2566">
        <v>22.7</v>
      </c>
      <c r="AN2566">
        <v>45.1</v>
      </c>
      <c r="AO2566">
        <v>0.4</v>
      </c>
      <c r="AP2566">
        <v>247.8</v>
      </c>
      <c r="AQ2566">
        <v>17.3</v>
      </c>
      <c r="AR2566">
        <v>0</v>
      </c>
      <c r="AS2566" s="65">
        <v>2.77</v>
      </c>
    </row>
    <row r="2567" spans="2:45">
      <c r="B2567" s="26">
        <v>40093</v>
      </c>
      <c r="C2567" s="37">
        <v>21.9</v>
      </c>
      <c r="D2567" s="37">
        <v>58.2</v>
      </c>
      <c r="E2567" s="37">
        <v>0.5</v>
      </c>
      <c r="F2567" s="37">
        <v>120.9</v>
      </c>
      <c r="G2567" s="37">
        <v>14.1</v>
      </c>
      <c r="H2567" s="37">
        <v>0</v>
      </c>
      <c r="I2567" s="37">
        <v>2.58</v>
      </c>
      <c r="J2567" s="23"/>
      <c r="K2567" s="26">
        <v>40093</v>
      </c>
      <c r="L2567" s="17">
        <v>21.6</v>
      </c>
      <c r="M2567" s="17">
        <v>56.4</v>
      </c>
      <c r="N2567" s="17">
        <v>0.8</v>
      </c>
      <c r="O2567" s="17">
        <v>135.6</v>
      </c>
      <c r="P2567" s="17">
        <v>17.899999999999999</v>
      </c>
      <c r="Q2567" s="17">
        <v>0</v>
      </c>
      <c r="R2567" s="17">
        <v>3.32</v>
      </c>
      <c r="T2567" s="26">
        <v>40093</v>
      </c>
      <c r="U2567" s="17">
        <v>20.8</v>
      </c>
      <c r="V2567" s="17">
        <v>57.9</v>
      </c>
      <c r="W2567" s="17">
        <v>1.2</v>
      </c>
      <c r="X2567" s="17">
        <v>245.5</v>
      </c>
      <c r="Y2567" s="17">
        <v>17.100000000000001</v>
      </c>
      <c r="Z2567" s="17">
        <v>0</v>
      </c>
      <c r="AA2567" s="17">
        <v>3.49</v>
      </c>
      <c r="AC2567" s="26">
        <v>40093</v>
      </c>
      <c r="AD2567" s="17">
        <v>22</v>
      </c>
      <c r="AE2567" s="17">
        <v>55.2</v>
      </c>
      <c r="AF2567" s="17">
        <v>0.6</v>
      </c>
      <c r="AG2567" s="17">
        <v>130.6</v>
      </c>
      <c r="AH2567" s="17">
        <v>17</v>
      </c>
      <c r="AI2567" s="17">
        <v>0</v>
      </c>
      <c r="AJ2567" s="17">
        <v>3.05</v>
      </c>
      <c r="AL2567" s="26">
        <v>40093</v>
      </c>
      <c r="AM2567">
        <v>22.2</v>
      </c>
      <c r="AN2567">
        <v>55</v>
      </c>
      <c r="AO2567">
        <v>0.4</v>
      </c>
      <c r="AP2567">
        <v>113.4</v>
      </c>
      <c r="AQ2567">
        <v>16.7</v>
      </c>
      <c r="AR2567">
        <v>0</v>
      </c>
      <c r="AS2567" s="65">
        <v>2.69</v>
      </c>
    </row>
    <row r="2568" spans="2:45">
      <c r="B2568" s="26">
        <v>40094</v>
      </c>
      <c r="C2568" s="37">
        <v>24.8</v>
      </c>
      <c r="D2568" s="37">
        <v>59.3</v>
      </c>
      <c r="E2568" s="37">
        <v>1</v>
      </c>
      <c r="F2568" s="37">
        <v>336.1</v>
      </c>
      <c r="G2568" s="37">
        <v>18.399999999999999</v>
      </c>
      <c r="H2568" s="37">
        <v>0</v>
      </c>
      <c r="I2568" s="37">
        <v>3.72</v>
      </c>
      <c r="J2568" s="23"/>
      <c r="K2568" s="26">
        <v>40094</v>
      </c>
      <c r="L2568" s="17">
        <v>24.3</v>
      </c>
      <c r="M2568" s="17">
        <v>57.3</v>
      </c>
      <c r="N2568" s="17">
        <v>0.8</v>
      </c>
      <c r="O2568" s="17">
        <v>255.2</v>
      </c>
      <c r="P2568" s="17">
        <v>16.2</v>
      </c>
      <c r="Q2568" s="17">
        <v>0</v>
      </c>
      <c r="R2568" s="17">
        <v>3.17</v>
      </c>
      <c r="T2568" s="26">
        <v>40094</v>
      </c>
      <c r="U2568" s="17">
        <v>25.5</v>
      </c>
      <c r="V2568" s="17">
        <v>49.5</v>
      </c>
      <c r="W2568" s="17">
        <v>1.9</v>
      </c>
      <c r="X2568" s="17">
        <v>279.39999999999998</v>
      </c>
      <c r="Y2568" s="17">
        <v>16</v>
      </c>
      <c r="Z2568" s="17">
        <v>0</v>
      </c>
      <c r="AA2568" s="17">
        <v>4.3600000000000003</v>
      </c>
      <c r="AC2568" s="26">
        <v>40094</v>
      </c>
      <c r="AD2568" s="17">
        <v>24.2</v>
      </c>
      <c r="AE2568" s="17">
        <v>59.3</v>
      </c>
      <c r="AF2568" s="17">
        <v>1.7</v>
      </c>
      <c r="AG2568" s="17">
        <v>6.5</v>
      </c>
      <c r="AH2568" s="17">
        <v>17.399999999999999</v>
      </c>
      <c r="AI2568" s="17">
        <v>0</v>
      </c>
      <c r="AJ2568" s="17">
        <v>3.9</v>
      </c>
      <c r="AL2568" s="26">
        <v>40094</v>
      </c>
      <c r="AM2568">
        <v>25.1</v>
      </c>
      <c r="AN2568">
        <v>55.5</v>
      </c>
      <c r="AO2568">
        <v>0.6</v>
      </c>
      <c r="AP2568">
        <v>288.3</v>
      </c>
      <c r="AQ2568">
        <v>15.7</v>
      </c>
      <c r="AR2568">
        <v>0</v>
      </c>
      <c r="AS2568" s="65">
        <v>3.03</v>
      </c>
    </row>
    <row r="2569" spans="2:45" s="12" customFormat="1" ht="15" customHeight="1">
      <c r="B2569" s="26">
        <v>40095</v>
      </c>
      <c r="C2569" s="37">
        <v>23.7</v>
      </c>
      <c r="D2569" s="37">
        <v>61.9</v>
      </c>
      <c r="E2569" s="37">
        <v>0.7</v>
      </c>
      <c r="F2569" s="37">
        <v>261.39999999999998</v>
      </c>
      <c r="G2569" s="37">
        <v>19.5</v>
      </c>
      <c r="H2569" s="37">
        <v>0</v>
      </c>
      <c r="I2569" s="37">
        <v>3.42</v>
      </c>
      <c r="J2569" s="23"/>
      <c r="K2569" s="26">
        <v>40095</v>
      </c>
      <c r="L2569" s="17">
        <v>22.8</v>
      </c>
      <c r="M2569" s="17">
        <v>59</v>
      </c>
      <c r="N2569" s="17">
        <v>0.6</v>
      </c>
      <c r="O2569" s="17">
        <v>227.6</v>
      </c>
      <c r="P2569" s="17">
        <v>18.899999999999999</v>
      </c>
      <c r="Q2569" s="17">
        <v>0</v>
      </c>
      <c r="R2569" s="17">
        <v>3.18</v>
      </c>
      <c r="S2569"/>
      <c r="T2569" s="26">
        <v>40095</v>
      </c>
      <c r="U2569" s="17">
        <v>23.9</v>
      </c>
      <c r="V2569" s="17">
        <v>53.6</v>
      </c>
      <c r="W2569" s="17">
        <v>1.9</v>
      </c>
      <c r="X2569" s="17">
        <v>279.89999999999998</v>
      </c>
      <c r="Y2569" s="17">
        <v>20.3</v>
      </c>
      <c r="Z2569" s="17">
        <v>0</v>
      </c>
      <c r="AA2569" s="17">
        <v>5</v>
      </c>
      <c r="AC2569" s="26">
        <v>40095</v>
      </c>
      <c r="AD2569" s="17">
        <v>23.1</v>
      </c>
      <c r="AE2569" s="17">
        <v>56.9</v>
      </c>
      <c r="AF2569" s="17">
        <v>1.4</v>
      </c>
      <c r="AG2569" s="17">
        <v>1.3</v>
      </c>
      <c r="AH2569" s="17">
        <v>19.899999999999999</v>
      </c>
      <c r="AI2569" s="17">
        <v>0</v>
      </c>
      <c r="AJ2569" s="17">
        <v>4.05</v>
      </c>
      <c r="AL2569" s="26">
        <v>40095</v>
      </c>
      <c r="AM2569">
        <v>23.9</v>
      </c>
      <c r="AN2569">
        <v>57.9</v>
      </c>
      <c r="AO2569">
        <v>0.8</v>
      </c>
      <c r="AP2569">
        <v>256</v>
      </c>
      <c r="AQ2569">
        <v>17.600000000000001</v>
      </c>
      <c r="AR2569">
        <v>0.3</v>
      </c>
      <c r="AS2569" s="65">
        <v>3.41</v>
      </c>
    </row>
    <row r="2570" spans="2:45" s="11" customFormat="1" ht="15.75" customHeight="1">
      <c r="B2570" s="26">
        <v>40096</v>
      </c>
      <c r="C2570" s="37">
        <v>21.4</v>
      </c>
      <c r="D2570" s="37">
        <v>69.400000000000006</v>
      </c>
      <c r="E2570" s="37">
        <v>0.7</v>
      </c>
      <c r="F2570" s="37">
        <v>140.1</v>
      </c>
      <c r="G2570" s="37">
        <v>17.899999999999999</v>
      </c>
      <c r="H2570" s="37">
        <v>0</v>
      </c>
      <c r="I2570" s="37">
        <v>2.97</v>
      </c>
      <c r="J2570" s="23"/>
      <c r="K2570" s="26">
        <v>40096</v>
      </c>
      <c r="L2570" s="17">
        <v>20.6</v>
      </c>
      <c r="M2570" s="17">
        <v>66</v>
      </c>
      <c r="N2570" s="17">
        <v>0.8</v>
      </c>
      <c r="O2570" s="17">
        <v>130.1</v>
      </c>
      <c r="P2570" s="17">
        <v>18</v>
      </c>
      <c r="Q2570" s="17">
        <v>0</v>
      </c>
      <c r="R2570" s="17">
        <v>3.09</v>
      </c>
      <c r="S2570"/>
      <c r="T2570" s="26">
        <v>40096</v>
      </c>
      <c r="U2570" s="17">
        <v>20.3</v>
      </c>
      <c r="V2570" s="17">
        <v>73.400000000000006</v>
      </c>
      <c r="W2570" s="17">
        <v>1.1000000000000001</v>
      </c>
      <c r="X2570" s="17">
        <v>203.6</v>
      </c>
      <c r="Y2570" s="17">
        <v>18.600000000000001</v>
      </c>
      <c r="Z2570" s="17">
        <v>0</v>
      </c>
      <c r="AA2570" s="17">
        <v>3.08</v>
      </c>
      <c r="AC2570" s="26">
        <v>40096</v>
      </c>
      <c r="AD2570" s="17">
        <v>21</v>
      </c>
      <c r="AE2570" s="17">
        <v>62.7</v>
      </c>
      <c r="AF2570" s="17">
        <v>1</v>
      </c>
      <c r="AG2570" s="17">
        <v>147.1</v>
      </c>
      <c r="AH2570" s="17">
        <v>19.2</v>
      </c>
      <c r="AI2570" s="17">
        <v>0</v>
      </c>
      <c r="AJ2570" s="17">
        <v>3.44</v>
      </c>
      <c r="AL2570" s="26">
        <v>40096</v>
      </c>
      <c r="AM2570">
        <v>21.2</v>
      </c>
      <c r="AN2570">
        <v>68.8</v>
      </c>
      <c r="AO2570">
        <v>0.4</v>
      </c>
      <c r="AP2570">
        <v>117.4</v>
      </c>
      <c r="AQ2570">
        <v>16.7</v>
      </c>
      <c r="AR2570">
        <v>0</v>
      </c>
      <c r="AS2570" s="65">
        <v>2.57</v>
      </c>
    </row>
    <row r="2571" spans="2:45" s="11" customFormat="1" ht="15.75" customHeight="1">
      <c r="B2571" s="26">
        <v>40097</v>
      </c>
      <c r="C2571" s="37">
        <v>20.9</v>
      </c>
      <c r="D2571" s="37">
        <v>75.400000000000006</v>
      </c>
      <c r="E2571" s="37">
        <v>0.7</v>
      </c>
      <c r="F2571" s="37">
        <v>156.30000000000001</v>
      </c>
      <c r="G2571" s="37">
        <v>15</v>
      </c>
      <c r="H2571" s="37">
        <v>0</v>
      </c>
      <c r="I2571" s="37">
        <v>2.54</v>
      </c>
      <c r="J2571" s="23"/>
      <c r="K2571" s="26">
        <v>40097</v>
      </c>
      <c r="L2571" s="17">
        <v>20.399999999999999</v>
      </c>
      <c r="M2571" s="17">
        <v>70.400000000000006</v>
      </c>
      <c r="N2571" s="17">
        <v>0.6</v>
      </c>
      <c r="O2571" s="17">
        <v>125</v>
      </c>
      <c r="P2571" s="17">
        <v>16.399999999999999</v>
      </c>
      <c r="Q2571" s="17">
        <v>0</v>
      </c>
      <c r="R2571" s="17">
        <v>2.67</v>
      </c>
      <c r="S2571"/>
      <c r="T2571" s="26">
        <v>40097</v>
      </c>
      <c r="U2571" s="17">
        <v>20.399999999999999</v>
      </c>
      <c r="V2571" s="17">
        <v>69.400000000000006</v>
      </c>
      <c r="W2571" s="17">
        <v>1.1000000000000001</v>
      </c>
      <c r="X2571" s="17">
        <v>234.2</v>
      </c>
      <c r="Y2571" s="17">
        <v>15.7</v>
      </c>
      <c r="Z2571" s="17">
        <v>0</v>
      </c>
      <c r="AA2571" s="17">
        <v>2.78</v>
      </c>
      <c r="AC2571" s="26">
        <v>40097</v>
      </c>
      <c r="AD2571" s="17">
        <v>20.100000000000001</v>
      </c>
      <c r="AE2571" s="17">
        <v>69.599999999999994</v>
      </c>
      <c r="AF2571" s="17">
        <v>1</v>
      </c>
      <c r="AG2571" s="17">
        <v>117.1</v>
      </c>
      <c r="AH2571" s="17">
        <v>17.8</v>
      </c>
      <c r="AI2571" s="17">
        <v>0</v>
      </c>
      <c r="AJ2571" s="17">
        <v>3.09</v>
      </c>
      <c r="AL2571" s="26">
        <v>40097</v>
      </c>
      <c r="AM2571">
        <v>21.1</v>
      </c>
      <c r="AN2571">
        <v>70.599999999999994</v>
      </c>
      <c r="AO2571">
        <v>0.4</v>
      </c>
      <c r="AP2571">
        <v>144.4</v>
      </c>
      <c r="AQ2571">
        <v>14.6</v>
      </c>
      <c r="AR2571">
        <v>0</v>
      </c>
      <c r="AS2571" s="65">
        <v>2.35</v>
      </c>
    </row>
    <row r="2572" spans="2:45" s="10" customFormat="1" ht="14.25" customHeight="1">
      <c r="B2572" s="26">
        <v>40098</v>
      </c>
      <c r="C2572" s="37">
        <v>21.4</v>
      </c>
      <c r="D2572" s="37">
        <v>69.5</v>
      </c>
      <c r="E2572" s="37">
        <v>0.8</v>
      </c>
      <c r="F2572" s="37">
        <v>127.1</v>
      </c>
      <c r="G2572" s="37">
        <v>18.3</v>
      </c>
      <c r="H2572" s="37">
        <v>0</v>
      </c>
      <c r="I2572" s="37">
        <v>3.05</v>
      </c>
      <c r="J2572" s="23"/>
      <c r="K2572" s="26">
        <v>40098</v>
      </c>
      <c r="L2572" s="17">
        <v>20.7</v>
      </c>
      <c r="M2572" s="17">
        <v>71.099999999999994</v>
      </c>
      <c r="N2572" s="17">
        <v>0.8</v>
      </c>
      <c r="O2572" s="17">
        <v>133.4</v>
      </c>
      <c r="P2572" s="17">
        <v>17.8</v>
      </c>
      <c r="Q2572" s="17">
        <v>0</v>
      </c>
      <c r="R2572" s="17">
        <v>3.06</v>
      </c>
      <c r="S2572"/>
      <c r="T2572" s="26">
        <v>40098</v>
      </c>
      <c r="U2572" s="17">
        <v>20.7</v>
      </c>
      <c r="V2572" s="17">
        <v>71.3</v>
      </c>
      <c r="W2572" s="17">
        <v>1.5</v>
      </c>
      <c r="X2572" s="17">
        <v>212</v>
      </c>
      <c r="Y2572" s="17">
        <v>19.399999999999999</v>
      </c>
      <c r="Z2572" s="17">
        <v>0</v>
      </c>
      <c r="AA2572" s="17">
        <v>3.55</v>
      </c>
      <c r="AC2572" s="26">
        <v>40098</v>
      </c>
      <c r="AD2572" s="17">
        <v>20.8</v>
      </c>
      <c r="AE2572" s="17">
        <v>67.8</v>
      </c>
      <c r="AF2572" s="17">
        <v>0.7</v>
      </c>
      <c r="AG2572" s="17">
        <v>161.6</v>
      </c>
      <c r="AH2572" s="17">
        <v>18.8</v>
      </c>
      <c r="AI2572" s="17">
        <v>0</v>
      </c>
      <c r="AJ2572" s="17">
        <v>3.04</v>
      </c>
      <c r="AL2572" s="26">
        <v>40098</v>
      </c>
      <c r="AM2572">
        <v>21.3</v>
      </c>
      <c r="AN2572">
        <v>70.400000000000006</v>
      </c>
      <c r="AO2572">
        <v>0.5</v>
      </c>
      <c r="AP2572">
        <v>9.6999999999999993</v>
      </c>
      <c r="AQ2572">
        <v>16.8</v>
      </c>
      <c r="AR2572">
        <v>0</v>
      </c>
      <c r="AS2572" s="65">
        <v>2.68</v>
      </c>
    </row>
    <row r="2573" spans="2:45" s="8" customFormat="1">
      <c r="B2573" s="26">
        <v>40099</v>
      </c>
      <c r="C2573" s="37">
        <v>20.3</v>
      </c>
      <c r="D2573" s="37">
        <v>76.7</v>
      </c>
      <c r="E2573" s="37">
        <v>0.9</v>
      </c>
      <c r="F2573" s="37">
        <v>146.6</v>
      </c>
      <c r="G2573" s="37">
        <v>14.8</v>
      </c>
      <c r="H2573" s="37">
        <v>0</v>
      </c>
      <c r="I2573" s="37">
        <v>2.52</v>
      </c>
      <c r="J2573" s="23"/>
      <c r="K2573" s="26">
        <v>40099</v>
      </c>
      <c r="L2573" s="17">
        <v>19.8</v>
      </c>
      <c r="M2573" s="17">
        <v>72.3</v>
      </c>
      <c r="N2573" s="17">
        <v>0.6</v>
      </c>
      <c r="O2573" s="17">
        <v>156.9</v>
      </c>
      <c r="P2573" s="17">
        <v>14.8</v>
      </c>
      <c r="Q2573" s="17">
        <v>0</v>
      </c>
      <c r="R2573" s="17">
        <v>2.4500000000000002</v>
      </c>
      <c r="S2573"/>
      <c r="T2573" s="26">
        <v>40099</v>
      </c>
      <c r="U2573" s="17">
        <v>20</v>
      </c>
      <c r="V2573" s="17">
        <v>73.400000000000006</v>
      </c>
      <c r="W2573" s="17">
        <v>1.1000000000000001</v>
      </c>
      <c r="X2573" s="17">
        <v>210.5</v>
      </c>
      <c r="Y2573" s="17">
        <v>17.600000000000001</v>
      </c>
      <c r="Z2573" s="17">
        <v>0.2</v>
      </c>
      <c r="AA2573" s="17">
        <v>2.81</v>
      </c>
      <c r="AC2573" s="26">
        <v>40099</v>
      </c>
      <c r="AD2573" s="17">
        <v>19.399999999999999</v>
      </c>
      <c r="AE2573" s="17">
        <v>73</v>
      </c>
      <c r="AF2573" s="17">
        <v>1</v>
      </c>
      <c r="AG2573" s="17">
        <v>157.6</v>
      </c>
      <c r="AH2573" s="17">
        <v>13.9</v>
      </c>
      <c r="AI2573" s="17">
        <v>0</v>
      </c>
      <c r="AJ2573" s="17">
        <v>2.63</v>
      </c>
      <c r="AL2573" s="26">
        <v>40099</v>
      </c>
      <c r="AM2573">
        <v>20.3</v>
      </c>
      <c r="AN2573">
        <v>75</v>
      </c>
      <c r="AO2573">
        <v>0.5</v>
      </c>
      <c r="AP2573">
        <v>180</v>
      </c>
      <c r="AQ2573">
        <v>13.2</v>
      </c>
      <c r="AR2573">
        <v>0</v>
      </c>
      <c r="AS2573" s="65">
        <v>2.17</v>
      </c>
    </row>
    <row r="2574" spans="2:45" s="8" customFormat="1">
      <c r="B2574" s="26">
        <v>40100</v>
      </c>
      <c r="C2574" s="37">
        <v>20.3</v>
      </c>
      <c r="D2574" s="37">
        <v>70.7</v>
      </c>
      <c r="E2574" s="37">
        <v>0.9</v>
      </c>
      <c r="F2574" s="37">
        <v>105.6</v>
      </c>
      <c r="G2574" s="37">
        <v>18.100000000000001</v>
      </c>
      <c r="H2574" s="37">
        <v>0</v>
      </c>
      <c r="I2574" s="37">
        <v>3.03</v>
      </c>
      <c r="J2574" s="23"/>
      <c r="K2574" s="26">
        <v>40100</v>
      </c>
      <c r="L2574" s="17">
        <v>19.2</v>
      </c>
      <c r="M2574" s="17">
        <v>66.5</v>
      </c>
      <c r="N2574" s="17">
        <v>0.7</v>
      </c>
      <c r="O2574" s="17">
        <v>136.30000000000001</v>
      </c>
      <c r="P2574" s="17">
        <v>17.8</v>
      </c>
      <c r="Q2574" s="17">
        <v>0</v>
      </c>
      <c r="R2574" s="17">
        <v>2.79</v>
      </c>
      <c r="S2574"/>
      <c r="T2574" s="26">
        <v>40100</v>
      </c>
      <c r="U2574" s="17">
        <v>19.5</v>
      </c>
      <c r="V2574" s="17">
        <v>65.5</v>
      </c>
      <c r="W2574" s="17">
        <v>1.2</v>
      </c>
      <c r="X2574" s="17">
        <v>218.1</v>
      </c>
      <c r="Y2574" s="17">
        <v>19.3</v>
      </c>
      <c r="Z2574" s="17">
        <v>0</v>
      </c>
      <c r="AA2574" s="17">
        <v>3.24</v>
      </c>
      <c r="AC2574" s="26">
        <v>40100</v>
      </c>
      <c r="AD2574" s="17">
        <v>19</v>
      </c>
      <c r="AE2574" s="17">
        <v>66.099999999999994</v>
      </c>
      <c r="AF2574" s="17">
        <v>1</v>
      </c>
      <c r="AG2574" s="17">
        <v>112</v>
      </c>
      <c r="AH2574" s="17">
        <v>18.8</v>
      </c>
      <c r="AI2574" s="17">
        <v>0</v>
      </c>
      <c r="AJ2574" s="17">
        <v>3.12</v>
      </c>
      <c r="AL2574" s="26">
        <v>40100</v>
      </c>
      <c r="AM2574">
        <v>20</v>
      </c>
      <c r="AN2574">
        <v>68</v>
      </c>
      <c r="AO2574">
        <v>0.5</v>
      </c>
      <c r="AP2574">
        <v>73.599999999999994</v>
      </c>
      <c r="AQ2574">
        <v>16.7</v>
      </c>
      <c r="AR2574">
        <v>0</v>
      </c>
      <c r="AS2574" s="65">
        <v>2.4900000000000002</v>
      </c>
    </row>
    <row r="2575" spans="2:45" s="8" customFormat="1">
      <c r="B2575" s="26">
        <v>40101</v>
      </c>
      <c r="C2575" s="37">
        <v>18.8</v>
      </c>
      <c r="D2575" s="37">
        <v>74</v>
      </c>
      <c r="E2575" s="37">
        <v>0.7</v>
      </c>
      <c r="F2575" s="37">
        <v>133.30000000000001</v>
      </c>
      <c r="G2575" s="37">
        <v>17.600000000000001</v>
      </c>
      <c r="H2575" s="37">
        <v>0</v>
      </c>
      <c r="I2575" s="37">
        <v>2.63</v>
      </c>
      <c r="J2575" s="23"/>
      <c r="K2575" s="26">
        <v>40101</v>
      </c>
      <c r="L2575" s="17">
        <v>18.399999999999999</v>
      </c>
      <c r="M2575" s="17">
        <v>73.7</v>
      </c>
      <c r="N2575" s="17">
        <v>0.7</v>
      </c>
      <c r="O2575" s="17">
        <v>117.1</v>
      </c>
      <c r="P2575" s="17">
        <v>17.399999999999999</v>
      </c>
      <c r="Q2575" s="17">
        <v>0</v>
      </c>
      <c r="R2575" s="17">
        <v>2.66</v>
      </c>
      <c r="S2575"/>
      <c r="T2575" s="26">
        <v>40101</v>
      </c>
      <c r="U2575" s="17">
        <v>18.5</v>
      </c>
      <c r="V2575" s="17">
        <v>71.900000000000006</v>
      </c>
      <c r="W2575" s="17">
        <v>1.6</v>
      </c>
      <c r="X2575" s="17">
        <v>233.4</v>
      </c>
      <c r="Y2575" s="17">
        <v>18.8</v>
      </c>
      <c r="Z2575" s="17">
        <v>0</v>
      </c>
      <c r="AA2575" s="17">
        <v>3.03</v>
      </c>
      <c r="AC2575" s="26">
        <v>40101</v>
      </c>
      <c r="AD2575" s="17">
        <v>18.399999999999999</v>
      </c>
      <c r="AE2575" s="17">
        <v>69.900000000000006</v>
      </c>
      <c r="AF2575" s="17">
        <v>0.7</v>
      </c>
      <c r="AG2575" s="17">
        <v>95.9</v>
      </c>
      <c r="AH2575" s="17">
        <v>18.3</v>
      </c>
      <c r="AI2575" s="17">
        <v>0</v>
      </c>
      <c r="AJ2575" s="17">
        <v>2.8</v>
      </c>
      <c r="AL2575" s="26">
        <v>40101</v>
      </c>
      <c r="AM2575">
        <v>18.899999999999999</v>
      </c>
      <c r="AN2575">
        <v>73.2</v>
      </c>
      <c r="AO2575">
        <v>0.5</v>
      </c>
      <c r="AP2575">
        <v>354</v>
      </c>
      <c r="AQ2575">
        <v>16.2</v>
      </c>
      <c r="AR2575">
        <v>0</v>
      </c>
      <c r="AS2575" s="65">
        <v>2.35</v>
      </c>
    </row>
    <row r="2576" spans="2:45" s="9" customFormat="1">
      <c r="B2576" s="26">
        <v>40102</v>
      </c>
      <c r="C2576" s="37">
        <v>20.5</v>
      </c>
      <c r="D2576" s="37">
        <v>72.3</v>
      </c>
      <c r="E2576" s="37">
        <v>1.4</v>
      </c>
      <c r="F2576" s="37">
        <v>121.1</v>
      </c>
      <c r="G2576" s="37">
        <v>15.6</v>
      </c>
      <c r="H2576" s="37">
        <v>0</v>
      </c>
      <c r="I2576" s="37">
        <v>2.85</v>
      </c>
      <c r="K2576" s="26">
        <v>40102</v>
      </c>
      <c r="L2576" s="17">
        <v>20.5</v>
      </c>
      <c r="M2576" s="17">
        <v>70.400000000000006</v>
      </c>
      <c r="N2576" s="17">
        <v>0.7</v>
      </c>
      <c r="O2576" s="17">
        <v>126.3</v>
      </c>
      <c r="P2576" s="17">
        <v>15.6</v>
      </c>
      <c r="Q2576" s="17">
        <v>0</v>
      </c>
      <c r="R2576" s="17">
        <v>2.5499999999999998</v>
      </c>
      <c r="T2576" s="26">
        <v>40102</v>
      </c>
      <c r="U2576" s="17">
        <v>20.399999999999999</v>
      </c>
      <c r="V2576" s="17">
        <v>68.2</v>
      </c>
      <c r="W2576" s="17">
        <v>1.4</v>
      </c>
      <c r="X2576" s="17">
        <v>164.2</v>
      </c>
      <c r="Y2576" s="17">
        <v>17.100000000000001</v>
      </c>
      <c r="Z2576" s="17">
        <v>0</v>
      </c>
      <c r="AA2576" s="17">
        <v>2.95</v>
      </c>
      <c r="AC2576" s="26">
        <v>40102</v>
      </c>
      <c r="AD2576" s="17">
        <v>20</v>
      </c>
      <c r="AE2576" s="17">
        <v>70.3</v>
      </c>
      <c r="AF2576" s="17">
        <v>1.4</v>
      </c>
      <c r="AG2576" s="17">
        <v>119.6</v>
      </c>
      <c r="AH2576" s="17">
        <v>15.9</v>
      </c>
      <c r="AI2576" s="17">
        <v>0</v>
      </c>
      <c r="AJ2576" s="17">
        <v>2.97</v>
      </c>
      <c r="AL2576" s="26">
        <v>40102</v>
      </c>
      <c r="AM2576">
        <v>20.399999999999999</v>
      </c>
      <c r="AN2576">
        <v>71.099999999999994</v>
      </c>
      <c r="AO2576">
        <v>0.7</v>
      </c>
      <c r="AP2576">
        <v>115.7</v>
      </c>
      <c r="AQ2576">
        <v>14.4</v>
      </c>
      <c r="AR2576">
        <v>0</v>
      </c>
      <c r="AS2576" s="65">
        <v>2.39</v>
      </c>
    </row>
    <row r="2577" spans="1:45" s="9" customFormat="1">
      <c r="B2577" s="26">
        <v>40103</v>
      </c>
      <c r="C2577" s="37">
        <v>20.9</v>
      </c>
      <c r="D2577" s="37">
        <v>67.5</v>
      </c>
      <c r="E2577" s="37">
        <v>1.4</v>
      </c>
      <c r="F2577" s="37">
        <v>141.19999999999999</v>
      </c>
      <c r="G2577" s="37">
        <v>17.5</v>
      </c>
      <c r="H2577" s="37">
        <v>0</v>
      </c>
      <c r="I2577" s="37">
        <v>3.11</v>
      </c>
      <c r="K2577" s="26">
        <v>40103</v>
      </c>
      <c r="L2577" s="17">
        <v>20.6</v>
      </c>
      <c r="M2577" s="17">
        <v>63.5</v>
      </c>
      <c r="N2577" s="17">
        <v>1</v>
      </c>
      <c r="O2577" s="17">
        <v>100.9</v>
      </c>
      <c r="P2577" s="17">
        <v>17.3</v>
      </c>
      <c r="Q2577" s="17">
        <v>0</v>
      </c>
      <c r="R2577" s="17">
        <v>2.91</v>
      </c>
      <c r="T2577" s="26">
        <v>40103</v>
      </c>
      <c r="U2577" s="17">
        <v>20.3</v>
      </c>
      <c r="V2577" s="17">
        <v>64.599999999999994</v>
      </c>
      <c r="W2577" s="17">
        <v>1.4</v>
      </c>
      <c r="X2577" s="17">
        <v>139.9</v>
      </c>
      <c r="Y2577" s="17">
        <v>18.899999999999999</v>
      </c>
      <c r="Z2577" s="17">
        <v>0</v>
      </c>
      <c r="AA2577" s="17">
        <v>3.1</v>
      </c>
      <c r="AC2577" s="26">
        <v>40103</v>
      </c>
      <c r="AD2577" s="17">
        <v>20.399999999999999</v>
      </c>
      <c r="AE2577" s="17">
        <v>61.9</v>
      </c>
      <c r="AF2577" s="17">
        <v>1.3</v>
      </c>
      <c r="AG2577" s="17">
        <v>140.5</v>
      </c>
      <c r="AH2577" s="17">
        <v>17.899999999999999</v>
      </c>
      <c r="AI2577" s="17">
        <v>0</v>
      </c>
      <c r="AJ2577" s="17">
        <v>3.11</v>
      </c>
      <c r="AL2577" s="26">
        <v>40103</v>
      </c>
      <c r="AM2577">
        <v>20.5</v>
      </c>
      <c r="AN2577">
        <v>66.3</v>
      </c>
      <c r="AO2577">
        <v>0.7</v>
      </c>
      <c r="AP2577">
        <v>129.80000000000001</v>
      </c>
      <c r="AQ2577">
        <v>16.2</v>
      </c>
      <c r="AR2577">
        <v>0</v>
      </c>
      <c r="AS2577" s="65">
        <v>2.5</v>
      </c>
    </row>
    <row r="2578" spans="1:45" s="8" customFormat="1">
      <c r="B2578" s="26">
        <v>40104</v>
      </c>
      <c r="C2578" s="37">
        <v>18</v>
      </c>
      <c r="D2578" s="37">
        <v>71.3</v>
      </c>
      <c r="E2578" s="37">
        <v>0.7</v>
      </c>
      <c r="F2578" s="37">
        <v>131.69999999999999</v>
      </c>
      <c r="G2578" s="37">
        <v>17</v>
      </c>
      <c r="H2578" s="37">
        <v>0</v>
      </c>
      <c r="I2578" s="37">
        <v>2.46</v>
      </c>
      <c r="K2578" s="26">
        <v>40104</v>
      </c>
      <c r="L2578" s="17">
        <v>17.5</v>
      </c>
      <c r="M2578" s="17">
        <v>71.599999999999994</v>
      </c>
      <c r="N2578" s="17">
        <v>0.7</v>
      </c>
      <c r="O2578" s="17">
        <v>142.5</v>
      </c>
      <c r="P2578" s="17">
        <v>16.7</v>
      </c>
      <c r="Q2578" s="17">
        <v>0</v>
      </c>
      <c r="R2578" s="17">
        <v>2.5299999999999998</v>
      </c>
      <c r="T2578" s="26">
        <v>40104</v>
      </c>
      <c r="U2578" s="17">
        <v>17.5</v>
      </c>
      <c r="V2578" s="17">
        <v>69.2</v>
      </c>
      <c r="W2578" s="17">
        <v>1.5</v>
      </c>
      <c r="X2578" s="17">
        <v>230.7</v>
      </c>
      <c r="Y2578" s="17">
        <v>18.100000000000001</v>
      </c>
      <c r="Z2578" s="17">
        <v>0</v>
      </c>
      <c r="AA2578" s="17">
        <v>3.07</v>
      </c>
      <c r="AC2578" s="26">
        <v>40104</v>
      </c>
      <c r="AD2578" s="17">
        <v>17.600000000000001</v>
      </c>
      <c r="AE2578" s="17">
        <v>67</v>
      </c>
      <c r="AF2578" s="17">
        <v>0.8</v>
      </c>
      <c r="AG2578" s="17">
        <v>78.2</v>
      </c>
      <c r="AH2578" s="17">
        <v>17.600000000000001</v>
      </c>
      <c r="AI2578" s="17">
        <v>0</v>
      </c>
      <c r="AJ2578" s="17">
        <v>2.67</v>
      </c>
      <c r="AL2578" s="26">
        <v>40104</v>
      </c>
      <c r="AM2578">
        <v>18.2</v>
      </c>
      <c r="AN2578">
        <v>67.8</v>
      </c>
      <c r="AO2578">
        <v>0.5</v>
      </c>
      <c r="AP2578">
        <v>349.2</v>
      </c>
      <c r="AQ2578">
        <v>15.7</v>
      </c>
      <c r="AR2578">
        <v>0</v>
      </c>
      <c r="AS2578" s="65">
        <v>2.23</v>
      </c>
    </row>
    <row r="2579" spans="1:45" s="9" customFormat="1">
      <c r="B2579" s="26">
        <v>40105</v>
      </c>
      <c r="C2579" s="37">
        <v>19</v>
      </c>
      <c r="D2579" s="37">
        <v>74.3</v>
      </c>
      <c r="E2579" s="37">
        <v>0.7</v>
      </c>
      <c r="F2579" s="37">
        <v>130.19999999999999</v>
      </c>
      <c r="G2579" s="37">
        <v>13.3</v>
      </c>
      <c r="H2579" s="37">
        <v>0</v>
      </c>
      <c r="I2579" s="37">
        <v>2.17</v>
      </c>
      <c r="K2579" s="26">
        <v>40105</v>
      </c>
      <c r="L2579" s="17">
        <v>18.100000000000001</v>
      </c>
      <c r="M2579" s="17">
        <v>74.599999999999994</v>
      </c>
      <c r="N2579" s="17">
        <v>0.6</v>
      </c>
      <c r="O2579" s="17">
        <v>138.30000000000001</v>
      </c>
      <c r="P2579" s="17">
        <v>13.8</v>
      </c>
      <c r="Q2579" s="17">
        <v>0</v>
      </c>
      <c r="R2579" s="17">
        <v>2.21</v>
      </c>
      <c r="T2579" s="26">
        <v>40105</v>
      </c>
      <c r="U2579" s="17">
        <v>18.899999999999999</v>
      </c>
      <c r="V2579" s="17">
        <v>71.2</v>
      </c>
      <c r="W2579" s="17">
        <v>1.2</v>
      </c>
      <c r="X2579" s="17">
        <v>189.1</v>
      </c>
      <c r="Y2579" s="17">
        <v>16</v>
      </c>
      <c r="Z2579" s="17">
        <v>0</v>
      </c>
      <c r="AA2579" s="17">
        <v>2.59</v>
      </c>
      <c r="AC2579" s="26">
        <v>40105</v>
      </c>
      <c r="AD2579" s="17">
        <v>17.899999999999999</v>
      </c>
      <c r="AE2579" s="17">
        <v>72.5</v>
      </c>
      <c r="AF2579" s="17">
        <v>1</v>
      </c>
      <c r="AG2579" s="17">
        <v>117.2</v>
      </c>
      <c r="AH2579" s="17">
        <v>15.2</v>
      </c>
      <c r="AI2579" s="17">
        <v>0</v>
      </c>
      <c r="AJ2579" s="17">
        <v>2.5299999999999998</v>
      </c>
      <c r="AL2579" s="26">
        <v>40105</v>
      </c>
      <c r="AM2579">
        <v>19</v>
      </c>
      <c r="AN2579">
        <v>73.8</v>
      </c>
      <c r="AO2579">
        <v>0.5</v>
      </c>
      <c r="AP2579">
        <v>96.4</v>
      </c>
      <c r="AQ2579">
        <v>13.2</v>
      </c>
      <c r="AR2579">
        <v>0</v>
      </c>
      <c r="AS2579" s="65">
        <v>2.0499999999999998</v>
      </c>
    </row>
    <row r="2580" spans="1:45" s="9" customFormat="1">
      <c r="B2580" s="26">
        <v>40106</v>
      </c>
      <c r="C2580" s="37">
        <v>18.600000000000001</v>
      </c>
      <c r="D2580" s="37">
        <v>75.599999999999994</v>
      </c>
      <c r="E2580" s="37">
        <v>1.4</v>
      </c>
      <c r="F2580" s="37">
        <v>114.4</v>
      </c>
      <c r="G2580" s="37">
        <v>6.9</v>
      </c>
      <c r="H2580" s="37">
        <v>29.2</v>
      </c>
      <c r="I2580" s="37">
        <v>1.8</v>
      </c>
      <c r="K2580" s="26">
        <v>40106</v>
      </c>
      <c r="L2580" s="17">
        <v>17.3</v>
      </c>
      <c r="M2580" s="17">
        <v>74.8</v>
      </c>
      <c r="N2580" s="17">
        <v>1</v>
      </c>
      <c r="O2580" s="17">
        <v>175.4</v>
      </c>
      <c r="P2580" s="17">
        <v>6.5</v>
      </c>
      <c r="Q2580" s="17">
        <v>23.8</v>
      </c>
      <c r="R2580" s="17">
        <v>1.64</v>
      </c>
      <c r="T2580" s="26">
        <v>40106</v>
      </c>
      <c r="U2580" s="17">
        <v>19.5</v>
      </c>
      <c r="V2580" s="17">
        <v>73.099999999999994</v>
      </c>
      <c r="W2580" s="17">
        <v>1.5</v>
      </c>
      <c r="X2580" s="17">
        <v>162.69999999999999</v>
      </c>
      <c r="Y2580" s="17">
        <v>4.3</v>
      </c>
      <c r="Z2580" s="17">
        <v>21.4</v>
      </c>
      <c r="AA2580" s="17">
        <v>2.5499999999999998</v>
      </c>
      <c r="AC2580" s="26">
        <v>40106</v>
      </c>
      <c r="AD2580" s="17">
        <v>17.2</v>
      </c>
      <c r="AE2580" s="17">
        <v>76.900000000000006</v>
      </c>
      <c r="AF2580" s="17">
        <v>1.3</v>
      </c>
      <c r="AG2580" s="17">
        <v>174.4</v>
      </c>
      <c r="AH2580" s="17">
        <v>6.1</v>
      </c>
      <c r="AI2580" s="17">
        <v>23.4</v>
      </c>
      <c r="AJ2580" s="17">
        <v>1.68</v>
      </c>
      <c r="AL2580" s="26">
        <v>40106</v>
      </c>
      <c r="AM2580">
        <v>19.5</v>
      </c>
      <c r="AN2580">
        <v>69.8</v>
      </c>
      <c r="AO2580">
        <v>0.9</v>
      </c>
      <c r="AP2580">
        <v>150.80000000000001</v>
      </c>
      <c r="AQ2580">
        <v>4.8</v>
      </c>
      <c r="AR2580">
        <v>23.4</v>
      </c>
      <c r="AS2580" s="65">
        <v>2.0499999999999998</v>
      </c>
    </row>
    <row r="2581" spans="1:45" s="8" customFormat="1">
      <c r="B2581" s="26">
        <v>40107</v>
      </c>
      <c r="C2581" s="37">
        <v>17.399999999999999</v>
      </c>
      <c r="D2581" s="37">
        <v>76.7</v>
      </c>
      <c r="E2581" s="37">
        <v>0.4</v>
      </c>
      <c r="F2581" s="37">
        <v>216.6</v>
      </c>
      <c r="G2581" s="37">
        <v>9.6</v>
      </c>
      <c r="H2581" s="37">
        <v>0</v>
      </c>
      <c r="I2581" s="37">
        <v>1.57</v>
      </c>
      <c r="K2581" s="26">
        <v>40107</v>
      </c>
      <c r="L2581" s="17">
        <v>16.5</v>
      </c>
      <c r="M2581" s="17">
        <v>76.400000000000006</v>
      </c>
      <c r="N2581" s="17">
        <v>0.5</v>
      </c>
      <c r="O2581" s="17">
        <v>185.7</v>
      </c>
      <c r="P2581" s="17">
        <v>9.4</v>
      </c>
      <c r="Q2581" s="17">
        <v>0.2</v>
      </c>
      <c r="R2581" s="17">
        <v>1.63</v>
      </c>
      <c r="T2581" s="26">
        <v>40107</v>
      </c>
      <c r="U2581" s="17">
        <v>17.2</v>
      </c>
      <c r="V2581" s="17">
        <v>74.2</v>
      </c>
      <c r="W2581" s="17">
        <v>1</v>
      </c>
      <c r="X2581" s="17">
        <v>274.3</v>
      </c>
      <c r="Y2581" s="17">
        <v>9.9</v>
      </c>
      <c r="Z2581" s="17">
        <v>0.2</v>
      </c>
      <c r="AA2581" s="17">
        <v>1.98</v>
      </c>
      <c r="AC2581" s="26">
        <v>40107</v>
      </c>
      <c r="AD2581" s="17">
        <v>16.399999999999999</v>
      </c>
      <c r="AE2581" s="17">
        <v>78.2</v>
      </c>
      <c r="AF2581" s="17">
        <v>0.6</v>
      </c>
      <c r="AG2581" s="17">
        <v>155.80000000000001</v>
      </c>
      <c r="AH2581" s="17">
        <v>10.1</v>
      </c>
      <c r="AI2581" s="17">
        <v>0.2</v>
      </c>
      <c r="AJ2581" s="17">
        <v>1.72</v>
      </c>
      <c r="AL2581" s="26">
        <v>40107</v>
      </c>
      <c r="AM2581">
        <v>17.2</v>
      </c>
      <c r="AN2581">
        <v>72.900000000000006</v>
      </c>
      <c r="AO2581">
        <v>0.2</v>
      </c>
      <c r="AP2581">
        <v>256.2</v>
      </c>
      <c r="AQ2581">
        <v>9</v>
      </c>
      <c r="AR2581">
        <v>0.6</v>
      </c>
      <c r="AS2581" s="65">
        <v>1.4</v>
      </c>
    </row>
    <row r="2582" spans="1:45" s="8" customFormat="1">
      <c r="B2582" s="26">
        <v>40108</v>
      </c>
      <c r="C2582" s="37">
        <v>19.8</v>
      </c>
      <c r="D2582" s="37">
        <v>67.5</v>
      </c>
      <c r="E2582" s="37">
        <v>1.5</v>
      </c>
      <c r="F2582" s="37">
        <v>332.3</v>
      </c>
      <c r="G2582" s="37">
        <v>12.3</v>
      </c>
      <c r="H2582" s="37">
        <v>3</v>
      </c>
      <c r="I2582" s="37">
        <v>2.65</v>
      </c>
      <c r="K2582" s="26">
        <v>40108</v>
      </c>
      <c r="L2582" s="17">
        <v>19.2</v>
      </c>
      <c r="M2582" s="17">
        <v>66</v>
      </c>
      <c r="N2582" s="17">
        <v>0.7</v>
      </c>
      <c r="O2582" s="17">
        <v>323.60000000000002</v>
      </c>
      <c r="P2582" s="17">
        <v>14.9</v>
      </c>
      <c r="Q2582" s="17">
        <v>2.4</v>
      </c>
      <c r="R2582" s="17">
        <v>2.31</v>
      </c>
      <c r="T2582" s="26">
        <v>40108</v>
      </c>
      <c r="U2582" s="17">
        <v>20</v>
      </c>
      <c r="V2582" s="17">
        <v>65.2</v>
      </c>
      <c r="W2582" s="17">
        <v>3</v>
      </c>
      <c r="X2582" s="17">
        <v>316.10000000000002</v>
      </c>
      <c r="Y2582" s="17">
        <v>16</v>
      </c>
      <c r="Z2582" s="17">
        <v>3.8</v>
      </c>
      <c r="AA2582" s="17">
        <v>3.7</v>
      </c>
      <c r="AC2582" s="26">
        <v>40108</v>
      </c>
      <c r="AD2582" s="17">
        <v>18.600000000000001</v>
      </c>
      <c r="AE2582" s="17">
        <v>68.400000000000006</v>
      </c>
      <c r="AF2582" s="17">
        <v>1.6</v>
      </c>
      <c r="AG2582" s="17">
        <v>358</v>
      </c>
      <c r="AH2582" s="17">
        <v>5.9</v>
      </c>
      <c r="AI2582" s="17">
        <v>2.2000000000000002</v>
      </c>
      <c r="AJ2582" s="17">
        <v>2.17</v>
      </c>
      <c r="AL2582" s="26">
        <v>40108</v>
      </c>
      <c r="AM2582">
        <v>19.7</v>
      </c>
      <c r="AN2582">
        <v>63.1</v>
      </c>
      <c r="AO2582">
        <v>1.3</v>
      </c>
      <c r="AP2582">
        <v>318.10000000000002</v>
      </c>
      <c r="AQ2582">
        <v>9</v>
      </c>
      <c r="AR2582">
        <v>2.4</v>
      </c>
      <c r="AS2582" s="65">
        <v>2.38</v>
      </c>
    </row>
    <row r="2583" spans="1:45" s="8" customFormat="1">
      <c r="B2583" s="26">
        <v>40109</v>
      </c>
      <c r="C2583" s="37">
        <v>20.5</v>
      </c>
      <c r="D2583" s="37">
        <v>55.5</v>
      </c>
      <c r="E2583" s="37">
        <v>1.3</v>
      </c>
      <c r="F2583" s="37">
        <v>323.10000000000002</v>
      </c>
      <c r="G2583" s="37">
        <v>17.399999999999999</v>
      </c>
      <c r="H2583" s="37">
        <v>0</v>
      </c>
      <c r="I2583" s="37">
        <v>3.19</v>
      </c>
      <c r="K2583" s="26">
        <v>40109</v>
      </c>
      <c r="L2583" s="17">
        <v>19.2</v>
      </c>
      <c r="M2583" s="17">
        <v>55.9</v>
      </c>
      <c r="N2583" s="17">
        <v>0.7</v>
      </c>
      <c r="O2583" s="17">
        <v>275.7</v>
      </c>
      <c r="P2583" s="17">
        <v>16.600000000000001</v>
      </c>
      <c r="Q2583" s="17">
        <v>0</v>
      </c>
      <c r="R2583" s="17">
        <v>2.41</v>
      </c>
      <c r="T2583" s="26">
        <v>40109</v>
      </c>
      <c r="U2583" s="17">
        <v>20.9</v>
      </c>
      <c r="V2583" s="17">
        <v>49</v>
      </c>
      <c r="W2583" s="17">
        <v>3</v>
      </c>
      <c r="X2583" s="17">
        <v>294.60000000000002</v>
      </c>
      <c r="Y2583" s="17">
        <v>18.3</v>
      </c>
      <c r="Z2583" s="17">
        <v>0</v>
      </c>
      <c r="AA2583" s="17">
        <v>4.7699999999999996</v>
      </c>
      <c r="AC2583" s="26">
        <v>40109</v>
      </c>
      <c r="AD2583" s="17">
        <v>19.2</v>
      </c>
      <c r="AE2583" s="17">
        <v>56.1</v>
      </c>
      <c r="AF2583" s="17">
        <v>1.7</v>
      </c>
      <c r="AG2583" s="17">
        <v>6.7</v>
      </c>
      <c r="AH2583" s="17">
        <v>17.5</v>
      </c>
      <c r="AI2583" s="17">
        <v>0</v>
      </c>
      <c r="AJ2583" s="17">
        <v>3.29</v>
      </c>
      <c r="AL2583" s="26">
        <v>40109</v>
      </c>
      <c r="AM2583">
        <v>20.6</v>
      </c>
      <c r="AN2583">
        <v>51.4</v>
      </c>
      <c r="AO2583">
        <v>0.9</v>
      </c>
      <c r="AP2583">
        <v>278.5</v>
      </c>
      <c r="AQ2583">
        <v>16.3</v>
      </c>
      <c r="AR2583">
        <v>0</v>
      </c>
      <c r="AS2583" s="65">
        <v>2.74</v>
      </c>
    </row>
    <row r="2584" spans="1:45" s="8" customFormat="1">
      <c r="B2584" s="26">
        <v>40110</v>
      </c>
      <c r="C2584" s="37">
        <v>21.6</v>
      </c>
      <c r="D2584" s="37">
        <v>58.4</v>
      </c>
      <c r="E2584" s="37">
        <v>0.7</v>
      </c>
      <c r="F2584" s="37">
        <v>274.89999999999998</v>
      </c>
      <c r="G2584" s="37">
        <v>17</v>
      </c>
      <c r="H2584" s="37">
        <v>0</v>
      </c>
      <c r="I2584" s="37">
        <v>2.78</v>
      </c>
      <c r="K2584" s="26">
        <v>40110</v>
      </c>
      <c r="L2584" s="17">
        <v>21.6</v>
      </c>
      <c r="M2584" s="17">
        <v>52</v>
      </c>
      <c r="N2584" s="17">
        <v>0.7</v>
      </c>
      <c r="O2584" s="17">
        <v>214.9</v>
      </c>
      <c r="P2584" s="17">
        <v>16.600000000000001</v>
      </c>
      <c r="Q2584" s="17">
        <v>0</v>
      </c>
      <c r="R2584" s="17">
        <v>2.8</v>
      </c>
      <c r="T2584" s="26">
        <v>40110</v>
      </c>
      <c r="U2584" s="17">
        <v>21.9</v>
      </c>
      <c r="V2584" s="17">
        <v>52.2</v>
      </c>
      <c r="W2584" s="17">
        <v>2</v>
      </c>
      <c r="X2584" s="17">
        <v>309.7</v>
      </c>
      <c r="Y2584" s="17">
        <v>17.899999999999999</v>
      </c>
      <c r="Z2584" s="17">
        <v>0</v>
      </c>
      <c r="AA2584" s="17">
        <v>3.95</v>
      </c>
      <c r="AC2584" s="26">
        <v>40110</v>
      </c>
      <c r="AD2584" s="17">
        <v>22.3</v>
      </c>
      <c r="AE2584" s="17">
        <v>47.3</v>
      </c>
      <c r="AF2584" s="17">
        <v>2.2000000000000002</v>
      </c>
      <c r="AG2584" s="17">
        <v>11.1</v>
      </c>
      <c r="AH2584" s="17">
        <v>17.399999999999999</v>
      </c>
      <c r="AI2584" s="17">
        <v>0</v>
      </c>
      <c r="AJ2584" s="17">
        <v>4.6100000000000003</v>
      </c>
      <c r="AL2584" s="26">
        <v>40110</v>
      </c>
      <c r="AM2584">
        <v>22.5</v>
      </c>
      <c r="AN2584">
        <v>50.3</v>
      </c>
      <c r="AO2584">
        <v>0.8</v>
      </c>
      <c r="AP2584">
        <v>287.39999999999998</v>
      </c>
      <c r="AQ2584">
        <v>16.100000000000001</v>
      </c>
      <c r="AR2584">
        <v>0</v>
      </c>
      <c r="AS2584" s="65">
        <v>2.89</v>
      </c>
    </row>
    <row r="2585" spans="1:45" s="9" customFormat="1">
      <c r="B2585" s="26">
        <v>40111</v>
      </c>
      <c r="C2585" s="37">
        <v>20.2</v>
      </c>
      <c r="D2585" s="37">
        <v>61.6</v>
      </c>
      <c r="E2585" s="37">
        <v>0.5</v>
      </c>
      <c r="F2585" s="37">
        <v>105.1</v>
      </c>
      <c r="G2585" s="37">
        <v>16</v>
      </c>
      <c r="H2585" s="37">
        <v>0</v>
      </c>
      <c r="I2585" s="37">
        <v>2.3199999999999998</v>
      </c>
      <c r="K2585" s="26">
        <v>40111</v>
      </c>
      <c r="L2585" s="17">
        <v>20</v>
      </c>
      <c r="M2585" s="17">
        <v>59.6</v>
      </c>
      <c r="N2585" s="17">
        <v>0.7</v>
      </c>
      <c r="O2585" s="17">
        <v>172.2</v>
      </c>
      <c r="P2585" s="17">
        <v>15</v>
      </c>
      <c r="Q2585" s="17">
        <v>0</v>
      </c>
      <c r="R2585" s="17">
        <v>2.56</v>
      </c>
      <c r="T2585" s="26">
        <v>40111</v>
      </c>
      <c r="U2585" s="17">
        <v>20.7</v>
      </c>
      <c r="V2585" s="17">
        <v>62.1</v>
      </c>
      <c r="W2585" s="17">
        <v>1.8</v>
      </c>
      <c r="X2585" s="17">
        <v>290</v>
      </c>
      <c r="Y2585" s="17">
        <v>17.3</v>
      </c>
      <c r="Z2585" s="17">
        <v>0</v>
      </c>
      <c r="AA2585" s="17">
        <v>3.43</v>
      </c>
      <c r="AC2585" s="26">
        <v>40111</v>
      </c>
      <c r="AD2585" s="17">
        <v>20.9</v>
      </c>
      <c r="AE2585" s="17">
        <v>57</v>
      </c>
      <c r="AF2585" s="17">
        <v>1.4</v>
      </c>
      <c r="AG2585" s="17">
        <v>31.5</v>
      </c>
      <c r="AH2585" s="17">
        <v>16.2</v>
      </c>
      <c r="AI2585" s="17">
        <v>0</v>
      </c>
      <c r="AJ2585" s="17">
        <v>3.45</v>
      </c>
      <c r="AL2585" s="26">
        <v>40111</v>
      </c>
      <c r="AM2585">
        <v>20.9</v>
      </c>
      <c r="AN2585">
        <v>58.1</v>
      </c>
      <c r="AO2585">
        <v>0.5</v>
      </c>
      <c r="AP2585">
        <v>314.89999999999998</v>
      </c>
      <c r="AQ2585">
        <v>15.7</v>
      </c>
      <c r="AR2585">
        <v>0</v>
      </c>
      <c r="AS2585" s="65">
        <v>2.2999999999999998</v>
      </c>
    </row>
    <row r="2586" spans="1:45" s="9" customFormat="1">
      <c r="B2586" s="26">
        <v>40112</v>
      </c>
      <c r="C2586" s="37">
        <v>18.5</v>
      </c>
      <c r="D2586" s="37">
        <v>74.7</v>
      </c>
      <c r="E2586" s="37">
        <v>0.6</v>
      </c>
      <c r="F2586" s="37">
        <v>158.4</v>
      </c>
      <c r="G2586" s="37">
        <v>15.8</v>
      </c>
      <c r="H2586" s="37">
        <v>0</v>
      </c>
      <c r="I2586" s="37">
        <v>2.21</v>
      </c>
      <c r="K2586" s="26">
        <v>40112</v>
      </c>
      <c r="L2586" s="17">
        <v>17.600000000000001</v>
      </c>
      <c r="M2586" s="17">
        <v>70.5</v>
      </c>
      <c r="N2586" s="17">
        <v>0.6</v>
      </c>
      <c r="O2586" s="17">
        <v>135.6</v>
      </c>
      <c r="P2586" s="17">
        <v>14.9</v>
      </c>
      <c r="Q2586" s="17">
        <v>0</v>
      </c>
      <c r="R2586" s="17">
        <v>2.19</v>
      </c>
      <c r="T2586" s="26">
        <v>40112</v>
      </c>
      <c r="U2586" s="17">
        <v>18.2</v>
      </c>
      <c r="V2586" s="17">
        <v>73.900000000000006</v>
      </c>
      <c r="W2586" s="17">
        <v>1.2</v>
      </c>
      <c r="X2586" s="17">
        <v>252.5</v>
      </c>
      <c r="Y2586" s="17">
        <v>16.399999999999999</v>
      </c>
      <c r="Z2586" s="17">
        <v>0</v>
      </c>
      <c r="AA2586" s="17">
        <v>2.58</v>
      </c>
      <c r="AC2586" s="26">
        <v>40112</v>
      </c>
      <c r="AD2586" s="17">
        <v>17.600000000000001</v>
      </c>
      <c r="AE2586" s="17">
        <v>68.599999999999994</v>
      </c>
      <c r="AF2586" s="17">
        <v>0.8</v>
      </c>
      <c r="AG2586" s="17">
        <v>101.3</v>
      </c>
      <c r="AH2586" s="17">
        <v>16</v>
      </c>
      <c r="AI2586" s="17">
        <v>0</v>
      </c>
      <c r="AJ2586" s="17">
        <v>2.4500000000000002</v>
      </c>
      <c r="AL2586" s="26">
        <v>40112</v>
      </c>
      <c r="AM2586">
        <v>18.7</v>
      </c>
      <c r="AN2586">
        <v>68.900000000000006</v>
      </c>
      <c r="AO2586">
        <v>0.4</v>
      </c>
      <c r="AP2586">
        <v>232.2</v>
      </c>
      <c r="AQ2586">
        <v>15.1</v>
      </c>
      <c r="AR2586">
        <v>0</v>
      </c>
      <c r="AS2586" s="65">
        <v>2</v>
      </c>
    </row>
    <row r="2587" spans="1:45" s="9" customFormat="1">
      <c r="B2587" s="26">
        <v>40113</v>
      </c>
      <c r="C2587" s="37">
        <v>18.8</v>
      </c>
      <c r="D2587" s="37">
        <v>75.3</v>
      </c>
      <c r="E2587" s="37">
        <v>0.7</v>
      </c>
      <c r="F2587" s="37">
        <v>146.80000000000001</v>
      </c>
      <c r="G2587" s="37">
        <v>16</v>
      </c>
      <c r="H2587" s="37">
        <v>0</v>
      </c>
      <c r="I2587" s="37">
        <v>2.29</v>
      </c>
      <c r="K2587" s="26">
        <v>40113</v>
      </c>
      <c r="L2587" s="17">
        <v>17.899999999999999</v>
      </c>
      <c r="M2587" s="17">
        <v>72</v>
      </c>
      <c r="N2587" s="17">
        <v>0.6</v>
      </c>
      <c r="O2587" s="17">
        <v>137.69999999999999</v>
      </c>
      <c r="P2587" s="17">
        <v>15.7</v>
      </c>
      <c r="Q2587" s="17">
        <v>0.2</v>
      </c>
      <c r="R2587" s="17">
        <v>2.23</v>
      </c>
      <c r="T2587" s="26">
        <v>40113</v>
      </c>
      <c r="U2587" s="17">
        <v>18.3</v>
      </c>
      <c r="V2587" s="17">
        <v>74.7</v>
      </c>
      <c r="W2587" s="17">
        <v>1.3</v>
      </c>
      <c r="X2587" s="17">
        <v>250.7</v>
      </c>
      <c r="Y2587" s="17">
        <v>17.2</v>
      </c>
      <c r="Z2587" s="17">
        <v>0</v>
      </c>
      <c r="AA2587" s="17">
        <v>2.73</v>
      </c>
      <c r="AC2587" s="26">
        <v>40113</v>
      </c>
      <c r="AD2587" s="17">
        <v>17.600000000000001</v>
      </c>
      <c r="AE2587" s="17">
        <v>72</v>
      </c>
      <c r="AF2587" s="17">
        <v>0.7</v>
      </c>
      <c r="AG2587" s="17">
        <v>89.8</v>
      </c>
      <c r="AH2587" s="17">
        <v>16.5</v>
      </c>
      <c r="AI2587" s="17">
        <v>0</v>
      </c>
      <c r="AJ2587" s="17">
        <v>2.33</v>
      </c>
      <c r="AL2587" s="26">
        <v>40113</v>
      </c>
      <c r="AM2587">
        <v>18.7</v>
      </c>
      <c r="AN2587">
        <v>71.2</v>
      </c>
      <c r="AO2587">
        <v>0.5</v>
      </c>
      <c r="AP2587">
        <v>311.60000000000002</v>
      </c>
      <c r="AQ2587">
        <v>15.1</v>
      </c>
      <c r="AR2587">
        <v>0</v>
      </c>
      <c r="AS2587" s="65">
        <v>2.08</v>
      </c>
    </row>
    <row r="2588" spans="1:45" s="9" customFormat="1">
      <c r="B2588" s="26">
        <v>40114</v>
      </c>
      <c r="C2588" s="37">
        <v>18.7</v>
      </c>
      <c r="D2588" s="37">
        <v>82.1</v>
      </c>
      <c r="E2588" s="37">
        <v>0.8</v>
      </c>
      <c r="F2588" s="37">
        <v>153</v>
      </c>
      <c r="G2588" s="37">
        <v>12.1</v>
      </c>
      <c r="H2588" s="37">
        <v>0</v>
      </c>
      <c r="I2588" s="37">
        <v>1.86</v>
      </c>
      <c r="K2588" s="26">
        <v>40114</v>
      </c>
      <c r="L2588" s="17">
        <v>17.399999999999999</v>
      </c>
      <c r="M2588" s="17">
        <v>78.400000000000006</v>
      </c>
      <c r="N2588" s="17">
        <v>0.5</v>
      </c>
      <c r="O2588" s="17">
        <v>157.1</v>
      </c>
      <c r="P2588" s="17">
        <v>13.2</v>
      </c>
      <c r="Q2588" s="17">
        <v>0</v>
      </c>
      <c r="R2588" s="17">
        <v>1.85</v>
      </c>
      <c r="T2588" s="26">
        <v>40114</v>
      </c>
      <c r="U2588" s="17">
        <v>18.3</v>
      </c>
      <c r="V2588" s="17">
        <v>82.8</v>
      </c>
      <c r="W2588" s="17">
        <v>1.2</v>
      </c>
      <c r="X2588" s="17">
        <v>209.3</v>
      </c>
      <c r="Y2588" s="17">
        <v>14.3</v>
      </c>
      <c r="Z2588" s="17">
        <v>0</v>
      </c>
      <c r="AA2588" s="17">
        <v>2.1800000000000002</v>
      </c>
      <c r="AC2588" s="26">
        <v>40114</v>
      </c>
      <c r="AD2588" s="17">
        <v>17</v>
      </c>
      <c r="AE2588" s="17">
        <v>79.7</v>
      </c>
      <c r="AF2588" s="17">
        <v>0.8</v>
      </c>
      <c r="AG2588" s="17">
        <v>124.4</v>
      </c>
      <c r="AH2588" s="17">
        <v>14.2</v>
      </c>
      <c r="AI2588" s="17">
        <v>0</v>
      </c>
      <c r="AJ2588" s="17">
        <v>2</v>
      </c>
      <c r="AL2588" s="26">
        <v>40114</v>
      </c>
      <c r="AM2588">
        <v>18.600000000000001</v>
      </c>
      <c r="AN2588">
        <v>78.3</v>
      </c>
      <c r="AO2588">
        <v>0.5</v>
      </c>
      <c r="AP2588">
        <v>150.19999999999999</v>
      </c>
      <c r="AQ2588">
        <v>13.6</v>
      </c>
      <c r="AR2588">
        <v>0</v>
      </c>
      <c r="AS2588" s="65">
        <v>1.87</v>
      </c>
    </row>
    <row r="2589" spans="1:45" s="9" customFormat="1">
      <c r="B2589" s="26">
        <v>40115</v>
      </c>
      <c r="C2589" s="37">
        <v>19.100000000000001</v>
      </c>
      <c r="D2589" s="37">
        <v>83.2</v>
      </c>
      <c r="E2589" s="37">
        <v>0.5</v>
      </c>
      <c r="F2589" s="37">
        <v>150.6</v>
      </c>
      <c r="G2589" s="37">
        <v>14.6</v>
      </c>
      <c r="H2589" s="37">
        <v>0</v>
      </c>
      <c r="I2589" s="37">
        <v>1.98</v>
      </c>
      <c r="J2589"/>
      <c r="K2589" s="26">
        <v>40115</v>
      </c>
      <c r="L2589" s="17">
        <v>18.3</v>
      </c>
      <c r="M2589" s="17">
        <v>79.599999999999994</v>
      </c>
      <c r="N2589" s="17">
        <v>0.5</v>
      </c>
      <c r="O2589" s="17">
        <v>135.5</v>
      </c>
      <c r="P2589" s="17">
        <v>14.2</v>
      </c>
      <c r="Q2589" s="17">
        <v>0.2</v>
      </c>
      <c r="R2589" s="17">
        <v>1.97</v>
      </c>
      <c r="T2589" s="26">
        <v>40115</v>
      </c>
      <c r="U2589" s="17">
        <v>18.7</v>
      </c>
      <c r="V2589" s="17">
        <v>83.5</v>
      </c>
      <c r="W2589" s="17">
        <v>1.1000000000000001</v>
      </c>
      <c r="X2589" s="17">
        <v>234.7</v>
      </c>
      <c r="Y2589" s="17">
        <v>15.3</v>
      </c>
      <c r="Z2589" s="17">
        <v>0</v>
      </c>
      <c r="AA2589" s="17">
        <v>2.19</v>
      </c>
      <c r="AC2589" s="26">
        <v>40115</v>
      </c>
      <c r="AD2589" s="17">
        <v>18.3</v>
      </c>
      <c r="AE2589" s="17">
        <v>79.2</v>
      </c>
      <c r="AF2589" s="17">
        <v>0.6</v>
      </c>
      <c r="AG2589" s="17">
        <v>204.3</v>
      </c>
      <c r="AH2589" s="17">
        <v>15.4</v>
      </c>
      <c r="AI2589" s="17">
        <v>0.2</v>
      </c>
      <c r="AJ2589" s="17">
        <v>2.16</v>
      </c>
      <c r="AL2589" s="26">
        <v>40115</v>
      </c>
      <c r="AM2589">
        <v>18.899999999999999</v>
      </c>
      <c r="AN2589">
        <v>79.2</v>
      </c>
      <c r="AO2589">
        <v>0.3</v>
      </c>
      <c r="AP2589">
        <v>151.80000000000001</v>
      </c>
      <c r="AQ2589">
        <v>14.3</v>
      </c>
      <c r="AR2589">
        <v>0</v>
      </c>
      <c r="AS2589" s="65">
        <v>1.85</v>
      </c>
    </row>
    <row r="2590" spans="1:45" s="9" customFormat="1">
      <c r="B2590" s="26">
        <v>40116</v>
      </c>
      <c r="C2590" s="37">
        <v>19.7</v>
      </c>
      <c r="D2590" s="37">
        <v>76.7</v>
      </c>
      <c r="E2590" s="37">
        <v>0.3</v>
      </c>
      <c r="F2590" s="37">
        <v>172.9</v>
      </c>
      <c r="G2590" s="37">
        <v>15.1</v>
      </c>
      <c r="H2590" s="37">
        <v>0</v>
      </c>
      <c r="I2590" s="37">
        <v>1.97</v>
      </c>
      <c r="J2590"/>
      <c r="K2590" s="26">
        <v>40116</v>
      </c>
      <c r="L2590" s="17">
        <v>19</v>
      </c>
      <c r="M2590" s="17">
        <v>73.400000000000006</v>
      </c>
      <c r="N2590" s="17">
        <v>0.5</v>
      </c>
      <c r="O2590" s="17">
        <v>153.9</v>
      </c>
      <c r="P2590" s="17">
        <v>14.6</v>
      </c>
      <c r="Q2590" s="17">
        <v>0</v>
      </c>
      <c r="R2590" s="17">
        <v>2.1</v>
      </c>
      <c r="S2590"/>
      <c r="T2590" s="26">
        <v>40116</v>
      </c>
      <c r="U2590" s="17">
        <v>18.600000000000001</v>
      </c>
      <c r="V2590" s="17">
        <v>81.5</v>
      </c>
      <c r="W2590" s="17">
        <v>1.1000000000000001</v>
      </c>
      <c r="X2590" s="17">
        <v>249.7</v>
      </c>
      <c r="Y2590" s="17">
        <v>16.2</v>
      </c>
      <c r="Z2590" s="17">
        <v>0.2</v>
      </c>
      <c r="AA2590" s="17">
        <v>2.31</v>
      </c>
      <c r="AC2590" s="26">
        <v>40116</v>
      </c>
      <c r="AD2590" s="17">
        <v>19.399999999999999</v>
      </c>
      <c r="AE2590" s="17">
        <v>70.2</v>
      </c>
      <c r="AF2590" s="17">
        <v>0.7</v>
      </c>
      <c r="AG2590" s="17">
        <v>79.2</v>
      </c>
      <c r="AH2590" s="17">
        <v>15.5</v>
      </c>
      <c r="AI2590" s="17">
        <v>0</v>
      </c>
      <c r="AJ2590" s="17">
        <v>2.5099999999999998</v>
      </c>
      <c r="AL2590" s="26">
        <v>40116</v>
      </c>
      <c r="AM2590">
        <v>19.7</v>
      </c>
      <c r="AN2590">
        <v>73.3</v>
      </c>
      <c r="AO2590">
        <v>0.3</v>
      </c>
      <c r="AP2590">
        <v>330.6</v>
      </c>
      <c r="AQ2590">
        <v>14.4</v>
      </c>
      <c r="AR2590">
        <v>0</v>
      </c>
      <c r="AS2590" s="65">
        <v>1.88</v>
      </c>
    </row>
    <row r="2591" spans="1:45" s="9" customFormat="1">
      <c r="B2591" s="26">
        <v>40117</v>
      </c>
      <c r="C2591" s="37">
        <v>19.899999999999999</v>
      </c>
      <c r="D2591" s="37">
        <v>74.599999999999994</v>
      </c>
      <c r="E2591" s="37">
        <v>0.4</v>
      </c>
      <c r="F2591" s="37">
        <v>185.7</v>
      </c>
      <c r="G2591" s="37">
        <v>14.7</v>
      </c>
      <c r="H2591" s="37">
        <v>0</v>
      </c>
      <c r="I2591" s="37">
        <v>2.1</v>
      </c>
      <c r="J2591"/>
      <c r="K2591" s="26">
        <v>40117</v>
      </c>
      <c r="L2591" s="17">
        <v>19.8</v>
      </c>
      <c r="M2591" s="17">
        <v>70.7</v>
      </c>
      <c r="N2591" s="17">
        <v>0.7</v>
      </c>
      <c r="O2591" s="17">
        <v>124.3</v>
      </c>
      <c r="P2591" s="17">
        <v>13.9</v>
      </c>
      <c r="Q2591" s="17">
        <v>0</v>
      </c>
      <c r="R2591" s="17">
        <v>2.5099999999999998</v>
      </c>
      <c r="S2591"/>
      <c r="T2591" s="26">
        <v>40117</v>
      </c>
      <c r="U2591" s="17">
        <v>18.399999999999999</v>
      </c>
      <c r="V2591" s="17">
        <v>81.8</v>
      </c>
      <c r="W2591" s="17">
        <v>1.2</v>
      </c>
      <c r="X2591" s="17">
        <v>177.4</v>
      </c>
      <c r="Y2591" s="17">
        <v>14.2</v>
      </c>
      <c r="Z2591" s="17">
        <v>0</v>
      </c>
      <c r="AA2591" s="17">
        <v>2.38</v>
      </c>
      <c r="AC2591" s="26">
        <v>40117</v>
      </c>
      <c r="AD2591" s="17">
        <v>20.7</v>
      </c>
      <c r="AE2591" s="17">
        <v>65.099999999999994</v>
      </c>
      <c r="AF2591" s="17">
        <v>1.3</v>
      </c>
      <c r="AG2591" s="17">
        <v>262.89999999999998</v>
      </c>
      <c r="AH2591" s="17">
        <v>14.7</v>
      </c>
      <c r="AI2591" s="17">
        <v>0</v>
      </c>
      <c r="AJ2591" s="17">
        <v>3.39</v>
      </c>
      <c r="AL2591" s="26">
        <v>40117</v>
      </c>
      <c r="AM2591">
        <v>20</v>
      </c>
      <c r="AN2591">
        <v>69.8</v>
      </c>
      <c r="AO2591">
        <v>0.6</v>
      </c>
      <c r="AP2591">
        <v>210.6</v>
      </c>
      <c r="AQ2591">
        <v>14.1</v>
      </c>
      <c r="AR2591">
        <v>0</v>
      </c>
      <c r="AS2591" s="65">
        <v>2.2200000000000002</v>
      </c>
    </row>
    <row r="2592" spans="1:45" s="99" customFormat="1">
      <c r="A2592" s="101"/>
      <c r="B2592" s="46" t="s">
        <v>74</v>
      </c>
      <c r="C2592" s="97">
        <f>AVERAGE(C2561:C2591)</f>
        <v>20.741935483870972</v>
      </c>
      <c r="D2592" s="97">
        <f t="shared" ref="D2592:J2592" si="84">AVERAGE(D2561:D2591)</f>
        <v>67.067741935483866</v>
      </c>
      <c r="E2592" s="97">
        <f t="shared" si="84"/>
        <v>0.81612903225806444</v>
      </c>
      <c r="F2592" s="97">
        <f t="shared" si="84"/>
        <v>186.3516129032258</v>
      </c>
      <c r="G2592" s="97">
        <f t="shared" si="84"/>
        <v>16.003225806451617</v>
      </c>
      <c r="H2592" s="97">
        <f>SUM(H2561:H2591)</f>
        <v>32.4</v>
      </c>
      <c r="I2592" s="97">
        <f t="shared" si="84"/>
        <v>2.7293548387096775</v>
      </c>
      <c r="J2592" s="97" t="e">
        <f t="shared" si="84"/>
        <v>#DIV/0!</v>
      </c>
      <c r="K2592" s="46" t="s">
        <v>74</v>
      </c>
      <c r="L2592" s="97">
        <f>AVERAGE(L2561:L2591)</f>
        <v>20.022580645161288</v>
      </c>
      <c r="M2592" s="97">
        <f>AVERAGE(M2561:M2591)</f>
        <v>65.264516129032259</v>
      </c>
      <c r="N2592" s="97">
        <f>AVERAGE(N2561:N2591)</f>
        <v>0.68709677419354831</v>
      </c>
      <c r="O2592" s="97">
        <f>AVERAGE(O2561:O2591)</f>
        <v>168.3</v>
      </c>
      <c r="P2592" s="97">
        <f>AVERAGE(P2561:P2591)</f>
        <v>15.9</v>
      </c>
      <c r="Q2592" s="97">
        <f>SUM(Q2561:Q2591)</f>
        <v>26.799999999999997</v>
      </c>
      <c r="R2592" s="97">
        <f>AVERAGE(R2561:R2591)</f>
        <v>2.6593548387096773</v>
      </c>
      <c r="S2592" s="93"/>
      <c r="T2592" s="46" t="s">
        <v>74</v>
      </c>
      <c r="U2592" s="97">
        <f>AVERAGE(U2561:U2591)</f>
        <v>20.470967741935485</v>
      </c>
      <c r="V2592" s="97">
        <f>AVERAGE(V2561:V2591)</f>
        <v>64.651612903225811</v>
      </c>
      <c r="W2592" s="97">
        <f>AVERAGE(W2561:W2591)</f>
        <v>1.5612903225806454</v>
      </c>
      <c r="X2592" s="97">
        <f>AVERAGE(X2561:X2591)</f>
        <v>239.7</v>
      </c>
      <c r="Y2592" s="97">
        <f>AVERAGE(Y2561:Y2591)</f>
        <v>17.058064516129033</v>
      </c>
      <c r="Z2592" s="97">
        <f>SUM(Z2561:Z2591)</f>
        <v>25.799999999999997</v>
      </c>
      <c r="AA2592" s="97">
        <f>AVERAGE(AA2561:AA2591)</f>
        <v>3.402903225806452</v>
      </c>
      <c r="AC2592" s="46" t="s">
        <v>74</v>
      </c>
      <c r="AD2592" s="97">
        <f>AVERAGE(AD2561:AD2591)</f>
        <v>20.035483870967738</v>
      </c>
      <c r="AE2592" s="97">
        <f>AVERAGE(AE2561:AE2591)</f>
        <v>64.045161290322582</v>
      </c>
      <c r="AF2592" s="97">
        <f>AVERAGE(AF2561:AF2591)</f>
        <v>1.0838709677419356</v>
      </c>
      <c r="AG2592" s="97">
        <f>AVERAGE(AG2561:AG2591)</f>
        <v>118.18709677419355</v>
      </c>
      <c r="AH2592" s="97">
        <f>AVERAGE(AH2561:AH2591)</f>
        <v>16.383870967741935</v>
      </c>
      <c r="AI2592" s="97">
        <f>SUM(AI2561:AI2591)</f>
        <v>25.999999999999996</v>
      </c>
      <c r="AJ2592" s="97">
        <f>AVERAGE(AJ2561:AJ2591)</f>
        <v>3.0548387096774197</v>
      </c>
      <c r="AL2592" s="46" t="s">
        <v>74</v>
      </c>
      <c r="AM2592" s="97">
        <f>AVERAGE(AM2561:AM2591)</f>
        <v>20.838709677419359</v>
      </c>
      <c r="AN2592" s="97">
        <f>AVERAGE(AN2561:AN2591)</f>
        <v>63.961290322580645</v>
      </c>
      <c r="AO2592" s="97">
        <f>AVERAGE(AO2561:AO2591)</f>
        <v>0.56451612903225823</v>
      </c>
      <c r="AP2592" s="97">
        <f>AVERAGE(AP2561:AP2591)</f>
        <v>214.4</v>
      </c>
      <c r="AQ2592" s="97">
        <f>AVERAGE(AQ2561:AQ2591)</f>
        <v>15.012903225806452</v>
      </c>
      <c r="AR2592" s="97">
        <f>SUM(AR2561:AR2591)</f>
        <v>27.2</v>
      </c>
      <c r="AS2592" s="97">
        <f>AVERAGE(AS2561:AS2591)</f>
        <v>2.4738709677419353</v>
      </c>
    </row>
    <row r="2593" spans="2:45" s="9" customFormat="1">
      <c r="B2593" s="26">
        <v>40118</v>
      </c>
      <c r="C2593" s="37">
        <v>18.600000000000001</v>
      </c>
      <c r="D2593" s="37">
        <v>84.1</v>
      </c>
      <c r="E2593" s="37">
        <v>0.5</v>
      </c>
      <c r="F2593" s="37">
        <v>140.30000000000001</v>
      </c>
      <c r="G2593" s="37">
        <v>12.2</v>
      </c>
      <c r="H2593" s="37">
        <v>0</v>
      </c>
      <c r="I2593" s="37">
        <v>1.75</v>
      </c>
      <c r="J2593"/>
      <c r="K2593" s="26">
        <v>40118</v>
      </c>
      <c r="L2593" s="17">
        <v>18.2</v>
      </c>
      <c r="M2593" s="17">
        <v>80.5</v>
      </c>
      <c r="N2593" s="17">
        <v>0.4</v>
      </c>
      <c r="O2593" s="17">
        <v>150.19999999999999</v>
      </c>
      <c r="P2593" s="17">
        <v>10.8</v>
      </c>
      <c r="Q2593" s="17">
        <v>0.2</v>
      </c>
      <c r="R2593" s="17">
        <v>1.62</v>
      </c>
      <c r="S2593"/>
      <c r="T2593" s="26">
        <v>40118</v>
      </c>
      <c r="U2593" s="17">
        <v>18.7</v>
      </c>
      <c r="V2593" s="17">
        <v>83.2</v>
      </c>
      <c r="W2593" s="17">
        <v>1.2</v>
      </c>
      <c r="X2593" s="17">
        <v>280.7</v>
      </c>
      <c r="Y2593" s="17">
        <v>11.8</v>
      </c>
      <c r="Z2593" s="17">
        <v>0</v>
      </c>
      <c r="AA2593" s="17">
        <v>1.94</v>
      </c>
      <c r="AC2593" s="26">
        <v>40118</v>
      </c>
      <c r="AD2593" s="17">
        <v>18.100000000000001</v>
      </c>
      <c r="AE2593" s="17">
        <v>80.599999999999994</v>
      </c>
      <c r="AF2593" s="17">
        <v>0.7</v>
      </c>
      <c r="AG2593" s="17">
        <v>300.5</v>
      </c>
      <c r="AH2593" s="17">
        <v>11.9</v>
      </c>
      <c r="AI2593" s="17">
        <v>0</v>
      </c>
      <c r="AJ2593" s="17">
        <v>1.9</v>
      </c>
      <c r="AL2593" s="26">
        <v>40118</v>
      </c>
      <c r="AM2593">
        <v>18.7</v>
      </c>
      <c r="AN2593">
        <v>79.2</v>
      </c>
      <c r="AO2593">
        <v>0.3</v>
      </c>
      <c r="AP2593">
        <v>33.9</v>
      </c>
      <c r="AQ2593">
        <v>11.4</v>
      </c>
      <c r="AR2593">
        <v>0</v>
      </c>
      <c r="AS2593" s="65">
        <v>1.59</v>
      </c>
    </row>
    <row r="2594" spans="2:45" s="9" customFormat="1">
      <c r="B2594" s="26">
        <v>40119</v>
      </c>
      <c r="C2594" s="37">
        <v>21.6</v>
      </c>
      <c r="D2594" s="37">
        <v>57.5</v>
      </c>
      <c r="E2594" s="37">
        <v>1.6</v>
      </c>
      <c r="F2594" s="37">
        <v>329.5</v>
      </c>
      <c r="G2594" s="37">
        <v>13</v>
      </c>
      <c r="H2594" s="37">
        <v>0</v>
      </c>
      <c r="I2594" s="37">
        <v>2.95</v>
      </c>
      <c r="J2594"/>
      <c r="K2594" s="26">
        <v>40119</v>
      </c>
      <c r="L2594" s="17">
        <v>21</v>
      </c>
      <c r="M2594" s="17">
        <v>55.2</v>
      </c>
      <c r="N2594" s="17">
        <v>0.9</v>
      </c>
      <c r="O2594" s="17">
        <v>326.5</v>
      </c>
      <c r="P2594" s="17">
        <v>15.8</v>
      </c>
      <c r="Q2594" s="17">
        <v>0</v>
      </c>
      <c r="R2594" s="17">
        <v>2.48</v>
      </c>
      <c r="S2594"/>
      <c r="T2594" s="26">
        <v>40119</v>
      </c>
      <c r="U2594" s="17">
        <v>22.2</v>
      </c>
      <c r="V2594" s="17">
        <v>53.1</v>
      </c>
      <c r="W2594" s="17">
        <v>4.0999999999999996</v>
      </c>
      <c r="X2594" s="17">
        <v>307.5</v>
      </c>
      <c r="Y2594" s="17">
        <v>15.1</v>
      </c>
      <c r="Z2594" s="17">
        <v>0</v>
      </c>
      <c r="AA2594" s="17">
        <v>4.82</v>
      </c>
      <c r="AC2594" s="26">
        <v>40119</v>
      </c>
      <c r="AD2594" s="17">
        <v>21</v>
      </c>
      <c r="AE2594" s="17">
        <v>55.2</v>
      </c>
      <c r="AF2594" s="17">
        <v>2.4</v>
      </c>
      <c r="AG2594" s="17">
        <v>350.4</v>
      </c>
      <c r="AH2594" s="17">
        <v>14.8</v>
      </c>
      <c r="AI2594" s="17">
        <v>0</v>
      </c>
      <c r="AJ2594" s="17">
        <v>3.52</v>
      </c>
      <c r="AL2594" s="26">
        <v>40119</v>
      </c>
      <c r="AM2594">
        <v>21.6</v>
      </c>
      <c r="AN2594">
        <v>54.1</v>
      </c>
      <c r="AO2594">
        <v>1.3</v>
      </c>
      <c r="AP2594">
        <v>292</v>
      </c>
      <c r="AQ2594">
        <v>14.5</v>
      </c>
      <c r="AR2594">
        <v>0</v>
      </c>
      <c r="AS2594" s="65">
        <v>2.8</v>
      </c>
    </row>
    <row r="2595" spans="2:45" s="9" customFormat="1">
      <c r="B2595" s="26">
        <v>40120</v>
      </c>
      <c r="C2595" s="37">
        <v>19.7</v>
      </c>
      <c r="D2595" s="37">
        <v>44.2</v>
      </c>
      <c r="E2595" s="37">
        <v>0.9</v>
      </c>
      <c r="F2595" s="37">
        <v>317.8</v>
      </c>
      <c r="G2595" s="37">
        <v>15.2</v>
      </c>
      <c r="H2595" s="37">
        <v>0</v>
      </c>
      <c r="I2595" s="37">
        <v>2.38</v>
      </c>
      <c r="J2595"/>
      <c r="K2595" s="26">
        <v>40120</v>
      </c>
      <c r="L2595" s="17">
        <v>19</v>
      </c>
      <c r="M2595" s="17">
        <v>42.9</v>
      </c>
      <c r="N2595" s="17">
        <v>1</v>
      </c>
      <c r="O2595" s="17">
        <v>252.9</v>
      </c>
      <c r="P2595" s="17">
        <v>14.6</v>
      </c>
      <c r="Q2595" s="17">
        <v>0</v>
      </c>
      <c r="R2595" s="17">
        <v>2.48</v>
      </c>
      <c r="S2595"/>
      <c r="T2595" s="26">
        <v>40120</v>
      </c>
      <c r="U2595" s="17">
        <v>21</v>
      </c>
      <c r="V2595" s="17">
        <v>35.299999999999997</v>
      </c>
      <c r="W2595" s="17">
        <v>3.5</v>
      </c>
      <c r="X2595" s="17">
        <v>292.89999999999998</v>
      </c>
      <c r="Y2595" s="17">
        <v>16.2</v>
      </c>
      <c r="Z2595" s="17">
        <v>0</v>
      </c>
      <c r="AA2595" s="17">
        <v>5.09</v>
      </c>
      <c r="AC2595" s="26">
        <v>40120</v>
      </c>
      <c r="AD2595" s="17">
        <v>19.7</v>
      </c>
      <c r="AE2595" s="17">
        <v>38.799999999999997</v>
      </c>
      <c r="AF2595" s="17">
        <v>2.7</v>
      </c>
      <c r="AG2595" s="17">
        <v>2.1</v>
      </c>
      <c r="AH2595" s="17">
        <v>15.7</v>
      </c>
      <c r="AI2595" s="17">
        <v>0</v>
      </c>
      <c r="AJ2595" s="17">
        <v>4.05</v>
      </c>
      <c r="AL2595" s="26">
        <v>40120</v>
      </c>
      <c r="AM2595">
        <v>20.399999999999999</v>
      </c>
      <c r="AN2595">
        <v>37.9</v>
      </c>
      <c r="AO2595">
        <v>1.5</v>
      </c>
      <c r="AP2595">
        <v>288.3</v>
      </c>
      <c r="AQ2595">
        <v>14.6</v>
      </c>
      <c r="AR2595">
        <v>0</v>
      </c>
      <c r="AS2595" s="65">
        <v>3.04</v>
      </c>
    </row>
    <row r="2596" spans="2:45" s="9" customFormat="1">
      <c r="B2596" s="26">
        <v>40121</v>
      </c>
      <c r="C2596" s="37">
        <v>19.899999999999999</v>
      </c>
      <c r="D2596" s="37">
        <v>57.7</v>
      </c>
      <c r="E2596" s="37">
        <v>2.7</v>
      </c>
      <c r="F2596" s="37">
        <v>332.2</v>
      </c>
      <c r="G2596" s="37">
        <v>14.3</v>
      </c>
      <c r="H2596" s="37">
        <v>0</v>
      </c>
      <c r="I2596" s="37">
        <v>3.43</v>
      </c>
      <c r="J2596"/>
      <c r="K2596" s="26">
        <v>40121</v>
      </c>
      <c r="L2596" s="17">
        <v>19.3</v>
      </c>
      <c r="M2596" s="17">
        <v>55.1</v>
      </c>
      <c r="N2596" s="17">
        <v>1.5</v>
      </c>
      <c r="O2596" s="17">
        <v>343.1</v>
      </c>
      <c r="P2596" s="17">
        <v>13.9</v>
      </c>
      <c r="Q2596" s="17">
        <v>0</v>
      </c>
      <c r="R2596" s="17">
        <v>2.58</v>
      </c>
      <c r="S2596"/>
      <c r="T2596" s="26">
        <v>40121</v>
      </c>
      <c r="U2596" s="17">
        <v>19.8</v>
      </c>
      <c r="V2596" s="17">
        <v>53</v>
      </c>
      <c r="W2596" s="17">
        <v>4.5999999999999996</v>
      </c>
      <c r="X2596" s="17">
        <v>311.89999999999998</v>
      </c>
      <c r="Y2596" s="17">
        <v>14.4</v>
      </c>
      <c r="Z2596" s="17">
        <v>0</v>
      </c>
      <c r="AA2596" s="17">
        <v>4.68</v>
      </c>
      <c r="AC2596" s="26">
        <v>40121</v>
      </c>
      <c r="AD2596" s="17">
        <v>19.100000000000001</v>
      </c>
      <c r="AE2596" s="17">
        <v>55.8</v>
      </c>
      <c r="AF2596" s="17">
        <v>3.4</v>
      </c>
      <c r="AG2596" s="17">
        <v>353.5</v>
      </c>
      <c r="AH2596" s="17">
        <v>14.3</v>
      </c>
      <c r="AI2596" s="17">
        <v>0</v>
      </c>
      <c r="AJ2596" s="17">
        <v>3.6</v>
      </c>
      <c r="AL2596" s="26">
        <v>40121</v>
      </c>
      <c r="AM2596">
        <v>19.600000000000001</v>
      </c>
      <c r="AN2596">
        <v>55</v>
      </c>
      <c r="AO2596">
        <v>2.2999999999999998</v>
      </c>
      <c r="AP2596">
        <v>309.39999999999998</v>
      </c>
      <c r="AQ2596">
        <v>13.3</v>
      </c>
      <c r="AR2596">
        <v>0</v>
      </c>
      <c r="AS2596" s="65">
        <v>3.24</v>
      </c>
    </row>
    <row r="2597" spans="2:45" s="9" customFormat="1">
      <c r="B2597" s="26">
        <v>40122</v>
      </c>
      <c r="C2597" s="37">
        <v>17.3</v>
      </c>
      <c r="D2597" s="37">
        <v>45.9</v>
      </c>
      <c r="E2597" s="37">
        <v>2.2000000000000002</v>
      </c>
      <c r="F2597" s="37">
        <v>335.1</v>
      </c>
      <c r="G2597" s="37">
        <v>13.5</v>
      </c>
      <c r="H2597" s="37">
        <v>0</v>
      </c>
      <c r="I2597" s="37">
        <v>3.04</v>
      </c>
      <c r="J2597"/>
      <c r="K2597" s="26">
        <v>40122</v>
      </c>
      <c r="L2597" s="17">
        <v>17</v>
      </c>
      <c r="M2597" s="17">
        <v>44.2</v>
      </c>
      <c r="N2597" s="17">
        <v>1.1000000000000001</v>
      </c>
      <c r="O2597" s="17">
        <v>329.5</v>
      </c>
      <c r="P2597" s="17">
        <v>13.2</v>
      </c>
      <c r="Q2597" s="17">
        <v>0</v>
      </c>
      <c r="R2597" s="17">
        <v>2.19</v>
      </c>
      <c r="S2597"/>
      <c r="T2597" s="26">
        <v>40122</v>
      </c>
      <c r="U2597" s="17">
        <v>17.5</v>
      </c>
      <c r="V2597" s="17">
        <v>42.8</v>
      </c>
      <c r="W2597" s="17">
        <v>4.7</v>
      </c>
      <c r="X2597" s="17">
        <v>306.39999999999998</v>
      </c>
      <c r="Y2597" s="17">
        <v>14.5</v>
      </c>
      <c r="Z2597" s="17">
        <v>0</v>
      </c>
      <c r="AA2597" s="17">
        <v>4.7300000000000004</v>
      </c>
      <c r="AC2597" s="26">
        <v>40122</v>
      </c>
      <c r="AD2597" s="17">
        <v>16.7</v>
      </c>
      <c r="AE2597" s="17">
        <v>44.2</v>
      </c>
      <c r="AF2597" s="17">
        <v>3.3</v>
      </c>
      <c r="AG2597" s="17">
        <v>352</v>
      </c>
      <c r="AH2597" s="17">
        <v>13.7</v>
      </c>
      <c r="AI2597" s="17">
        <v>0</v>
      </c>
      <c r="AJ2597" s="17">
        <v>3.8</v>
      </c>
      <c r="AL2597" s="26">
        <v>40122</v>
      </c>
      <c r="AM2597">
        <v>17.2</v>
      </c>
      <c r="AN2597">
        <v>43.9</v>
      </c>
      <c r="AO2597">
        <v>1.5</v>
      </c>
      <c r="AP2597">
        <v>297.5</v>
      </c>
      <c r="AQ2597">
        <v>13.3</v>
      </c>
      <c r="AR2597">
        <v>0</v>
      </c>
      <c r="AS2597" s="65">
        <v>2.6</v>
      </c>
    </row>
    <row r="2598" spans="2:45" s="9" customFormat="1">
      <c r="B2598" s="26">
        <v>40123</v>
      </c>
      <c r="C2598" s="37">
        <v>17.8</v>
      </c>
      <c r="D2598" s="37">
        <v>56.4</v>
      </c>
      <c r="E2598" s="37">
        <v>1.6</v>
      </c>
      <c r="F2598" s="37">
        <v>332.7</v>
      </c>
      <c r="G2598" s="37">
        <v>15</v>
      </c>
      <c r="H2598" s="37">
        <v>0</v>
      </c>
      <c r="I2598" s="37">
        <v>2.46</v>
      </c>
      <c r="J2598"/>
      <c r="K2598" s="26">
        <v>40123</v>
      </c>
      <c r="L2598" s="17">
        <v>17.2</v>
      </c>
      <c r="M2598" s="17">
        <v>54.7</v>
      </c>
      <c r="N2598" s="17">
        <v>0.8</v>
      </c>
      <c r="O2598" s="17">
        <v>319.5</v>
      </c>
      <c r="P2598" s="17">
        <v>13.4</v>
      </c>
      <c r="Q2598" s="17">
        <v>0</v>
      </c>
      <c r="R2598" s="17">
        <v>1.87</v>
      </c>
      <c r="S2598" s="4"/>
      <c r="T2598" s="26">
        <v>40123</v>
      </c>
      <c r="U2598" s="17">
        <v>18</v>
      </c>
      <c r="V2598" s="17">
        <v>51.1</v>
      </c>
      <c r="W2598" s="17">
        <v>3.2</v>
      </c>
      <c r="X2598" s="17">
        <v>307</v>
      </c>
      <c r="Y2598" s="17">
        <v>14.7</v>
      </c>
      <c r="Z2598" s="17">
        <v>0</v>
      </c>
      <c r="AA2598" s="17">
        <v>3.64</v>
      </c>
      <c r="AC2598" s="26">
        <v>40123</v>
      </c>
      <c r="AD2598" s="17">
        <v>17.100000000000001</v>
      </c>
      <c r="AE2598" s="17">
        <v>54.2</v>
      </c>
      <c r="AF2598" s="17">
        <v>2.4</v>
      </c>
      <c r="AG2598" s="17">
        <v>354.9</v>
      </c>
      <c r="AH2598" s="17">
        <v>12.3</v>
      </c>
      <c r="AI2598" s="17">
        <v>0</v>
      </c>
      <c r="AJ2598" s="17">
        <v>2.79</v>
      </c>
      <c r="AL2598" s="26">
        <v>40123</v>
      </c>
      <c r="AM2598">
        <v>17.7</v>
      </c>
      <c r="AN2598">
        <v>53.2</v>
      </c>
      <c r="AO2598">
        <v>1.6</v>
      </c>
      <c r="AP2598">
        <v>303.3</v>
      </c>
      <c r="AQ2598">
        <v>13.9</v>
      </c>
      <c r="AR2598">
        <v>0</v>
      </c>
      <c r="AS2598" s="65">
        <v>2.5299999999999998</v>
      </c>
    </row>
    <row r="2599" spans="2:45" s="9" customFormat="1">
      <c r="B2599" s="26">
        <v>40124</v>
      </c>
      <c r="C2599" s="37">
        <v>20.100000000000001</v>
      </c>
      <c r="D2599" s="37">
        <v>56.4</v>
      </c>
      <c r="E2599" s="37">
        <v>1.7</v>
      </c>
      <c r="F2599" s="37">
        <v>325.7</v>
      </c>
      <c r="G2599" s="37">
        <v>13.4</v>
      </c>
      <c r="H2599" s="37">
        <v>0</v>
      </c>
      <c r="I2599" s="37">
        <v>2.84</v>
      </c>
      <c r="J2599" s="4"/>
      <c r="K2599" s="26">
        <v>40124</v>
      </c>
      <c r="L2599" s="17">
        <v>19.3</v>
      </c>
      <c r="M2599" s="17">
        <v>53.9</v>
      </c>
      <c r="N2599" s="17">
        <v>1</v>
      </c>
      <c r="O2599" s="17">
        <v>326.2</v>
      </c>
      <c r="P2599" s="17">
        <v>12.6</v>
      </c>
      <c r="Q2599" s="17">
        <v>0</v>
      </c>
      <c r="R2599" s="17">
        <v>2.2400000000000002</v>
      </c>
      <c r="S2599" s="4"/>
      <c r="T2599" s="26">
        <v>40124</v>
      </c>
      <c r="U2599" s="17">
        <v>20.100000000000001</v>
      </c>
      <c r="V2599" s="17">
        <v>53.2</v>
      </c>
      <c r="W2599" s="17">
        <v>4.4000000000000004</v>
      </c>
      <c r="X2599" s="17">
        <v>312.3</v>
      </c>
      <c r="Y2599" s="17">
        <v>15.1</v>
      </c>
      <c r="Z2599" s="17">
        <v>0</v>
      </c>
      <c r="AA2599" s="17">
        <v>4.74</v>
      </c>
      <c r="AC2599" s="26">
        <v>40124</v>
      </c>
      <c r="AD2599" s="17">
        <v>19.399999999999999</v>
      </c>
      <c r="AE2599" s="17">
        <v>53.7</v>
      </c>
      <c r="AF2599" s="17">
        <v>2.6</v>
      </c>
      <c r="AG2599" s="17">
        <v>346.3</v>
      </c>
      <c r="AH2599" s="17">
        <v>13</v>
      </c>
      <c r="AI2599" s="17">
        <v>0</v>
      </c>
      <c r="AJ2599" s="17">
        <v>3.32</v>
      </c>
      <c r="AL2599" s="26">
        <v>40124</v>
      </c>
      <c r="AM2599">
        <v>19.899999999999999</v>
      </c>
      <c r="AN2599">
        <v>53.7</v>
      </c>
      <c r="AO2599">
        <v>1.3</v>
      </c>
      <c r="AP2599">
        <v>290.8</v>
      </c>
      <c r="AQ2599">
        <v>12.3</v>
      </c>
      <c r="AR2599">
        <v>0</v>
      </c>
      <c r="AS2599" s="65">
        <v>2.48</v>
      </c>
    </row>
    <row r="2600" spans="2:45" s="9" customFormat="1">
      <c r="B2600" s="26">
        <v>40125</v>
      </c>
      <c r="C2600" s="37">
        <v>17.3</v>
      </c>
      <c r="D2600" s="37">
        <v>50.2</v>
      </c>
      <c r="E2600" s="37">
        <v>2.1</v>
      </c>
      <c r="F2600" s="37">
        <v>321.2</v>
      </c>
      <c r="G2600" s="37">
        <v>14</v>
      </c>
      <c r="H2600" s="37">
        <v>0</v>
      </c>
      <c r="I2600" s="37">
        <v>2.86</v>
      </c>
      <c r="J2600" s="4"/>
      <c r="K2600" s="26">
        <v>40125</v>
      </c>
      <c r="L2600" s="17">
        <v>17.100000000000001</v>
      </c>
      <c r="M2600" s="17">
        <v>47.1</v>
      </c>
      <c r="N2600" s="17">
        <v>1</v>
      </c>
      <c r="O2600" s="17">
        <v>329.4</v>
      </c>
      <c r="P2600" s="17">
        <v>12.5</v>
      </c>
      <c r="Q2600" s="17">
        <v>0</v>
      </c>
      <c r="R2600" s="17">
        <v>1.98</v>
      </c>
      <c r="S2600" s="4"/>
      <c r="T2600" s="26">
        <v>40125</v>
      </c>
      <c r="U2600" s="17">
        <v>17.399999999999999</v>
      </c>
      <c r="V2600" s="17">
        <v>45.6</v>
      </c>
      <c r="W2600" s="17">
        <v>5.2</v>
      </c>
      <c r="X2600" s="17">
        <v>312.8</v>
      </c>
      <c r="Y2600" s="17">
        <v>13.4</v>
      </c>
      <c r="Z2600" s="17">
        <v>0</v>
      </c>
      <c r="AA2600" s="17">
        <v>4.63</v>
      </c>
      <c r="AC2600" s="26">
        <v>40125</v>
      </c>
      <c r="AD2600" s="17">
        <v>16.8</v>
      </c>
      <c r="AE2600" s="17">
        <v>47.7</v>
      </c>
      <c r="AF2600" s="17">
        <v>3.2</v>
      </c>
      <c r="AG2600" s="17">
        <v>345.7</v>
      </c>
      <c r="AH2600" s="17">
        <v>13.2</v>
      </c>
      <c r="AI2600" s="17">
        <v>0</v>
      </c>
      <c r="AJ2600" s="17">
        <v>3.41</v>
      </c>
      <c r="AL2600" s="26">
        <v>40125</v>
      </c>
      <c r="AM2600">
        <v>17</v>
      </c>
      <c r="AN2600">
        <v>48.3</v>
      </c>
      <c r="AO2600">
        <v>1.5</v>
      </c>
      <c r="AP2600">
        <v>283.5</v>
      </c>
      <c r="AQ2600">
        <v>11.4</v>
      </c>
      <c r="AR2600">
        <v>0</v>
      </c>
      <c r="AS2600" s="65">
        <v>2.35</v>
      </c>
    </row>
    <row r="2601" spans="2:45" s="9" customFormat="1">
      <c r="B2601" s="26">
        <v>40126</v>
      </c>
      <c r="C2601" s="37">
        <v>16.600000000000001</v>
      </c>
      <c r="D2601" s="37">
        <v>47.3</v>
      </c>
      <c r="E2601" s="37">
        <v>1.8</v>
      </c>
      <c r="F2601" s="37">
        <v>327.8</v>
      </c>
      <c r="G2601" s="37">
        <v>14.7</v>
      </c>
      <c r="H2601" s="37">
        <v>0.2</v>
      </c>
      <c r="I2601" s="37">
        <v>2.76</v>
      </c>
      <c r="J2601" s="4"/>
      <c r="K2601" s="26">
        <v>40126</v>
      </c>
      <c r="L2601" s="17">
        <v>16.2</v>
      </c>
      <c r="M2601" s="17">
        <v>47.1</v>
      </c>
      <c r="N2601" s="17">
        <v>1.2</v>
      </c>
      <c r="O2601" s="17">
        <v>338.4</v>
      </c>
      <c r="P2601" s="17">
        <v>13.9</v>
      </c>
      <c r="Q2601" s="17">
        <v>0</v>
      </c>
      <c r="R2601" s="17">
        <v>2.16</v>
      </c>
      <c r="S2601" s="4"/>
      <c r="T2601" s="26">
        <v>40126</v>
      </c>
      <c r="U2601" s="17">
        <v>16.8</v>
      </c>
      <c r="V2601" s="17">
        <v>43.8</v>
      </c>
      <c r="W2601" s="17">
        <v>3.9</v>
      </c>
      <c r="X2601" s="17">
        <v>314.3</v>
      </c>
      <c r="Y2601" s="17">
        <v>15.6</v>
      </c>
      <c r="Z2601" s="17">
        <v>0</v>
      </c>
      <c r="AA2601" s="17">
        <v>4.2699999999999996</v>
      </c>
      <c r="AC2601" s="26">
        <v>40126</v>
      </c>
      <c r="AD2601" s="17">
        <v>16.100000000000001</v>
      </c>
      <c r="AE2601" s="17">
        <v>46.7</v>
      </c>
      <c r="AF2601" s="17">
        <v>2.4</v>
      </c>
      <c r="AG2601" s="17">
        <v>351.5</v>
      </c>
      <c r="AH2601" s="17">
        <v>15</v>
      </c>
      <c r="AI2601" s="17">
        <v>0</v>
      </c>
      <c r="AJ2601" s="17">
        <v>3.05</v>
      </c>
      <c r="AL2601" s="26">
        <v>40126</v>
      </c>
      <c r="AM2601">
        <v>16.600000000000001</v>
      </c>
      <c r="AN2601">
        <v>45</v>
      </c>
      <c r="AO2601">
        <v>1.7</v>
      </c>
      <c r="AP2601">
        <v>308.89999999999998</v>
      </c>
      <c r="AQ2601">
        <v>14.3</v>
      </c>
      <c r="AR2601">
        <v>0</v>
      </c>
      <c r="AS2601" s="65">
        <v>2.66</v>
      </c>
    </row>
    <row r="2602" spans="2:45" s="9" customFormat="1">
      <c r="B2602" s="26">
        <v>40127</v>
      </c>
      <c r="C2602" s="37">
        <v>17.5</v>
      </c>
      <c r="D2602" s="37">
        <v>43.1</v>
      </c>
      <c r="E2602" s="37">
        <v>1.1000000000000001</v>
      </c>
      <c r="F2602" s="37">
        <v>321.10000000000002</v>
      </c>
      <c r="G2602" s="37">
        <v>14.4</v>
      </c>
      <c r="H2602" s="37">
        <v>0</v>
      </c>
      <c r="I2602" s="37">
        <v>2.3199999999999998</v>
      </c>
      <c r="J2602" s="4"/>
      <c r="K2602" s="26">
        <v>40127</v>
      </c>
      <c r="L2602" s="17">
        <v>15.8</v>
      </c>
      <c r="M2602" s="17">
        <v>48.3</v>
      </c>
      <c r="N2602" s="17">
        <v>0.6</v>
      </c>
      <c r="O2602" s="17">
        <v>260.39999999999998</v>
      </c>
      <c r="P2602" s="17">
        <v>13.6</v>
      </c>
      <c r="Q2602" s="17">
        <v>0</v>
      </c>
      <c r="R2602" s="17">
        <v>1.69</v>
      </c>
      <c r="S2602" s="4"/>
      <c r="T2602" s="26">
        <v>40127</v>
      </c>
      <c r="U2602" s="17">
        <v>17.899999999999999</v>
      </c>
      <c r="V2602" s="17">
        <v>40.299999999999997</v>
      </c>
      <c r="W2602" s="17">
        <v>3.1</v>
      </c>
      <c r="X2602" s="17">
        <v>292.3</v>
      </c>
      <c r="Y2602" s="17">
        <v>15.4</v>
      </c>
      <c r="Z2602" s="17">
        <v>0</v>
      </c>
      <c r="AA2602" s="17">
        <v>4.2</v>
      </c>
      <c r="AC2602" s="26">
        <v>40127</v>
      </c>
      <c r="AD2602" s="17">
        <v>16.100000000000001</v>
      </c>
      <c r="AE2602" s="17">
        <v>45.7</v>
      </c>
      <c r="AF2602" s="17">
        <v>1.7</v>
      </c>
      <c r="AG2602" s="17">
        <v>11.3</v>
      </c>
      <c r="AH2602" s="17">
        <v>14.8</v>
      </c>
      <c r="AI2602" s="17">
        <v>0</v>
      </c>
      <c r="AJ2602" s="17">
        <v>2.72</v>
      </c>
      <c r="AL2602" s="26">
        <v>40127</v>
      </c>
      <c r="AM2602">
        <v>17.7</v>
      </c>
      <c r="AN2602">
        <v>40.4</v>
      </c>
      <c r="AO2602">
        <v>1.2</v>
      </c>
      <c r="AP2602">
        <v>279.10000000000002</v>
      </c>
      <c r="AQ2602">
        <v>14.1</v>
      </c>
      <c r="AR2602">
        <v>0</v>
      </c>
      <c r="AS2602" s="65">
        <v>2.39</v>
      </c>
    </row>
    <row r="2603" spans="2:45" s="9" customFormat="1">
      <c r="B2603" s="26">
        <v>40128</v>
      </c>
      <c r="C2603" s="37">
        <v>17.899999999999999</v>
      </c>
      <c r="D2603" s="37">
        <v>50.5</v>
      </c>
      <c r="E2603" s="37">
        <v>0.8</v>
      </c>
      <c r="F2603" s="37">
        <v>315.7</v>
      </c>
      <c r="G2603" s="37">
        <v>14.7</v>
      </c>
      <c r="H2603" s="37">
        <v>0</v>
      </c>
      <c r="I2603" s="37">
        <v>2.13</v>
      </c>
      <c r="J2603" s="4"/>
      <c r="K2603" s="26">
        <v>40128</v>
      </c>
      <c r="L2603" s="17">
        <v>16.5</v>
      </c>
      <c r="M2603" s="17">
        <v>54.2</v>
      </c>
      <c r="N2603" s="17">
        <v>0.9</v>
      </c>
      <c r="O2603" s="17">
        <v>237.2</v>
      </c>
      <c r="P2603" s="17">
        <v>13.6</v>
      </c>
      <c r="Q2603" s="17">
        <v>0</v>
      </c>
      <c r="R2603" s="17">
        <v>2.0699999999999998</v>
      </c>
      <c r="S2603" s="4"/>
      <c r="T2603" s="26">
        <v>40128</v>
      </c>
      <c r="U2603" s="17">
        <v>19.8</v>
      </c>
      <c r="V2603" s="17">
        <v>42.8</v>
      </c>
      <c r="W2603" s="17">
        <v>3.5</v>
      </c>
      <c r="X2603" s="17">
        <v>291.10000000000002</v>
      </c>
      <c r="Y2603" s="17">
        <v>15.5</v>
      </c>
      <c r="Z2603" s="17">
        <v>0</v>
      </c>
      <c r="AA2603" s="17">
        <v>4.87</v>
      </c>
      <c r="AC2603" s="26">
        <v>40128</v>
      </c>
      <c r="AD2603" s="17">
        <v>16.7</v>
      </c>
      <c r="AE2603" s="17">
        <v>51.4</v>
      </c>
      <c r="AF2603" s="17">
        <v>1.9</v>
      </c>
      <c r="AG2603" s="17">
        <v>6.7</v>
      </c>
      <c r="AH2603" s="17">
        <v>14.8</v>
      </c>
      <c r="AI2603" s="17">
        <v>0</v>
      </c>
      <c r="AJ2603" s="17">
        <v>2.94</v>
      </c>
      <c r="AL2603" s="26">
        <v>40128</v>
      </c>
      <c r="AM2603">
        <v>18.399999999999999</v>
      </c>
      <c r="AN2603">
        <v>47.2</v>
      </c>
      <c r="AO2603">
        <v>1.2</v>
      </c>
      <c r="AP2603">
        <v>272.10000000000002</v>
      </c>
      <c r="AQ2603">
        <v>14.3</v>
      </c>
      <c r="AR2603">
        <v>0</v>
      </c>
      <c r="AS2603" s="65">
        <v>2.58</v>
      </c>
    </row>
    <row r="2604" spans="2:45" s="9" customFormat="1">
      <c r="B2604" s="26">
        <v>40129</v>
      </c>
      <c r="C2604" s="37">
        <v>14.8</v>
      </c>
      <c r="D2604" s="37">
        <v>68.5</v>
      </c>
      <c r="E2604" s="37">
        <v>0.4</v>
      </c>
      <c r="F2604" s="37">
        <v>170</v>
      </c>
      <c r="G2604" s="37">
        <v>14.2</v>
      </c>
      <c r="H2604" s="37">
        <v>0</v>
      </c>
      <c r="I2604" s="37">
        <v>1.44</v>
      </c>
      <c r="J2604"/>
      <c r="K2604" s="26">
        <v>40129</v>
      </c>
      <c r="L2604" s="17">
        <v>14.1</v>
      </c>
      <c r="M2604" s="17">
        <v>65.599999999999994</v>
      </c>
      <c r="N2604" s="17">
        <v>0.6</v>
      </c>
      <c r="O2604" s="17">
        <v>176.7</v>
      </c>
      <c r="P2604" s="17">
        <v>13.3</v>
      </c>
      <c r="Q2604" s="17">
        <v>0</v>
      </c>
      <c r="R2604" s="17">
        <v>1.62</v>
      </c>
      <c r="S2604" s="4"/>
      <c r="T2604" s="26">
        <v>40129</v>
      </c>
      <c r="U2604" s="17">
        <v>14.2</v>
      </c>
      <c r="V2604" s="17">
        <v>72</v>
      </c>
      <c r="W2604" s="17">
        <v>1.1000000000000001</v>
      </c>
      <c r="X2604" s="17">
        <v>249.7</v>
      </c>
      <c r="Y2604" s="17">
        <v>15.2</v>
      </c>
      <c r="Z2604" s="17">
        <v>0</v>
      </c>
      <c r="AA2604" s="17">
        <v>1.92</v>
      </c>
      <c r="AC2604" s="26">
        <v>40129</v>
      </c>
      <c r="AD2604" s="17">
        <v>14.1</v>
      </c>
      <c r="AE2604" s="17">
        <v>63.5</v>
      </c>
      <c r="AF2604" s="17">
        <v>0.8</v>
      </c>
      <c r="AG2604" s="17">
        <v>77.5</v>
      </c>
      <c r="AH2604" s="17">
        <v>14.5</v>
      </c>
      <c r="AI2604" s="17">
        <v>0</v>
      </c>
      <c r="AJ2604" s="17">
        <v>1.9</v>
      </c>
      <c r="AL2604" s="26">
        <v>40129</v>
      </c>
      <c r="AM2604">
        <v>15</v>
      </c>
      <c r="AN2604">
        <v>67</v>
      </c>
      <c r="AO2604">
        <v>0.3</v>
      </c>
      <c r="AP2604">
        <v>296.3</v>
      </c>
      <c r="AQ2604">
        <v>14</v>
      </c>
      <c r="AR2604">
        <v>0</v>
      </c>
      <c r="AS2604" s="65">
        <v>1.35</v>
      </c>
    </row>
    <row r="2605" spans="2:45" s="9" customFormat="1">
      <c r="B2605" s="26">
        <v>40130</v>
      </c>
      <c r="C2605" s="37">
        <v>14.5</v>
      </c>
      <c r="D2605" s="37">
        <v>69.5</v>
      </c>
      <c r="E2605" s="37">
        <v>0.4</v>
      </c>
      <c r="F2605" s="37">
        <v>183.5</v>
      </c>
      <c r="G2605" s="37">
        <v>13.6</v>
      </c>
      <c r="H2605" s="37">
        <v>0</v>
      </c>
      <c r="I2605" s="37">
        <v>1.44</v>
      </c>
      <c r="J2605"/>
      <c r="K2605" s="26">
        <v>40130</v>
      </c>
      <c r="L2605" s="17">
        <v>13.5</v>
      </c>
      <c r="M2605" s="17">
        <v>70.599999999999994</v>
      </c>
      <c r="N2605" s="17">
        <v>0.5</v>
      </c>
      <c r="O2605" s="17">
        <v>175.7</v>
      </c>
      <c r="P2605" s="17">
        <v>12.5</v>
      </c>
      <c r="Q2605" s="17">
        <v>0</v>
      </c>
      <c r="R2605" s="17">
        <v>1.51</v>
      </c>
      <c r="S2605" s="15"/>
      <c r="T2605" s="26">
        <v>40130</v>
      </c>
      <c r="U2605" s="17">
        <v>13.1</v>
      </c>
      <c r="V2605" s="17">
        <v>80.5</v>
      </c>
      <c r="W2605" s="17">
        <v>1.4</v>
      </c>
      <c r="X2605" s="17">
        <v>255.4</v>
      </c>
      <c r="Y2605" s="17">
        <v>14.1</v>
      </c>
      <c r="Z2605" s="17">
        <v>0</v>
      </c>
      <c r="AA2605" s="17">
        <v>1.81</v>
      </c>
      <c r="AC2605" s="26">
        <v>40130</v>
      </c>
      <c r="AD2605" s="17">
        <v>13.8</v>
      </c>
      <c r="AE2605" s="17">
        <v>64.5</v>
      </c>
      <c r="AF2605" s="17">
        <v>0.7</v>
      </c>
      <c r="AG2605" s="17">
        <v>74.099999999999994</v>
      </c>
      <c r="AH2605" s="17">
        <v>13.7</v>
      </c>
      <c r="AI2605" s="17">
        <v>0</v>
      </c>
      <c r="AJ2605" s="17">
        <v>1.81</v>
      </c>
      <c r="AL2605" s="26">
        <v>40130</v>
      </c>
      <c r="AM2605">
        <v>14.5</v>
      </c>
      <c r="AN2605">
        <v>69.2</v>
      </c>
      <c r="AO2605">
        <v>0.3</v>
      </c>
      <c r="AP2605">
        <v>265.7</v>
      </c>
      <c r="AQ2605">
        <v>12.7</v>
      </c>
      <c r="AR2605">
        <v>0</v>
      </c>
      <c r="AS2605" s="65">
        <v>1.3</v>
      </c>
    </row>
    <row r="2606" spans="2:45" s="9" customFormat="1">
      <c r="B2606" s="26">
        <v>40131</v>
      </c>
      <c r="C2606" s="37">
        <v>16.3</v>
      </c>
      <c r="D2606" s="37">
        <v>55.5</v>
      </c>
      <c r="E2606" s="37">
        <v>0.4</v>
      </c>
      <c r="F2606" s="37">
        <v>82</v>
      </c>
      <c r="G2606" s="37">
        <v>12</v>
      </c>
      <c r="H2606" s="37">
        <v>0</v>
      </c>
      <c r="I2606" s="37">
        <v>1.47</v>
      </c>
      <c r="J2606"/>
      <c r="K2606" s="26">
        <v>40131</v>
      </c>
      <c r="L2606" s="17">
        <v>15.1</v>
      </c>
      <c r="M2606" s="17">
        <v>59.7</v>
      </c>
      <c r="N2606" s="17">
        <v>0.5</v>
      </c>
      <c r="O2606" s="17">
        <v>170.5</v>
      </c>
      <c r="P2606" s="17">
        <v>11.4</v>
      </c>
      <c r="Q2606" s="17">
        <v>0</v>
      </c>
      <c r="R2606" s="17">
        <v>1.56</v>
      </c>
      <c r="S2606" s="4"/>
      <c r="T2606" s="26">
        <v>40131</v>
      </c>
      <c r="U2606" s="17">
        <v>15.1</v>
      </c>
      <c r="V2606" s="17">
        <v>66.8</v>
      </c>
      <c r="W2606" s="17">
        <v>1.2</v>
      </c>
      <c r="X2606" s="17">
        <v>252</v>
      </c>
      <c r="Y2606" s="17">
        <v>12.9</v>
      </c>
      <c r="Z2606" s="17">
        <v>0</v>
      </c>
      <c r="AA2606" s="17">
        <v>2.0699999999999998</v>
      </c>
      <c r="AC2606" s="26">
        <v>40131</v>
      </c>
      <c r="AD2606" s="17">
        <v>15.1</v>
      </c>
      <c r="AE2606" s="17">
        <v>58.2</v>
      </c>
      <c r="AF2606" s="17">
        <v>0.7</v>
      </c>
      <c r="AG2606" s="17">
        <v>39.5</v>
      </c>
      <c r="AH2606" s="17">
        <v>12.2</v>
      </c>
      <c r="AI2606" s="17">
        <v>0</v>
      </c>
      <c r="AJ2606" s="17">
        <v>1.92</v>
      </c>
      <c r="AL2606" s="26">
        <v>40131</v>
      </c>
      <c r="AM2606">
        <v>16.399999999999999</v>
      </c>
      <c r="AN2606">
        <v>55.1</v>
      </c>
      <c r="AO2606">
        <v>0.3</v>
      </c>
      <c r="AP2606">
        <v>258.8</v>
      </c>
      <c r="AQ2606">
        <v>11.7</v>
      </c>
      <c r="AR2606">
        <v>0</v>
      </c>
      <c r="AS2606" s="65">
        <v>1.3</v>
      </c>
    </row>
    <row r="2607" spans="2:45" s="9" customFormat="1">
      <c r="B2607" s="26">
        <v>40132</v>
      </c>
      <c r="C2607" s="37">
        <v>17.100000000000001</v>
      </c>
      <c r="D2607" s="37">
        <v>53</v>
      </c>
      <c r="E2607" s="37">
        <v>0.4</v>
      </c>
      <c r="F2607" s="37">
        <v>118.2</v>
      </c>
      <c r="G2607" s="37">
        <v>11.7</v>
      </c>
      <c r="H2607" s="37">
        <v>0</v>
      </c>
      <c r="I2607" s="37">
        <v>1.46</v>
      </c>
      <c r="J2607"/>
      <c r="K2607" s="26">
        <v>40132</v>
      </c>
      <c r="L2607" s="17">
        <v>16.2</v>
      </c>
      <c r="M2607" s="17">
        <v>55.1</v>
      </c>
      <c r="N2607" s="17">
        <v>0.6</v>
      </c>
      <c r="O2607" s="17">
        <v>154</v>
      </c>
      <c r="P2607" s="17">
        <v>10.6</v>
      </c>
      <c r="Q2607" s="17">
        <v>0</v>
      </c>
      <c r="R2607" s="17">
        <v>1.77</v>
      </c>
      <c r="S2607" s="4"/>
      <c r="T2607" s="26">
        <v>40132</v>
      </c>
      <c r="U2607" s="17">
        <v>16.100000000000001</v>
      </c>
      <c r="V2607" s="17">
        <v>57.9</v>
      </c>
      <c r="W2607" s="17">
        <v>1.4</v>
      </c>
      <c r="X2607" s="17">
        <v>235.6</v>
      </c>
      <c r="Y2607" s="17">
        <v>12.3</v>
      </c>
      <c r="Z2607" s="17">
        <v>0</v>
      </c>
      <c r="AA2607" s="17">
        <v>2.5299999999999998</v>
      </c>
      <c r="AC2607" s="26">
        <v>40132</v>
      </c>
      <c r="AD2607" s="17">
        <v>15.7</v>
      </c>
      <c r="AE2607" s="17">
        <v>55.9</v>
      </c>
      <c r="AF2607" s="17">
        <v>1</v>
      </c>
      <c r="AG2607" s="17">
        <v>59.6</v>
      </c>
      <c r="AH2607" s="17">
        <v>11.1</v>
      </c>
      <c r="AI2607" s="17">
        <v>0</v>
      </c>
      <c r="AJ2607" s="17">
        <v>2.3199999999999998</v>
      </c>
      <c r="AL2607" s="26">
        <v>40132</v>
      </c>
      <c r="AM2607">
        <v>17.100000000000001</v>
      </c>
      <c r="AN2607">
        <v>50.1</v>
      </c>
      <c r="AO2607">
        <v>0.5</v>
      </c>
      <c r="AP2607">
        <v>211.9</v>
      </c>
      <c r="AQ2607">
        <v>11.1</v>
      </c>
      <c r="AR2607">
        <v>0</v>
      </c>
      <c r="AS2607" s="65">
        <v>1.56</v>
      </c>
    </row>
    <row r="2608" spans="2:45">
      <c r="B2608" s="26">
        <v>40133</v>
      </c>
      <c r="C2608" s="37">
        <v>18.2</v>
      </c>
      <c r="D2608" s="37">
        <v>47.3</v>
      </c>
      <c r="E2608" s="37">
        <v>0.5</v>
      </c>
      <c r="F2608" s="37">
        <v>133.9</v>
      </c>
      <c r="G2608" s="37">
        <v>13</v>
      </c>
      <c r="H2608" s="37">
        <v>0</v>
      </c>
      <c r="I2608" s="37">
        <v>1.68</v>
      </c>
      <c r="K2608" s="26">
        <v>40133</v>
      </c>
      <c r="L2608" s="17">
        <v>16.2</v>
      </c>
      <c r="M2608" s="17">
        <v>52.7</v>
      </c>
      <c r="N2608" s="17">
        <v>0.5</v>
      </c>
      <c r="O2608" s="17">
        <v>177.3</v>
      </c>
      <c r="P2608" s="17">
        <v>12.2</v>
      </c>
      <c r="Q2608" s="17">
        <v>0</v>
      </c>
      <c r="R2608" s="17">
        <v>1.72</v>
      </c>
      <c r="T2608" s="26">
        <v>40133</v>
      </c>
      <c r="U2608" s="17">
        <v>17</v>
      </c>
      <c r="V2608" s="17">
        <v>54.6</v>
      </c>
      <c r="W2608" s="17">
        <v>1.2</v>
      </c>
      <c r="X2608" s="17">
        <v>271.8</v>
      </c>
      <c r="Y2608" s="17">
        <v>14</v>
      </c>
      <c r="Z2608" s="17">
        <v>0</v>
      </c>
      <c r="AA2608" s="17">
        <v>2.69</v>
      </c>
      <c r="AC2608" s="26">
        <v>40133</v>
      </c>
      <c r="AD2608" s="17">
        <v>15.7</v>
      </c>
      <c r="AE2608" s="17">
        <v>54.8</v>
      </c>
      <c r="AF2608" s="17">
        <v>0.8</v>
      </c>
      <c r="AG2608" s="17">
        <v>58.3</v>
      </c>
      <c r="AH2608" s="17">
        <v>13.4</v>
      </c>
      <c r="AI2608" s="17">
        <v>0</v>
      </c>
      <c r="AJ2608" s="17">
        <v>2.1800000000000002</v>
      </c>
      <c r="AL2608" s="26">
        <v>40133</v>
      </c>
      <c r="AM2608">
        <v>18.100000000000001</v>
      </c>
      <c r="AN2608">
        <v>45.1</v>
      </c>
      <c r="AO2608">
        <v>0.4</v>
      </c>
      <c r="AP2608">
        <v>254.6</v>
      </c>
      <c r="AQ2608">
        <v>12.7</v>
      </c>
      <c r="AR2608">
        <v>0</v>
      </c>
      <c r="AS2608" s="65">
        <v>1.51</v>
      </c>
    </row>
    <row r="2609" spans="1:45">
      <c r="B2609" s="26">
        <v>40134</v>
      </c>
      <c r="C2609" s="37">
        <v>18</v>
      </c>
      <c r="D2609" s="37">
        <v>46.3</v>
      </c>
      <c r="E2609" s="37">
        <v>0.3</v>
      </c>
      <c r="F2609" s="37">
        <v>53.6</v>
      </c>
      <c r="G2609" s="37">
        <v>8.3000000000000007</v>
      </c>
      <c r="H2609" s="37">
        <v>0.2</v>
      </c>
      <c r="I2609" s="37">
        <v>1.22</v>
      </c>
      <c r="K2609" s="26">
        <v>40134</v>
      </c>
      <c r="L2609" s="17">
        <v>16.7</v>
      </c>
      <c r="M2609" s="17">
        <v>47.7</v>
      </c>
      <c r="N2609" s="17">
        <v>0.4</v>
      </c>
      <c r="O2609" s="17">
        <v>200.7</v>
      </c>
      <c r="P2609" s="17">
        <v>8.1</v>
      </c>
      <c r="Q2609" s="17">
        <v>0.6</v>
      </c>
      <c r="R2609" s="17">
        <v>1.36</v>
      </c>
      <c r="T2609" s="26">
        <v>40134</v>
      </c>
      <c r="U2609" s="17">
        <v>17.899999999999999</v>
      </c>
      <c r="V2609" s="17">
        <v>44.5</v>
      </c>
      <c r="W2609" s="17">
        <v>1.4</v>
      </c>
      <c r="X2609" s="17">
        <v>286.3</v>
      </c>
      <c r="Y2609" s="17">
        <v>8.6</v>
      </c>
      <c r="Z2609" s="17">
        <v>0</v>
      </c>
      <c r="AA2609" s="17">
        <v>2.62</v>
      </c>
      <c r="AC2609" s="26">
        <v>40134</v>
      </c>
      <c r="AD2609" s="17">
        <v>16.2</v>
      </c>
      <c r="AE2609" s="17">
        <v>51.7</v>
      </c>
      <c r="AF2609" s="17">
        <v>0.7</v>
      </c>
      <c r="AG2609" s="17">
        <v>18.8</v>
      </c>
      <c r="AH2609" s="17">
        <v>8.6</v>
      </c>
      <c r="AI2609" s="17">
        <v>0.2</v>
      </c>
      <c r="AJ2609" s="17">
        <v>1.94</v>
      </c>
      <c r="AL2609" s="26">
        <v>40134</v>
      </c>
      <c r="AM2609">
        <v>18.600000000000001</v>
      </c>
      <c r="AN2609">
        <v>40.1</v>
      </c>
      <c r="AO2609">
        <v>0.3</v>
      </c>
      <c r="AP2609">
        <v>293.3</v>
      </c>
      <c r="AQ2609">
        <v>8.1</v>
      </c>
      <c r="AR2609">
        <v>0</v>
      </c>
      <c r="AS2609" s="65">
        <v>1.21</v>
      </c>
    </row>
    <row r="2610" spans="1:45">
      <c r="B2610" s="26">
        <v>40135</v>
      </c>
      <c r="C2610" s="37">
        <v>17.2</v>
      </c>
      <c r="D2610" s="37">
        <v>61</v>
      </c>
      <c r="E2610" s="37">
        <v>0.6</v>
      </c>
      <c r="F2610" s="37">
        <v>123.9</v>
      </c>
      <c r="G2610" s="37">
        <v>9.8000000000000007</v>
      </c>
      <c r="H2610" s="37">
        <v>0</v>
      </c>
      <c r="I2610" s="37">
        <v>1.55</v>
      </c>
      <c r="K2610" s="26">
        <v>40135</v>
      </c>
      <c r="L2610" s="17">
        <v>17.3</v>
      </c>
      <c r="M2610" s="17">
        <v>53.9</v>
      </c>
      <c r="N2610" s="17">
        <v>0.7</v>
      </c>
      <c r="O2610" s="17">
        <v>155.19999999999999</v>
      </c>
      <c r="P2610" s="17">
        <v>9.6</v>
      </c>
      <c r="Q2610" s="17">
        <v>0</v>
      </c>
      <c r="R2610" s="17">
        <v>1.64</v>
      </c>
      <c r="T2610" s="26">
        <v>40135</v>
      </c>
      <c r="U2610" s="17">
        <v>17.899999999999999</v>
      </c>
      <c r="V2610" s="17">
        <v>59.5</v>
      </c>
      <c r="W2610" s="17">
        <v>1.3</v>
      </c>
      <c r="X2610" s="17">
        <v>221.8</v>
      </c>
      <c r="Y2610" s="17">
        <v>10.3</v>
      </c>
      <c r="Z2610" s="17">
        <v>0.4</v>
      </c>
      <c r="AA2610" s="17">
        <v>2.0099999999999998</v>
      </c>
      <c r="AC2610" s="26">
        <v>40135</v>
      </c>
      <c r="AD2610" s="17">
        <v>17.2</v>
      </c>
      <c r="AE2610" s="17">
        <v>53.6</v>
      </c>
      <c r="AF2610" s="17">
        <v>1.1000000000000001</v>
      </c>
      <c r="AG2610" s="17">
        <v>96.2</v>
      </c>
      <c r="AH2610" s="17">
        <v>10.5</v>
      </c>
      <c r="AI2610" s="17">
        <v>0</v>
      </c>
      <c r="AJ2610" s="17">
        <v>2.06</v>
      </c>
      <c r="AL2610" s="26">
        <v>40135</v>
      </c>
      <c r="AM2610">
        <v>17.899999999999999</v>
      </c>
      <c r="AN2610">
        <v>55.3</v>
      </c>
      <c r="AO2610">
        <v>0.4</v>
      </c>
      <c r="AP2610">
        <v>210.8</v>
      </c>
      <c r="AQ2610">
        <v>9.5</v>
      </c>
      <c r="AR2610">
        <v>0</v>
      </c>
      <c r="AS2610" s="65">
        <v>1.32</v>
      </c>
    </row>
    <row r="2611" spans="1:45" s="7" customFormat="1" ht="15.75">
      <c r="A2611" s="180"/>
      <c r="B2611" s="26">
        <v>40136</v>
      </c>
      <c r="C2611" s="37">
        <v>16.8</v>
      </c>
      <c r="D2611" s="37">
        <v>82.3</v>
      </c>
      <c r="E2611" s="37">
        <v>0.6</v>
      </c>
      <c r="F2611" s="37">
        <v>128.30000000000001</v>
      </c>
      <c r="G2611" s="37">
        <v>8.5</v>
      </c>
      <c r="H2611" s="37">
        <v>0.6</v>
      </c>
      <c r="I2611" s="37">
        <v>1.29</v>
      </c>
      <c r="J2611"/>
      <c r="K2611" s="26">
        <v>40136</v>
      </c>
      <c r="L2611" s="17">
        <v>15.9</v>
      </c>
      <c r="M2611" s="17">
        <v>78</v>
      </c>
      <c r="N2611" s="17">
        <v>0.5</v>
      </c>
      <c r="O2611" s="17">
        <v>166.8</v>
      </c>
      <c r="P2611" s="17">
        <v>7.4</v>
      </c>
      <c r="Q2611" s="17">
        <v>0.8</v>
      </c>
      <c r="R2611" s="17">
        <v>1.19</v>
      </c>
      <c r="T2611" s="26">
        <v>40136</v>
      </c>
      <c r="U2611" s="17">
        <v>16.7</v>
      </c>
      <c r="V2611" s="17">
        <v>81.2</v>
      </c>
      <c r="W2611" s="17">
        <v>1.3</v>
      </c>
      <c r="X2611" s="17">
        <v>231.1</v>
      </c>
      <c r="Y2611" s="17">
        <v>9.8000000000000007</v>
      </c>
      <c r="Z2611" s="17">
        <v>0.8</v>
      </c>
      <c r="AA2611" s="17">
        <v>1.62</v>
      </c>
      <c r="AC2611" s="26">
        <v>40136</v>
      </c>
      <c r="AD2611" s="17">
        <v>17.399999999999999</v>
      </c>
      <c r="AE2611" s="17">
        <v>72.3</v>
      </c>
      <c r="AF2611" s="17">
        <v>0.6</v>
      </c>
      <c r="AG2611" s="17">
        <v>120.8</v>
      </c>
      <c r="AH2611" s="17">
        <v>5.0999999999999996</v>
      </c>
      <c r="AI2611" s="17">
        <v>0.2</v>
      </c>
      <c r="AJ2611" s="17">
        <v>1.5</v>
      </c>
      <c r="AL2611" s="26">
        <v>40136</v>
      </c>
      <c r="AM2611">
        <v>16.600000000000001</v>
      </c>
      <c r="AN2611">
        <v>77.5</v>
      </c>
      <c r="AO2611">
        <v>0.4</v>
      </c>
      <c r="AP2611">
        <v>359.9</v>
      </c>
      <c r="AQ2611">
        <v>8.6999999999999993</v>
      </c>
      <c r="AR2611">
        <v>0.7</v>
      </c>
      <c r="AS2611" s="65">
        <v>1.23</v>
      </c>
    </row>
    <row r="2612" spans="1:45" s="2" customFormat="1">
      <c r="A2612" s="4"/>
      <c r="B2612" s="26">
        <v>40137</v>
      </c>
      <c r="C2612" s="37">
        <v>16.3</v>
      </c>
      <c r="D2612" s="37">
        <v>83.7</v>
      </c>
      <c r="E2612" s="37">
        <v>0.5</v>
      </c>
      <c r="F2612" s="37">
        <v>156.80000000000001</v>
      </c>
      <c r="G2612" s="37">
        <v>11.4</v>
      </c>
      <c r="H2612" s="37">
        <v>0</v>
      </c>
      <c r="I2612" s="37">
        <v>1.32</v>
      </c>
      <c r="J2612"/>
      <c r="K2612" s="26">
        <v>40137</v>
      </c>
      <c r="L2612" s="17">
        <v>15.4</v>
      </c>
      <c r="M2612" s="17">
        <v>79.099999999999994</v>
      </c>
      <c r="N2612" s="17">
        <v>0.5</v>
      </c>
      <c r="O2612" s="17">
        <v>157.80000000000001</v>
      </c>
      <c r="P2612" s="17">
        <v>10.6</v>
      </c>
      <c r="Q2612" s="17">
        <v>0</v>
      </c>
      <c r="R2612" s="17">
        <v>1.32</v>
      </c>
      <c r="T2612" s="26">
        <v>40137</v>
      </c>
      <c r="U2612" s="17">
        <v>15.9</v>
      </c>
      <c r="V2612" s="17">
        <v>83.3</v>
      </c>
      <c r="W2612" s="17">
        <v>1.1000000000000001</v>
      </c>
      <c r="X2612" s="17">
        <v>253.5</v>
      </c>
      <c r="Y2612" s="17">
        <v>12.4</v>
      </c>
      <c r="Z2612" s="17">
        <v>0</v>
      </c>
      <c r="AA2612" s="17">
        <v>1.58</v>
      </c>
      <c r="AC2612" s="26">
        <v>40137</v>
      </c>
      <c r="AD2612" s="17">
        <v>15.3</v>
      </c>
      <c r="AE2612" s="17">
        <v>78.599999999999994</v>
      </c>
      <c r="AF2612" s="17">
        <v>0.8</v>
      </c>
      <c r="AG2612" s="17">
        <v>117.9</v>
      </c>
      <c r="AH2612" s="17">
        <v>10.9</v>
      </c>
      <c r="AI2612" s="17">
        <v>0</v>
      </c>
      <c r="AJ2612" s="17">
        <v>1.46</v>
      </c>
      <c r="AL2612" s="26">
        <v>40137</v>
      </c>
      <c r="AM2612">
        <v>16.100000000000001</v>
      </c>
      <c r="AN2612">
        <v>79.2</v>
      </c>
      <c r="AO2612">
        <v>0.4</v>
      </c>
      <c r="AP2612">
        <v>177.2</v>
      </c>
      <c r="AQ2612">
        <v>11</v>
      </c>
      <c r="AR2612">
        <v>0.2</v>
      </c>
      <c r="AS2612" s="65">
        <v>1.23</v>
      </c>
    </row>
    <row r="2613" spans="1:45" s="2" customFormat="1">
      <c r="A2613" s="4"/>
      <c r="B2613" s="26">
        <v>40138</v>
      </c>
      <c r="C2613" s="37">
        <v>16</v>
      </c>
      <c r="D2613" s="37">
        <v>86.6</v>
      </c>
      <c r="E2613" s="37">
        <v>0.5</v>
      </c>
      <c r="F2613" s="37">
        <v>142.1</v>
      </c>
      <c r="G2613" s="37">
        <v>5.6</v>
      </c>
      <c r="H2613" s="37">
        <v>0</v>
      </c>
      <c r="I2613" s="37">
        <v>0.95</v>
      </c>
      <c r="J2613"/>
      <c r="K2613" s="26">
        <v>40138</v>
      </c>
      <c r="L2613" s="17">
        <v>15</v>
      </c>
      <c r="M2613" s="17">
        <v>81.900000000000006</v>
      </c>
      <c r="N2613" s="17">
        <v>0.5</v>
      </c>
      <c r="O2613" s="17">
        <v>120.6</v>
      </c>
      <c r="P2613" s="17">
        <v>6.2</v>
      </c>
      <c r="Q2613" s="17">
        <v>0</v>
      </c>
      <c r="R2613" s="17">
        <v>1.03</v>
      </c>
      <c r="T2613" s="26">
        <v>40138</v>
      </c>
      <c r="U2613" s="17">
        <v>15.5</v>
      </c>
      <c r="V2613" s="17">
        <v>85.4</v>
      </c>
      <c r="W2613" s="17">
        <v>0.8</v>
      </c>
      <c r="X2613" s="17">
        <v>245.2</v>
      </c>
      <c r="Y2613" s="17">
        <v>6.4</v>
      </c>
      <c r="Z2613" s="17">
        <v>0</v>
      </c>
      <c r="AA2613" s="17">
        <v>1.05</v>
      </c>
      <c r="AC2613" s="26">
        <v>40138</v>
      </c>
      <c r="AD2613" s="17">
        <v>14.9</v>
      </c>
      <c r="AE2613" s="17">
        <v>82.1</v>
      </c>
      <c r="AF2613" s="17">
        <v>0.6</v>
      </c>
      <c r="AG2613" s="17">
        <v>150.6</v>
      </c>
      <c r="AH2613" s="17">
        <v>6.1</v>
      </c>
      <c r="AI2613" s="17">
        <v>0</v>
      </c>
      <c r="AJ2613" s="17">
        <v>1.05</v>
      </c>
      <c r="AL2613" s="26">
        <v>40138</v>
      </c>
      <c r="AM2613">
        <v>15.7</v>
      </c>
      <c r="AN2613">
        <v>80.7</v>
      </c>
      <c r="AO2613">
        <v>0.3</v>
      </c>
      <c r="AP2613">
        <v>172.8</v>
      </c>
      <c r="AQ2613">
        <v>5.5</v>
      </c>
      <c r="AR2613">
        <v>0</v>
      </c>
      <c r="AS2613" s="65">
        <v>0.9</v>
      </c>
    </row>
    <row r="2614" spans="1:45" s="2" customFormat="1">
      <c r="A2614" s="4"/>
      <c r="B2614" s="26">
        <v>40139</v>
      </c>
      <c r="C2614" s="37">
        <v>16.7</v>
      </c>
      <c r="D2614" s="37">
        <v>67.2</v>
      </c>
      <c r="E2614" s="37">
        <v>1.2</v>
      </c>
      <c r="F2614" s="37">
        <v>320.2</v>
      </c>
      <c r="G2614" s="37">
        <v>11.8</v>
      </c>
      <c r="H2614" s="37">
        <v>0</v>
      </c>
      <c r="I2614" s="37">
        <v>1.81</v>
      </c>
      <c r="J2614"/>
      <c r="K2614" s="26">
        <v>40139</v>
      </c>
      <c r="L2614" s="17">
        <v>15.6</v>
      </c>
      <c r="M2614" s="17">
        <v>65.8</v>
      </c>
      <c r="N2614" s="17">
        <v>0.9</v>
      </c>
      <c r="O2614" s="17">
        <v>279.2</v>
      </c>
      <c r="P2614" s="17">
        <v>10.5</v>
      </c>
      <c r="Q2614" s="17">
        <v>0.2</v>
      </c>
      <c r="R2614" s="17">
        <v>1.55</v>
      </c>
      <c r="T2614" s="26">
        <v>40139</v>
      </c>
      <c r="U2614" s="17">
        <v>17</v>
      </c>
      <c r="V2614" s="17">
        <v>62.9</v>
      </c>
      <c r="W2614" s="17">
        <v>3.8</v>
      </c>
      <c r="X2614" s="17">
        <v>297.8</v>
      </c>
      <c r="Y2614" s="17">
        <v>11.5</v>
      </c>
      <c r="Z2614" s="17">
        <v>0</v>
      </c>
      <c r="AA2614" s="17">
        <v>3.12</v>
      </c>
      <c r="AC2614" s="26">
        <v>40139</v>
      </c>
      <c r="AD2614" s="17">
        <v>15.5</v>
      </c>
      <c r="AE2614" s="17">
        <v>66</v>
      </c>
      <c r="AF2614" s="17">
        <v>2.2000000000000002</v>
      </c>
      <c r="AG2614" s="17">
        <v>358.1</v>
      </c>
      <c r="AH2614" s="17">
        <v>10.8</v>
      </c>
      <c r="AI2614" s="17">
        <v>0</v>
      </c>
      <c r="AJ2614" s="17">
        <v>2.2999999999999998</v>
      </c>
      <c r="AL2614" s="26">
        <v>40139</v>
      </c>
      <c r="AM2614">
        <v>16.600000000000001</v>
      </c>
      <c r="AN2614">
        <v>63.3</v>
      </c>
      <c r="AO2614">
        <v>1.3</v>
      </c>
      <c r="AP2614">
        <v>286.3</v>
      </c>
      <c r="AQ2614">
        <v>10.1</v>
      </c>
      <c r="AR2614">
        <v>0</v>
      </c>
      <c r="AS2614" s="65">
        <v>1.82</v>
      </c>
    </row>
    <row r="2615" spans="1:45" s="2" customFormat="1">
      <c r="A2615" s="4"/>
      <c r="B2615" s="26">
        <v>40140</v>
      </c>
      <c r="C2615" s="37">
        <v>13.9</v>
      </c>
      <c r="D2615" s="37">
        <v>70.2</v>
      </c>
      <c r="E2615" s="37">
        <v>0.6</v>
      </c>
      <c r="F2615" s="37">
        <v>173.1</v>
      </c>
      <c r="G2615" s="37">
        <v>12.5</v>
      </c>
      <c r="H2615" s="37">
        <v>0</v>
      </c>
      <c r="I2615" s="37">
        <v>1.33</v>
      </c>
      <c r="J2615"/>
      <c r="K2615" s="26">
        <v>40140</v>
      </c>
      <c r="L2615" s="17">
        <v>13.8</v>
      </c>
      <c r="M2615" s="17">
        <v>65.8</v>
      </c>
      <c r="N2615" s="17">
        <v>0.7</v>
      </c>
      <c r="O2615" s="17">
        <v>183.3</v>
      </c>
      <c r="P2615" s="17">
        <v>12</v>
      </c>
      <c r="Q2615" s="17">
        <v>0</v>
      </c>
      <c r="R2615" s="17">
        <v>1.44</v>
      </c>
      <c r="T2615" s="26">
        <v>40140</v>
      </c>
      <c r="U2615" s="17">
        <v>15.4</v>
      </c>
      <c r="V2615" s="17">
        <v>63.4</v>
      </c>
      <c r="W2615" s="17">
        <v>2.2000000000000002</v>
      </c>
      <c r="X2615" s="17">
        <v>264.60000000000002</v>
      </c>
      <c r="Y2615" s="17">
        <v>13.6</v>
      </c>
      <c r="Z2615" s="17">
        <v>0</v>
      </c>
      <c r="AA2615" s="17">
        <v>2.37</v>
      </c>
      <c r="AC2615" s="26">
        <v>40140</v>
      </c>
      <c r="AD2615" s="17">
        <v>14.1</v>
      </c>
      <c r="AE2615" s="17">
        <v>62.6</v>
      </c>
      <c r="AF2615" s="17">
        <v>1.5</v>
      </c>
      <c r="AG2615" s="17">
        <v>18.600000000000001</v>
      </c>
      <c r="AH2615" s="17">
        <v>13</v>
      </c>
      <c r="AI2615" s="17">
        <v>0</v>
      </c>
      <c r="AJ2615" s="17">
        <v>2.0699999999999998</v>
      </c>
      <c r="AL2615" s="26">
        <v>40140</v>
      </c>
      <c r="AM2615">
        <v>14.9</v>
      </c>
      <c r="AN2615">
        <v>64.099999999999994</v>
      </c>
      <c r="AO2615">
        <v>0.8</v>
      </c>
      <c r="AP2615">
        <v>268.3</v>
      </c>
      <c r="AQ2615">
        <v>12.2</v>
      </c>
      <c r="AR2615">
        <v>0</v>
      </c>
      <c r="AS2615" s="65">
        <v>1.52</v>
      </c>
    </row>
    <row r="2616" spans="1:45" s="2" customFormat="1">
      <c r="A2616" s="4"/>
      <c r="B2616" s="26">
        <v>40141</v>
      </c>
      <c r="C2616" s="37">
        <v>13.4</v>
      </c>
      <c r="D2616" s="37">
        <v>80.2</v>
      </c>
      <c r="E2616" s="37">
        <v>0.7</v>
      </c>
      <c r="F2616" s="37">
        <v>138.9</v>
      </c>
      <c r="G2616" s="37">
        <v>12.4</v>
      </c>
      <c r="H2616" s="37">
        <v>0.2</v>
      </c>
      <c r="I2616" s="37">
        <v>1.36</v>
      </c>
      <c r="J2616"/>
      <c r="K2616" s="26">
        <v>40141</v>
      </c>
      <c r="L2616" s="17">
        <v>11.9</v>
      </c>
      <c r="M2616" s="17">
        <v>75.2</v>
      </c>
      <c r="N2616" s="17">
        <v>0.5</v>
      </c>
      <c r="O2616" s="17">
        <v>166.3</v>
      </c>
      <c r="P2616" s="17">
        <v>11.9</v>
      </c>
      <c r="Q2616" s="17">
        <v>0</v>
      </c>
      <c r="R2616" s="17">
        <v>1.22</v>
      </c>
      <c r="T2616" s="26">
        <v>40141</v>
      </c>
      <c r="U2616" s="17">
        <v>12.8</v>
      </c>
      <c r="V2616" s="17">
        <v>81.900000000000006</v>
      </c>
      <c r="W2616" s="17">
        <v>1.4</v>
      </c>
      <c r="X2616" s="17">
        <v>261.2</v>
      </c>
      <c r="Y2616" s="17">
        <v>13.8</v>
      </c>
      <c r="Z2616" s="17">
        <v>0.2</v>
      </c>
      <c r="AA2616" s="17">
        <v>1.54</v>
      </c>
      <c r="AC2616" s="26">
        <v>40141</v>
      </c>
      <c r="AD2616" s="17">
        <v>11.5</v>
      </c>
      <c r="AE2616" s="17">
        <v>73.8</v>
      </c>
      <c r="AF2616" s="17">
        <v>0.8</v>
      </c>
      <c r="AG2616" s="17">
        <v>68.900000000000006</v>
      </c>
      <c r="AH2616" s="17">
        <v>12.9</v>
      </c>
      <c r="AI2616" s="17">
        <v>0</v>
      </c>
      <c r="AJ2616" s="17">
        <v>1.5</v>
      </c>
      <c r="AL2616" s="26">
        <v>40141</v>
      </c>
      <c r="AM2616">
        <v>13.1</v>
      </c>
      <c r="AN2616">
        <v>77.400000000000006</v>
      </c>
      <c r="AO2616">
        <v>0.4</v>
      </c>
      <c r="AP2616">
        <v>269.3</v>
      </c>
      <c r="AQ2616">
        <v>12</v>
      </c>
      <c r="AR2616">
        <v>0</v>
      </c>
      <c r="AS2616" s="65">
        <v>1.1100000000000001</v>
      </c>
    </row>
    <row r="2617" spans="1:45" s="2" customFormat="1">
      <c r="A2617" s="4"/>
      <c r="B2617" s="26">
        <v>40142</v>
      </c>
      <c r="C2617" s="37">
        <v>14.8</v>
      </c>
      <c r="D2617" s="37">
        <v>72.400000000000006</v>
      </c>
      <c r="E2617" s="37">
        <v>0.6</v>
      </c>
      <c r="F2617" s="37">
        <v>20.6</v>
      </c>
      <c r="G2617" s="37">
        <v>11</v>
      </c>
      <c r="H2617" s="37">
        <v>0.2</v>
      </c>
      <c r="I2617" s="37">
        <v>1.24</v>
      </c>
      <c r="J2617"/>
      <c r="K2617" s="26">
        <v>40142</v>
      </c>
      <c r="L2617" s="17">
        <v>13.7</v>
      </c>
      <c r="M2617" s="17">
        <v>69.8</v>
      </c>
      <c r="N2617" s="17">
        <v>0.5</v>
      </c>
      <c r="O2617" s="17">
        <v>188.4</v>
      </c>
      <c r="P2617" s="17">
        <v>10.8</v>
      </c>
      <c r="Q2617" s="17">
        <v>0.4</v>
      </c>
      <c r="R2617" s="17">
        <v>1.21</v>
      </c>
      <c r="T2617" s="26">
        <v>40142</v>
      </c>
      <c r="U2617" s="17">
        <v>14.3</v>
      </c>
      <c r="V2617" s="17">
        <v>74.2</v>
      </c>
      <c r="W2617" s="17">
        <v>1.4</v>
      </c>
      <c r="X2617" s="17">
        <v>276.5</v>
      </c>
      <c r="Y2617" s="17">
        <v>12.3</v>
      </c>
      <c r="Z2617" s="17">
        <v>0.2</v>
      </c>
      <c r="AA2617" s="17">
        <v>1.79</v>
      </c>
      <c r="AC2617" s="26">
        <v>40142</v>
      </c>
      <c r="AD2617" s="17">
        <v>13.4</v>
      </c>
      <c r="AE2617" s="17">
        <v>70</v>
      </c>
      <c r="AF2617" s="17">
        <v>0.9</v>
      </c>
      <c r="AG2617" s="17">
        <v>11.6</v>
      </c>
      <c r="AH2617" s="17">
        <v>11.1</v>
      </c>
      <c r="AI2617" s="17">
        <v>0.2</v>
      </c>
      <c r="AJ2617" s="17">
        <v>1.48</v>
      </c>
      <c r="AL2617" s="26">
        <v>40142</v>
      </c>
      <c r="AM2617">
        <v>14.5</v>
      </c>
      <c r="AN2617">
        <v>70.5</v>
      </c>
      <c r="AO2617">
        <v>0.3</v>
      </c>
      <c r="AP2617">
        <v>300.89999999999998</v>
      </c>
      <c r="AQ2617">
        <v>10.7</v>
      </c>
      <c r="AR2617">
        <v>0.2</v>
      </c>
      <c r="AS2617" s="65">
        <v>1.04</v>
      </c>
    </row>
    <row r="2618" spans="1:45" s="2" customFormat="1">
      <c r="A2618" s="4"/>
      <c r="B2618" s="26">
        <v>40143</v>
      </c>
      <c r="C2618" s="37">
        <v>15.7</v>
      </c>
      <c r="D2618" s="37">
        <v>82.3</v>
      </c>
      <c r="E2618" s="37">
        <v>0.2</v>
      </c>
      <c r="F2618" s="37">
        <v>288.39999999999998</v>
      </c>
      <c r="G2618" s="37">
        <v>3.6</v>
      </c>
      <c r="H2618" s="37">
        <v>1.4</v>
      </c>
      <c r="I2618" s="37">
        <v>0.77</v>
      </c>
      <c r="K2618" s="26">
        <v>40143</v>
      </c>
      <c r="L2618" s="17">
        <v>14.6</v>
      </c>
      <c r="M2618" s="17">
        <v>82.4</v>
      </c>
      <c r="N2618" s="17">
        <v>0.3</v>
      </c>
      <c r="O2618" s="17">
        <v>191.9</v>
      </c>
      <c r="P2618" s="17">
        <v>3.9</v>
      </c>
      <c r="Q2618" s="17">
        <v>1</v>
      </c>
      <c r="R2618" s="17">
        <v>0.78</v>
      </c>
      <c r="T2618" s="26">
        <v>40143</v>
      </c>
      <c r="U2618" s="17">
        <v>15.6</v>
      </c>
      <c r="V2618" s="17">
        <v>79</v>
      </c>
      <c r="W2618" s="17">
        <v>1.2</v>
      </c>
      <c r="X2618" s="17">
        <v>286.3</v>
      </c>
      <c r="Y2618" s="17">
        <v>3.6</v>
      </c>
      <c r="Z2618" s="17">
        <v>2.2000000000000002</v>
      </c>
      <c r="AA2618" s="17">
        <v>1.22</v>
      </c>
      <c r="AC2618" s="26">
        <v>40143</v>
      </c>
      <c r="AD2618" s="17">
        <v>14.9</v>
      </c>
      <c r="AE2618" s="17">
        <v>78.3</v>
      </c>
      <c r="AF2618" s="17">
        <v>0.5</v>
      </c>
      <c r="AG2618" s="17">
        <v>317.2</v>
      </c>
      <c r="AH2618" s="17">
        <v>4</v>
      </c>
      <c r="AI2618" s="17">
        <v>1</v>
      </c>
      <c r="AJ2618" s="17">
        <v>0.9</v>
      </c>
      <c r="AL2618" s="26">
        <v>40143</v>
      </c>
      <c r="AM2618">
        <v>15.5</v>
      </c>
      <c r="AN2618">
        <v>76.599999999999994</v>
      </c>
      <c r="AO2618">
        <v>0.3</v>
      </c>
      <c r="AP2618">
        <v>267.10000000000002</v>
      </c>
      <c r="AQ2618">
        <v>3.7</v>
      </c>
      <c r="AR2618">
        <v>1</v>
      </c>
      <c r="AS2618" s="65">
        <v>0.82</v>
      </c>
    </row>
    <row r="2619" spans="1:45" s="2" customFormat="1">
      <c r="A2619" s="4"/>
      <c r="B2619" s="26">
        <v>40144</v>
      </c>
      <c r="C2619" s="37">
        <v>15.1</v>
      </c>
      <c r="D2619" s="37">
        <v>58.5</v>
      </c>
      <c r="E2619" s="37">
        <v>1.5</v>
      </c>
      <c r="F2619" s="37">
        <v>330.7</v>
      </c>
      <c r="G2619" s="37">
        <v>10.4</v>
      </c>
      <c r="H2619" s="37">
        <v>0</v>
      </c>
      <c r="I2619" s="37">
        <v>1.78</v>
      </c>
      <c r="K2619" s="26">
        <v>40144</v>
      </c>
      <c r="L2619" s="17">
        <v>13.7</v>
      </c>
      <c r="M2619" s="17">
        <v>61.7</v>
      </c>
      <c r="N2619" s="17">
        <v>0.8</v>
      </c>
      <c r="O2619" s="17">
        <v>317.89999999999998</v>
      </c>
      <c r="P2619" s="17">
        <v>10</v>
      </c>
      <c r="Q2619" s="17">
        <v>0</v>
      </c>
      <c r="R2619" s="17">
        <v>1.3</v>
      </c>
      <c r="T2619" s="26">
        <v>40144</v>
      </c>
      <c r="U2619" s="17">
        <v>14.8</v>
      </c>
      <c r="V2619" s="17">
        <v>57.2</v>
      </c>
      <c r="W2619" s="17">
        <v>3.7</v>
      </c>
      <c r="X2619" s="17">
        <v>299.2</v>
      </c>
      <c r="Y2619" s="17">
        <v>11.7</v>
      </c>
      <c r="Z2619" s="17">
        <v>0</v>
      </c>
      <c r="AA2619" s="17">
        <v>2.75</v>
      </c>
      <c r="AC2619" s="26">
        <v>40144</v>
      </c>
      <c r="AD2619" s="17">
        <v>14.1</v>
      </c>
      <c r="AE2619" s="17">
        <v>57.5</v>
      </c>
      <c r="AF2619" s="17">
        <v>2.5</v>
      </c>
      <c r="AG2619" s="17">
        <v>4.0999999999999996</v>
      </c>
      <c r="AH2619" s="17">
        <v>10.7</v>
      </c>
      <c r="AI2619" s="17">
        <v>0</v>
      </c>
      <c r="AJ2619" s="17">
        <v>2.1</v>
      </c>
      <c r="AL2619" s="26">
        <v>40144</v>
      </c>
      <c r="AM2619">
        <v>14.7</v>
      </c>
      <c r="AN2619">
        <v>56.4</v>
      </c>
      <c r="AO2619">
        <v>1.4</v>
      </c>
      <c r="AP2619">
        <v>291.8</v>
      </c>
      <c r="AQ2619">
        <v>10.1</v>
      </c>
      <c r="AR2619">
        <v>0</v>
      </c>
      <c r="AS2619" s="65">
        <v>1.72</v>
      </c>
    </row>
    <row r="2620" spans="1:45" s="2" customFormat="1">
      <c r="A2620" s="4"/>
      <c r="B2620" s="26">
        <v>40145</v>
      </c>
      <c r="C2620" s="37">
        <v>13.8</v>
      </c>
      <c r="D2620" s="37">
        <v>75.2</v>
      </c>
      <c r="E2620" s="37">
        <v>0.5</v>
      </c>
      <c r="F2620" s="37">
        <v>186.2</v>
      </c>
      <c r="G2620" s="37">
        <v>8</v>
      </c>
      <c r="H2620" s="37">
        <v>0</v>
      </c>
      <c r="I2620" s="37">
        <v>1.03</v>
      </c>
      <c r="K2620" s="26">
        <v>40145</v>
      </c>
      <c r="L2620" s="17">
        <v>12.9</v>
      </c>
      <c r="M2620" s="17">
        <v>71.900000000000006</v>
      </c>
      <c r="N2620" s="17">
        <v>0.5</v>
      </c>
      <c r="O2620" s="17">
        <v>189.7</v>
      </c>
      <c r="P2620" s="17">
        <v>8</v>
      </c>
      <c r="Q2620" s="17">
        <v>0</v>
      </c>
      <c r="R2620" s="17">
        <v>1.0900000000000001</v>
      </c>
      <c r="T2620" s="26">
        <v>40145</v>
      </c>
      <c r="U2620" s="17">
        <v>14.3</v>
      </c>
      <c r="V2620" s="17">
        <v>69.3</v>
      </c>
      <c r="W2620" s="17">
        <v>1.7</v>
      </c>
      <c r="X2620" s="17">
        <v>276.8</v>
      </c>
      <c r="Y2620" s="17">
        <v>8.3000000000000007</v>
      </c>
      <c r="Z2620" s="17">
        <v>0</v>
      </c>
      <c r="AA2620" s="17">
        <v>1.69</v>
      </c>
      <c r="AC2620" s="26">
        <v>40145</v>
      </c>
      <c r="AD2620" s="17">
        <v>13</v>
      </c>
      <c r="AE2620" s="17">
        <v>71.2</v>
      </c>
      <c r="AF2620" s="17">
        <v>1.1000000000000001</v>
      </c>
      <c r="AG2620" s="17">
        <v>25.4</v>
      </c>
      <c r="AH2620" s="17">
        <v>8</v>
      </c>
      <c r="AI2620" s="17">
        <v>0</v>
      </c>
      <c r="AJ2620" s="17">
        <v>1.44</v>
      </c>
      <c r="AL2620" s="26">
        <v>40145</v>
      </c>
      <c r="AM2620">
        <v>14.1</v>
      </c>
      <c r="AN2620">
        <v>69.400000000000006</v>
      </c>
      <c r="AO2620">
        <v>0.5</v>
      </c>
      <c r="AP2620">
        <v>268</v>
      </c>
      <c r="AQ2620">
        <v>8.5</v>
      </c>
      <c r="AR2620">
        <v>0</v>
      </c>
      <c r="AS2620" s="65">
        <v>1.06</v>
      </c>
    </row>
    <row r="2621" spans="1:45" s="2" customFormat="1">
      <c r="A2621" s="4"/>
      <c r="B2621" s="26">
        <v>40146</v>
      </c>
      <c r="C2621" s="37">
        <v>11.7</v>
      </c>
      <c r="D2621" s="37">
        <v>87.7</v>
      </c>
      <c r="E2621" s="37">
        <v>0.7</v>
      </c>
      <c r="F2621" s="37">
        <v>334.8</v>
      </c>
      <c r="G2621" s="37">
        <v>2.1</v>
      </c>
      <c r="H2621" s="37">
        <v>13.6</v>
      </c>
      <c r="I2621" s="37">
        <v>0.8</v>
      </c>
      <c r="K2621" s="26">
        <v>40146</v>
      </c>
      <c r="L2621" s="17">
        <v>10.7</v>
      </c>
      <c r="M2621" s="17">
        <v>83.9</v>
      </c>
      <c r="N2621" s="17">
        <v>0.4</v>
      </c>
      <c r="O2621" s="17">
        <v>272.2</v>
      </c>
      <c r="P2621" s="17">
        <v>2.2999999999999998</v>
      </c>
      <c r="Q2621" s="17">
        <v>13</v>
      </c>
      <c r="R2621" s="17">
        <v>0.72</v>
      </c>
      <c r="T2621" s="26">
        <v>40146</v>
      </c>
      <c r="U2621" s="17">
        <v>11.6</v>
      </c>
      <c r="V2621" s="17">
        <v>84.6</v>
      </c>
      <c r="W2621" s="17">
        <v>1.9</v>
      </c>
      <c r="X2621" s="17">
        <v>299.39999999999998</v>
      </c>
      <c r="Y2621" s="17">
        <v>2.5</v>
      </c>
      <c r="Z2621" s="17">
        <v>11.6</v>
      </c>
      <c r="AA2621" s="17">
        <v>1.18</v>
      </c>
      <c r="AC2621" s="26">
        <v>40146</v>
      </c>
      <c r="AD2621" s="17">
        <v>10.7</v>
      </c>
      <c r="AE2621" s="17">
        <v>84.1</v>
      </c>
      <c r="AF2621" s="17">
        <v>1.1000000000000001</v>
      </c>
      <c r="AG2621" s="17">
        <v>20</v>
      </c>
      <c r="AH2621" s="17">
        <v>2.2999999999999998</v>
      </c>
      <c r="AI2621" s="17">
        <v>11.8</v>
      </c>
      <c r="AJ2621" s="17">
        <v>0.95</v>
      </c>
      <c r="AL2621" s="26">
        <v>40146</v>
      </c>
      <c r="AM2621">
        <v>11.8</v>
      </c>
      <c r="AN2621">
        <v>79.8</v>
      </c>
      <c r="AO2621">
        <v>0.7</v>
      </c>
      <c r="AP2621">
        <v>306.8</v>
      </c>
      <c r="AQ2621">
        <v>2.2000000000000002</v>
      </c>
      <c r="AR2621">
        <v>11.9</v>
      </c>
      <c r="AS2621" s="65">
        <v>0.86</v>
      </c>
    </row>
    <row r="2622" spans="1:45" s="2" customFormat="1">
      <c r="A2622" s="4"/>
      <c r="B2622" s="26">
        <v>40147</v>
      </c>
      <c r="C2622" s="37">
        <v>12.3</v>
      </c>
      <c r="D2622" s="37">
        <v>58.2</v>
      </c>
      <c r="E2622" s="37">
        <v>1.6</v>
      </c>
      <c r="F2622" s="37">
        <v>323.8</v>
      </c>
      <c r="G2622" s="37">
        <v>11.9</v>
      </c>
      <c r="H2622" s="37">
        <v>0</v>
      </c>
      <c r="I2622" s="37">
        <v>1.72</v>
      </c>
      <c r="K2622" s="26">
        <v>40147</v>
      </c>
      <c r="L2622" s="17">
        <v>11.8</v>
      </c>
      <c r="M2622" s="17">
        <v>54.7</v>
      </c>
      <c r="N2622" s="17">
        <v>0.6</v>
      </c>
      <c r="O2622" s="17">
        <v>302.3</v>
      </c>
      <c r="P2622" s="17">
        <v>11.8</v>
      </c>
      <c r="Q2622" s="17">
        <v>0</v>
      </c>
      <c r="R2622" s="17">
        <v>1.08</v>
      </c>
      <c r="T2622" s="26">
        <v>40147</v>
      </c>
      <c r="U2622" s="17">
        <v>12</v>
      </c>
      <c r="V2622" s="17">
        <v>56.8</v>
      </c>
      <c r="W2622" s="17">
        <v>3.5</v>
      </c>
      <c r="X2622" s="17">
        <v>317.3</v>
      </c>
      <c r="Y2622" s="17">
        <v>13.2</v>
      </c>
      <c r="Z2622" s="17">
        <v>0</v>
      </c>
      <c r="AA2622" s="17">
        <v>2.57</v>
      </c>
      <c r="AC2622" s="26">
        <v>40147</v>
      </c>
      <c r="AD2622" s="17">
        <v>11.7</v>
      </c>
      <c r="AE2622" s="17">
        <v>54.4</v>
      </c>
      <c r="AF2622" s="17">
        <v>2.1</v>
      </c>
      <c r="AG2622" s="17">
        <v>351.9</v>
      </c>
      <c r="AH2622" s="17">
        <v>12.4</v>
      </c>
      <c r="AI2622" s="17">
        <v>0.2</v>
      </c>
      <c r="AJ2622" s="17">
        <v>1.94</v>
      </c>
      <c r="AL2622" s="26">
        <v>40147</v>
      </c>
      <c r="AM2622">
        <v>11.9</v>
      </c>
      <c r="AN2622">
        <v>55.2</v>
      </c>
      <c r="AO2622">
        <v>1.4</v>
      </c>
      <c r="AP2622">
        <v>303.60000000000002</v>
      </c>
      <c r="AQ2622">
        <v>10.199999999999999</v>
      </c>
      <c r="AR2622">
        <v>0</v>
      </c>
      <c r="AS2622" s="65">
        <v>1.55</v>
      </c>
    </row>
    <row r="2623" spans="1:45" s="100" customFormat="1">
      <c r="A2623" s="102"/>
      <c r="B2623" s="46" t="s">
        <v>75</v>
      </c>
      <c r="C2623" s="97">
        <f>AVERAGE(C2593:C2622)</f>
        <v>16.563333333333336</v>
      </c>
      <c r="D2623" s="97">
        <f t="shared" ref="D2623:I2623" si="85">AVERAGE(D2593:D2622)</f>
        <v>63.296666666666667</v>
      </c>
      <c r="E2623" s="97">
        <f t="shared" si="85"/>
        <v>0.97333333333333327</v>
      </c>
      <c r="F2623" s="97">
        <f t="shared" si="85"/>
        <v>226.93666666666667</v>
      </c>
      <c r="G2623" s="97">
        <f t="shared" si="85"/>
        <v>11.54</v>
      </c>
      <c r="H2623" s="97">
        <f>SUM(H2593:H2622)</f>
        <v>16.399999999999999</v>
      </c>
      <c r="I2623" s="97">
        <f t="shared" si="85"/>
        <v>1.8193333333333335</v>
      </c>
      <c r="J2623" s="97" t="e">
        <f>AVERAGE(J2593:J2622)</f>
        <v>#DIV/0!</v>
      </c>
      <c r="K2623" s="46" t="s">
        <v>75</v>
      </c>
      <c r="L2623" s="97">
        <f>AVERAGE(L2593:L2622)</f>
        <v>15.689999999999998</v>
      </c>
      <c r="M2623" s="97">
        <f>AVERAGE(M2593:M2622)</f>
        <v>61.956666666666685</v>
      </c>
      <c r="N2623" s="97">
        <f>AVERAGE(N2593:N2622)</f>
        <v>0.69666666666666666</v>
      </c>
      <c r="O2623" s="97">
        <f>AVERAGE(O2593:O2622)</f>
        <v>231.99333333333331</v>
      </c>
      <c r="P2623" s="97">
        <f>AVERAGE(P2593:P2622)</f>
        <v>11.033333333333331</v>
      </c>
      <c r="Q2623" s="97">
        <f>SUM(Q2593:Q2622)</f>
        <v>16.2</v>
      </c>
      <c r="R2623" s="97">
        <f>AVERAGE(R2593:R2622)</f>
        <v>1.6156666666666664</v>
      </c>
      <c r="S2623" s="97" t="e">
        <f>AVERAGE(S2593:S2622)</f>
        <v>#DIV/0!</v>
      </c>
      <c r="T2623" s="46" t="s">
        <v>75</v>
      </c>
      <c r="U2623" s="97">
        <f>AVERAGE(U2593:U2622)</f>
        <v>16.546666666666667</v>
      </c>
      <c r="V2623" s="97">
        <f>AVERAGE(V2593:V2622)</f>
        <v>61.973333333333343</v>
      </c>
      <c r="W2623" s="97">
        <f>AVERAGE(W2593:W2622)</f>
        <v>2.48</v>
      </c>
      <c r="X2623" s="97">
        <f>AVERAGE(X2593:X2622)</f>
        <v>280.35666666666668</v>
      </c>
      <c r="Y2623" s="97">
        <f>AVERAGE(Y2593:Y2622)</f>
        <v>12.273333333333335</v>
      </c>
      <c r="Z2623" s="97">
        <f>SUM(Z2593:Z2622)</f>
        <v>15.4</v>
      </c>
      <c r="AA2623" s="97">
        <f>AVERAGE(AA2593:AA2622)</f>
        <v>2.858000000000001</v>
      </c>
      <c r="AB2623" s="97" t="e">
        <f>AVERAGE(AB2593:AB2622)</f>
        <v>#DIV/0!</v>
      </c>
      <c r="AC2623" s="46" t="s">
        <v>75</v>
      </c>
      <c r="AD2623" s="97">
        <f>AVERAGE(AD2593:AD2622)</f>
        <v>15.70333333333333</v>
      </c>
      <c r="AE2623" s="97">
        <f>AVERAGE(AE2593:AE2622)</f>
        <v>60.903333333333322</v>
      </c>
      <c r="AF2623" s="97">
        <f>AVERAGE(AF2593:AF2622)</f>
        <v>1.5733333333333333</v>
      </c>
      <c r="AG2623" s="97">
        <f>AVERAGE(AG2593:AG2622)</f>
        <v>158.80000000000001</v>
      </c>
      <c r="AH2623" s="97">
        <f>AVERAGE(AH2593:AH2622)</f>
        <v>11.493333333333334</v>
      </c>
      <c r="AI2623" s="97">
        <f>SUM(AI2593:AI2622)</f>
        <v>13.6</v>
      </c>
      <c r="AJ2623" s="97">
        <f>AVERAGE(AJ2593:AJ2622)</f>
        <v>2.2639999999999998</v>
      </c>
      <c r="AK2623" s="97" t="e">
        <f>AVERAGE(AK2593:AK2622)</f>
        <v>#DIV/0!</v>
      </c>
      <c r="AL2623" s="46" t="s">
        <v>75</v>
      </c>
      <c r="AM2623" s="97">
        <f>AVERAGE(AM2593:AM2622)</f>
        <v>16.596666666666671</v>
      </c>
      <c r="AN2623" s="97">
        <f>AVERAGE(AN2593:AN2622)</f>
        <v>59.663333333333334</v>
      </c>
      <c r="AO2623" s="97">
        <f>AVERAGE(AO2593:AO2622)</f>
        <v>0.86999999999999977</v>
      </c>
      <c r="AP2623" s="97">
        <f>AVERAGE(AP2593:AP2622)</f>
        <v>267.40666666666669</v>
      </c>
      <c r="AQ2623" s="97">
        <f>AVERAGE(AQ2593:AQ2622)</f>
        <v>11.069999999999997</v>
      </c>
      <c r="AR2623" s="97">
        <f>SUM(AR2593:AR2622)</f>
        <v>14</v>
      </c>
      <c r="AS2623" s="97">
        <f>AVERAGE(AS2593:AS2622)</f>
        <v>1.7556666666666665</v>
      </c>
    </row>
    <row r="2624" spans="1:45" s="2" customFormat="1">
      <c r="A2624" s="4"/>
      <c r="B2624" s="26">
        <v>40148</v>
      </c>
      <c r="C2624" s="37">
        <v>12.5</v>
      </c>
      <c r="D2624" s="37">
        <v>59.8</v>
      </c>
      <c r="E2624" s="37">
        <v>1.5</v>
      </c>
      <c r="F2624" s="37">
        <v>338.4</v>
      </c>
      <c r="G2624" s="37">
        <v>11.9</v>
      </c>
      <c r="H2624" s="37">
        <v>0</v>
      </c>
      <c r="I2624" s="38">
        <v>1.63</v>
      </c>
      <c r="K2624" s="26">
        <v>40148</v>
      </c>
      <c r="L2624" s="17">
        <v>10.7</v>
      </c>
      <c r="M2624" s="17">
        <v>64.3</v>
      </c>
      <c r="N2624" s="17">
        <v>0.7</v>
      </c>
      <c r="O2624" s="17">
        <v>292.8</v>
      </c>
      <c r="P2624" s="17">
        <v>11.3</v>
      </c>
      <c r="Q2624" s="17">
        <v>0</v>
      </c>
      <c r="R2624" s="17">
        <v>1.1200000000000001</v>
      </c>
      <c r="T2624" s="26">
        <v>40148</v>
      </c>
      <c r="U2624" s="17">
        <v>11.7</v>
      </c>
      <c r="V2624" s="17">
        <v>58.6</v>
      </c>
      <c r="W2624" s="17">
        <v>2.4</v>
      </c>
      <c r="X2624" s="17">
        <v>310.8</v>
      </c>
      <c r="Y2624" s="17">
        <v>12.9</v>
      </c>
      <c r="Z2624" s="17">
        <v>0</v>
      </c>
      <c r="AA2624" s="17">
        <v>2.15</v>
      </c>
      <c r="AC2624" s="26">
        <v>40148</v>
      </c>
      <c r="AD2624" s="17">
        <v>10.8</v>
      </c>
      <c r="AE2624" s="17">
        <v>63.8</v>
      </c>
      <c r="AF2624" s="17">
        <v>1.5</v>
      </c>
      <c r="AG2624" s="17">
        <v>14.8</v>
      </c>
      <c r="AH2624" s="17">
        <v>12.2</v>
      </c>
      <c r="AI2624" s="17">
        <v>0</v>
      </c>
      <c r="AJ2624" s="17">
        <v>1.57</v>
      </c>
      <c r="AL2624" s="26">
        <v>40148</v>
      </c>
      <c r="AM2624">
        <v>11.8</v>
      </c>
      <c r="AN2624">
        <v>58.1</v>
      </c>
      <c r="AO2624">
        <v>1.1000000000000001</v>
      </c>
      <c r="AP2624">
        <v>307.60000000000002</v>
      </c>
      <c r="AQ2624">
        <v>11.5</v>
      </c>
      <c r="AR2624">
        <v>0</v>
      </c>
      <c r="AS2624" s="65">
        <v>1.37</v>
      </c>
    </row>
    <row r="2625" spans="1:45" s="2" customFormat="1">
      <c r="A2625" s="4"/>
      <c r="B2625" s="26">
        <v>40149</v>
      </c>
      <c r="C2625" s="3">
        <v>16.3</v>
      </c>
      <c r="D2625" s="3">
        <v>70.099999999999994</v>
      </c>
      <c r="E2625" s="3">
        <v>1.4</v>
      </c>
      <c r="F2625" s="3">
        <v>344.1</v>
      </c>
      <c r="G2625" s="3">
        <v>12.7</v>
      </c>
      <c r="H2625" s="3">
        <v>0</v>
      </c>
      <c r="I2625" s="38">
        <v>1.69</v>
      </c>
      <c r="K2625" s="26">
        <v>40149</v>
      </c>
      <c r="L2625" s="17">
        <v>14.1</v>
      </c>
      <c r="M2625" s="17">
        <v>71.7</v>
      </c>
      <c r="N2625" s="17">
        <v>0.7</v>
      </c>
      <c r="O2625" s="17">
        <v>242.8</v>
      </c>
      <c r="P2625" s="17">
        <v>8.4</v>
      </c>
      <c r="Q2625" s="17">
        <v>0</v>
      </c>
      <c r="R2625" s="17">
        <v>1.22</v>
      </c>
      <c r="T2625" s="26">
        <v>40149</v>
      </c>
      <c r="U2625" s="17">
        <v>15.2</v>
      </c>
      <c r="V2625" s="17">
        <v>70.099999999999994</v>
      </c>
      <c r="W2625" s="17">
        <v>2.4</v>
      </c>
      <c r="X2625" s="17">
        <v>297</v>
      </c>
      <c r="Y2625" s="17">
        <v>11.3</v>
      </c>
      <c r="Z2625" s="17">
        <v>0</v>
      </c>
      <c r="AA2625" s="17">
        <v>2.16</v>
      </c>
      <c r="AC2625" s="26">
        <v>40149</v>
      </c>
      <c r="AD2625" s="17">
        <v>14.4</v>
      </c>
      <c r="AE2625" s="17">
        <v>71.3</v>
      </c>
      <c r="AF2625" s="17">
        <v>1.4</v>
      </c>
      <c r="AG2625" s="17">
        <v>8.5</v>
      </c>
      <c r="AH2625" s="17">
        <v>11.1</v>
      </c>
      <c r="AI2625" s="17">
        <v>0</v>
      </c>
      <c r="AJ2625" s="17">
        <v>1.66</v>
      </c>
      <c r="AL2625" s="26">
        <v>40149</v>
      </c>
      <c r="AM2625">
        <v>15</v>
      </c>
      <c r="AN2625">
        <v>69.3</v>
      </c>
      <c r="AO2625">
        <v>1.1000000000000001</v>
      </c>
      <c r="AP2625">
        <v>295</v>
      </c>
      <c r="AQ2625">
        <v>9.3000000000000007</v>
      </c>
      <c r="AR2625">
        <v>0</v>
      </c>
      <c r="AS2625" s="65">
        <v>1.48</v>
      </c>
    </row>
    <row r="2626" spans="1:45" s="2" customFormat="1">
      <c r="A2626" s="4"/>
      <c r="B2626" s="26">
        <v>40150</v>
      </c>
      <c r="C2626" s="37">
        <v>15.7</v>
      </c>
      <c r="D2626" s="37">
        <v>59.5</v>
      </c>
      <c r="E2626" s="37">
        <v>1.8</v>
      </c>
      <c r="F2626" s="37">
        <v>330.4</v>
      </c>
      <c r="G2626" s="37">
        <v>4.9000000000000004</v>
      </c>
      <c r="H2626" s="37">
        <v>0</v>
      </c>
      <c r="I2626" s="38">
        <v>1.78</v>
      </c>
      <c r="K2626" s="26">
        <v>40150</v>
      </c>
      <c r="L2626" s="17">
        <v>14.9</v>
      </c>
      <c r="M2626" s="17">
        <v>59</v>
      </c>
      <c r="N2626" s="17">
        <v>0.6</v>
      </c>
      <c r="O2626" s="17">
        <v>303.60000000000002</v>
      </c>
      <c r="P2626" s="17">
        <v>7.1</v>
      </c>
      <c r="Q2626" s="17">
        <v>0</v>
      </c>
      <c r="R2626" s="17">
        <v>1.0900000000000001</v>
      </c>
      <c r="T2626" s="26">
        <v>40150</v>
      </c>
      <c r="U2626" s="17">
        <v>15.5</v>
      </c>
      <c r="V2626" s="17">
        <v>57.8</v>
      </c>
      <c r="W2626" s="17">
        <v>3</v>
      </c>
      <c r="X2626" s="17">
        <v>306.39999999999998</v>
      </c>
      <c r="Y2626" s="17">
        <v>8.6</v>
      </c>
      <c r="Z2626" s="17">
        <v>0</v>
      </c>
      <c r="AA2626" s="17">
        <v>2.44</v>
      </c>
      <c r="AC2626" s="26">
        <v>40150</v>
      </c>
      <c r="AD2626" s="17">
        <v>15.1</v>
      </c>
      <c r="AE2626" s="17">
        <v>57.7</v>
      </c>
      <c r="AF2626" s="17">
        <v>2.2999999999999998</v>
      </c>
      <c r="AG2626" s="17">
        <v>352.6</v>
      </c>
      <c r="AH2626" s="17">
        <v>5.8</v>
      </c>
      <c r="AI2626" s="17">
        <v>0</v>
      </c>
      <c r="AJ2626" s="17">
        <v>1.97</v>
      </c>
      <c r="AL2626" s="26">
        <v>40150</v>
      </c>
      <c r="AM2626">
        <v>15.6</v>
      </c>
      <c r="AN2626">
        <v>55.7</v>
      </c>
      <c r="AO2626">
        <v>1.2</v>
      </c>
      <c r="AP2626">
        <v>291.89999999999998</v>
      </c>
      <c r="AQ2626">
        <v>5.3</v>
      </c>
      <c r="AR2626">
        <v>0</v>
      </c>
      <c r="AS2626" s="65">
        <v>1.44</v>
      </c>
    </row>
    <row r="2627" spans="1:45" s="2" customFormat="1">
      <c r="A2627" s="4"/>
      <c r="B2627" s="26">
        <v>40151</v>
      </c>
      <c r="C2627" s="37">
        <v>13.5</v>
      </c>
      <c r="D2627" s="37">
        <v>60.5</v>
      </c>
      <c r="E2627" s="37">
        <v>1.2</v>
      </c>
      <c r="F2627" s="37">
        <v>312.2</v>
      </c>
      <c r="G2627" s="37">
        <v>12.2</v>
      </c>
      <c r="H2627" s="37">
        <v>0</v>
      </c>
      <c r="I2627" s="38">
        <v>1.53</v>
      </c>
      <c r="K2627" s="26">
        <v>40151</v>
      </c>
      <c r="L2627" s="17">
        <v>12.5</v>
      </c>
      <c r="M2627" s="17">
        <v>60.5</v>
      </c>
      <c r="N2627" s="17">
        <v>0.8</v>
      </c>
      <c r="O2627" s="17">
        <v>286.10000000000002</v>
      </c>
      <c r="P2627" s="17">
        <v>11.5</v>
      </c>
      <c r="Q2627" s="17">
        <v>0</v>
      </c>
      <c r="R2627" s="17">
        <v>1.27</v>
      </c>
      <c r="T2627" s="26">
        <v>40151</v>
      </c>
      <c r="U2627" s="17">
        <v>14.5</v>
      </c>
      <c r="V2627" s="17">
        <v>51.6</v>
      </c>
      <c r="W2627" s="17">
        <v>4.3</v>
      </c>
      <c r="X2627" s="17">
        <v>292.39999999999998</v>
      </c>
      <c r="Y2627" s="17">
        <v>13.2</v>
      </c>
      <c r="Z2627" s="17">
        <v>0</v>
      </c>
      <c r="AA2627" s="17">
        <v>3.43</v>
      </c>
      <c r="AC2627" s="26">
        <v>40151</v>
      </c>
      <c r="AD2627" s="17">
        <v>12.9</v>
      </c>
      <c r="AE2627" s="17">
        <v>58.5</v>
      </c>
      <c r="AF2627" s="17">
        <v>2.7</v>
      </c>
      <c r="AG2627" s="17">
        <v>357.6</v>
      </c>
      <c r="AH2627" s="17">
        <v>12.5</v>
      </c>
      <c r="AI2627" s="17">
        <v>0</v>
      </c>
      <c r="AJ2627" s="17">
        <v>2.36</v>
      </c>
      <c r="AL2627" s="26">
        <v>40151</v>
      </c>
      <c r="AM2627">
        <v>13.7</v>
      </c>
      <c r="AN2627">
        <v>56.2</v>
      </c>
      <c r="AO2627">
        <v>1.3</v>
      </c>
      <c r="AP2627">
        <v>271.5</v>
      </c>
      <c r="AQ2627">
        <v>11.7</v>
      </c>
      <c r="AR2627">
        <v>0.2</v>
      </c>
      <c r="AS2627" s="65">
        <v>1.68</v>
      </c>
    </row>
    <row r="2628" spans="1:45" s="2" customFormat="1">
      <c r="A2628" s="4"/>
      <c r="B2628" s="26">
        <v>40152</v>
      </c>
      <c r="C2628" s="37">
        <v>13.3</v>
      </c>
      <c r="D2628" s="37">
        <v>62.7</v>
      </c>
      <c r="E2628" s="37">
        <v>0.7</v>
      </c>
      <c r="F2628" s="37">
        <v>285.60000000000002</v>
      </c>
      <c r="G2628" s="37">
        <v>12.3</v>
      </c>
      <c r="H2628" s="37">
        <v>0</v>
      </c>
      <c r="I2628" s="38">
        <v>1.31</v>
      </c>
      <c r="K2628" s="26">
        <v>40152</v>
      </c>
      <c r="L2628" s="17">
        <v>12.9</v>
      </c>
      <c r="M2628" s="17">
        <v>60.8</v>
      </c>
      <c r="N2628" s="17">
        <v>0.9</v>
      </c>
      <c r="O2628" s="17">
        <v>299.60000000000002</v>
      </c>
      <c r="P2628" s="17">
        <v>11.5</v>
      </c>
      <c r="Q2628" s="17">
        <v>0</v>
      </c>
      <c r="R2628" s="17">
        <v>1.37</v>
      </c>
      <c r="T2628" s="26">
        <v>40152</v>
      </c>
      <c r="U2628" s="17">
        <v>14.3</v>
      </c>
      <c r="V2628" s="17">
        <v>54.5</v>
      </c>
      <c r="W2628" s="17">
        <v>3.4</v>
      </c>
      <c r="X2628" s="17">
        <v>284.89999999999998</v>
      </c>
      <c r="Y2628" s="17">
        <v>13.4</v>
      </c>
      <c r="Z2628" s="17">
        <v>0</v>
      </c>
      <c r="AA2628" s="17">
        <v>3.04</v>
      </c>
      <c r="AC2628" s="26">
        <v>40152</v>
      </c>
      <c r="AD2628" s="17">
        <v>13</v>
      </c>
      <c r="AE2628" s="17">
        <v>60.2</v>
      </c>
      <c r="AF2628" s="17">
        <v>2.2000000000000002</v>
      </c>
      <c r="AG2628" s="17">
        <v>358.2</v>
      </c>
      <c r="AH2628" s="17">
        <v>12.5</v>
      </c>
      <c r="AI2628" s="17">
        <v>0</v>
      </c>
      <c r="AJ2628" s="17">
        <v>2.1800000000000002</v>
      </c>
      <c r="AL2628" s="26">
        <v>40152</v>
      </c>
      <c r="AM2628">
        <v>13.5</v>
      </c>
      <c r="AN2628">
        <v>58.5</v>
      </c>
      <c r="AO2628">
        <v>1.4</v>
      </c>
      <c r="AP2628">
        <v>276.89999999999998</v>
      </c>
      <c r="AQ2628">
        <v>11.9</v>
      </c>
      <c r="AR2628">
        <v>0</v>
      </c>
      <c r="AS2628" s="65">
        <v>1.92</v>
      </c>
    </row>
    <row r="2629" spans="1:45" s="2" customFormat="1">
      <c r="A2629" s="4"/>
      <c r="B2629" s="26">
        <v>40153</v>
      </c>
      <c r="C2629" s="3">
        <v>10.8</v>
      </c>
      <c r="D2629" s="3">
        <v>73</v>
      </c>
      <c r="E2629" s="3">
        <v>0.4</v>
      </c>
      <c r="F2629" s="3">
        <v>281.5</v>
      </c>
      <c r="G2629" s="3">
        <v>12</v>
      </c>
      <c r="H2629" s="3">
        <v>0</v>
      </c>
      <c r="I2629" s="38">
        <v>1.02</v>
      </c>
      <c r="K2629" s="26">
        <v>40153</v>
      </c>
      <c r="L2629" s="17">
        <v>10.8</v>
      </c>
      <c r="M2629" s="17">
        <v>69.2</v>
      </c>
      <c r="N2629" s="17">
        <v>0.7</v>
      </c>
      <c r="O2629" s="17">
        <v>213.3</v>
      </c>
      <c r="P2629" s="17">
        <v>11.2</v>
      </c>
      <c r="Q2629" s="17">
        <v>0</v>
      </c>
      <c r="R2629" s="17">
        <v>1.24</v>
      </c>
      <c r="T2629" s="26">
        <v>40153</v>
      </c>
      <c r="U2629" s="17">
        <v>12.5</v>
      </c>
      <c r="V2629" s="17">
        <v>64</v>
      </c>
      <c r="W2629" s="17">
        <v>2.2000000000000002</v>
      </c>
      <c r="X2629" s="17">
        <v>288</v>
      </c>
      <c r="Y2629" s="17">
        <v>13.1</v>
      </c>
      <c r="Z2629" s="17">
        <v>0</v>
      </c>
      <c r="AA2629" s="17">
        <v>2.37</v>
      </c>
      <c r="AC2629" s="26">
        <v>40153</v>
      </c>
      <c r="AD2629" s="17">
        <v>11.6</v>
      </c>
      <c r="AE2629" s="17">
        <v>67.400000000000006</v>
      </c>
      <c r="AF2629" s="17">
        <v>2.1</v>
      </c>
      <c r="AG2629" s="17">
        <v>1.4</v>
      </c>
      <c r="AH2629" s="17">
        <v>12.3</v>
      </c>
      <c r="AI2629" s="17">
        <v>0</v>
      </c>
      <c r="AJ2629" s="17">
        <v>2.06</v>
      </c>
      <c r="AL2629" s="26">
        <v>40153</v>
      </c>
      <c r="AM2629">
        <v>12.2</v>
      </c>
      <c r="AN2629">
        <v>64.2</v>
      </c>
      <c r="AO2629">
        <v>0.6</v>
      </c>
      <c r="AP2629">
        <v>292.3</v>
      </c>
      <c r="AQ2629">
        <v>11.6</v>
      </c>
      <c r="AR2629">
        <v>0</v>
      </c>
      <c r="AS2629" s="65">
        <v>1.2</v>
      </c>
    </row>
    <row r="2630" spans="1:45" s="2" customFormat="1">
      <c r="A2630" s="4"/>
      <c r="B2630" s="26">
        <v>40154</v>
      </c>
      <c r="C2630" s="37">
        <v>13.1</v>
      </c>
      <c r="D2630" s="37">
        <v>72.2</v>
      </c>
      <c r="E2630" s="37">
        <v>0.7</v>
      </c>
      <c r="F2630" s="37">
        <v>328.1</v>
      </c>
      <c r="G2630" s="37">
        <v>10.1</v>
      </c>
      <c r="H2630" s="37">
        <v>0</v>
      </c>
      <c r="I2630" s="38">
        <v>1.19</v>
      </c>
      <c r="K2630" s="26">
        <v>40154</v>
      </c>
      <c r="L2630" s="17">
        <v>13</v>
      </c>
      <c r="M2630" s="17">
        <v>67.400000000000006</v>
      </c>
      <c r="N2630" s="17">
        <v>0.8</v>
      </c>
      <c r="O2630" s="17">
        <v>232.8</v>
      </c>
      <c r="P2630" s="17">
        <v>9.6999999999999993</v>
      </c>
      <c r="Q2630" s="17">
        <v>0</v>
      </c>
      <c r="R2630" s="17">
        <v>1.23</v>
      </c>
      <c r="T2630" s="26">
        <v>40154</v>
      </c>
      <c r="U2630" s="17">
        <v>15.3</v>
      </c>
      <c r="V2630" s="17">
        <v>59.3</v>
      </c>
      <c r="W2630" s="17">
        <v>3.5</v>
      </c>
      <c r="X2630" s="17">
        <v>293.60000000000002</v>
      </c>
      <c r="Y2630" s="17">
        <v>11.6</v>
      </c>
      <c r="Z2630" s="17">
        <v>0</v>
      </c>
      <c r="AA2630" s="17">
        <v>2.75</v>
      </c>
      <c r="AC2630" s="26">
        <v>40154</v>
      </c>
      <c r="AD2630" s="17">
        <v>12.3</v>
      </c>
      <c r="AE2630" s="17">
        <v>71</v>
      </c>
      <c r="AF2630" s="17">
        <v>1.6</v>
      </c>
      <c r="AG2630" s="17">
        <v>358.1</v>
      </c>
      <c r="AH2630" s="17">
        <v>10</v>
      </c>
      <c r="AI2630" s="17">
        <v>0</v>
      </c>
      <c r="AJ2630" s="17">
        <v>1.55</v>
      </c>
      <c r="AL2630" s="26">
        <v>40154</v>
      </c>
      <c r="AM2630">
        <v>13.8</v>
      </c>
      <c r="AN2630">
        <v>65.2</v>
      </c>
      <c r="AO2630">
        <v>0.8</v>
      </c>
      <c r="AP2630">
        <v>280.5</v>
      </c>
      <c r="AQ2630">
        <v>9.9</v>
      </c>
      <c r="AR2630">
        <v>0.4</v>
      </c>
      <c r="AS2630" s="65">
        <v>1.27</v>
      </c>
    </row>
    <row r="2631" spans="1:45" s="2" customFormat="1">
      <c r="A2631" s="4"/>
      <c r="B2631" s="26">
        <v>40155</v>
      </c>
      <c r="C2631" s="37">
        <v>16.899999999999999</v>
      </c>
      <c r="D2631" s="37">
        <v>70.3</v>
      </c>
      <c r="E2631" s="37">
        <v>1.2</v>
      </c>
      <c r="F2631" s="37">
        <v>342.8</v>
      </c>
      <c r="G2631" s="37">
        <v>11.6</v>
      </c>
      <c r="H2631" s="37">
        <v>0</v>
      </c>
      <c r="I2631" s="37">
        <v>1.58</v>
      </c>
      <c r="K2631" s="26">
        <v>40155</v>
      </c>
      <c r="L2631" s="17">
        <v>15.5</v>
      </c>
      <c r="M2631" s="17">
        <v>70.900000000000006</v>
      </c>
      <c r="N2631" s="17">
        <v>0.8</v>
      </c>
      <c r="O2631" s="17">
        <v>265.8</v>
      </c>
      <c r="P2631" s="17">
        <v>10.199999999999999</v>
      </c>
      <c r="Q2631" s="17">
        <v>0</v>
      </c>
      <c r="R2631" s="17">
        <v>1.33</v>
      </c>
      <c r="T2631" s="26">
        <v>40155</v>
      </c>
      <c r="U2631" s="17">
        <v>17.7</v>
      </c>
      <c r="V2631" s="17">
        <v>63.5</v>
      </c>
      <c r="W2631" s="17">
        <v>2.8</v>
      </c>
      <c r="X2631" s="17">
        <v>302.5</v>
      </c>
      <c r="Y2631" s="17">
        <v>11.9</v>
      </c>
      <c r="Z2631" s="17">
        <v>0</v>
      </c>
      <c r="AA2631" s="17">
        <v>2.6</v>
      </c>
      <c r="AC2631" s="26">
        <v>40155</v>
      </c>
      <c r="AD2631" s="17">
        <v>15.3</v>
      </c>
      <c r="AE2631" s="17">
        <v>72.099999999999994</v>
      </c>
      <c r="AF2631" s="17">
        <v>1.6</v>
      </c>
      <c r="AG2631" s="17">
        <v>6.9</v>
      </c>
      <c r="AH2631" s="17">
        <v>11.7</v>
      </c>
      <c r="AI2631" s="17">
        <v>0</v>
      </c>
      <c r="AJ2631" s="17">
        <v>1.75</v>
      </c>
      <c r="AL2631" s="26">
        <v>40155</v>
      </c>
      <c r="AM2631">
        <v>16.8</v>
      </c>
      <c r="AN2631">
        <v>66.099999999999994</v>
      </c>
      <c r="AO2631">
        <v>1.1000000000000001</v>
      </c>
      <c r="AP2631">
        <v>288.10000000000002</v>
      </c>
      <c r="AQ2631">
        <v>10.7</v>
      </c>
      <c r="AR2631">
        <v>0</v>
      </c>
      <c r="AS2631" s="65">
        <v>1.56</v>
      </c>
    </row>
    <row r="2632" spans="1:45" s="2" customFormat="1">
      <c r="A2632" s="4"/>
      <c r="B2632" s="26">
        <v>40156</v>
      </c>
      <c r="C2632" s="37">
        <v>14.8</v>
      </c>
      <c r="D2632" s="37">
        <v>72.8</v>
      </c>
      <c r="E2632" s="37">
        <v>0.6</v>
      </c>
      <c r="F2632" s="37">
        <v>320.10000000000002</v>
      </c>
      <c r="G2632" s="37">
        <v>11.8</v>
      </c>
      <c r="H2632" s="37">
        <v>0</v>
      </c>
      <c r="I2632" s="37">
        <v>1.21</v>
      </c>
      <c r="K2632" s="26">
        <v>40156</v>
      </c>
      <c r="L2632" s="17">
        <v>14.2</v>
      </c>
      <c r="M2632" s="17">
        <v>66.099999999999994</v>
      </c>
      <c r="N2632" s="17">
        <v>0.7</v>
      </c>
      <c r="O2632" s="17">
        <v>253.4</v>
      </c>
      <c r="P2632" s="17">
        <v>11.1</v>
      </c>
      <c r="Q2632" s="17">
        <v>0</v>
      </c>
      <c r="R2632" s="17">
        <v>1.26</v>
      </c>
      <c r="T2632" s="26">
        <v>40156</v>
      </c>
      <c r="U2632" s="17">
        <v>15.5</v>
      </c>
      <c r="V2632" s="17">
        <v>68.2</v>
      </c>
      <c r="W2632" s="17">
        <v>2.5</v>
      </c>
      <c r="X2632" s="17">
        <v>287</v>
      </c>
      <c r="Y2632" s="17">
        <v>13</v>
      </c>
      <c r="Z2632" s="17">
        <v>0</v>
      </c>
      <c r="AA2632" s="17">
        <v>2.62</v>
      </c>
      <c r="AC2632" s="26">
        <v>40156</v>
      </c>
      <c r="AD2632" s="17">
        <v>14.2</v>
      </c>
      <c r="AE2632" s="17">
        <v>66.900000000000006</v>
      </c>
      <c r="AF2632" s="17">
        <v>1.8</v>
      </c>
      <c r="AG2632" s="17">
        <v>8.9</v>
      </c>
      <c r="AH2632" s="17">
        <v>12.3</v>
      </c>
      <c r="AI2632" s="17">
        <v>0</v>
      </c>
      <c r="AJ2632" s="17">
        <v>1.99</v>
      </c>
      <c r="AL2632" s="26">
        <v>40156</v>
      </c>
      <c r="AM2632">
        <v>15</v>
      </c>
      <c r="AN2632">
        <v>68.3</v>
      </c>
      <c r="AO2632">
        <v>0.6</v>
      </c>
      <c r="AP2632">
        <v>276.8</v>
      </c>
      <c r="AQ2632">
        <v>11.5</v>
      </c>
      <c r="AR2632">
        <v>0.1</v>
      </c>
      <c r="AS2632" s="65">
        <v>1.19</v>
      </c>
    </row>
    <row r="2633" spans="1:45" s="2" customFormat="1">
      <c r="A2633" s="4"/>
      <c r="B2633" s="26">
        <v>40157</v>
      </c>
      <c r="C2633" s="37">
        <v>12.3</v>
      </c>
      <c r="D2633" s="37">
        <v>87.6</v>
      </c>
      <c r="E2633" s="37">
        <v>0.6</v>
      </c>
      <c r="F2633" s="37">
        <v>149.5</v>
      </c>
      <c r="G2633" s="37">
        <v>5.0999999999999996</v>
      </c>
      <c r="H2633" s="37">
        <v>0</v>
      </c>
      <c r="I2633" s="37">
        <v>0.8</v>
      </c>
      <c r="K2633" s="26">
        <v>40157</v>
      </c>
      <c r="L2633" s="17">
        <v>11.2</v>
      </c>
      <c r="M2633" s="17">
        <v>78.7</v>
      </c>
      <c r="N2633" s="17">
        <v>0.4</v>
      </c>
      <c r="O2633" s="17">
        <v>177</v>
      </c>
      <c r="P2633" s="17">
        <v>5.8</v>
      </c>
      <c r="Q2633" s="17">
        <v>0</v>
      </c>
      <c r="R2633" s="17">
        <v>0.8</v>
      </c>
      <c r="T2633" s="26">
        <v>40157</v>
      </c>
      <c r="U2633" s="17">
        <v>12.4</v>
      </c>
      <c r="V2633" s="17">
        <v>82.5</v>
      </c>
      <c r="W2633" s="17">
        <v>1.3</v>
      </c>
      <c r="X2633" s="17">
        <v>216.3</v>
      </c>
      <c r="Y2633" s="17">
        <v>6.9</v>
      </c>
      <c r="Z2633" s="17">
        <v>0</v>
      </c>
      <c r="AA2633" s="17">
        <v>1.08</v>
      </c>
      <c r="AC2633" s="26">
        <v>40157</v>
      </c>
      <c r="AD2633" s="17">
        <v>11.2</v>
      </c>
      <c r="AE2633" s="17">
        <v>82.1</v>
      </c>
      <c r="AF2633" s="17">
        <v>0.7</v>
      </c>
      <c r="AG2633" s="17">
        <v>107.3</v>
      </c>
      <c r="AH2633" s="17">
        <v>4.5999999999999996</v>
      </c>
      <c r="AI2633" s="17">
        <v>0</v>
      </c>
      <c r="AJ2633" s="17">
        <v>0.88</v>
      </c>
      <c r="AL2633" s="26">
        <v>40157</v>
      </c>
      <c r="AM2633">
        <v>12.6</v>
      </c>
      <c r="AN2633">
        <v>77.5</v>
      </c>
      <c r="AO2633">
        <v>0.4</v>
      </c>
      <c r="AP2633">
        <v>219.8</v>
      </c>
      <c r="AQ2633">
        <v>5.3</v>
      </c>
      <c r="AR2633">
        <v>0</v>
      </c>
      <c r="AS2633" s="65">
        <v>0.79</v>
      </c>
    </row>
    <row r="2634" spans="1:45" s="2" customFormat="1">
      <c r="A2634" s="4"/>
      <c r="B2634" s="26">
        <v>40158</v>
      </c>
      <c r="C2634" s="37">
        <v>14.7</v>
      </c>
      <c r="D2634" s="37">
        <v>80.3</v>
      </c>
      <c r="E2634" s="37">
        <v>0.4</v>
      </c>
      <c r="F2634" s="37">
        <v>143.80000000000001</v>
      </c>
      <c r="G2634" s="37">
        <v>7.8</v>
      </c>
      <c r="H2634" s="37">
        <v>0</v>
      </c>
      <c r="I2634" s="37">
        <v>0.91</v>
      </c>
      <c r="J2634" s="6"/>
      <c r="K2634" s="26">
        <v>40158</v>
      </c>
      <c r="L2634" s="17">
        <v>13.6</v>
      </c>
      <c r="M2634" s="17">
        <v>77.900000000000006</v>
      </c>
      <c r="N2634" s="17">
        <v>0.3</v>
      </c>
      <c r="O2634" s="17">
        <v>180.1</v>
      </c>
      <c r="P2634" s="17">
        <v>6.8</v>
      </c>
      <c r="Q2634" s="17">
        <v>0</v>
      </c>
      <c r="R2634" s="17">
        <v>0.84</v>
      </c>
      <c r="S2634" s="6"/>
      <c r="T2634" s="26">
        <v>40158</v>
      </c>
      <c r="U2634" s="17">
        <v>14.5</v>
      </c>
      <c r="V2634" s="17">
        <v>78.900000000000006</v>
      </c>
      <c r="W2634" s="17">
        <v>0.7</v>
      </c>
      <c r="X2634" s="17">
        <v>175.4</v>
      </c>
      <c r="Y2634" s="17">
        <v>8.1</v>
      </c>
      <c r="Z2634" s="17">
        <v>0</v>
      </c>
      <c r="AA2634" s="17">
        <v>1.05</v>
      </c>
      <c r="AC2634" s="26">
        <v>40158</v>
      </c>
      <c r="AD2634" s="17">
        <v>13.6</v>
      </c>
      <c r="AE2634" s="17">
        <v>77.8</v>
      </c>
      <c r="AF2634" s="17">
        <v>0.6</v>
      </c>
      <c r="AG2634" s="17">
        <v>179.7</v>
      </c>
      <c r="AH2634" s="17">
        <v>8.5</v>
      </c>
      <c r="AI2634" s="17">
        <v>0</v>
      </c>
      <c r="AJ2634" s="17">
        <v>1.02</v>
      </c>
      <c r="AL2634" s="26">
        <v>40158</v>
      </c>
      <c r="AM2634">
        <v>14.5</v>
      </c>
      <c r="AN2634">
        <v>77</v>
      </c>
      <c r="AO2634">
        <v>0.2</v>
      </c>
      <c r="AP2634">
        <v>154.69999999999999</v>
      </c>
      <c r="AQ2634">
        <v>7.9</v>
      </c>
      <c r="AR2634">
        <v>0.3</v>
      </c>
      <c r="AS2634" s="65">
        <v>0.79</v>
      </c>
    </row>
    <row r="2635" spans="1:45" s="2" customFormat="1">
      <c r="A2635" s="4"/>
      <c r="B2635" s="26">
        <v>40159</v>
      </c>
      <c r="C2635" s="37">
        <v>11</v>
      </c>
      <c r="D2635" s="37">
        <v>85.6</v>
      </c>
      <c r="E2635" s="37">
        <v>0.3</v>
      </c>
      <c r="F2635" s="37">
        <v>156.6</v>
      </c>
      <c r="G2635" s="37">
        <v>9.6</v>
      </c>
      <c r="H2635" s="37">
        <v>0.2</v>
      </c>
      <c r="I2635" s="37">
        <v>0.81</v>
      </c>
      <c r="J2635" s="6"/>
      <c r="K2635" s="26">
        <v>40159</v>
      </c>
      <c r="L2635" s="17">
        <v>10.5</v>
      </c>
      <c r="M2635" s="17">
        <v>81.5</v>
      </c>
      <c r="N2635" s="17">
        <v>0.4</v>
      </c>
      <c r="O2635" s="17">
        <v>165.7</v>
      </c>
      <c r="P2635" s="17">
        <v>9.4</v>
      </c>
      <c r="Q2635" s="17">
        <v>0.2</v>
      </c>
      <c r="R2635" s="17">
        <v>0.91</v>
      </c>
      <c r="S2635" s="6"/>
      <c r="T2635" s="26">
        <v>40159</v>
      </c>
      <c r="U2635" s="17">
        <v>11</v>
      </c>
      <c r="V2635" s="17">
        <v>84.4</v>
      </c>
      <c r="W2635" s="17">
        <v>1.2</v>
      </c>
      <c r="X2635" s="17">
        <v>273.3</v>
      </c>
      <c r="Y2635" s="17">
        <v>10.6</v>
      </c>
      <c r="Z2635" s="17">
        <v>0.2</v>
      </c>
      <c r="AA2635" s="17">
        <v>1.27</v>
      </c>
      <c r="AC2635" s="26">
        <v>40159</v>
      </c>
      <c r="AD2635" s="17">
        <v>10.5</v>
      </c>
      <c r="AE2635" s="17">
        <v>79.5</v>
      </c>
      <c r="AF2635" s="17">
        <v>0.5</v>
      </c>
      <c r="AG2635" s="17">
        <v>175</v>
      </c>
      <c r="AH2635" s="17">
        <v>10.1</v>
      </c>
      <c r="AI2635" s="17">
        <v>0.2</v>
      </c>
      <c r="AJ2635" s="17">
        <v>1</v>
      </c>
      <c r="AL2635" s="26">
        <v>40159</v>
      </c>
      <c r="AM2635">
        <v>11.2</v>
      </c>
      <c r="AN2635">
        <v>80.099999999999994</v>
      </c>
      <c r="AO2635">
        <v>0.3</v>
      </c>
      <c r="AP2635">
        <v>309.5</v>
      </c>
      <c r="AQ2635">
        <v>9.1999999999999993</v>
      </c>
      <c r="AR2635">
        <v>0</v>
      </c>
      <c r="AS2635" s="65">
        <v>0.8</v>
      </c>
    </row>
    <row r="2636" spans="1:45" s="2" customFormat="1">
      <c r="A2636" s="4"/>
      <c r="B2636" s="26">
        <v>40160</v>
      </c>
      <c r="C2636" s="37">
        <v>12.9</v>
      </c>
      <c r="D2636" s="37">
        <v>81.400000000000006</v>
      </c>
      <c r="E2636" s="37">
        <v>0.5</v>
      </c>
      <c r="F2636" s="37">
        <v>139.1</v>
      </c>
      <c r="G2636" s="37">
        <v>7.4</v>
      </c>
      <c r="H2636" s="37">
        <v>0</v>
      </c>
      <c r="I2636" s="37">
        <v>0.88</v>
      </c>
      <c r="J2636" s="6"/>
      <c r="K2636" s="26">
        <v>40160</v>
      </c>
      <c r="L2636" s="17">
        <v>12.3</v>
      </c>
      <c r="M2636" s="17">
        <v>81.2</v>
      </c>
      <c r="N2636" s="17">
        <v>0.6</v>
      </c>
      <c r="O2636" s="17">
        <v>117.5</v>
      </c>
      <c r="P2636" s="17">
        <v>6.2</v>
      </c>
      <c r="Q2636" s="17">
        <v>0.2</v>
      </c>
      <c r="R2636" s="17">
        <v>0.92</v>
      </c>
      <c r="S2636" s="6"/>
      <c r="T2636" s="26">
        <v>40160</v>
      </c>
      <c r="U2636" s="17">
        <v>13.1</v>
      </c>
      <c r="V2636" s="17">
        <v>81</v>
      </c>
      <c r="W2636" s="17">
        <v>1.4</v>
      </c>
      <c r="X2636" s="17">
        <v>253.2</v>
      </c>
      <c r="Y2636" s="17">
        <v>8.5</v>
      </c>
      <c r="Z2636" s="17">
        <v>0</v>
      </c>
      <c r="AA2636" s="17">
        <v>1.3</v>
      </c>
      <c r="AC2636" s="26">
        <v>40160</v>
      </c>
      <c r="AD2636" s="17">
        <v>12</v>
      </c>
      <c r="AE2636" s="17">
        <v>80.3</v>
      </c>
      <c r="AF2636" s="17">
        <v>1</v>
      </c>
      <c r="AG2636" s="17">
        <v>64.5</v>
      </c>
      <c r="AH2636" s="17">
        <v>6.8</v>
      </c>
      <c r="AI2636" s="17">
        <v>0</v>
      </c>
      <c r="AJ2636" s="17">
        <v>1.05</v>
      </c>
      <c r="AL2636" s="26">
        <v>40160</v>
      </c>
      <c r="AM2636">
        <v>12.8</v>
      </c>
      <c r="AN2636">
        <v>78.5</v>
      </c>
      <c r="AO2636">
        <v>0.3</v>
      </c>
      <c r="AP2636">
        <v>151.6</v>
      </c>
      <c r="AQ2636">
        <v>7.1</v>
      </c>
      <c r="AR2636">
        <v>0</v>
      </c>
      <c r="AS2636" s="65">
        <v>0.79</v>
      </c>
    </row>
    <row r="2637" spans="1:45" s="2" customFormat="1">
      <c r="A2637" s="4"/>
      <c r="B2637" s="26">
        <v>40161</v>
      </c>
      <c r="C2637" s="37">
        <v>9.6</v>
      </c>
      <c r="D2637" s="37">
        <v>57.7</v>
      </c>
      <c r="E2637" s="37">
        <v>2.2000000000000002</v>
      </c>
      <c r="F2637" s="37">
        <v>330.1</v>
      </c>
      <c r="G2637" s="37">
        <v>7.1</v>
      </c>
      <c r="H2637" s="37">
        <v>0</v>
      </c>
      <c r="I2637" s="37">
        <v>1.48</v>
      </c>
      <c r="J2637" s="6"/>
      <c r="K2637" s="26">
        <v>40161</v>
      </c>
      <c r="L2637" s="17">
        <v>8.8000000000000007</v>
      </c>
      <c r="M2637" s="17">
        <v>56.8</v>
      </c>
      <c r="N2637" s="17">
        <v>0.9</v>
      </c>
      <c r="O2637" s="17">
        <v>309.3</v>
      </c>
      <c r="P2637" s="17">
        <v>8.1</v>
      </c>
      <c r="Q2637" s="17">
        <v>0</v>
      </c>
      <c r="R2637" s="17">
        <v>0.99</v>
      </c>
      <c r="S2637" s="6"/>
      <c r="T2637" s="26">
        <v>40161</v>
      </c>
      <c r="U2637" s="17">
        <v>9.8000000000000007</v>
      </c>
      <c r="V2637" s="17">
        <v>54.8</v>
      </c>
      <c r="W2637" s="17">
        <v>4.8</v>
      </c>
      <c r="X2637" s="17">
        <v>311.2</v>
      </c>
      <c r="Y2637" s="17">
        <v>10.6</v>
      </c>
      <c r="Z2637" s="17">
        <v>0</v>
      </c>
      <c r="AA2637" s="17">
        <v>2.57</v>
      </c>
      <c r="AC2637" s="26">
        <v>40161</v>
      </c>
      <c r="AD2637" s="17">
        <v>8.9</v>
      </c>
      <c r="AE2637" s="17">
        <v>55.2</v>
      </c>
      <c r="AF2637" s="17">
        <v>3.2</v>
      </c>
      <c r="AG2637" s="17">
        <v>353.7</v>
      </c>
      <c r="AH2637" s="17">
        <v>11.7</v>
      </c>
      <c r="AI2637" s="17">
        <v>0</v>
      </c>
      <c r="AJ2637" s="17">
        <v>1.78</v>
      </c>
      <c r="AL2637" s="26">
        <v>40161</v>
      </c>
      <c r="AM2637">
        <v>9.5</v>
      </c>
      <c r="AN2637">
        <v>54.1</v>
      </c>
      <c r="AO2637">
        <v>2</v>
      </c>
      <c r="AP2637">
        <v>299.89999999999998</v>
      </c>
      <c r="AQ2637">
        <v>8</v>
      </c>
      <c r="AR2637">
        <v>0</v>
      </c>
      <c r="AS2637" s="65">
        <v>1.52</v>
      </c>
    </row>
    <row r="2638" spans="1:45" s="2" customFormat="1">
      <c r="A2638" s="4"/>
      <c r="B2638" s="26">
        <v>40162</v>
      </c>
      <c r="C2638" s="37">
        <v>9.4</v>
      </c>
      <c r="D2638" s="37">
        <v>42</v>
      </c>
      <c r="E2638" s="37">
        <v>1.1000000000000001</v>
      </c>
      <c r="F2638" s="37">
        <v>333.5</v>
      </c>
      <c r="G2638" s="37">
        <v>11.4</v>
      </c>
      <c r="H2638" s="37">
        <v>0</v>
      </c>
      <c r="I2638" s="37">
        <v>1.39</v>
      </c>
      <c r="J2638" s="6"/>
      <c r="K2638" s="26">
        <v>40162</v>
      </c>
      <c r="L2638" s="17">
        <v>7.2</v>
      </c>
      <c r="M2638" s="17">
        <v>50</v>
      </c>
      <c r="N2638" s="17">
        <v>0.7</v>
      </c>
      <c r="O2638" s="17">
        <v>229.2</v>
      </c>
      <c r="P2638" s="17">
        <v>10.9</v>
      </c>
      <c r="Q2638" s="17">
        <v>0</v>
      </c>
      <c r="R2638" s="17">
        <v>0.96</v>
      </c>
      <c r="S2638" s="6"/>
      <c r="T2638" s="26">
        <v>40162</v>
      </c>
      <c r="U2638" s="17">
        <v>9.3000000000000007</v>
      </c>
      <c r="V2638" s="17">
        <v>40.5</v>
      </c>
      <c r="W2638" s="17">
        <v>3.5</v>
      </c>
      <c r="X2638" s="17">
        <v>288.89999999999998</v>
      </c>
      <c r="Y2638" s="17">
        <v>12.3</v>
      </c>
      <c r="Z2638" s="17">
        <v>0</v>
      </c>
      <c r="AA2638" s="17">
        <v>2.73</v>
      </c>
      <c r="AC2638" s="26">
        <v>40162</v>
      </c>
      <c r="AD2638" s="17">
        <v>7.8</v>
      </c>
      <c r="AE2638" s="17">
        <v>45.4</v>
      </c>
      <c r="AF2638" s="17">
        <v>2.1</v>
      </c>
      <c r="AG2638" s="17">
        <v>1.9</v>
      </c>
      <c r="AH2638" s="17">
        <v>11.5</v>
      </c>
      <c r="AI2638" s="17">
        <v>0</v>
      </c>
      <c r="AJ2638" s="17">
        <v>1.83</v>
      </c>
      <c r="AL2638" s="26">
        <v>40162</v>
      </c>
      <c r="AM2638">
        <v>8.6999999999999993</v>
      </c>
      <c r="AN2638">
        <v>43</v>
      </c>
      <c r="AO2638">
        <v>1.1000000000000001</v>
      </c>
      <c r="AP2638">
        <v>269.10000000000002</v>
      </c>
      <c r="AQ2638">
        <v>10.9</v>
      </c>
      <c r="AR2638">
        <v>0</v>
      </c>
      <c r="AS2638" s="65">
        <v>1.36</v>
      </c>
    </row>
    <row r="2639" spans="1:45" s="2" customFormat="1">
      <c r="A2639" s="4"/>
      <c r="B2639" s="26">
        <v>40163</v>
      </c>
      <c r="C2639" s="37">
        <v>8.4</v>
      </c>
      <c r="D2639" s="37">
        <v>79.3</v>
      </c>
      <c r="E2639" s="37">
        <v>0.2</v>
      </c>
      <c r="F2639" s="37">
        <v>164.8</v>
      </c>
      <c r="G2639" s="37">
        <v>2.4</v>
      </c>
      <c r="H2639" s="37">
        <v>2.4</v>
      </c>
      <c r="I2639" s="37">
        <v>0.61</v>
      </c>
      <c r="J2639" s="5"/>
      <c r="K2639" s="26">
        <v>40163</v>
      </c>
      <c r="L2639" s="17">
        <v>7.6</v>
      </c>
      <c r="M2639" s="17">
        <v>78.2</v>
      </c>
      <c r="N2639" s="17">
        <v>0.3</v>
      </c>
      <c r="O2639" s="17">
        <v>200.6</v>
      </c>
      <c r="P2639" s="17">
        <v>2.2999999999999998</v>
      </c>
      <c r="Q2639" s="17">
        <v>3</v>
      </c>
      <c r="R2639" s="17">
        <v>0.62</v>
      </c>
      <c r="S2639" s="6"/>
      <c r="T2639" s="26">
        <v>40163</v>
      </c>
      <c r="U2639" s="17">
        <v>8.8000000000000007</v>
      </c>
      <c r="V2639" s="17">
        <v>70.599999999999994</v>
      </c>
      <c r="W2639" s="17">
        <v>1.5</v>
      </c>
      <c r="X2639" s="17">
        <v>294.7</v>
      </c>
      <c r="Y2639" s="17">
        <v>2.5</v>
      </c>
      <c r="Z2639" s="17">
        <v>2.2000000000000002</v>
      </c>
      <c r="AA2639" s="17">
        <v>1.32</v>
      </c>
      <c r="AC2639" s="26">
        <v>40163</v>
      </c>
      <c r="AD2639" s="17">
        <v>7.7</v>
      </c>
      <c r="AE2639" s="17">
        <v>78.3</v>
      </c>
      <c r="AF2639" s="17">
        <v>0.3</v>
      </c>
      <c r="AG2639" s="17">
        <v>33.799999999999997</v>
      </c>
      <c r="AH2639" s="17">
        <v>2.5</v>
      </c>
      <c r="AI2639" s="17">
        <v>3.4</v>
      </c>
      <c r="AJ2639" s="17">
        <v>0.64</v>
      </c>
      <c r="AL2639" s="26">
        <v>40163</v>
      </c>
      <c r="AM2639">
        <v>8.4</v>
      </c>
      <c r="AN2639">
        <v>71.2</v>
      </c>
      <c r="AO2639">
        <v>0.2</v>
      </c>
      <c r="AP2639">
        <v>295.8</v>
      </c>
      <c r="AQ2639">
        <v>2.2999999999999998</v>
      </c>
      <c r="AR2639">
        <v>2.4</v>
      </c>
      <c r="AS2639" s="65">
        <v>0.62</v>
      </c>
    </row>
    <row r="2640" spans="1:45" s="2" customFormat="1">
      <c r="A2640" s="4"/>
      <c r="B2640" s="26">
        <v>40164</v>
      </c>
      <c r="C2640" s="37">
        <v>13.8</v>
      </c>
      <c r="D2640" s="37">
        <v>74.400000000000006</v>
      </c>
      <c r="E2640" s="37">
        <v>1.4</v>
      </c>
      <c r="F2640" s="37">
        <v>344.4</v>
      </c>
      <c r="G2640" s="37">
        <v>9.9</v>
      </c>
      <c r="H2640" s="37">
        <v>0.2</v>
      </c>
      <c r="I2640" s="37">
        <v>1.61</v>
      </c>
      <c r="J2640" s="5"/>
      <c r="K2640" s="26">
        <v>40164</v>
      </c>
      <c r="L2640" s="17">
        <v>12.6</v>
      </c>
      <c r="M2640" s="17">
        <v>74.099999999999994</v>
      </c>
      <c r="N2640" s="17">
        <v>0.6</v>
      </c>
      <c r="O2640" s="17">
        <v>248.1</v>
      </c>
      <c r="P2640" s="17">
        <v>9.3000000000000007</v>
      </c>
      <c r="Q2640" s="17">
        <v>0</v>
      </c>
      <c r="R2640" s="17">
        <v>1.0900000000000001</v>
      </c>
      <c r="S2640" s="6"/>
      <c r="T2640" s="26">
        <v>40164</v>
      </c>
      <c r="U2640" s="17">
        <v>13.3</v>
      </c>
      <c r="V2640" s="17">
        <v>72.099999999999994</v>
      </c>
      <c r="W2640" s="17">
        <v>2</v>
      </c>
      <c r="X2640" s="17">
        <v>298.8</v>
      </c>
      <c r="Y2640" s="17">
        <v>9.8000000000000007</v>
      </c>
      <c r="Z2640" s="17">
        <v>0</v>
      </c>
      <c r="AA2640" s="17">
        <v>2.0099999999999998</v>
      </c>
      <c r="AC2640" s="26">
        <v>40164</v>
      </c>
      <c r="AD2640" s="17">
        <v>12.9</v>
      </c>
      <c r="AE2640" s="17">
        <v>73.400000000000006</v>
      </c>
      <c r="AF2640" s="17">
        <v>1.7</v>
      </c>
      <c r="AG2640" s="17">
        <v>8</v>
      </c>
      <c r="AH2640" s="17">
        <v>10.6</v>
      </c>
      <c r="AI2640" s="17">
        <v>0</v>
      </c>
      <c r="AJ2640" s="17">
        <v>1.72</v>
      </c>
      <c r="AL2640" s="26">
        <v>40164</v>
      </c>
      <c r="AM2640">
        <v>13.7</v>
      </c>
      <c r="AN2640">
        <v>70.099999999999994</v>
      </c>
      <c r="AO2640">
        <v>0.7</v>
      </c>
      <c r="AP2640">
        <v>297.60000000000002</v>
      </c>
      <c r="AQ2640">
        <v>8.9</v>
      </c>
      <c r="AR2640">
        <v>0</v>
      </c>
      <c r="AS2640" s="65">
        <v>1.1599999999999999</v>
      </c>
    </row>
    <row r="2641" spans="1:45" s="2" customFormat="1">
      <c r="A2641" s="4"/>
      <c r="B2641" s="26">
        <v>40165</v>
      </c>
      <c r="C2641" s="37">
        <v>11.5</v>
      </c>
      <c r="D2641" s="37">
        <v>91.6</v>
      </c>
      <c r="E2641" s="37">
        <v>0.3</v>
      </c>
      <c r="F2641" s="37">
        <v>25.2</v>
      </c>
      <c r="G2641" s="37">
        <v>2.6</v>
      </c>
      <c r="H2641" s="37">
        <v>16</v>
      </c>
      <c r="I2641" s="37">
        <v>0.59</v>
      </c>
      <c r="J2641" s="5"/>
      <c r="K2641" s="26">
        <v>40165</v>
      </c>
      <c r="L2641" s="17">
        <v>10.4</v>
      </c>
      <c r="M2641" s="17">
        <v>86.8</v>
      </c>
      <c r="N2641" s="17">
        <v>0.4</v>
      </c>
      <c r="O2641" s="17">
        <v>195.8</v>
      </c>
      <c r="P2641" s="17">
        <v>2.7</v>
      </c>
      <c r="Q2641" s="17">
        <v>16.600000000000001</v>
      </c>
      <c r="R2641" s="17">
        <v>0.61</v>
      </c>
      <c r="S2641" s="6"/>
      <c r="T2641" s="26">
        <v>40165</v>
      </c>
      <c r="U2641" s="17">
        <v>11.6</v>
      </c>
      <c r="V2641" s="17">
        <v>88.8</v>
      </c>
      <c r="W2641" s="17">
        <v>1.4</v>
      </c>
      <c r="X2641" s="17">
        <v>295.7</v>
      </c>
      <c r="Y2641" s="17">
        <v>2.9</v>
      </c>
      <c r="Z2641" s="17">
        <v>15</v>
      </c>
      <c r="AA2641" s="17">
        <v>0.82</v>
      </c>
      <c r="AC2641" s="26">
        <v>40165</v>
      </c>
      <c r="AD2641" s="17">
        <v>10.4</v>
      </c>
      <c r="AE2641" s="17">
        <v>89.2</v>
      </c>
      <c r="AF2641" s="17">
        <v>0.7</v>
      </c>
      <c r="AG2641" s="17">
        <v>358.8</v>
      </c>
      <c r="AH2641" s="17">
        <v>2.6</v>
      </c>
      <c r="AI2641" s="17">
        <v>18</v>
      </c>
      <c r="AJ2641" s="17">
        <v>0.63</v>
      </c>
      <c r="AL2641" s="26">
        <v>40165</v>
      </c>
      <c r="AM2641">
        <v>11.4</v>
      </c>
      <c r="AN2641">
        <v>83.4</v>
      </c>
      <c r="AO2641">
        <v>0.4</v>
      </c>
      <c r="AP2641">
        <v>297.5</v>
      </c>
      <c r="AQ2641">
        <v>2.7</v>
      </c>
      <c r="AR2641">
        <v>14</v>
      </c>
      <c r="AS2641" s="65">
        <v>0.66</v>
      </c>
    </row>
    <row r="2642" spans="1:45" s="2" customFormat="1">
      <c r="A2642" s="4"/>
      <c r="B2642" s="26">
        <v>40166</v>
      </c>
      <c r="C2642" s="37">
        <v>10.5</v>
      </c>
      <c r="D2642" s="37">
        <v>77.599999999999994</v>
      </c>
      <c r="E2642" s="37">
        <v>1.1000000000000001</v>
      </c>
      <c r="F2642" s="37">
        <v>334.8</v>
      </c>
      <c r="G2642" s="37">
        <v>8.1</v>
      </c>
      <c r="H2642" s="37">
        <v>0.8</v>
      </c>
      <c r="I2642" s="37">
        <v>0.98</v>
      </c>
      <c r="J2642" s="5"/>
      <c r="K2642" s="26">
        <v>40166</v>
      </c>
      <c r="L2642" s="17">
        <v>9.9</v>
      </c>
      <c r="M2642" s="17">
        <v>71.599999999999994</v>
      </c>
      <c r="N2642" s="17">
        <v>1</v>
      </c>
      <c r="O2642" s="17">
        <v>341.6</v>
      </c>
      <c r="P2642" s="17">
        <v>7.4</v>
      </c>
      <c r="Q2642" s="17">
        <v>2.6</v>
      </c>
      <c r="R2642" s="17">
        <v>0.98</v>
      </c>
      <c r="S2642" s="6"/>
      <c r="T2642" s="26">
        <v>40166</v>
      </c>
      <c r="U2642" s="17">
        <v>10.8</v>
      </c>
      <c r="V2642" s="17">
        <v>73.2</v>
      </c>
      <c r="W2642" s="17">
        <v>2.7</v>
      </c>
      <c r="X2642" s="17">
        <v>291.7</v>
      </c>
      <c r="Y2642" s="17">
        <v>5.4</v>
      </c>
      <c r="Z2642" s="17">
        <v>2.2000000000000002</v>
      </c>
      <c r="AA2642" s="17">
        <v>1.52</v>
      </c>
      <c r="AC2642" s="26">
        <v>40166</v>
      </c>
      <c r="AD2642" s="17">
        <v>9.8000000000000007</v>
      </c>
      <c r="AE2642" s="17">
        <v>70.5</v>
      </c>
      <c r="AF2642" s="17">
        <v>2.2000000000000002</v>
      </c>
      <c r="AG2642" s="17">
        <v>359.1</v>
      </c>
      <c r="AH2642" s="17">
        <v>8.1</v>
      </c>
      <c r="AI2642" s="17">
        <v>1.4</v>
      </c>
      <c r="AJ2642" s="17">
        <v>1.54</v>
      </c>
      <c r="AL2642" s="26">
        <v>40166</v>
      </c>
      <c r="AM2642">
        <v>10.4</v>
      </c>
      <c r="AN2642">
        <v>70.900000000000006</v>
      </c>
      <c r="AO2642">
        <v>0.8</v>
      </c>
      <c r="AP2642">
        <v>282</v>
      </c>
      <c r="AQ2642">
        <v>6.8</v>
      </c>
      <c r="AR2642">
        <v>2</v>
      </c>
      <c r="AS2642" s="65">
        <v>0.9</v>
      </c>
    </row>
    <row r="2643" spans="1:45" s="2" customFormat="1">
      <c r="A2643" s="4"/>
      <c r="B2643" s="26">
        <v>40167</v>
      </c>
      <c r="C2643" s="37">
        <v>8.5</v>
      </c>
      <c r="D2643" s="37">
        <v>71.400000000000006</v>
      </c>
      <c r="E2643" s="37">
        <v>0.8</v>
      </c>
      <c r="F2643" s="37">
        <v>127.2</v>
      </c>
      <c r="G2643" s="37">
        <v>5.2</v>
      </c>
      <c r="H2643" s="37">
        <v>0</v>
      </c>
      <c r="I2643" s="37">
        <v>0.85</v>
      </c>
      <c r="J2643" s="5"/>
      <c r="K2643" s="26">
        <v>40167</v>
      </c>
      <c r="L2643" s="17">
        <v>7.9</v>
      </c>
      <c r="M2643" s="17">
        <v>67.3</v>
      </c>
      <c r="N2643" s="17">
        <v>0.8</v>
      </c>
      <c r="O2643" s="17">
        <v>157.5</v>
      </c>
      <c r="P2643" s="17">
        <v>4.3</v>
      </c>
      <c r="Q2643" s="17">
        <v>0</v>
      </c>
      <c r="R2643" s="17">
        <v>0.85</v>
      </c>
      <c r="S2643" s="6"/>
      <c r="T2643" s="26">
        <v>40167</v>
      </c>
      <c r="U2643" s="17">
        <v>9.1999999999999993</v>
      </c>
      <c r="V2643" s="17">
        <v>60.9</v>
      </c>
      <c r="W2643" s="17">
        <v>2.6</v>
      </c>
      <c r="X2643" s="17">
        <v>138.69999999999999</v>
      </c>
      <c r="Y2643" s="17">
        <v>3.7</v>
      </c>
      <c r="Z2643" s="17">
        <v>0</v>
      </c>
      <c r="AA2643" s="17">
        <v>1.69</v>
      </c>
      <c r="AC2643" s="26">
        <v>40167</v>
      </c>
      <c r="AD2643" s="17">
        <v>7.6</v>
      </c>
      <c r="AE2643" s="17">
        <v>66.8</v>
      </c>
      <c r="AF2643" s="17">
        <v>1.5</v>
      </c>
      <c r="AG2643" s="17">
        <v>205.9</v>
      </c>
      <c r="AH2643" s="17">
        <v>4.5</v>
      </c>
      <c r="AI2643" s="17">
        <v>0</v>
      </c>
      <c r="AJ2643" s="17">
        <v>1.07</v>
      </c>
      <c r="AL2643" s="26">
        <v>40167</v>
      </c>
      <c r="AM2643">
        <v>8.5</v>
      </c>
      <c r="AN2643">
        <v>63</v>
      </c>
      <c r="AO2643">
        <v>0.8</v>
      </c>
      <c r="AP2643">
        <v>126.8</v>
      </c>
      <c r="AQ2643">
        <v>4.9000000000000004</v>
      </c>
      <c r="AR2643">
        <v>0</v>
      </c>
      <c r="AS2643" s="65">
        <v>0.94</v>
      </c>
    </row>
    <row r="2644" spans="1:45" s="2" customFormat="1">
      <c r="A2644" s="4"/>
      <c r="B2644" s="26">
        <v>40168</v>
      </c>
      <c r="C2644" s="37">
        <v>13.4</v>
      </c>
      <c r="D2644" s="37">
        <v>90.8</v>
      </c>
      <c r="E2644" s="37">
        <v>1.2</v>
      </c>
      <c r="F2644" s="37">
        <v>129.5</v>
      </c>
      <c r="G2644" s="37">
        <v>1.3</v>
      </c>
      <c r="H2644" s="37">
        <v>33.799999999999997</v>
      </c>
      <c r="I2644" s="37">
        <v>0.85</v>
      </c>
      <c r="J2644" s="5"/>
      <c r="K2644" s="26">
        <v>40168</v>
      </c>
      <c r="L2644" s="17">
        <v>12.4</v>
      </c>
      <c r="M2644" s="17">
        <v>89.3</v>
      </c>
      <c r="N2644" s="17">
        <v>0.8</v>
      </c>
      <c r="O2644" s="17">
        <v>112</v>
      </c>
      <c r="P2644" s="17">
        <v>1.1000000000000001</v>
      </c>
      <c r="Q2644" s="17">
        <v>48.2</v>
      </c>
      <c r="R2644" s="17">
        <v>0.73</v>
      </c>
      <c r="S2644" s="6"/>
      <c r="T2644" s="26">
        <v>40168</v>
      </c>
      <c r="U2644" s="17">
        <v>13.4</v>
      </c>
      <c r="V2644" s="17">
        <v>88.6</v>
      </c>
      <c r="W2644" s="17">
        <v>2.2000000000000002</v>
      </c>
      <c r="X2644" s="17">
        <v>128.19999999999999</v>
      </c>
      <c r="Y2644" s="17">
        <v>0.8</v>
      </c>
      <c r="Z2644" s="17">
        <v>47.8</v>
      </c>
      <c r="AA2644" s="17">
        <v>1.18</v>
      </c>
      <c r="AC2644" s="26">
        <v>40168</v>
      </c>
      <c r="AD2644" s="17">
        <v>11.9</v>
      </c>
      <c r="AE2644" s="17">
        <v>91.1</v>
      </c>
      <c r="AF2644" s="17">
        <v>1</v>
      </c>
      <c r="AG2644" s="17">
        <v>196.4</v>
      </c>
      <c r="AH2644" s="17">
        <v>0.7</v>
      </c>
      <c r="AI2644" s="17">
        <v>48.2</v>
      </c>
      <c r="AJ2644" s="17">
        <v>0.74</v>
      </c>
      <c r="AL2644" s="26">
        <v>40168</v>
      </c>
      <c r="AM2644">
        <v>13</v>
      </c>
      <c r="AN2644">
        <v>86.9</v>
      </c>
      <c r="AO2644">
        <v>0.8</v>
      </c>
      <c r="AP2644">
        <v>130.19999999999999</v>
      </c>
      <c r="AQ2644">
        <v>1.1000000000000001</v>
      </c>
      <c r="AR2644">
        <v>39.4</v>
      </c>
      <c r="AS2644" s="65">
        <v>0.81</v>
      </c>
    </row>
    <row r="2645" spans="1:45" s="2" customFormat="1">
      <c r="A2645" s="4"/>
      <c r="B2645" s="26">
        <v>40169</v>
      </c>
      <c r="C2645" s="37">
        <v>16</v>
      </c>
      <c r="D2645" s="37">
        <v>83.5</v>
      </c>
      <c r="E2645" s="37">
        <v>1.7</v>
      </c>
      <c r="F2645" s="37">
        <v>172.4</v>
      </c>
      <c r="G2645" s="37">
        <v>4.8</v>
      </c>
      <c r="H2645" s="37">
        <v>23.2</v>
      </c>
      <c r="I2645" s="37">
        <v>1.43</v>
      </c>
      <c r="J2645" s="5"/>
      <c r="K2645" s="26">
        <v>40169</v>
      </c>
      <c r="L2645" s="17">
        <v>15.6</v>
      </c>
      <c r="M2645" s="17">
        <v>77.7</v>
      </c>
      <c r="N2645" s="17">
        <v>1.2</v>
      </c>
      <c r="O2645" s="17">
        <v>178.9</v>
      </c>
      <c r="P2645" s="17">
        <v>4.8</v>
      </c>
      <c r="Q2645" s="17">
        <v>16</v>
      </c>
      <c r="R2645" s="17">
        <v>1.29</v>
      </c>
      <c r="S2645" s="6"/>
      <c r="T2645" s="26">
        <v>40169</v>
      </c>
      <c r="U2645" s="17">
        <v>16.100000000000001</v>
      </c>
      <c r="V2645" s="17">
        <v>81.2</v>
      </c>
      <c r="W2645" s="17">
        <v>1.8</v>
      </c>
      <c r="X2645" s="17">
        <v>195.1</v>
      </c>
      <c r="Y2645" s="17">
        <v>6.6</v>
      </c>
      <c r="Z2645" s="17">
        <v>49</v>
      </c>
      <c r="AA2645" s="17">
        <v>1.69</v>
      </c>
      <c r="AC2645" s="26">
        <v>40169</v>
      </c>
      <c r="AD2645" s="17">
        <v>15.3</v>
      </c>
      <c r="AE2645" s="17">
        <v>78.599999999999994</v>
      </c>
      <c r="AF2645" s="17">
        <v>1.5</v>
      </c>
      <c r="AG2645" s="17">
        <v>180.5</v>
      </c>
      <c r="AH2645" s="17">
        <v>4.2</v>
      </c>
      <c r="AI2645" s="17">
        <v>19</v>
      </c>
      <c r="AJ2645" s="17">
        <v>1.42</v>
      </c>
      <c r="AL2645" s="26">
        <v>40169</v>
      </c>
      <c r="AM2645">
        <v>15.9</v>
      </c>
      <c r="AN2645">
        <v>77.3</v>
      </c>
      <c r="AO2645">
        <v>0.8</v>
      </c>
      <c r="AP2645">
        <v>219.3</v>
      </c>
      <c r="AQ2645">
        <v>6.1</v>
      </c>
      <c r="AR2645">
        <v>19.3</v>
      </c>
      <c r="AS2645" s="65">
        <v>1.1499999999999999</v>
      </c>
    </row>
    <row r="2646" spans="1:45" s="2" customFormat="1">
      <c r="A2646" s="4"/>
      <c r="B2646" s="26">
        <v>40170</v>
      </c>
      <c r="C2646" s="37">
        <v>16.399999999999999</v>
      </c>
      <c r="D2646" s="37">
        <v>90.4</v>
      </c>
      <c r="E2646" s="37">
        <v>1.2</v>
      </c>
      <c r="F2646" s="37">
        <v>126.5</v>
      </c>
      <c r="G2646" s="37">
        <v>3.8</v>
      </c>
      <c r="H2646" s="37">
        <v>23.2</v>
      </c>
      <c r="I2646" s="37">
        <v>0.86</v>
      </c>
      <c r="J2646" s="5"/>
      <c r="K2646" s="26">
        <v>40170</v>
      </c>
      <c r="L2646" s="17">
        <v>15.4</v>
      </c>
      <c r="M2646" s="17">
        <v>88.7</v>
      </c>
      <c r="N2646" s="17">
        <v>1.1000000000000001</v>
      </c>
      <c r="O2646" s="17">
        <v>93.2</v>
      </c>
      <c r="P2646" s="17">
        <v>3.2</v>
      </c>
      <c r="Q2646" s="17">
        <v>30.2</v>
      </c>
      <c r="R2646" s="17">
        <v>0.84</v>
      </c>
      <c r="S2646" s="6"/>
      <c r="T2646" s="26">
        <v>40170</v>
      </c>
      <c r="U2646" s="17">
        <v>16.3</v>
      </c>
      <c r="V2646" s="17">
        <v>92.7</v>
      </c>
      <c r="W2646" s="17">
        <v>2.2000000000000002</v>
      </c>
      <c r="X2646" s="17">
        <v>137.30000000000001</v>
      </c>
      <c r="Y2646" s="17">
        <v>2.8</v>
      </c>
      <c r="Z2646" s="17">
        <v>53.2</v>
      </c>
      <c r="AA2646" s="17">
        <v>1.1000000000000001</v>
      </c>
      <c r="AC2646" s="26">
        <v>40170</v>
      </c>
      <c r="AD2646" s="17">
        <v>15.2</v>
      </c>
      <c r="AE2646" s="17">
        <v>87.6</v>
      </c>
      <c r="AF2646" s="17">
        <v>1.4</v>
      </c>
      <c r="AG2646" s="17">
        <v>157.80000000000001</v>
      </c>
      <c r="AH2646" s="17">
        <v>4.2</v>
      </c>
      <c r="AI2646" s="17">
        <v>32.4</v>
      </c>
      <c r="AJ2646" s="17">
        <v>1.51</v>
      </c>
      <c r="AL2646" s="26">
        <v>40170</v>
      </c>
      <c r="AM2646">
        <v>16</v>
      </c>
      <c r="AN2646">
        <v>86.6</v>
      </c>
      <c r="AO2646">
        <v>0.5</v>
      </c>
      <c r="AP2646">
        <v>134.19999999999999</v>
      </c>
      <c r="AQ2646">
        <v>3.2</v>
      </c>
      <c r="AR2646">
        <v>27.9</v>
      </c>
      <c r="AS2646" s="65">
        <v>0.79</v>
      </c>
    </row>
    <row r="2647" spans="1:45" s="2" customFormat="1">
      <c r="A2647" s="4"/>
      <c r="B2647" s="26">
        <v>40171</v>
      </c>
      <c r="C2647" s="37">
        <v>17.8</v>
      </c>
      <c r="D2647" s="37">
        <v>81.5</v>
      </c>
      <c r="E2647" s="37">
        <v>1.2</v>
      </c>
      <c r="F2647" s="37">
        <v>231.2</v>
      </c>
      <c r="G2647" s="37">
        <v>4.7</v>
      </c>
      <c r="H2647" s="37">
        <v>21.8</v>
      </c>
      <c r="I2647" s="37">
        <v>1.47</v>
      </c>
      <c r="J2647" s="5"/>
      <c r="K2647" s="26">
        <v>40171</v>
      </c>
      <c r="L2647" s="17">
        <v>17.3</v>
      </c>
      <c r="M2647" s="17">
        <v>78.2</v>
      </c>
      <c r="N2647" s="17">
        <v>1.1000000000000001</v>
      </c>
      <c r="O2647" s="17">
        <v>166.3</v>
      </c>
      <c r="P2647" s="17">
        <v>4.8</v>
      </c>
      <c r="Q2647" s="17">
        <v>21</v>
      </c>
      <c r="R2647" s="17">
        <v>1.48</v>
      </c>
      <c r="S2647" s="6"/>
      <c r="T2647" s="26">
        <v>40171</v>
      </c>
      <c r="U2647" s="17">
        <v>18.5</v>
      </c>
      <c r="V2647" s="17">
        <v>79.3</v>
      </c>
      <c r="W2647" s="17">
        <v>2.4</v>
      </c>
      <c r="X2647" s="17">
        <v>224.5</v>
      </c>
      <c r="Y2647" s="17">
        <v>4.3</v>
      </c>
      <c r="Z2647" s="17">
        <v>24.6</v>
      </c>
      <c r="AA2647" s="17">
        <v>2.02</v>
      </c>
      <c r="AC2647" s="26">
        <v>40171</v>
      </c>
      <c r="AD2647" s="17">
        <v>17.399999999999999</v>
      </c>
      <c r="AE2647" s="17">
        <v>75.5</v>
      </c>
      <c r="AF2647" s="17">
        <v>1.8</v>
      </c>
      <c r="AG2647" s="17">
        <v>191.9</v>
      </c>
      <c r="AH2647" s="17">
        <v>5.2</v>
      </c>
      <c r="AI2647" s="17">
        <v>28</v>
      </c>
      <c r="AJ2647" s="17">
        <v>1.93</v>
      </c>
      <c r="AL2647" s="26">
        <v>40171</v>
      </c>
      <c r="AM2647">
        <v>18</v>
      </c>
      <c r="AN2647">
        <v>74.3</v>
      </c>
      <c r="AO2647">
        <v>0.9</v>
      </c>
      <c r="AP2647">
        <v>248.1</v>
      </c>
      <c r="AQ2647">
        <v>4.5</v>
      </c>
      <c r="AR2647">
        <v>19.7</v>
      </c>
      <c r="AS2647" s="65">
        <v>1.37</v>
      </c>
    </row>
    <row r="2648" spans="1:45" s="2" customFormat="1">
      <c r="A2648" s="4"/>
      <c r="B2648" s="26">
        <v>40172</v>
      </c>
      <c r="C2648" s="37">
        <v>14.4</v>
      </c>
      <c r="D2648" s="37">
        <v>96.4</v>
      </c>
      <c r="E2648" s="37">
        <v>0.6</v>
      </c>
      <c r="F2648" s="37">
        <v>116.7</v>
      </c>
      <c r="G2648" s="37">
        <v>1.5</v>
      </c>
      <c r="H2648" s="37">
        <v>41.4</v>
      </c>
      <c r="I2648" s="37">
        <v>0.56000000000000005</v>
      </c>
      <c r="J2648" s="5"/>
      <c r="K2648" s="26">
        <v>40172</v>
      </c>
      <c r="L2648" s="17">
        <v>13.7</v>
      </c>
      <c r="M2648" s="17">
        <v>91.8</v>
      </c>
      <c r="N2648" s="17">
        <v>0.3</v>
      </c>
      <c r="O2648" s="17">
        <v>101.2</v>
      </c>
      <c r="P2648" s="17">
        <v>1.4</v>
      </c>
      <c r="Q2648" s="17">
        <v>44.4</v>
      </c>
      <c r="R2648" s="17">
        <v>0.56999999999999995</v>
      </c>
      <c r="S2648" s="6"/>
      <c r="T2648" s="26">
        <v>40172</v>
      </c>
      <c r="U2648" s="17">
        <v>14.5</v>
      </c>
      <c r="V2648" s="17">
        <v>93.6</v>
      </c>
      <c r="W2648" s="17">
        <v>1.1000000000000001</v>
      </c>
      <c r="X2648" s="17">
        <v>238.9</v>
      </c>
      <c r="Y2648" s="17">
        <v>1.7</v>
      </c>
      <c r="Z2648" s="17">
        <v>57.4</v>
      </c>
      <c r="AA2648" s="17">
        <v>0.6</v>
      </c>
      <c r="AC2648" s="26">
        <v>40172</v>
      </c>
      <c r="AD2648" s="17">
        <v>13.8</v>
      </c>
      <c r="AE2648" s="17">
        <v>93.4</v>
      </c>
      <c r="AF2648" s="17">
        <v>0.9</v>
      </c>
      <c r="AG2648" s="17">
        <v>80.2</v>
      </c>
      <c r="AH2648" s="17">
        <v>1.4</v>
      </c>
      <c r="AI2648" s="17">
        <v>50.6</v>
      </c>
      <c r="AJ2648" s="17">
        <v>0.59</v>
      </c>
      <c r="AL2648" s="26">
        <v>40172</v>
      </c>
      <c r="AM2648">
        <v>14.2</v>
      </c>
      <c r="AN2648">
        <v>91</v>
      </c>
      <c r="AO2648">
        <v>0.1</v>
      </c>
      <c r="AP2648">
        <v>95.6</v>
      </c>
      <c r="AQ2648">
        <v>1.5</v>
      </c>
      <c r="AR2648">
        <v>43.1</v>
      </c>
      <c r="AS2648" s="65">
        <v>0.56000000000000005</v>
      </c>
    </row>
    <row r="2649" spans="1:45" s="2" customFormat="1">
      <c r="A2649" s="4"/>
      <c r="B2649" s="26">
        <v>40173</v>
      </c>
      <c r="C2649" s="37">
        <v>14.5</v>
      </c>
      <c r="D2649" s="37">
        <v>90</v>
      </c>
      <c r="E2649" s="37">
        <v>0.4</v>
      </c>
      <c r="F2649" s="37">
        <v>318.89999999999998</v>
      </c>
      <c r="G2649" s="37">
        <v>2.7</v>
      </c>
      <c r="H2649" s="37">
        <v>24.2</v>
      </c>
      <c r="I2649" s="37">
        <v>0.74</v>
      </c>
      <c r="J2649" s="5"/>
      <c r="K2649" s="26">
        <v>40173</v>
      </c>
      <c r="L2649" s="17">
        <v>13.8</v>
      </c>
      <c r="M2649" s="17">
        <v>86</v>
      </c>
      <c r="N2649" s="17">
        <v>0.6</v>
      </c>
      <c r="O2649" s="17">
        <v>46.8</v>
      </c>
      <c r="P2649" s="17">
        <v>2.2999999999999998</v>
      </c>
      <c r="Q2649" s="17">
        <v>21.8</v>
      </c>
      <c r="R2649" s="17">
        <v>0.81</v>
      </c>
      <c r="S2649" s="6"/>
      <c r="T2649" s="26">
        <v>40173</v>
      </c>
      <c r="U2649" s="17">
        <v>14.4</v>
      </c>
      <c r="V2649" s="17">
        <v>88.3</v>
      </c>
      <c r="W2649" s="17">
        <v>1.8</v>
      </c>
      <c r="X2649" s="17">
        <v>352.6</v>
      </c>
      <c r="Y2649" s="17">
        <v>2.4</v>
      </c>
      <c r="Z2649" s="17">
        <v>43.6</v>
      </c>
      <c r="AA2649" s="17">
        <v>1.1399999999999999</v>
      </c>
      <c r="AC2649" s="26">
        <v>40173</v>
      </c>
      <c r="AD2649" s="17">
        <v>13.9</v>
      </c>
      <c r="AE2649" s="17">
        <v>86</v>
      </c>
      <c r="AF2649" s="17">
        <v>1.2</v>
      </c>
      <c r="AG2649" s="17">
        <v>357.4</v>
      </c>
      <c r="AH2649" s="17">
        <v>2.2999999999999998</v>
      </c>
      <c r="AI2649" s="17">
        <v>18.2</v>
      </c>
      <c r="AJ2649" s="17">
        <v>1.05</v>
      </c>
      <c r="AL2649" s="26">
        <v>40173</v>
      </c>
      <c r="AM2649">
        <v>14.3</v>
      </c>
      <c r="AN2649">
        <v>85.3</v>
      </c>
      <c r="AO2649">
        <v>0.1</v>
      </c>
      <c r="AP2649">
        <v>291.7</v>
      </c>
      <c r="AQ2649">
        <v>2.5</v>
      </c>
      <c r="AR2649">
        <v>28.8</v>
      </c>
      <c r="AS2649" s="65">
        <v>0.63</v>
      </c>
    </row>
    <row r="2650" spans="1:45" s="2" customFormat="1">
      <c r="A2650" s="4"/>
      <c r="B2650" s="26">
        <v>40174</v>
      </c>
      <c r="C2650" s="37">
        <v>11.8</v>
      </c>
      <c r="D2650" s="37">
        <v>65.099999999999994</v>
      </c>
      <c r="E2650" s="37">
        <v>0.8</v>
      </c>
      <c r="F2650" s="37">
        <v>292</v>
      </c>
      <c r="G2650" s="37">
        <v>9.6999999999999993</v>
      </c>
      <c r="H2650" s="37">
        <v>0</v>
      </c>
      <c r="I2650" s="37">
        <v>1.1599999999999999</v>
      </c>
      <c r="J2650" s="5"/>
      <c r="K2650" s="26">
        <v>40174</v>
      </c>
      <c r="L2650" s="17">
        <v>10.3</v>
      </c>
      <c r="M2650" s="17">
        <v>65.5</v>
      </c>
      <c r="N2650" s="17">
        <v>0.5</v>
      </c>
      <c r="O2650" s="17">
        <v>211.2</v>
      </c>
      <c r="P2650" s="17">
        <v>9.5</v>
      </c>
      <c r="Q2650" s="17">
        <v>0</v>
      </c>
      <c r="R2650" s="17">
        <v>0.99</v>
      </c>
      <c r="S2650" s="6"/>
      <c r="T2650" s="26">
        <v>40174</v>
      </c>
      <c r="U2650" s="17">
        <v>11.4</v>
      </c>
      <c r="V2650" s="17">
        <v>60</v>
      </c>
      <c r="W2650" s="17">
        <v>2.2000000000000002</v>
      </c>
      <c r="X2650" s="17">
        <v>291.60000000000002</v>
      </c>
      <c r="Y2650" s="17">
        <v>10.9</v>
      </c>
      <c r="Z2650" s="17">
        <v>0</v>
      </c>
      <c r="AA2650" s="17">
        <v>2.04</v>
      </c>
      <c r="AC2650" s="26">
        <v>40174</v>
      </c>
      <c r="AD2650" s="17">
        <v>10.8</v>
      </c>
      <c r="AE2650" s="17">
        <v>64.5</v>
      </c>
      <c r="AF2650" s="17">
        <v>1.8</v>
      </c>
      <c r="AG2650" s="17">
        <v>18.399999999999999</v>
      </c>
      <c r="AH2650" s="17">
        <v>10.7</v>
      </c>
      <c r="AI2650" s="17">
        <v>0</v>
      </c>
      <c r="AJ2650" s="17">
        <v>1.79</v>
      </c>
      <c r="AL2650" s="26">
        <v>40174</v>
      </c>
      <c r="AM2650">
        <v>11.6</v>
      </c>
      <c r="AN2650">
        <v>61.9</v>
      </c>
      <c r="AO2650">
        <v>0.6</v>
      </c>
      <c r="AP2650">
        <v>284.8</v>
      </c>
      <c r="AQ2650">
        <v>9.6</v>
      </c>
      <c r="AR2650">
        <v>0</v>
      </c>
      <c r="AS2650" s="65">
        <v>1.07</v>
      </c>
    </row>
    <row r="2651" spans="1:45" s="2" customFormat="1">
      <c r="A2651" s="4"/>
      <c r="B2651" s="26">
        <v>40175</v>
      </c>
      <c r="C2651" s="37">
        <v>12.2</v>
      </c>
      <c r="D2651" s="37">
        <v>85.3</v>
      </c>
      <c r="E2651" s="37">
        <v>0.4</v>
      </c>
      <c r="F2651" s="37">
        <v>17.8</v>
      </c>
      <c r="G2651" s="37">
        <v>2.9</v>
      </c>
      <c r="H2651" s="37">
        <v>1.2</v>
      </c>
      <c r="I2651" s="37">
        <v>0.73</v>
      </c>
      <c r="J2651" s="5"/>
      <c r="K2651" s="26">
        <v>40175</v>
      </c>
      <c r="L2651" s="17">
        <v>11</v>
      </c>
      <c r="M2651" s="17">
        <v>82.8</v>
      </c>
      <c r="N2651" s="17">
        <v>0.4</v>
      </c>
      <c r="O2651" s="17">
        <v>142.30000000000001</v>
      </c>
      <c r="P2651" s="17">
        <v>3.3</v>
      </c>
      <c r="Q2651" s="17">
        <v>2</v>
      </c>
      <c r="R2651" s="17">
        <v>0.69</v>
      </c>
      <c r="S2651" s="6"/>
      <c r="T2651" s="26">
        <v>40175</v>
      </c>
      <c r="U2651" s="17">
        <v>12</v>
      </c>
      <c r="V2651" s="17">
        <v>82.2</v>
      </c>
      <c r="W2651" s="17">
        <v>1.2</v>
      </c>
      <c r="X2651" s="17">
        <v>291.2</v>
      </c>
      <c r="Y2651" s="17">
        <v>3</v>
      </c>
      <c r="Z2651" s="17">
        <v>0.4</v>
      </c>
      <c r="AA2651" s="17">
        <v>0.98</v>
      </c>
      <c r="AC2651" s="26">
        <v>40175</v>
      </c>
      <c r="AD2651" s="17">
        <v>10.8</v>
      </c>
      <c r="AE2651" s="17">
        <v>86.4</v>
      </c>
      <c r="AF2651" s="17">
        <v>0.6</v>
      </c>
      <c r="AG2651" s="17">
        <v>20</v>
      </c>
      <c r="AH2651" s="17">
        <v>3.7</v>
      </c>
      <c r="AI2651" s="17">
        <v>1.4</v>
      </c>
      <c r="AJ2651" s="17">
        <v>0.76</v>
      </c>
      <c r="AL2651" s="26">
        <v>40175</v>
      </c>
      <c r="AM2651">
        <v>12.2</v>
      </c>
      <c r="AN2651">
        <v>77.3</v>
      </c>
      <c r="AO2651">
        <v>0.3</v>
      </c>
      <c r="AP2651">
        <v>321.39999999999998</v>
      </c>
      <c r="AQ2651">
        <v>2.8</v>
      </c>
      <c r="AR2651">
        <v>1.7</v>
      </c>
      <c r="AS2651" s="65">
        <v>0.72</v>
      </c>
    </row>
    <row r="2652" spans="1:45" s="2" customFormat="1">
      <c r="A2652" s="4"/>
      <c r="B2652" s="26">
        <v>40176</v>
      </c>
      <c r="C2652" s="37">
        <v>18.2</v>
      </c>
      <c r="D2652" s="37">
        <v>75.2</v>
      </c>
      <c r="E2652" s="37">
        <v>1</v>
      </c>
      <c r="F2652" s="37">
        <v>134.6</v>
      </c>
      <c r="G2652" s="37">
        <v>7.4</v>
      </c>
      <c r="H2652" s="37">
        <v>0.4</v>
      </c>
      <c r="I2652" s="37">
        <v>1.44</v>
      </c>
      <c r="J2652" s="5"/>
      <c r="K2652" s="26">
        <v>40176</v>
      </c>
      <c r="L2652" s="17">
        <v>16.7</v>
      </c>
      <c r="M2652" s="17">
        <v>75.900000000000006</v>
      </c>
      <c r="N2652" s="17">
        <v>0.7</v>
      </c>
      <c r="O2652" s="17">
        <v>176.3</v>
      </c>
      <c r="P2652" s="17">
        <v>5.6</v>
      </c>
      <c r="Q2652" s="17">
        <v>0.2</v>
      </c>
      <c r="R2652" s="17">
        <v>1.25</v>
      </c>
      <c r="S2652" s="6"/>
      <c r="T2652" s="26">
        <v>40176</v>
      </c>
      <c r="U2652" s="17">
        <v>17.5</v>
      </c>
      <c r="V2652" s="17">
        <v>74.2</v>
      </c>
      <c r="W2652" s="17">
        <v>1.4</v>
      </c>
      <c r="X2652" s="17">
        <v>264.3</v>
      </c>
      <c r="Y2652" s="17">
        <v>10.9</v>
      </c>
      <c r="Z2652" s="17">
        <v>0</v>
      </c>
      <c r="AA2652" s="17">
        <v>1.63</v>
      </c>
      <c r="AC2652" s="26">
        <v>40176</v>
      </c>
      <c r="AD2652" s="17">
        <v>16.399999999999999</v>
      </c>
      <c r="AE2652" s="17">
        <v>78</v>
      </c>
      <c r="AF2652" s="17">
        <v>1</v>
      </c>
      <c r="AG2652" s="17">
        <v>164.7</v>
      </c>
      <c r="AH2652" s="17">
        <v>7.4</v>
      </c>
      <c r="AI2652" s="17">
        <v>0</v>
      </c>
      <c r="AJ2652" s="17">
        <v>1.51</v>
      </c>
      <c r="AL2652" s="26">
        <v>40176</v>
      </c>
      <c r="AM2652">
        <v>17.7</v>
      </c>
      <c r="AN2652">
        <v>72.099999999999994</v>
      </c>
      <c r="AO2652">
        <v>0.8</v>
      </c>
      <c r="AP2652">
        <v>205.4</v>
      </c>
      <c r="AQ2652">
        <v>7.6</v>
      </c>
      <c r="AR2652">
        <v>0</v>
      </c>
      <c r="AS2652" s="65">
        <v>1.4</v>
      </c>
    </row>
    <row r="2653" spans="1:45" s="2" customFormat="1">
      <c r="A2653" s="4"/>
      <c r="B2653" s="26">
        <v>40177</v>
      </c>
      <c r="C2653" s="37">
        <v>17.899999999999999</v>
      </c>
      <c r="D2653" s="37">
        <v>74.599999999999994</v>
      </c>
      <c r="E2653" s="37">
        <v>1.4</v>
      </c>
      <c r="F2653" s="37">
        <v>210.8</v>
      </c>
      <c r="G2653" s="37">
        <v>7.3</v>
      </c>
      <c r="H2653" s="37">
        <v>5.6</v>
      </c>
      <c r="I2653" s="37">
        <v>1.49</v>
      </c>
      <c r="J2653" s="5"/>
      <c r="K2653" s="26">
        <v>40177</v>
      </c>
      <c r="L2653" s="17">
        <v>17.3</v>
      </c>
      <c r="M2653" s="17">
        <v>72.400000000000006</v>
      </c>
      <c r="N2653" s="17">
        <v>0.6</v>
      </c>
      <c r="O2653" s="17">
        <v>178.5</v>
      </c>
      <c r="P2653" s="17">
        <v>9.3000000000000007</v>
      </c>
      <c r="Q2653" s="17">
        <v>2.8</v>
      </c>
      <c r="R2653" s="17">
        <v>1.24</v>
      </c>
      <c r="S2653" s="6"/>
      <c r="T2653" s="26">
        <v>40177</v>
      </c>
      <c r="U2653" s="17">
        <v>19.100000000000001</v>
      </c>
      <c r="V2653" s="17">
        <v>64.5</v>
      </c>
      <c r="W2653" s="17">
        <v>2.4</v>
      </c>
      <c r="X2653" s="17">
        <v>248.2</v>
      </c>
      <c r="Y2653" s="17">
        <v>12.4</v>
      </c>
      <c r="Z2653" s="17">
        <v>3</v>
      </c>
      <c r="AA2653" s="17">
        <v>2.13</v>
      </c>
      <c r="AC2653" s="26">
        <v>40177</v>
      </c>
      <c r="AD2653" s="17">
        <v>17.100000000000001</v>
      </c>
      <c r="AE2653" s="17">
        <v>70.099999999999994</v>
      </c>
      <c r="AF2653" s="17">
        <v>1.4</v>
      </c>
      <c r="AG2653" s="17">
        <v>178.4</v>
      </c>
      <c r="AH2653" s="17">
        <v>8</v>
      </c>
      <c r="AI2653" s="17">
        <v>1.6</v>
      </c>
      <c r="AJ2653" s="17">
        <v>1.68</v>
      </c>
      <c r="AL2653" s="26">
        <v>40177</v>
      </c>
      <c r="AM2653">
        <v>18.2</v>
      </c>
      <c r="AN2653">
        <v>67.3</v>
      </c>
      <c r="AO2653">
        <v>1.5</v>
      </c>
      <c r="AP2653">
        <v>234.7</v>
      </c>
      <c r="AQ2653">
        <v>7.4</v>
      </c>
      <c r="AR2653">
        <v>3.5</v>
      </c>
      <c r="AS2653" s="65">
        <v>1.64</v>
      </c>
    </row>
    <row r="2654" spans="1:45" s="2" customFormat="1">
      <c r="A2654" s="4"/>
      <c r="B2654" s="26">
        <v>40178</v>
      </c>
      <c r="C2654" s="37">
        <v>13.5</v>
      </c>
      <c r="D2654" s="37">
        <v>80.599999999999994</v>
      </c>
      <c r="E2654" s="37">
        <v>0.8</v>
      </c>
      <c r="F2654" s="37">
        <v>328.6</v>
      </c>
      <c r="G2654" s="37">
        <v>5.6</v>
      </c>
      <c r="H2654" s="37">
        <v>9.8000000000000007</v>
      </c>
      <c r="I2654" s="37">
        <v>1.02</v>
      </c>
      <c r="J2654" s="5"/>
      <c r="K2654" s="26">
        <v>40178</v>
      </c>
      <c r="L2654" s="17">
        <v>13.1</v>
      </c>
      <c r="M2654" s="17">
        <v>76.900000000000006</v>
      </c>
      <c r="N2654" s="17">
        <v>0.4</v>
      </c>
      <c r="O2654" s="17">
        <v>93.9</v>
      </c>
      <c r="P2654" s="17">
        <v>4.5</v>
      </c>
      <c r="Q2654" s="17">
        <v>6.8</v>
      </c>
      <c r="R2654" s="17">
        <v>0.83</v>
      </c>
      <c r="S2654" s="6"/>
      <c r="T2654" s="26">
        <v>40178</v>
      </c>
      <c r="U2654" s="17">
        <v>13.7</v>
      </c>
      <c r="V2654" s="17">
        <v>80.5</v>
      </c>
      <c r="W2654" s="17">
        <v>1.4</v>
      </c>
      <c r="X2654" s="17">
        <v>295</v>
      </c>
      <c r="Y2654" s="17">
        <v>5.6</v>
      </c>
      <c r="Z2654" s="17">
        <v>8.8000000000000007</v>
      </c>
      <c r="AA2654" s="17">
        <v>1.18</v>
      </c>
      <c r="AC2654" s="26">
        <v>40178</v>
      </c>
      <c r="AD2654" s="17">
        <v>12.9</v>
      </c>
      <c r="AE2654" s="17">
        <v>75.3</v>
      </c>
      <c r="AF2654" s="17">
        <v>1.1000000000000001</v>
      </c>
      <c r="AG2654" s="17">
        <v>340.1</v>
      </c>
      <c r="AH2654" s="17">
        <v>5</v>
      </c>
      <c r="AI2654" s="17">
        <v>8</v>
      </c>
      <c r="AJ2654" s="17">
        <v>1.17</v>
      </c>
      <c r="AL2654" s="26">
        <v>40178</v>
      </c>
      <c r="AM2654">
        <v>13.5</v>
      </c>
      <c r="AN2654">
        <v>75.400000000000006</v>
      </c>
      <c r="AO2654">
        <v>0.6</v>
      </c>
      <c r="AP2654">
        <v>302</v>
      </c>
      <c r="AQ2654">
        <v>5.6</v>
      </c>
      <c r="AR2654">
        <v>7.7</v>
      </c>
      <c r="AS2654" s="65">
        <v>0.96</v>
      </c>
    </row>
    <row r="2655" spans="1:45" s="100" customFormat="1">
      <c r="A2655" s="102"/>
      <c r="B2655" s="46" t="s">
        <v>76</v>
      </c>
      <c r="C2655" s="97">
        <f>AVERAGE(C2624:C2654)</f>
        <v>13.406451612903222</v>
      </c>
      <c r="D2655" s="97">
        <f t="shared" ref="D2655:J2655" si="86">AVERAGE(D2624:D2654)</f>
        <v>75.58709677419354</v>
      </c>
      <c r="E2655" s="97">
        <f t="shared" si="86"/>
        <v>0.93870967741935474</v>
      </c>
      <c r="F2655" s="97">
        <f t="shared" si="86"/>
        <v>232.61935483870965</v>
      </c>
      <c r="G2655" s="97">
        <f t="shared" si="86"/>
        <v>7.3483870967741929</v>
      </c>
      <c r="H2655" s="97">
        <f>SUM(H2624:H2654)</f>
        <v>204.2</v>
      </c>
      <c r="I2655" s="97">
        <f t="shared" si="86"/>
        <v>1.1483870967741936</v>
      </c>
      <c r="J2655" s="97" t="e">
        <f t="shared" si="86"/>
        <v>#DIV/0!</v>
      </c>
      <c r="K2655" s="46" t="s">
        <v>76</v>
      </c>
      <c r="L2655" s="97">
        <f>AVERAGE(L2624:L2654)</f>
        <v>12.490322580645163</v>
      </c>
      <c r="M2655" s="97">
        <f>AVERAGE(M2624:M2654)</f>
        <v>73.522580645161298</v>
      </c>
      <c r="N2655" s="97">
        <f>AVERAGE(N2624:N2654)</f>
        <v>0.67096774193548403</v>
      </c>
      <c r="O2655" s="97">
        <f>AVERAGE(O2624:O2654)</f>
        <v>200.42580645161289</v>
      </c>
      <c r="P2655" s="97">
        <f>AVERAGE(P2624:P2654)</f>
        <v>6.9354838709677447</v>
      </c>
      <c r="Q2655" s="97">
        <f>SUM(Q2624:Q2654)</f>
        <v>216.00000000000003</v>
      </c>
      <c r="R2655" s="97">
        <f>AVERAGE(R2624:R2654)</f>
        <v>1.0135483870967741</v>
      </c>
      <c r="S2655" s="99"/>
      <c r="T2655" s="46" t="s">
        <v>76</v>
      </c>
      <c r="U2655" s="97">
        <f>AVERAGE(U2624:U2654)</f>
        <v>13.641935483870968</v>
      </c>
      <c r="V2655" s="97">
        <f>AVERAGE(V2624:V2654)</f>
        <v>71.625806451612888</v>
      </c>
      <c r="W2655" s="97">
        <f>AVERAGE(W2624:W2654)</f>
        <v>2.2483870967741941</v>
      </c>
      <c r="X2655" s="97">
        <f>AVERAGE(X2624:X2654)</f>
        <v>263.46451612903223</v>
      </c>
      <c r="Y2655" s="97">
        <f>AVERAGE(Y2624:Y2654)</f>
        <v>8.119354838709679</v>
      </c>
      <c r="Z2655" s="97">
        <f>SUM(Z2624:Z2654)</f>
        <v>307.39999999999998</v>
      </c>
      <c r="AA2655" s="97">
        <f>AVERAGE(AA2624:AA2654)</f>
        <v>1.8261290322580648</v>
      </c>
      <c r="AC2655" s="46" t="s">
        <v>76</v>
      </c>
      <c r="AD2655" s="97">
        <f>AVERAGE(AD2624:AD2654)</f>
        <v>12.499999999999998</v>
      </c>
      <c r="AE2655" s="97">
        <f>AVERAGE(AE2624:AE2654)</f>
        <v>73.351612903225814</v>
      </c>
      <c r="AF2655" s="97">
        <f>AVERAGE(AF2624:AF2654)</f>
        <v>1.4645161290322579</v>
      </c>
      <c r="AG2655" s="97">
        <f>AVERAGE(AG2624:AG2654)</f>
        <v>167.75806451612902</v>
      </c>
      <c r="AH2655" s="97">
        <f>AVERAGE(AH2624:AH2654)</f>
        <v>7.5709677419354806</v>
      </c>
      <c r="AI2655" s="97">
        <f>SUM(AI2624:AI2654)</f>
        <v>230.39999999999998</v>
      </c>
      <c r="AJ2655" s="97">
        <f>AVERAGE(AJ2624:AJ2654)</f>
        <v>1.4322580645161287</v>
      </c>
      <c r="AL2655" s="46" t="s">
        <v>76</v>
      </c>
      <c r="AM2655" s="97">
        <f>AVERAGE(AM2624:AM2654)</f>
        <v>13.345161290322581</v>
      </c>
      <c r="AN2655" s="97">
        <f>AVERAGE(AN2624:AN2654)</f>
        <v>70.509677419354844</v>
      </c>
      <c r="AO2655" s="97">
        <f>AVERAGE(AO2624:AO2654)</f>
        <v>0.75483870967741951</v>
      </c>
      <c r="AP2655" s="97">
        <f>AVERAGE(AP2624:AP2654)</f>
        <v>250.07419354838711</v>
      </c>
      <c r="AQ2655" s="97">
        <f>AVERAGE(AQ2624:AQ2654)</f>
        <v>7.0741935483870968</v>
      </c>
      <c r="AR2655" s="97">
        <f>SUM(AR2624:AR2654)</f>
        <v>210.5</v>
      </c>
      <c r="AS2655" s="97">
        <f>AVERAGE(AS2624:AS2654)</f>
        <v>1.1141935483870966</v>
      </c>
    </row>
    <row r="2656" spans="1:45" s="100" customFormat="1">
      <c r="A2656" s="102"/>
      <c r="B2656" s="111" t="s">
        <v>83</v>
      </c>
      <c r="C2656" s="97">
        <f>AVERAGE(C2655,C2623,C2592,C2560,C2529,C2497,C2465,C2434,C2402,C2371,C2339,C2310)</f>
        <v>18.633655273937531</v>
      </c>
      <c r="D2656" s="97">
        <f t="shared" ref="D2656:I2656" si="87">AVERAGE(D2655,D2623,D2592,D2560,D2529,D2497,D2465,D2434,D2402,D2371,D2339,D2310)</f>
        <v>61.15839861751153</v>
      </c>
      <c r="E2656" s="97">
        <f t="shared" si="87"/>
        <v>1.0431227598566311</v>
      </c>
      <c r="F2656" s="97">
        <f t="shared" si="87"/>
        <v>201.2695532514081</v>
      </c>
      <c r="G2656" s="97">
        <f t="shared" si="87"/>
        <v>18.821148873527907</v>
      </c>
      <c r="H2656" s="97">
        <f>SUM(H2655,H2623,H2592,H2560,H2529,H2497,H2465,H2434,H2402,H2371,H2339,H2310)</f>
        <v>459.8</v>
      </c>
      <c r="I2656" s="97">
        <f t="shared" si="87"/>
        <v>3.5101065028161806</v>
      </c>
      <c r="J2656" s="99"/>
      <c r="K2656" s="46" t="s">
        <v>83</v>
      </c>
      <c r="L2656" s="50">
        <f>AVERAGE(L2655,L2623,L2592,L2560,L2529,L2497,L2465,L2434,L2402,L2371,L2339,L2310)</f>
        <v>18.137546722990269</v>
      </c>
      <c r="M2656" s="50">
        <f>AVERAGE(M2655,M2623,M2592,M2560,M2529,M2497,M2465,M2434,M2402,M2371,M2339,M2310)</f>
        <v>61.82137288786484</v>
      </c>
      <c r="N2656" s="50">
        <f>AVERAGE(N2655,N2623,N2592,N2560,N2529,N2497,N2465,N2434,N2402,N2371,N2339,N2310)</f>
        <v>0.81683307731694832</v>
      </c>
      <c r="O2656" s="50">
        <f>AVERAGE(O2655,O2623,O2592,O2560,O2529,O2497,O2465,O2434,O2402,O2371,O2339,O2310)</f>
        <v>182.02991615463387</v>
      </c>
      <c r="P2656" s="50">
        <f>AVERAGE(P2655,P2623,P2592,P2560,P2529,P2497,P2465,P2434,P2402,P2371,P2339,P2310)</f>
        <v>18.207855222734249</v>
      </c>
      <c r="Q2656" s="50">
        <f>SUM(Q2655,Q2623,Q2592,Q2560,Q2529,Q2497,Q2465,Q2434,Q2402,Q2371,Q2339,Q2310)</f>
        <v>473.00000000000006</v>
      </c>
      <c r="R2656" s="50">
        <f>AVERAGE(R2655,R2623,R2592,R2560,R2529,R2497,R2465,R2434,R2402,R2371,R2339,R2310)</f>
        <v>3.3355889656938036</v>
      </c>
      <c r="S2656" s="99"/>
      <c r="T2656" s="46" t="s">
        <v>83</v>
      </c>
      <c r="U2656" s="50">
        <f>AVERAGE(U2655,U2623,U2592,U2560,U2529,U2497,U2465,U2434,U2402,U2371,U2339,U2310)</f>
        <v>18.418871607782901</v>
      </c>
      <c r="V2656" s="50">
        <f>AVERAGE(V2655,V2623,V2592,V2560,V2529,V2497,V2465,V2434,V2402,V2371,V2339,V2310)</f>
        <v>59.716783154121863</v>
      </c>
      <c r="W2656" s="50">
        <f>AVERAGE(W2655,W2623,W2592,W2560,W2529,W2497,W2465,W2434,W2402,W2371,W2339,W2310)</f>
        <v>1.945951100870456</v>
      </c>
      <c r="X2656" s="50">
        <f>AVERAGE(X2655,X2623,X2592,X2560,X2529,X2497,X2465,X2434,X2402,X2371,X2339,X2310)</f>
        <v>236.99568036354324</v>
      </c>
      <c r="Y2656" s="50">
        <f>AVERAGE(Y2655,Y2623,Y2592,Y2560,Y2529,Y2497,Y2465,Y2434,Y2402,Y2371,Y2339,Y2310)</f>
        <v>19.210429467485916</v>
      </c>
      <c r="Z2656" s="50">
        <f>SUM(Z2655,Z2623,Z2592,Z2560,Z2529,Z2497,Z2465,Z2434,Z2402,Z2371,Z2339,Z2310)</f>
        <v>584.80000000000007</v>
      </c>
      <c r="AA2656" s="50">
        <f>AVERAGE(AA2655,AA2623,AA2592,AA2560,AA2529,AA2497,AA2465,AA2434,AA2402,AA2371,AA2339,AA2310)</f>
        <v>4.0872489119303639</v>
      </c>
      <c r="AC2656" s="46" t="s">
        <v>83</v>
      </c>
      <c r="AD2656" s="50">
        <f>AVERAGE(AD2655,AD2623,AD2592,AD2560,AD2529,AD2497,AD2465,AD2434,AD2402,AD2371,AD2339,AD2310)</f>
        <v>18.326315924219148</v>
      </c>
      <c r="AE2656" s="50">
        <f>AVERAGE(AE2655,AE2623,AE2592,AE2560,AE2529,AE2497,AE2465,AE2434,AE2402,AE2371,AE2339,AE2310)</f>
        <v>60.178868407578086</v>
      </c>
      <c r="AF2656" s="50">
        <f>AVERAGE(AF2655,AF2623,AF2592,AF2560,AF2529,AF2497,AF2465,AF2434,AF2402,AF2371,AF2339,AF2310)</f>
        <v>1.4974590373783923</v>
      </c>
      <c r="AG2656" s="50">
        <f>AVERAGE(AG2655,AG2623,AG2592,AG2560,AG2529,AG2497,AG2465,AG2434,AG2402,AG2371,AG2339,AG2310)</f>
        <v>138.59540130568357</v>
      </c>
      <c r="AH2656" s="50">
        <f>AVERAGE(AH2655,AH2623,AH2592,AH2560,AH2529,AH2497,AH2465,AH2434,AH2402,AH2371,AH2339,AH2310)</f>
        <v>19.054711341525856</v>
      </c>
      <c r="AI2656" s="50">
        <f>SUM(AI2655,AI2623,AI2592,AI2560,AI2529,AI2497,AI2465,AI2434,AI2402,AI2371,AI2339,AI2310)</f>
        <v>493.79999999999995</v>
      </c>
      <c r="AJ2656" s="50">
        <f>AVERAGE(AJ2655,AJ2623,AJ2592,AJ2560,AJ2529,AJ2497,AJ2465,AJ2434,AJ2402,AJ2371,AJ2339,AJ2310)</f>
        <v>3.9368294290834611</v>
      </c>
      <c r="AL2656" s="46" t="s">
        <v>83</v>
      </c>
      <c r="AM2656" s="50">
        <f>AVERAGE(AM2655,AM2623,AM2592,AM2560,AM2529,AM2497,AM2465,AM2434,AM2402,AM2371,AM2339,AM2310)</f>
        <v>17.565807091653866</v>
      </c>
      <c r="AN2656" s="50">
        <f>AVERAGE(AN2655,AN2623,AN2592,AN2560,AN2529,AN2497,AN2465,AN2434,AN2402,AN2371,AN2339,AN2310)</f>
        <v>60.618952892985142</v>
      </c>
      <c r="AO2656" s="50">
        <f>AVERAGE(AO2655,AO2623,AO2592,AO2560,AO2529,AO2497,AO2465,AO2434,AO2402,AO2371,AO2339,AO2310)</f>
        <v>0.7939759344598053</v>
      </c>
      <c r="AP2656" s="50">
        <f>AVERAGE(AP2655,AP2623,AP2592,AP2560,AP2529,AP2497,AP2465,AP2434,AP2402,AP2371,AP2339,AP2310)</f>
        <v>214.87676331285203</v>
      </c>
      <c r="AQ2656" s="50">
        <f>AVERAGE(AQ2655,AQ2623,AQ2592,AQ2560,AQ2529,AQ2497,AQ2465,AQ2434,AQ2402,AQ2371,AQ2339,AQ2310)</f>
        <v>16.818349334357404</v>
      </c>
      <c r="AR2656" s="50">
        <f>SUM(AR2655,AR2623,AR2592,AR2560,AR2529,AR2497,AR2465,AR2434,AR2402,AR2371,AR2339,AR2310)</f>
        <v>592.29999999999995</v>
      </c>
      <c r="AS2656" s="121">
        <f>AVERAGE(AS2655,AS2623,AS2592,AS2560,AS2529,AS2497,AS2465,AS2434,AS2402,AS2371,AS2339,AS2310)</f>
        <v>3.1036831797235021</v>
      </c>
    </row>
    <row r="2657" spans="1:45" s="2" customFormat="1">
      <c r="A2657" s="4"/>
      <c r="B2657" s="26">
        <v>40179</v>
      </c>
      <c r="C2657" s="37">
        <v>12.9</v>
      </c>
      <c r="D2657" s="37">
        <v>68.3</v>
      </c>
      <c r="E2657" s="37">
        <v>1.3</v>
      </c>
      <c r="F2657" s="37">
        <v>337</v>
      </c>
      <c r="G2657" s="37">
        <v>4.9000000000000004</v>
      </c>
      <c r="H2657" s="37">
        <v>0.2</v>
      </c>
      <c r="I2657" s="37">
        <v>1.3</v>
      </c>
      <c r="J2657" s="5"/>
      <c r="K2657" s="26">
        <v>40179</v>
      </c>
      <c r="L2657" s="17">
        <v>12.8</v>
      </c>
      <c r="M2657" s="17">
        <v>63.6</v>
      </c>
      <c r="N2657" s="17">
        <v>0.6</v>
      </c>
      <c r="O2657" s="17">
        <v>321.7</v>
      </c>
      <c r="P2657" s="17">
        <v>5.8</v>
      </c>
      <c r="Q2657" s="17">
        <v>0</v>
      </c>
      <c r="R2657" s="17">
        <v>0.99</v>
      </c>
      <c r="S2657" s="6"/>
      <c r="T2657" s="26">
        <v>40179</v>
      </c>
      <c r="U2657" s="17">
        <v>12.9</v>
      </c>
      <c r="V2657" s="17">
        <v>64.400000000000006</v>
      </c>
      <c r="W2657" s="17">
        <v>2.2000000000000002</v>
      </c>
      <c r="X2657" s="17">
        <v>297.8</v>
      </c>
      <c r="Y2657" s="17">
        <v>10.7</v>
      </c>
      <c r="Z2657" s="17">
        <v>0</v>
      </c>
      <c r="AA2657" s="17">
        <v>1.71</v>
      </c>
      <c r="AC2657" s="26">
        <v>40179</v>
      </c>
      <c r="AD2657" s="17">
        <v>12.6</v>
      </c>
      <c r="AE2657" s="17">
        <v>65</v>
      </c>
      <c r="AF2657" s="17">
        <v>1.5</v>
      </c>
      <c r="AG2657" s="17">
        <v>6.9</v>
      </c>
      <c r="AH2657" s="17">
        <v>2.8</v>
      </c>
      <c r="AI2657" s="17">
        <v>0.6</v>
      </c>
      <c r="AJ2657" s="17">
        <v>1.32</v>
      </c>
      <c r="AL2657" s="26">
        <v>40179</v>
      </c>
      <c r="AM2657">
        <v>13.2</v>
      </c>
      <c r="AN2657">
        <v>61.8</v>
      </c>
      <c r="AO2657">
        <v>1.2</v>
      </c>
      <c r="AP2657">
        <v>316.89999999999998</v>
      </c>
      <c r="AQ2657">
        <v>7.7</v>
      </c>
      <c r="AR2657">
        <v>0</v>
      </c>
      <c r="AS2657" s="65">
        <v>1.36</v>
      </c>
    </row>
    <row r="2658" spans="1:45" s="2" customFormat="1">
      <c r="A2658" s="4"/>
      <c r="B2658" s="26">
        <v>40180</v>
      </c>
      <c r="C2658" s="37">
        <v>11.9</v>
      </c>
      <c r="D2658" s="37">
        <v>73.3</v>
      </c>
      <c r="E2658" s="37">
        <v>0.6</v>
      </c>
      <c r="F2658" s="37">
        <v>30.3</v>
      </c>
      <c r="G2658" s="37">
        <v>11.2</v>
      </c>
      <c r="H2658" s="37">
        <v>0</v>
      </c>
      <c r="I2658" s="37">
        <v>1.08</v>
      </c>
      <c r="J2658" s="5"/>
      <c r="K2658" s="26">
        <v>40180</v>
      </c>
      <c r="L2658" s="17">
        <v>11.1</v>
      </c>
      <c r="M2658" s="17">
        <v>70.599999999999994</v>
      </c>
      <c r="N2658" s="17">
        <v>0.4</v>
      </c>
      <c r="O2658" s="17">
        <v>196.4</v>
      </c>
      <c r="P2658" s="17">
        <v>10.9</v>
      </c>
      <c r="Q2658" s="17">
        <v>0</v>
      </c>
      <c r="R2658" s="17">
        <v>0.93</v>
      </c>
      <c r="S2658" s="6"/>
      <c r="T2658" s="26">
        <v>40180</v>
      </c>
      <c r="U2658" s="17">
        <v>11.9</v>
      </c>
      <c r="V2658" s="17">
        <v>75</v>
      </c>
      <c r="W2658" s="17">
        <v>1.5</v>
      </c>
      <c r="X2658" s="17">
        <v>286.89999999999998</v>
      </c>
      <c r="Y2658" s="17">
        <v>12.3</v>
      </c>
      <c r="Z2658" s="17">
        <v>0</v>
      </c>
      <c r="AA2658" s="17">
        <v>1.65</v>
      </c>
      <c r="AC2658" s="26">
        <v>40180</v>
      </c>
      <c r="AD2658" s="17">
        <v>11</v>
      </c>
      <c r="AE2658" s="17">
        <v>70.400000000000006</v>
      </c>
      <c r="AF2658" s="17">
        <v>0.9</v>
      </c>
      <c r="AG2658" s="17">
        <v>22.5</v>
      </c>
      <c r="AH2658" s="17">
        <v>11.5</v>
      </c>
      <c r="AI2658" s="17">
        <v>0</v>
      </c>
      <c r="AJ2658" s="17">
        <v>1.29</v>
      </c>
      <c r="AL2658" s="26">
        <v>40180</v>
      </c>
      <c r="AM2658">
        <v>12</v>
      </c>
      <c r="AN2658">
        <v>67.7</v>
      </c>
      <c r="AO2658">
        <v>0.7</v>
      </c>
      <c r="AP2658">
        <v>294.7</v>
      </c>
      <c r="AQ2658">
        <v>11.1</v>
      </c>
      <c r="AR2658">
        <v>0</v>
      </c>
      <c r="AS2658" s="65">
        <v>1.21</v>
      </c>
    </row>
    <row r="2659" spans="1:45" s="2" customFormat="1">
      <c r="A2659" s="4"/>
      <c r="B2659" s="26">
        <v>40181</v>
      </c>
      <c r="C2659" s="37">
        <v>11.8</v>
      </c>
      <c r="D2659" s="37">
        <v>83.1</v>
      </c>
      <c r="E2659" s="37">
        <v>0.1</v>
      </c>
      <c r="F2659" s="37">
        <v>183.9</v>
      </c>
      <c r="G2659" s="37">
        <v>9.6</v>
      </c>
      <c r="H2659" s="37">
        <v>1</v>
      </c>
      <c r="I2659" s="37">
        <v>0.73</v>
      </c>
      <c r="J2659" s="5"/>
      <c r="K2659" s="26">
        <v>40181</v>
      </c>
      <c r="L2659" s="17">
        <v>11</v>
      </c>
      <c r="M2659" s="17">
        <v>79.5</v>
      </c>
      <c r="N2659" s="17">
        <v>0.1</v>
      </c>
      <c r="O2659" s="17">
        <v>199.8</v>
      </c>
      <c r="P2659" s="17">
        <v>9.5</v>
      </c>
      <c r="Q2659" s="17">
        <v>2.4</v>
      </c>
      <c r="R2659" s="17">
        <v>0.7</v>
      </c>
      <c r="S2659" s="6"/>
      <c r="T2659" s="26">
        <v>40181</v>
      </c>
      <c r="U2659" s="17">
        <v>11.6</v>
      </c>
      <c r="V2659" s="17">
        <v>84.7</v>
      </c>
      <c r="W2659" s="17">
        <v>1</v>
      </c>
      <c r="X2659" s="17">
        <v>278.8</v>
      </c>
      <c r="Y2659" s="17">
        <v>10.6</v>
      </c>
      <c r="Z2659" s="17">
        <v>0.2</v>
      </c>
      <c r="AA2659" s="17">
        <v>1.23</v>
      </c>
      <c r="AC2659" s="26">
        <v>40181</v>
      </c>
      <c r="AD2659" s="17">
        <v>10.7</v>
      </c>
      <c r="AE2659" s="17">
        <v>81.099999999999994</v>
      </c>
      <c r="AF2659" s="17">
        <v>0.4</v>
      </c>
      <c r="AG2659" s="17">
        <v>36.6</v>
      </c>
      <c r="AH2659" s="17">
        <v>9.8000000000000007</v>
      </c>
      <c r="AI2659" s="17">
        <v>2</v>
      </c>
      <c r="AJ2659" s="17">
        <v>0.9</v>
      </c>
      <c r="AL2659" s="26">
        <v>40181</v>
      </c>
      <c r="AM2659">
        <v>12</v>
      </c>
      <c r="AN2659">
        <v>76.3</v>
      </c>
      <c r="AO2659">
        <v>0.3</v>
      </c>
      <c r="AP2659">
        <v>301.3</v>
      </c>
      <c r="AQ2659">
        <v>9.6999999999999993</v>
      </c>
      <c r="AR2659">
        <v>0.8</v>
      </c>
      <c r="AS2659" s="65">
        <v>0.86</v>
      </c>
    </row>
    <row r="2660" spans="1:45" s="2" customFormat="1">
      <c r="A2660" s="4"/>
      <c r="B2660" s="26">
        <v>40182</v>
      </c>
      <c r="C2660" s="37">
        <v>13.7</v>
      </c>
      <c r="D2660" s="37">
        <v>90.2</v>
      </c>
      <c r="E2660" s="37">
        <v>0.6</v>
      </c>
      <c r="F2660" s="37">
        <v>107.2</v>
      </c>
      <c r="G2660" s="37">
        <v>5.3</v>
      </c>
      <c r="H2660" s="37">
        <v>26.4</v>
      </c>
      <c r="I2660" s="37">
        <v>0.88</v>
      </c>
      <c r="J2660" s="5"/>
      <c r="K2660" s="26">
        <v>40182</v>
      </c>
      <c r="L2660" s="17">
        <v>13</v>
      </c>
      <c r="M2660" s="17">
        <v>85.5</v>
      </c>
      <c r="N2660" s="17">
        <v>0.8</v>
      </c>
      <c r="O2660" s="17">
        <v>167.2</v>
      </c>
      <c r="P2660" s="17">
        <v>5.5</v>
      </c>
      <c r="Q2660" s="17">
        <v>30.2</v>
      </c>
      <c r="R2660" s="17">
        <v>0.97</v>
      </c>
      <c r="S2660" s="6"/>
      <c r="T2660" s="26">
        <v>40182</v>
      </c>
      <c r="U2660" s="17">
        <v>14.2</v>
      </c>
      <c r="V2660" s="17">
        <v>87.3</v>
      </c>
      <c r="W2660" s="17">
        <v>1.1000000000000001</v>
      </c>
      <c r="X2660" s="17">
        <v>176.6</v>
      </c>
      <c r="Y2660" s="17">
        <v>6.9</v>
      </c>
      <c r="Z2660" s="17">
        <v>27.6</v>
      </c>
      <c r="AA2660" s="17">
        <v>1.25</v>
      </c>
      <c r="AC2660" s="26">
        <v>40182</v>
      </c>
      <c r="AD2660" s="17">
        <v>13</v>
      </c>
      <c r="AE2660" s="17">
        <v>86.8</v>
      </c>
      <c r="AF2660" s="17">
        <v>0.9</v>
      </c>
      <c r="AG2660" s="17">
        <v>164.4</v>
      </c>
      <c r="AH2660" s="17">
        <v>6.9</v>
      </c>
      <c r="AI2660" s="17">
        <v>31.6</v>
      </c>
      <c r="AJ2660" s="17">
        <v>1.02</v>
      </c>
      <c r="AL2660" s="26">
        <v>40182</v>
      </c>
      <c r="AM2660">
        <v>13.7</v>
      </c>
      <c r="AN2660">
        <v>83</v>
      </c>
      <c r="AO2660">
        <v>0.5</v>
      </c>
      <c r="AP2660">
        <v>211</v>
      </c>
      <c r="AQ2660">
        <v>6.5</v>
      </c>
      <c r="AR2660">
        <v>25.9</v>
      </c>
      <c r="AS2660" s="65">
        <v>0.94</v>
      </c>
    </row>
    <row r="2661" spans="1:45" s="2" customFormat="1">
      <c r="A2661" s="4"/>
      <c r="B2661" s="26">
        <v>40183</v>
      </c>
      <c r="C2661" s="37">
        <v>13.7</v>
      </c>
      <c r="D2661" s="37">
        <v>78.599999999999994</v>
      </c>
      <c r="E2661" s="37">
        <v>0.8</v>
      </c>
      <c r="F2661" s="37">
        <v>332.9</v>
      </c>
      <c r="G2661" s="37">
        <v>5.0999999999999996</v>
      </c>
      <c r="H2661" s="37">
        <v>9</v>
      </c>
      <c r="I2661" s="37">
        <v>1.03</v>
      </c>
      <c r="J2661" s="5"/>
      <c r="K2661" s="26">
        <v>40183</v>
      </c>
      <c r="L2661" s="17">
        <v>13.5</v>
      </c>
      <c r="M2661" s="17">
        <v>74.7</v>
      </c>
      <c r="N2661" s="17">
        <v>0.3</v>
      </c>
      <c r="O2661" s="17">
        <v>323.60000000000002</v>
      </c>
      <c r="P2661" s="17">
        <v>10.5</v>
      </c>
      <c r="Q2661" s="17">
        <v>7.4</v>
      </c>
      <c r="R2661" s="17">
        <v>0.92</v>
      </c>
      <c r="S2661" s="6"/>
      <c r="T2661" s="26">
        <v>40183</v>
      </c>
      <c r="U2661" s="17">
        <v>13.7</v>
      </c>
      <c r="V2661" s="17">
        <v>77.599999999999994</v>
      </c>
      <c r="W2661" s="17">
        <v>1.6</v>
      </c>
      <c r="X2661" s="17">
        <v>304.10000000000002</v>
      </c>
      <c r="Y2661" s="17">
        <v>6.2</v>
      </c>
      <c r="Z2661" s="17">
        <v>11.4</v>
      </c>
      <c r="AA2661" s="17">
        <v>1.34</v>
      </c>
      <c r="AC2661" s="26">
        <v>40183</v>
      </c>
      <c r="AD2661" s="17">
        <v>13.3</v>
      </c>
      <c r="AE2661" s="17">
        <v>74.099999999999994</v>
      </c>
      <c r="AF2661" s="17">
        <v>1.9</v>
      </c>
      <c r="AG2661" s="17">
        <v>343.8</v>
      </c>
      <c r="AH2661" s="17">
        <v>7</v>
      </c>
      <c r="AI2661" s="17">
        <v>8</v>
      </c>
      <c r="AJ2661" s="17">
        <v>1.51</v>
      </c>
      <c r="AL2661" s="26">
        <v>40183</v>
      </c>
      <c r="AM2661">
        <v>13.6</v>
      </c>
      <c r="AN2661">
        <v>74.5</v>
      </c>
      <c r="AO2661">
        <v>0.6</v>
      </c>
      <c r="AP2661">
        <v>310</v>
      </c>
      <c r="AQ2661">
        <v>7.3</v>
      </c>
      <c r="AR2661">
        <v>7.7</v>
      </c>
      <c r="AS2661" s="65">
        <v>1.02</v>
      </c>
    </row>
    <row r="2662" spans="1:45" s="2" customFormat="1">
      <c r="A2662" s="4"/>
      <c r="B2662" s="26">
        <v>40184</v>
      </c>
      <c r="C2662" s="37">
        <v>13</v>
      </c>
      <c r="D2662" s="37">
        <v>64.400000000000006</v>
      </c>
      <c r="E2662" s="37">
        <v>1.3</v>
      </c>
      <c r="F2662" s="37">
        <v>340.9</v>
      </c>
      <c r="G2662" s="37">
        <v>10.4</v>
      </c>
      <c r="H2662" s="37">
        <v>3.4</v>
      </c>
      <c r="I2662" s="37">
        <v>1.42</v>
      </c>
      <c r="J2662" s="5"/>
      <c r="K2662" s="26">
        <v>40184</v>
      </c>
      <c r="L2662" s="17">
        <v>12.3</v>
      </c>
      <c r="M2662" s="17">
        <v>63.8</v>
      </c>
      <c r="N2662" s="17">
        <v>0.8</v>
      </c>
      <c r="O2662" s="17">
        <v>353.5</v>
      </c>
      <c r="P2662" s="17">
        <v>9.5</v>
      </c>
      <c r="Q2662" s="17">
        <v>3.6</v>
      </c>
      <c r="R2662" s="17">
        <v>1.1399999999999999</v>
      </c>
      <c r="S2662" s="6"/>
      <c r="T2662" s="26">
        <v>40184</v>
      </c>
      <c r="U2662" s="17">
        <v>12.5</v>
      </c>
      <c r="V2662" s="17">
        <v>65.400000000000006</v>
      </c>
      <c r="W2662" s="17">
        <v>1.8</v>
      </c>
      <c r="X2662" s="17">
        <v>305.2</v>
      </c>
      <c r="Y2662" s="17">
        <v>10.6</v>
      </c>
      <c r="Z2662" s="17">
        <v>5</v>
      </c>
      <c r="AA2662" s="17">
        <v>1.57</v>
      </c>
      <c r="AC2662" s="26">
        <v>40184</v>
      </c>
      <c r="AD2662" s="17">
        <v>12.2</v>
      </c>
      <c r="AE2662" s="17">
        <v>61.8</v>
      </c>
      <c r="AF2662" s="17">
        <v>1.7</v>
      </c>
      <c r="AG2662" s="17">
        <v>19.899999999999999</v>
      </c>
      <c r="AH2662" s="17">
        <v>8.8000000000000007</v>
      </c>
      <c r="AI2662" s="17">
        <v>5</v>
      </c>
      <c r="AJ2662" s="17">
        <v>1.45</v>
      </c>
      <c r="AL2662" s="26">
        <v>40184</v>
      </c>
      <c r="AM2662">
        <v>12.8</v>
      </c>
      <c r="AN2662">
        <v>60.2</v>
      </c>
      <c r="AO2662">
        <v>1.3</v>
      </c>
      <c r="AP2662">
        <v>318.8</v>
      </c>
      <c r="AQ2662">
        <v>10</v>
      </c>
      <c r="AR2662">
        <v>3.2</v>
      </c>
      <c r="AS2662" s="65">
        <v>1.43</v>
      </c>
    </row>
    <row r="2663" spans="1:45" s="2" customFormat="1">
      <c r="A2663" s="4"/>
      <c r="B2663" s="26">
        <v>40185</v>
      </c>
      <c r="C2663" s="37">
        <v>11.2</v>
      </c>
      <c r="D2663" s="37">
        <v>80.3</v>
      </c>
      <c r="E2663" s="37">
        <v>1.3</v>
      </c>
      <c r="F2663" s="37">
        <v>318.60000000000002</v>
      </c>
      <c r="G2663" s="37">
        <v>6.5</v>
      </c>
      <c r="H2663" s="37">
        <v>33.4</v>
      </c>
      <c r="I2663" s="37">
        <v>1.05</v>
      </c>
      <c r="J2663" s="5"/>
      <c r="K2663" s="26">
        <v>40185</v>
      </c>
      <c r="L2663" s="17">
        <v>10.5</v>
      </c>
      <c r="M2663" s="17">
        <v>78.099999999999994</v>
      </c>
      <c r="N2663" s="17">
        <v>0.8</v>
      </c>
      <c r="O2663" s="17">
        <v>352.2</v>
      </c>
      <c r="P2663" s="17">
        <v>6.2</v>
      </c>
      <c r="Q2663" s="17">
        <v>40.200000000000003</v>
      </c>
      <c r="R2663" s="17">
        <v>0.94</v>
      </c>
      <c r="S2663" s="6"/>
      <c r="T2663" s="26">
        <v>40185</v>
      </c>
      <c r="U2663" s="17">
        <v>11.1</v>
      </c>
      <c r="V2663" s="17">
        <v>79.599999999999994</v>
      </c>
      <c r="W2663" s="17">
        <v>3.7</v>
      </c>
      <c r="X2663" s="17">
        <v>328</v>
      </c>
      <c r="Y2663" s="17">
        <v>8.4</v>
      </c>
      <c r="Z2663" s="17">
        <v>74.2</v>
      </c>
      <c r="AA2663" s="17">
        <v>1.65</v>
      </c>
      <c r="AC2663" s="26">
        <v>40185</v>
      </c>
      <c r="AD2663" s="17">
        <v>10.4</v>
      </c>
      <c r="AE2663" s="17">
        <v>78.099999999999994</v>
      </c>
      <c r="AF2663" s="17">
        <v>2.2000000000000002</v>
      </c>
      <c r="AG2663" s="17">
        <v>345.3</v>
      </c>
      <c r="AH2663" s="17">
        <v>7.3</v>
      </c>
      <c r="AI2663" s="17">
        <v>39.4</v>
      </c>
      <c r="AJ2663" s="17">
        <v>1.33</v>
      </c>
      <c r="AL2663" s="26">
        <v>40185</v>
      </c>
      <c r="AM2663">
        <v>10.9</v>
      </c>
      <c r="AN2663">
        <v>76.5</v>
      </c>
      <c r="AO2663">
        <v>1.2</v>
      </c>
      <c r="AP2663">
        <v>292.89999999999998</v>
      </c>
      <c r="AQ2663">
        <v>6.4</v>
      </c>
      <c r="AR2663">
        <v>38</v>
      </c>
      <c r="AS2663" s="65">
        <v>1.1000000000000001</v>
      </c>
    </row>
    <row r="2664" spans="1:45" s="2" customFormat="1">
      <c r="A2664" s="4"/>
      <c r="B2664" s="26">
        <v>40186</v>
      </c>
      <c r="C2664" s="37">
        <v>6.8</v>
      </c>
      <c r="D2664" s="37">
        <v>58</v>
      </c>
      <c r="E2664" s="37">
        <v>1.8</v>
      </c>
      <c r="F2664" s="37">
        <v>314.8</v>
      </c>
      <c r="G2664" s="37">
        <v>11</v>
      </c>
      <c r="H2664" s="37">
        <v>0</v>
      </c>
      <c r="I2664" s="37">
        <v>1.37</v>
      </c>
      <c r="J2664" s="5"/>
      <c r="K2664" s="26">
        <v>40186</v>
      </c>
      <c r="L2664" s="17">
        <v>6.4</v>
      </c>
      <c r="M2664" s="17">
        <v>53.6</v>
      </c>
      <c r="N2664" s="17">
        <v>0.8</v>
      </c>
      <c r="O2664" s="17">
        <v>320</v>
      </c>
      <c r="P2664" s="17">
        <v>9.9</v>
      </c>
      <c r="Q2664" s="17">
        <v>0</v>
      </c>
      <c r="R2664" s="17">
        <v>0.95</v>
      </c>
      <c r="S2664" s="6"/>
      <c r="T2664" s="26">
        <v>40186</v>
      </c>
      <c r="U2664" s="17">
        <v>6.7</v>
      </c>
      <c r="V2664" s="17">
        <v>54.7</v>
      </c>
      <c r="W2664" s="17">
        <v>4.4000000000000004</v>
      </c>
      <c r="X2664" s="17">
        <v>307.60000000000002</v>
      </c>
      <c r="Y2664" s="17">
        <v>12.4</v>
      </c>
      <c r="Z2664" s="17">
        <v>0.2</v>
      </c>
      <c r="AA2664" s="17">
        <v>2.13</v>
      </c>
      <c r="AC2664" s="26">
        <v>40186</v>
      </c>
      <c r="AD2664" s="17">
        <v>6.4</v>
      </c>
      <c r="AE2664" s="17">
        <v>52.2</v>
      </c>
      <c r="AF2664" s="17">
        <v>2.9</v>
      </c>
      <c r="AG2664" s="17">
        <v>342.2</v>
      </c>
      <c r="AH2664" s="17">
        <v>12.4</v>
      </c>
      <c r="AI2664" s="17">
        <v>0</v>
      </c>
      <c r="AJ2664" s="17">
        <v>1.76</v>
      </c>
      <c r="AL2664" s="26">
        <v>40186</v>
      </c>
      <c r="AM2664">
        <v>6.5</v>
      </c>
      <c r="AN2664">
        <v>54.5</v>
      </c>
      <c r="AO2664">
        <v>1.3</v>
      </c>
      <c r="AP2664">
        <v>280.5</v>
      </c>
      <c r="AQ2664">
        <v>11.2</v>
      </c>
      <c r="AR2664">
        <v>0</v>
      </c>
      <c r="AS2664" s="65">
        <v>1.2</v>
      </c>
    </row>
    <row r="2665" spans="1:45" s="2" customFormat="1">
      <c r="A2665" s="4"/>
      <c r="B2665" s="26">
        <v>40187</v>
      </c>
      <c r="C2665" s="37">
        <v>5.5</v>
      </c>
      <c r="D2665" s="37">
        <v>57.6</v>
      </c>
      <c r="E2665" s="37">
        <v>1.1000000000000001</v>
      </c>
      <c r="F2665" s="37">
        <v>337.5</v>
      </c>
      <c r="G2665" s="37">
        <v>12.5</v>
      </c>
      <c r="H2665" s="37">
        <v>0</v>
      </c>
      <c r="I2665" s="37">
        <v>1.18</v>
      </c>
      <c r="J2665" s="5"/>
      <c r="K2665" s="26">
        <v>40187</v>
      </c>
      <c r="L2665" s="17">
        <v>4.8</v>
      </c>
      <c r="M2665" s="17">
        <v>55.5</v>
      </c>
      <c r="N2665" s="17">
        <v>0.6</v>
      </c>
      <c r="O2665" s="17">
        <v>290.39999999999998</v>
      </c>
      <c r="P2665" s="17">
        <v>11.9</v>
      </c>
      <c r="Q2665" s="17">
        <v>0</v>
      </c>
      <c r="R2665" s="17">
        <v>0.91</v>
      </c>
      <c r="S2665" s="6"/>
      <c r="T2665" s="26">
        <v>40187</v>
      </c>
      <c r="U2665" s="17">
        <v>5.2</v>
      </c>
      <c r="V2665" s="17">
        <v>55.4</v>
      </c>
      <c r="W2665" s="17">
        <v>2.4</v>
      </c>
      <c r="X2665" s="17">
        <v>304.39999999999998</v>
      </c>
      <c r="Y2665" s="17">
        <v>13.7</v>
      </c>
      <c r="Z2665" s="17">
        <v>0</v>
      </c>
      <c r="AA2665" s="17">
        <v>1.69</v>
      </c>
      <c r="AC2665" s="26">
        <v>40187</v>
      </c>
      <c r="AD2665" s="17">
        <v>4.4000000000000004</v>
      </c>
      <c r="AE2665" s="17">
        <v>57.5</v>
      </c>
      <c r="AF2665" s="17">
        <v>1.7</v>
      </c>
      <c r="AG2665" s="17">
        <v>9.3000000000000007</v>
      </c>
      <c r="AH2665" s="17">
        <v>12.7</v>
      </c>
      <c r="AI2665" s="17">
        <v>0</v>
      </c>
      <c r="AJ2665" s="17">
        <v>1.43</v>
      </c>
      <c r="AL2665" s="26">
        <v>40187</v>
      </c>
      <c r="AM2665">
        <v>5.9</v>
      </c>
      <c r="AN2665">
        <v>48.2</v>
      </c>
      <c r="AO2665">
        <v>1.2</v>
      </c>
      <c r="AP2665">
        <v>305.8</v>
      </c>
      <c r="AQ2665">
        <v>12.1</v>
      </c>
      <c r="AR2665">
        <v>0</v>
      </c>
      <c r="AS2665" s="65">
        <v>1.3</v>
      </c>
    </row>
    <row r="2666" spans="1:45" s="2" customFormat="1">
      <c r="A2666" s="4"/>
      <c r="B2666" s="26">
        <v>40188</v>
      </c>
      <c r="C2666" s="37">
        <v>3.6</v>
      </c>
      <c r="D2666" s="37">
        <v>89.4</v>
      </c>
      <c r="E2666" s="37">
        <v>0.2</v>
      </c>
      <c r="F2666" s="37">
        <v>340.1</v>
      </c>
      <c r="G2666" s="37">
        <v>2.2999999999999998</v>
      </c>
      <c r="H2666" s="37">
        <v>9</v>
      </c>
      <c r="I2666" s="37">
        <v>0.48</v>
      </c>
      <c r="J2666" s="5"/>
      <c r="K2666" s="26">
        <v>40188</v>
      </c>
      <c r="L2666" s="17">
        <v>2.9</v>
      </c>
      <c r="M2666" s="17">
        <v>84.2</v>
      </c>
      <c r="N2666" s="17">
        <v>0.2</v>
      </c>
      <c r="O2666" s="17">
        <v>205.5</v>
      </c>
      <c r="P2666" s="17">
        <v>2.2000000000000002</v>
      </c>
      <c r="Q2666" s="17">
        <v>11</v>
      </c>
      <c r="R2666" s="17">
        <v>0.48</v>
      </c>
      <c r="S2666" s="6"/>
      <c r="T2666" s="26">
        <v>40188</v>
      </c>
      <c r="U2666" s="17">
        <v>3.9</v>
      </c>
      <c r="V2666" s="17">
        <v>82.5</v>
      </c>
      <c r="W2666" s="17">
        <v>1.8</v>
      </c>
      <c r="X2666" s="17">
        <v>298.10000000000002</v>
      </c>
      <c r="Y2666" s="17">
        <v>2.5</v>
      </c>
      <c r="Z2666" s="17">
        <v>9.1999999999999993</v>
      </c>
      <c r="AA2666" s="17">
        <v>0.91</v>
      </c>
      <c r="AC2666" s="26">
        <v>40188</v>
      </c>
      <c r="AD2666" s="17">
        <v>2.8</v>
      </c>
      <c r="AE2666" s="17">
        <v>86.2</v>
      </c>
      <c r="AF2666" s="17">
        <v>0.5</v>
      </c>
      <c r="AG2666" s="17">
        <v>12.7</v>
      </c>
      <c r="AH2666" s="17">
        <v>2</v>
      </c>
      <c r="AI2666" s="17">
        <v>11.4</v>
      </c>
      <c r="AJ2666" s="17">
        <v>0.54</v>
      </c>
      <c r="AL2666" s="26">
        <v>40188</v>
      </c>
      <c r="AM2666">
        <v>3.6</v>
      </c>
      <c r="AN2666">
        <v>78.400000000000006</v>
      </c>
      <c r="AO2666">
        <v>0.3</v>
      </c>
      <c r="AP2666">
        <v>285.3</v>
      </c>
      <c r="AQ2666">
        <v>2.2999999999999998</v>
      </c>
      <c r="AR2666">
        <v>8.6</v>
      </c>
      <c r="AS2666" s="65">
        <v>0.53</v>
      </c>
    </row>
    <row r="2667" spans="1:45" s="2" customFormat="1">
      <c r="A2667" s="4"/>
      <c r="B2667" s="26">
        <v>40189</v>
      </c>
      <c r="C2667" s="37">
        <v>11</v>
      </c>
      <c r="D2667" s="37">
        <v>82</v>
      </c>
      <c r="E2667" s="37">
        <v>0.9</v>
      </c>
      <c r="F2667" s="37">
        <v>346.5</v>
      </c>
      <c r="G2667" s="37">
        <v>10.1</v>
      </c>
      <c r="H2667" s="37">
        <v>4.4000000000000004</v>
      </c>
      <c r="I2667" s="37">
        <v>1.1499999999999999</v>
      </c>
      <c r="J2667" s="5"/>
      <c r="K2667" s="26">
        <v>40189</v>
      </c>
      <c r="L2667" s="17">
        <v>10.3</v>
      </c>
      <c r="M2667" s="17">
        <v>79.099999999999994</v>
      </c>
      <c r="N2667" s="17">
        <v>0.5</v>
      </c>
      <c r="O2667" s="17">
        <v>222.3</v>
      </c>
      <c r="P2667" s="17">
        <v>9</v>
      </c>
      <c r="Q2667" s="17">
        <v>4</v>
      </c>
      <c r="R2667" s="17">
        <v>0.98</v>
      </c>
      <c r="S2667" s="6"/>
      <c r="T2667" s="26">
        <v>40189</v>
      </c>
      <c r="U2667" s="17">
        <v>10.9</v>
      </c>
      <c r="V2667" s="17">
        <v>79.099999999999994</v>
      </c>
      <c r="W2667" s="17">
        <v>1.9</v>
      </c>
      <c r="X2667" s="17">
        <v>298.5</v>
      </c>
      <c r="Y2667" s="17">
        <v>12.2</v>
      </c>
      <c r="Z2667" s="17">
        <v>2</v>
      </c>
      <c r="AA2667" s="17">
        <v>1.76</v>
      </c>
      <c r="AC2667" s="26">
        <v>40189</v>
      </c>
      <c r="AD2667" s="17">
        <v>10.199999999999999</v>
      </c>
      <c r="AE2667" s="17">
        <v>80</v>
      </c>
      <c r="AF2667" s="17">
        <v>1.5</v>
      </c>
      <c r="AG2667" s="17">
        <v>5.2</v>
      </c>
      <c r="AH2667" s="17">
        <v>9.1</v>
      </c>
      <c r="AI2667" s="17">
        <v>3.2</v>
      </c>
      <c r="AJ2667" s="17">
        <v>1.49</v>
      </c>
      <c r="AL2667" s="26">
        <v>40189</v>
      </c>
      <c r="AM2667">
        <v>11</v>
      </c>
      <c r="AN2667">
        <v>75.400000000000006</v>
      </c>
      <c r="AO2667">
        <v>1.2</v>
      </c>
      <c r="AP2667">
        <v>314.89999999999998</v>
      </c>
      <c r="AQ2667">
        <v>11.2</v>
      </c>
      <c r="AR2667">
        <v>3.1</v>
      </c>
      <c r="AS2667" s="65">
        <v>1.38</v>
      </c>
    </row>
    <row r="2668" spans="1:45" s="2" customFormat="1">
      <c r="A2668" s="4"/>
      <c r="B2668" s="26">
        <v>40190</v>
      </c>
      <c r="C2668" s="37">
        <v>12</v>
      </c>
      <c r="D2668" s="37">
        <v>85.1</v>
      </c>
      <c r="E2668" s="37">
        <v>0.9</v>
      </c>
      <c r="F2668" s="37">
        <v>329.4</v>
      </c>
      <c r="G2668" s="37">
        <v>2.2000000000000002</v>
      </c>
      <c r="H2668" s="37">
        <v>2.8</v>
      </c>
      <c r="I2668" s="37">
        <v>0.84</v>
      </c>
      <c r="J2668" s="5"/>
      <c r="K2668" s="26">
        <v>40190</v>
      </c>
      <c r="L2668" s="17">
        <v>11.1</v>
      </c>
      <c r="M2668" s="17">
        <v>82.5</v>
      </c>
      <c r="N2668" s="17">
        <v>0.8</v>
      </c>
      <c r="O2668" s="17">
        <v>221</v>
      </c>
      <c r="P2668" s="17">
        <v>2.6</v>
      </c>
      <c r="Q2668" s="17">
        <v>2.4</v>
      </c>
      <c r="R2668" s="17">
        <v>0.85</v>
      </c>
      <c r="S2668" s="6"/>
      <c r="T2668" s="26">
        <v>40190</v>
      </c>
      <c r="U2668" s="17">
        <v>12</v>
      </c>
      <c r="V2668" s="17">
        <v>85.6</v>
      </c>
      <c r="W2668" s="17">
        <v>2.2000000000000002</v>
      </c>
      <c r="X2668" s="17">
        <v>279.89999999999998</v>
      </c>
      <c r="Y2668" s="17">
        <v>2</v>
      </c>
      <c r="Z2668" s="17">
        <v>3.2</v>
      </c>
      <c r="AA2668" s="17">
        <v>1.38</v>
      </c>
      <c r="AC2668" s="26">
        <v>40190</v>
      </c>
      <c r="AD2668" s="17">
        <v>11.1</v>
      </c>
      <c r="AE2668" s="17">
        <v>83.6</v>
      </c>
      <c r="AF2668" s="17">
        <v>1</v>
      </c>
      <c r="AG2668" s="17">
        <v>28.7</v>
      </c>
      <c r="AH2668" s="17">
        <v>2.8</v>
      </c>
      <c r="AI2668" s="17">
        <v>2.2000000000000002</v>
      </c>
      <c r="AJ2668" s="17">
        <v>0.89</v>
      </c>
      <c r="AL2668" s="26">
        <v>40190</v>
      </c>
      <c r="AM2668">
        <v>12.1</v>
      </c>
      <c r="AN2668">
        <v>78.7</v>
      </c>
      <c r="AO2668">
        <v>0.8</v>
      </c>
      <c r="AP2668">
        <v>279.3</v>
      </c>
      <c r="AQ2668">
        <v>2.4</v>
      </c>
      <c r="AR2668">
        <v>2.5</v>
      </c>
      <c r="AS2668" s="65">
        <v>0.9</v>
      </c>
    </row>
    <row r="2669" spans="1:45" s="2" customFormat="1">
      <c r="A2669" s="4"/>
      <c r="B2669" s="26">
        <v>40191</v>
      </c>
      <c r="C2669" s="37">
        <v>13.4</v>
      </c>
      <c r="D2669" s="37">
        <v>81.2</v>
      </c>
      <c r="E2669" s="37">
        <v>0.5</v>
      </c>
      <c r="F2669" s="37">
        <v>346.9</v>
      </c>
      <c r="G2669" s="37">
        <v>4.0999999999999996</v>
      </c>
      <c r="H2669" s="37">
        <v>4</v>
      </c>
      <c r="I2669" s="37">
        <v>0.78</v>
      </c>
      <c r="J2669" s="5"/>
      <c r="K2669" s="26">
        <v>40191</v>
      </c>
      <c r="L2669" s="17">
        <v>13.1</v>
      </c>
      <c r="M2669" s="17">
        <v>76.099999999999994</v>
      </c>
      <c r="N2669" s="17">
        <v>0.6</v>
      </c>
      <c r="O2669" s="17">
        <v>12.1</v>
      </c>
      <c r="P2669" s="17">
        <v>4.4000000000000004</v>
      </c>
      <c r="Q2669" s="17">
        <v>7</v>
      </c>
      <c r="R2669" s="17">
        <v>0.86</v>
      </c>
      <c r="S2669" s="6"/>
      <c r="T2669" s="26">
        <v>40191</v>
      </c>
      <c r="U2669" s="17">
        <v>13.1</v>
      </c>
      <c r="V2669" s="17">
        <v>81.3</v>
      </c>
      <c r="W2669" s="17">
        <v>1.5</v>
      </c>
      <c r="X2669" s="17">
        <v>293.5</v>
      </c>
      <c r="Y2669" s="17">
        <v>4</v>
      </c>
      <c r="Z2669" s="17">
        <v>5.2</v>
      </c>
      <c r="AA2669" s="17">
        <v>1.1000000000000001</v>
      </c>
      <c r="AC2669" s="26">
        <v>40191</v>
      </c>
      <c r="AD2669" s="17">
        <v>12.9</v>
      </c>
      <c r="AE2669" s="17">
        <v>78.2</v>
      </c>
      <c r="AF2669" s="17">
        <v>1.2</v>
      </c>
      <c r="AG2669" s="17">
        <v>4.8</v>
      </c>
      <c r="AH2669" s="17">
        <v>4.5</v>
      </c>
      <c r="AI2669" s="17">
        <v>5</v>
      </c>
      <c r="AJ2669" s="17">
        <v>1.01</v>
      </c>
      <c r="AL2669" s="26">
        <v>40191</v>
      </c>
      <c r="AM2669">
        <v>13.2</v>
      </c>
      <c r="AN2669">
        <v>76</v>
      </c>
      <c r="AO2669">
        <v>0.4</v>
      </c>
      <c r="AP2669">
        <v>296.7</v>
      </c>
      <c r="AQ2669">
        <v>4</v>
      </c>
      <c r="AR2669">
        <v>4.4000000000000004</v>
      </c>
      <c r="AS2669" s="65">
        <v>0.78</v>
      </c>
    </row>
    <row r="2670" spans="1:45" s="2" customFormat="1">
      <c r="A2670" s="4"/>
      <c r="B2670" s="26">
        <v>40192</v>
      </c>
      <c r="C2670" s="37">
        <v>15.2</v>
      </c>
      <c r="D2670" s="37">
        <v>65.3</v>
      </c>
      <c r="E2670" s="37">
        <v>1.7</v>
      </c>
      <c r="F2670" s="37">
        <v>333.1</v>
      </c>
      <c r="G2670" s="37">
        <v>11.3</v>
      </c>
      <c r="H2670" s="37">
        <v>0.2</v>
      </c>
      <c r="I2670" s="37">
        <v>1.68</v>
      </c>
      <c r="J2670" s="5"/>
      <c r="K2670" s="26">
        <v>40192</v>
      </c>
      <c r="L2670" s="17">
        <v>14.8</v>
      </c>
      <c r="M2670" s="17">
        <v>59.5</v>
      </c>
      <c r="N2670" s="17">
        <v>0.7</v>
      </c>
      <c r="O2670" s="17">
        <v>325.60000000000002</v>
      </c>
      <c r="P2670" s="17">
        <v>9.6999999999999993</v>
      </c>
      <c r="Q2670" s="17">
        <v>0</v>
      </c>
      <c r="R2670" s="17">
        <v>1.25</v>
      </c>
      <c r="S2670" s="6"/>
      <c r="T2670" s="26">
        <v>40192</v>
      </c>
      <c r="U2670" s="17">
        <v>14.5</v>
      </c>
      <c r="V2670" s="17">
        <v>63.7</v>
      </c>
      <c r="W2670" s="17">
        <v>3.3</v>
      </c>
      <c r="X2670" s="17">
        <v>303.7</v>
      </c>
      <c r="Y2670" s="17">
        <v>11.5</v>
      </c>
      <c r="Z2670" s="17">
        <v>0</v>
      </c>
      <c r="AA2670" s="17">
        <v>2.39</v>
      </c>
      <c r="AC2670" s="26">
        <v>40192</v>
      </c>
      <c r="AD2670" s="17">
        <v>15.1</v>
      </c>
      <c r="AE2670" s="17">
        <v>56.9</v>
      </c>
      <c r="AF2670" s="17">
        <v>2.4</v>
      </c>
      <c r="AG2670" s="17">
        <v>339.5</v>
      </c>
      <c r="AH2670" s="17">
        <v>10.9</v>
      </c>
      <c r="AI2670" s="17">
        <v>0.2</v>
      </c>
      <c r="AJ2670" s="17">
        <v>1.97</v>
      </c>
      <c r="AL2670" s="26">
        <v>40192</v>
      </c>
      <c r="AM2670">
        <v>15.2</v>
      </c>
      <c r="AN2670">
        <v>59.3</v>
      </c>
      <c r="AO2670">
        <v>1.4</v>
      </c>
      <c r="AP2670">
        <v>300</v>
      </c>
      <c r="AQ2670">
        <v>10.8</v>
      </c>
      <c r="AR2670">
        <v>0.1</v>
      </c>
      <c r="AS2670" s="65">
        <v>1.65</v>
      </c>
    </row>
    <row r="2671" spans="1:45" s="2" customFormat="1">
      <c r="A2671" s="4"/>
      <c r="B2671" s="26">
        <v>40193</v>
      </c>
      <c r="C2671" s="37">
        <v>13.5</v>
      </c>
      <c r="D2671" s="37">
        <v>59</v>
      </c>
      <c r="E2671" s="37">
        <v>0.7</v>
      </c>
      <c r="F2671" s="37">
        <v>305.7</v>
      </c>
      <c r="G2671" s="37">
        <v>8.3000000000000007</v>
      </c>
      <c r="H2671" s="37">
        <v>0</v>
      </c>
      <c r="I2671" s="37">
        <v>1.37</v>
      </c>
      <c r="J2671" s="5"/>
      <c r="K2671" s="26">
        <v>40193</v>
      </c>
      <c r="L2671" s="17">
        <v>12.7</v>
      </c>
      <c r="M2671" s="17">
        <v>59.7</v>
      </c>
      <c r="N2671" s="17">
        <v>0.4</v>
      </c>
      <c r="O2671" s="17">
        <v>354.8</v>
      </c>
      <c r="P2671" s="17">
        <v>8.8000000000000007</v>
      </c>
      <c r="Q2671" s="17">
        <v>0</v>
      </c>
      <c r="R2671" s="17">
        <v>1.03</v>
      </c>
      <c r="S2671" s="6"/>
      <c r="T2671" s="26">
        <v>40193</v>
      </c>
      <c r="U2671" s="17">
        <v>14</v>
      </c>
      <c r="V2671" s="17">
        <v>52.6</v>
      </c>
      <c r="W2671" s="17">
        <v>2.9</v>
      </c>
      <c r="X2671" s="17">
        <v>295.5</v>
      </c>
      <c r="Y2671" s="17">
        <v>12</v>
      </c>
      <c r="Z2671" s="17">
        <v>0</v>
      </c>
      <c r="AA2671" s="17">
        <v>2.98</v>
      </c>
      <c r="AC2671" s="26">
        <v>40193</v>
      </c>
      <c r="AD2671" s="17">
        <v>13</v>
      </c>
      <c r="AE2671" s="17">
        <v>57</v>
      </c>
      <c r="AF2671" s="17">
        <v>2.2999999999999998</v>
      </c>
      <c r="AG2671" s="17">
        <v>6.2</v>
      </c>
      <c r="AH2671" s="17">
        <v>9.3000000000000007</v>
      </c>
      <c r="AI2671" s="17">
        <v>0</v>
      </c>
      <c r="AJ2671" s="17">
        <v>2.4300000000000002</v>
      </c>
      <c r="AL2671" s="26">
        <v>40193</v>
      </c>
      <c r="AM2671">
        <v>13.5</v>
      </c>
      <c r="AN2671">
        <v>55.2</v>
      </c>
      <c r="AO2671">
        <v>0.9</v>
      </c>
      <c r="AP2671">
        <v>291.2</v>
      </c>
      <c r="AQ2671">
        <v>7.6</v>
      </c>
      <c r="AR2671">
        <v>0</v>
      </c>
      <c r="AS2671" s="65">
        <v>1.56</v>
      </c>
    </row>
    <row r="2672" spans="1:45" s="2" customFormat="1">
      <c r="A2672" s="4"/>
      <c r="B2672" s="26">
        <v>40194</v>
      </c>
      <c r="C2672" s="37">
        <v>11.3</v>
      </c>
      <c r="D2672" s="37">
        <v>74.900000000000006</v>
      </c>
      <c r="E2672" s="37">
        <v>0.1</v>
      </c>
      <c r="F2672" s="37">
        <v>203.7</v>
      </c>
      <c r="G2672" s="37">
        <v>11.5</v>
      </c>
      <c r="H2672" s="37">
        <v>0</v>
      </c>
      <c r="I2672" s="37">
        <v>0.81</v>
      </c>
      <c r="J2672" s="5"/>
      <c r="K2672" s="26">
        <v>40194</v>
      </c>
      <c r="L2672" s="17">
        <v>11.3</v>
      </c>
      <c r="M2672" s="17">
        <v>66.2</v>
      </c>
      <c r="N2672" s="17">
        <v>0</v>
      </c>
      <c r="O2672" s="17">
        <v>171</v>
      </c>
      <c r="P2672" s="17">
        <v>11.2</v>
      </c>
      <c r="Q2672" s="17">
        <v>0</v>
      </c>
      <c r="R2672" s="17">
        <v>0.61</v>
      </c>
      <c r="S2672" s="6"/>
      <c r="T2672" s="26">
        <v>40194</v>
      </c>
      <c r="U2672" s="17">
        <v>11.1</v>
      </c>
      <c r="V2672" s="17">
        <v>76.599999999999994</v>
      </c>
      <c r="W2672" s="17">
        <v>1.4</v>
      </c>
      <c r="X2672" s="17">
        <v>298.10000000000002</v>
      </c>
      <c r="Y2672" s="17">
        <v>12.8</v>
      </c>
      <c r="Z2672" s="17">
        <v>0</v>
      </c>
      <c r="AA2672" s="17">
        <v>1.67</v>
      </c>
      <c r="AC2672" s="26">
        <v>40194</v>
      </c>
      <c r="AD2672" s="17">
        <v>11.7</v>
      </c>
      <c r="AE2672" s="17">
        <v>66</v>
      </c>
      <c r="AF2672" s="17">
        <v>0.7</v>
      </c>
      <c r="AG2672" s="17">
        <v>12.4</v>
      </c>
      <c r="AH2672" s="17">
        <v>11.9</v>
      </c>
      <c r="AI2672" s="17">
        <v>0</v>
      </c>
      <c r="AJ2672" s="17">
        <v>1.49</v>
      </c>
      <c r="AL2672" s="26">
        <v>40194</v>
      </c>
      <c r="AM2672">
        <v>12.2</v>
      </c>
      <c r="AN2672">
        <v>65</v>
      </c>
      <c r="AO2672">
        <v>0.4</v>
      </c>
      <c r="AP2672">
        <v>311</v>
      </c>
      <c r="AQ2672">
        <v>11.2</v>
      </c>
      <c r="AR2672">
        <v>0</v>
      </c>
      <c r="AS2672" s="65">
        <v>1.07</v>
      </c>
    </row>
    <row r="2673" spans="1:45" s="2" customFormat="1">
      <c r="A2673" s="4"/>
      <c r="B2673" s="26">
        <v>40195</v>
      </c>
      <c r="C2673" s="37">
        <v>12</v>
      </c>
      <c r="D2673" s="37">
        <v>83.3</v>
      </c>
      <c r="E2673" s="37">
        <v>0</v>
      </c>
      <c r="F2673" s="37">
        <v>260.5</v>
      </c>
      <c r="G2673" s="37">
        <v>7</v>
      </c>
      <c r="H2673" s="37">
        <v>0</v>
      </c>
      <c r="I2673" s="37">
        <v>0.72</v>
      </c>
      <c r="J2673" s="5"/>
      <c r="K2673" s="26">
        <v>40195</v>
      </c>
      <c r="L2673" s="17">
        <v>11.7</v>
      </c>
      <c r="M2673" s="17">
        <v>74.5</v>
      </c>
      <c r="N2673" s="17">
        <v>0.1</v>
      </c>
      <c r="O2673" s="17">
        <v>196.2</v>
      </c>
      <c r="P2673" s="17">
        <v>6.6</v>
      </c>
      <c r="Q2673" s="17">
        <v>0</v>
      </c>
      <c r="R2673" s="17">
        <v>0.76</v>
      </c>
      <c r="S2673" s="6"/>
      <c r="T2673" s="26">
        <v>40195</v>
      </c>
      <c r="U2673" s="17">
        <v>12.5</v>
      </c>
      <c r="V2673" s="17">
        <v>76.3</v>
      </c>
      <c r="W2673" s="17">
        <v>1.6</v>
      </c>
      <c r="X2673" s="17">
        <v>301.5</v>
      </c>
      <c r="Y2673" s="17">
        <v>7.6</v>
      </c>
      <c r="Z2673" s="17">
        <v>0</v>
      </c>
      <c r="AA2673" s="17">
        <v>1.69</v>
      </c>
      <c r="AC2673" s="26">
        <v>40195</v>
      </c>
      <c r="AD2673" s="17">
        <v>11.4</v>
      </c>
      <c r="AE2673" s="17">
        <v>78</v>
      </c>
      <c r="AF2673" s="17">
        <v>0.7</v>
      </c>
      <c r="AG2673" s="17">
        <v>31.1</v>
      </c>
      <c r="AH2673" s="17">
        <v>6.8</v>
      </c>
      <c r="AI2673" s="17">
        <v>0</v>
      </c>
      <c r="AJ2673" s="17">
        <v>1.1499999999999999</v>
      </c>
      <c r="AL2673" s="26">
        <v>40195</v>
      </c>
      <c r="AM2673">
        <v>13</v>
      </c>
      <c r="AN2673">
        <v>70</v>
      </c>
      <c r="AO2673">
        <v>0.2</v>
      </c>
      <c r="AP2673">
        <v>316.39999999999998</v>
      </c>
      <c r="AQ2673">
        <v>7</v>
      </c>
      <c r="AR2673">
        <v>0</v>
      </c>
      <c r="AS2673" s="65">
        <v>0.86</v>
      </c>
    </row>
    <row r="2674" spans="1:45" s="2" customFormat="1">
      <c r="A2674" s="4"/>
      <c r="B2674" s="26">
        <v>40196</v>
      </c>
      <c r="C2674" s="37">
        <v>12</v>
      </c>
      <c r="D2674" s="37">
        <v>82</v>
      </c>
      <c r="E2674" s="37">
        <v>0.3</v>
      </c>
      <c r="F2674" s="37">
        <v>130.1</v>
      </c>
      <c r="G2674" s="37">
        <v>11.7</v>
      </c>
      <c r="H2674" s="37">
        <v>0.2</v>
      </c>
      <c r="I2674" s="37">
        <v>1.04</v>
      </c>
      <c r="J2674" s="5"/>
      <c r="K2674" s="26">
        <v>40196</v>
      </c>
      <c r="L2674" s="17">
        <v>11</v>
      </c>
      <c r="M2674" s="17">
        <v>80.2</v>
      </c>
      <c r="N2674" s="17">
        <v>0.3</v>
      </c>
      <c r="O2674" s="17">
        <v>58.3</v>
      </c>
      <c r="P2674" s="17">
        <v>11.6</v>
      </c>
      <c r="Q2674" s="17">
        <v>0.2</v>
      </c>
      <c r="R2674" s="17">
        <v>1</v>
      </c>
      <c r="S2674" s="6"/>
      <c r="T2674" s="26">
        <v>40196</v>
      </c>
      <c r="U2674" s="17">
        <v>11.8</v>
      </c>
      <c r="V2674" s="17">
        <v>82.8</v>
      </c>
      <c r="W2674" s="17">
        <v>1.2</v>
      </c>
      <c r="X2674" s="17">
        <v>262.2</v>
      </c>
      <c r="Y2674" s="17">
        <v>12.4</v>
      </c>
      <c r="Z2674" s="17">
        <v>0.2</v>
      </c>
      <c r="AA2674" s="17">
        <v>1.46</v>
      </c>
      <c r="AC2674" s="26">
        <v>40196</v>
      </c>
      <c r="AD2674" s="17">
        <v>11</v>
      </c>
      <c r="AE2674" s="17">
        <v>80.8</v>
      </c>
      <c r="AF2674" s="17">
        <v>0.6</v>
      </c>
      <c r="AG2674" s="17">
        <v>57.6</v>
      </c>
      <c r="AH2674" s="17">
        <v>11.9</v>
      </c>
      <c r="AI2674" s="17">
        <v>0</v>
      </c>
      <c r="AJ2674" s="17">
        <v>1.26</v>
      </c>
      <c r="AL2674" s="26">
        <v>40196</v>
      </c>
      <c r="AM2674">
        <v>12.6</v>
      </c>
      <c r="AN2674">
        <v>76.599999999999994</v>
      </c>
      <c r="AO2674">
        <v>0.4</v>
      </c>
      <c r="AP2674">
        <v>323.60000000000002</v>
      </c>
      <c r="AQ2674">
        <v>11.4</v>
      </c>
      <c r="AR2674">
        <v>0</v>
      </c>
      <c r="AS2674" s="65">
        <v>1.0900000000000001</v>
      </c>
    </row>
    <row r="2675" spans="1:45" s="2" customFormat="1">
      <c r="A2675" s="4"/>
      <c r="B2675" s="26">
        <v>40197</v>
      </c>
      <c r="C2675" s="37">
        <v>14.1</v>
      </c>
      <c r="D2675" s="37">
        <v>83.7</v>
      </c>
      <c r="E2675" s="37">
        <v>0.5</v>
      </c>
      <c r="F2675" s="37">
        <v>350.4</v>
      </c>
      <c r="G2675" s="37">
        <v>7.4</v>
      </c>
      <c r="H2675" s="37">
        <v>0</v>
      </c>
      <c r="I2675" s="37">
        <v>1.0900000000000001</v>
      </c>
      <c r="J2675" s="5"/>
      <c r="K2675" s="26">
        <v>40197</v>
      </c>
      <c r="L2675" s="17">
        <v>13.3</v>
      </c>
      <c r="M2675" s="17">
        <v>82</v>
      </c>
      <c r="N2675" s="17">
        <v>0.1</v>
      </c>
      <c r="O2675" s="17">
        <v>210.5</v>
      </c>
      <c r="P2675" s="17">
        <v>6.9</v>
      </c>
      <c r="Q2675" s="17">
        <v>0</v>
      </c>
      <c r="R2675" s="17">
        <v>0.83</v>
      </c>
      <c r="S2675" s="6"/>
      <c r="T2675" s="26">
        <v>40197</v>
      </c>
      <c r="U2675" s="17">
        <v>14</v>
      </c>
      <c r="V2675" s="17">
        <v>83.2</v>
      </c>
      <c r="W2675" s="17">
        <v>1.2</v>
      </c>
      <c r="X2675" s="17">
        <v>281</v>
      </c>
      <c r="Y2675" s="17">
        <v>7.8</v>
      </c>
      <c r="Z2675" s="17">
        <v>0</v>
      </c>
      <c r="AA2675" s="17">
        <v>1.38</v>
      </c>
      <c r="AC2675" s="26">
        <v>40197</v>
      </c>
      <c r="AD2675" s="17">
        <v>13.6</v>
      </c>
      <c r="AE2675" s="17">
        <v>80.3</v>
      </c>
      <c r="AF2675" s="17">
        <v>1</v>
      </c>
      <c r="AG2675" s="17">
        <v>15.8</v>
      </c>
      <c r="AH2675" s="17">
        <v>6.5</v>
      </c>
      <c r="AI2675" s="17">
        <v>0.2</v>
      </c>
      <c r="AJ2675" s="17">
        <v>1.22</v>
      </c>
      <c r="AL2675" s="26">
        <v>40197</v>
      </c>
      <c r="AM2675">
        <v>14.4</v>
      </c>
      <c r="AN2675">
        <v>78</v>
      </c>
      <c r="AO2675">
        <v>0.5</v>
      </c>
      <c r="AP2675">
        <v>305.2</v>
      </c>
      <c r="AQ2675">
        <v>6.9</v>
      </c>
      <c r="AR2675">
        <v>0</v>
      </c>
      <c r="AS2675" s="65">
        <v>1.07</v>
      </c>
    </row>
    <row r="2676" spans="1:45" s="2" customFormat="1">
      <c r="A2676" s="4"/>
      <c r="B2676" s="26">
        <v>40198</v>
      </c>
      <c r="C2676" s="37">
        <v>15.3</v>
      </c>
      <c r="D2676" s="37">
        <v>65.599999999999994</v>
      </c>
      <c r="E2676" s="37">
        <v>1.8</v>
      </c>
      <c r="F2676" s="37">
        <v>334.8</v>
      </c>
      <c r="G2676" s="37">
        <v>10.199999999999999</v>
      </c>
      <c r="H2676" s="37">
        <v>0</v>
      </c>
      <c r="I2676" s="37">
        <v>1.85</v>
      </c>
      <c r="J2676" s="5"/>
      <c r="K2676" s="26">
        <v>40198</v>
      </c>
      <c r="L2676" s="17">
        <v>14.8</v>
      </c>
      <c r="M2676" s="17">
        <v>64.3</v>
      </c>
      <c r="N2676" s="17">
        <v>0.6</v>
      </c>
      <c r="O2676" s="17">
        <v>350</v>
      </c>
      <c r="P2676" s="17">
        <v>10.5</v>
      </c>
      <c r="Q2676" s="17">
        <v>0</v>
      </c>
      <c r="R2676" s="17">
        <v>1.22</v>
      </c>
      <c r="S2676" s="6"/>
      <c r="T2676" s="26">
        <v>40198</v>
      </c>
      <c r="U2676" s="17">
        <v>14.9</v>
      </c>
      <c r="V2676" s="17">
        <v>66.599999999999994</v>
      </c>
      <c r="W2676" s="17">
        <v>3.4</v>
      </c>
      <c r="X2676" s="17">
        <v>310.7</v>
      </c>
      <c r="Y2676" s="17">
        <v>11.2</v>
      </c>
      <c r="Z2676" s="17">
        <v>0</v>
      </c>
      <c r="AA2676" s="17">
        <v>2.38</v>
      </c>
      <c r="AC2676" s="26">
        <v>40198</v>
      </c>
      <c r="AD2676" s="17">
        <v>14.7</v>
      </c>
      <c r="AE2676" s="17">
        <v>63.3</v>
      </c>
      <c r="AF2676" s="17">
        <v>2.4</v>
      </c>
      <c r="AG2676" s="17">
        <v>4.5</v>
      </c>
      <c r="AH2676" s="17">
        <v>11</v>
      </c>
      <c r="AI2676" s="17">
        <v>0</v>
      </c>
      <c r="AJ2676" s="17">
        <v>2.06</v>
      </c>
      <c r="AL2676" s="26">
        <v>40198</v>
      </c>
      <c r="AM2676">
        <v>15.1</v>
      </c>
      <c r="AN2676">
        <v>63.5</v>
      </c>
      <c r="AO2676">
        <v>1.8</v>
      </c>
      <c r="AP2676">
        <v>303.8</v>
      </c>
      <c r="AQ2676">
        <v>10.199999999999999</v>
      </c>
      <c r="AR2676">
        <v>0</v>
      </c>
      <c r="AS2676" s="65">
        <v>1.88</v>
      </c>
    </row>
    <row r="2677" spans="1:45" s="2" customFormat="1">
      <c r="A2677" s="4"/>
      <c r="B2677" s="26">
        <v>40199</v>
      </c>
      <c r="C2677" s="37">
        <v>14.7</v>
      </c>
      <c r="D2677" s="37">
        <v>68.3</v>
      </c>
      <c r="E2677" s="37">
        <v>0.4</v>
      </c>
      <c r="F2677" s="37">
        <v>177.8</v>
      </c>
      <c r="G2677" s="37">
        <v>7.7</v>
      </c>
      <c r="H2677" s="37">
        <v>0</v>
      </c>
      <c r="I2677" s="37">
        <v>1.1299999999999999</v>
      </c>
      <c r="J2677" s="6"/>
      <c r="K2677" s="26">
        <v>40199</v>
      </c>
      <c r="L2677" s="17">
        <v>12.6</v>
      </c>
      <c r="M2677" s="17">
        <v>72.099999999999994</v>
      </c>
      <c r="N2677" s="17">
        <v>0.2</v>
      </c>
      <c r="O2677" s="17">
        <v>43.9</v>
      </c>
      <c r="P2677" s="17">
        <v>10.8</v>
      </c>
      <c r="Q2677" s="17">
        <v>0</v>
      </c>
      <c r="R2677" s="17">
        <v>0.98</v>
      </c>
      <c r="S2677" s="6"/>
      <c r="T2677" s="26">
        <v>40199</v>
      </c>
      <c r="U2677" s="17">
        <v>13.6</v>
      </c>
      <c r="V2677" s="17">
        <v>71.8</v>
      </c>
      <c r="W2677" s="17">
        <v>1.8</v>
      </c>
      <c r="X2677" s="17">
        <v>277.3</v>
      </c>
      <c r="Y2677" s="17">
        <v>11.6</v>
      </c>
      <c r="Z2677" s="17">
        <v>0</v>
      </c>
      <c r="AA2677" s="17">
        <v>1.94</v>
      </c>
      <c r="AC2677" s="26">
        <v>40199</v>
      </c>
      <c r="AD2677" s="17">
        <v>14.2</v>
      </c>
      <c r="AE2677" s="17">
        <v>66.3</v>
      </c>
      <c r="AF2677" s="17">
        <v>0.8</v>
      </c>
      <c r="AG2677" s="17">
        <v>0.9</v>
      </c>
      <c r="AH2677" s="17">
        <v>3.8</v>
      </c>
      <c r="AI2677" s="17">
        <v>0</v>
      </c>
      <c r="AJ2677" s="17">
        <v>1.62</v>
      </c>
      <c r="AL2677" s="26">
        <v>40199</v>
      </c>
      <c r="AM2677">
        <v>13.3</v>
      </c>
      <c r="AN2677">
        <v>69.3</v>
      </c>
      <c r="AO2677">
        <v>0.4</v>
      </c>
      <c r="AP2677">
        <v>282.89999999999998</v>
      </c>
      <c r="AQ2677">
        <v>10.3</v>
      </c>
      <c r="AR2677">
        <v>0</v>
      </c>
      <c r="AS2677" s="65">
        <v>1.1499999999999999</v>
      </c>
    </row>
    <row r="2678" spans="1:45" s="2" customFormat="1">
      <c r="A2678" s="4"/>
      <c r="B2678" s="26">
        <v>40200</v>
      </c>
      <c r="C2678" s="37">
        <v>11.6</v>
      </c>
      <c r="D2678" s="37">
        <v>85.2</v>
      </c>
      <c r="E2678" s="37">
        <v>0.4</v>
      </c>
      <c r="F2678" s="37">
        <v>155.1</v>
      </c>
      <c r="G2678" s="37">
        <v>11.8</v>
      </c>
      <c r="H2678" s="37">
        <v>0</v>
      </c>
      <c r="I2678" s="37">
        <v>1.1000000000000001</v>
      </c>
      <c r="J2678" s="6"/>
      <c r="K2678" s="26">
        <v>40200</v>
      </c>
      <c r="L2678" s="17">
        <v>11.3</v>
      </c>
      <c r="M2678" s="17">
        <v>79.7</v>
      </c>
      <c r="N2678" s="17">
        <v>0.3</v>
      </c>
      <c r="O2678" s="17">
        <v>48.1</v>
      </c>
      <c r="P2678" s="17">
        <v>11.5</v>
      </c>
      <c r="Q2678" s="17">
        <v>0</v>
      </c>
      <c r="R2678" s="17">
        <v>1.04</v>
      </c>
      <c r="S2678" s="6"/>
      <c r="T2678" s="26">
        <v>40200</v>
      </c>
      <c r="U2678" s="17">
        <v>11.7</v>
      </c>
      <c r="V2678" s="17">
        <v>87.6</v>
      </c>
      <c r="W2678" s="17">
        <v>1.2</v>
      </c>
      <c r="X2678" s="17">
        <v>251.2</v>
      </c>
      <c r="Y2678" s="17">
        <v>12.3</v>
      </c>
      <c r="Z2678" s="17">
        <v>0</v>
      </c>
      <c r="AA2678" s="17">
        <v>1.3</v>
      </c>
      <c r="AC2678" s="26">
        <v>40200</v>
      </c>
      <c r="AD2678" s="17">
        <v>11.7</v>
      </c>
      <c r="AE2678" s="17">
        <v>77.2</v>
      </c>
      <c r="AF2678" s="17">
        <v>1.1000000000000001</v>
      </c>
      <c r="AG2678" s="17">
        <v>26.3</v>
      </c>
      <c r="AH2678" s="17">
        <v>12.1</v>
      </c>
      <c r="AI2678" s="17">
        <v>0</v>
      </c>
      <c r="AJ2678" s="17">
        <v>1.47</v>
      </c>
      <c r="AL2678" s="26">
        <v>40200</v>
      </c>
      <c r="AM2678">
        <v>12</v>
      </c>
      <c r="AN2678">
        <v>78.900000000000006</v>
      </c>
      <c r="AO2678">
        <v>0.4</v>
      </c>
      <c r="AP2678">
        <v>316.39999999999998</v>
      </c>
      <c r="AQ2678">
        <v>11.5</v>
      </c>
      <c r="AR2678">
        <v>0</v>
      </c>
      <c r="AS2678" s="65">
        <v>1.0900000000000001</v>
      </c>
    </row>
    <row r="2679" spans="1:45" s="2" customFormat="1">
      <c r="A2679" s="4"/>
      <c r="B2679" s="26">
        <v>40201</v>
      </c>
      <c r="C2679" s="37">
        <v>13.1</v>
      </c>
      <c r="D2679" s="37">
        <v>84.2</v>
      </c>
      <c r="E2679" s="37">
        <v>2</v>
      </c>
      <c r="F2679" s="37">
        <v>113.5</v>
      </c>
      <c r="G2679" s="37">
        <v>1.6</v>
      </c>
      <c r="H2679" s="37">
        <v>17.600000000000001</v>
      </c>
      <c r="I2679" s="37">
        <v>1</v>
      </c>
      <c r="J2679" s="6"/>
      <c r="K2679" s="26">
        <v>40201</v>
      </c>
      <c r="L2679" s="17">
        <v>11.7</v>
      </c>
      <c r="M2679" s="17">
        <v>87.1</v>
      </c>
      <c r="N2679" s="17">
        <v>1</v>
      </c>
      <c r="O2679" s="17">
        <v>97.5</v>
      </c>
      <c r="P2679" s="17">
        <v>1.7</v>
      </c>
      <c r="Q2679" s="17">
        <v>40.799999999999997</v>
      </c>
      <c r="R2679" s="17">
        <v>0.76</v>
      </c>
      <c r="S2679" s="6"/>
      <c r="T2679" s="26">
        <v>40201</v>
      </c>
      <c r="U2679" s="17">
        <v>13.1</v>
      </c>
      <c r="V2679" s="17">
        <v>88.9</v>
      </c>
      <c r="W2679" s="17">
        <v>3.1</v>
      </c>
      <c r="X2679" s="17">
        <v>115.6</v>
      </c>
      <c r="Y2679" s="17">
        <v>1.3</v>
      </c>
      <c r="Z2679" s="17">
        <v>19.8</v>
      </c>
      <c r="AA2679" s="17">
        <v>0.99</v>
      </c>
      <c r="AC2679" s="26">
        <v>40201</v>
      </c>
      <c r="AD2679" s="17">
        <v>12.1</v>
      </c>
      <c r="AE2679" s="17">
        <v>83.1</v>
      </c>
      <c r="AF2679" s="17">
        <v>3.1</v>
      </c>
      <c r="AG2679" s="17">
        <v>133</v>
      </c>
      <c r="AH2679" s="17">
        <v>1.8</v>
      </c>
      <c r="AI2679" s="17">
        <v>27.6</v>
      </c>
      <c r="AJ2679" s="17">
        <v>1.1499999999999999</v>
      </c>
      <c r="AL2679" s="26">
        <v>40201</v>
      </c>
      <c r="AM2679">
        <v>12.5</v>
      </c>
      <c r="AN2679">
        <v>83.1</v>
      </c>
      <c r="AO2679">
        <v>1.4</v>
      </c>
      <c r="AP2679">
        <v>101.5</v>
      </c>
      <c r="AQ2679">
        <v>1.2</v>
      </c>
      <c r="AR2679">
        <v>21.3</v>
      </c>
      <c r="AS2679" s="65">
        <v>0.9</v>
      </c>
    </row>
    <row r="2680" spans="1:45" s="2" customFormat="1">
      <c r="A2680" s="4"/>
      <c r="B2680" s="26">
        <v>40202</v>
      </c>
      <c r="C2680" s="37">
        <v>13.9</v>
      </c>
      <c r="D2680" s="37">
        <v>74.599999999999994</v>
      </c>
      <c r="E2680" s="37">
        <v>0.6</v>
      </c>
      <c r="F2680" s="37">
        <v>335</v>
      </c>
      <c r="G2680" s="37">
        <v>9.9</v>
      </c>
      <c r="H2680" s="37">
        <v>0</v>
      </c>
      <c r="I2680" s="37">
        <v>1.24</v>
      </c>
      <c r="J2680" s="6"/>
      <c r="K2680" s="26">
        <v>40202</v>
      </c>
      <c r="L2680" s="17">
        <v>12.9</v>
      </c>
      <c r="M2680" s="17">
        <v>75.2</v>
      </c>
      <c r="N2680" s="17">
        <v>0</v>
      </c>
      <c r="O2680" s="17">
        <v>345</v>
      </c>
      <c r="P2680" s="17">
        <v>7.9</v>
      </c>
      <c r="Q2680" s="17">
        <v>0</v>
      </c>
      <c r="R2680" s="17">
        <v>0.83</v>
      </c>
      <c r="S2680" s="6"/>
      <c r="T2680" s="26">
        <v>40202</v>
      </c>
      <c r="U2680" s="17">
        <v>14</v>
      </c>
      <c r="V2680" s="17">
        <v>73</v>
      </c>
      <c r="W2680" s="17">
        <v>2.1</v>
      </c>
      <c r="X2680" s="17">
        <v>281.39999999999998</v>
      </c>
      <c r="Y2680" s="17">
        <v>9.1999999999999993</v>
      </c>
      <c r="Z2680" s="17">
        <v>0</v>
      </c>
      <c r="AA2680" s="17">
        <v>1.75</v>
      </c>
      <c r="AC2680" s="26">
        <v>40202</v>
      </c>
      <c r="AD2680" s="17">
        <v>12.9</v>
      </c>
      <c r="AE2680" s="17">
        <v>74.099999999999994</v>
      </c>
      <c r="AF2680" s="17">
        <v>1.4</v>
      </c>
      <c r="AG2680" s="17">
        <v>1.9</v>
      </c>
      <c r="AH2680" s="17">
        <v>7.9</v>
      </c>
      <c r="AI2680" s="17">
        <v>0.2</v>
      </c>
      <c r="AJ2680" s="17">
        <v>1.41</v>
      </c>
      <c r="AL2680" s="26">
        <v>40202</v>
      </c>
      <c r="AM2680">
        <v>13.7</v>
      </c>
      <c r="AN2680">
        <v>70.400000000000006</v>
      </c>
      <c r="AO2680">
        <v>0.6</v>
      </c>
      <c r="AP2680">
        <v>271.2</v>
      </c>
      <c r="AQ2680">
        <v>9</v>
      </c>
      <c r="AR2680">
        <v>0.1</v>
      </c>
      <c r="AS2680" s="65">
        <v>1.22</v>
      </c>
    </row>
    <row r="2681" spans="1:45" s="2" customFormat="1">
      <c r="A2681" s="4"/>
      <c r="B2681" s="26">
        <v>40203</v>
      </c>
      <c r="C2681" s="37">
        <v>12.1</v>
      </c>
      <c r="D2681" s="37">
        <v>84.9</v>
      </c>
      <c r="E2681" s="37">
        <v>0.4</v>
      </c>
      <c r="F2681" s="37">
        <v>306.2</v>
      </c>
      <c r="G2681" s="37">
        <v>7.3</v>
      </c>
      <c r="H2681" s="37">
        <v>25.6</v>
      </c>
      <c r="I2681" s="37">
        <v>0.98</v>
      </c>
      <c r="J2681" s="6"/>
      <c r="K2681" s="26">
        <v>40203</v>
      </c>
      <c r="L2681" s="17">
        <v>11.7</v>
      </c>
      <c r="M2681" s="17">
        <v>81.5</v>
      </c>
      <c r="N2681" s="17">
        <v>0.1</v>
      </c>
      <c r="O2681" s="17">
        <v>191.6</v>
      </c>
      <c r="P2681" s="17">
        <v>7.3</v>
      </c>
      <c r="Q2681" s="17">
        <v>8.4</v>
      </c>
      <c r="R2681" s="17">
        <v>0.84</v>
      </c>
      <c r="S2681" s="6"/>
      <c r="T2681" s="26">
        <v>40203</v>
      </c>
      <c r="U2681" s="17">
        <v>12.3</v>
      </c>
      <c r="V2681" s="17">
        <v>84.5</v>
      </c>
      <c r="W2681" s="17">
        <v>1.2</v>
      </c>
      <c r="X2681" s="17">
        <v>271.8</v>
      </c>
      <c r="Y2681" s="17">
        <v>8.1999999999999993</v>
      </c>
      <c r="Z2681" s="17">
        <v>9.8000000000000007</v>
      </c>
      <c r="AA2681" s="17">
        <v>1.33</v>
      </c>
      <c r="AC2681" s="26">
        <v>40203</v>
      </c>
      <c r="AD2681" s="17">
        <v>11.6</v>
      </c>
      <c r="AE2681" s="17">
        <v>82.1</v>
      </c>
      <c r="AF2681" s="17">
        <v>0.7</v>
      </c>
      <c r="AG2681" s="17">
        <v>327.39999999999998</v>
      </c>
      <c r="AH2681" s="17">
        <v>7.6</v>
      </c>
      <c r="AI2681" s="17">
        <v>11.2</v>
      </c>
      <c r="AJ2681" s="17">
        <v>1.1100000000000001</v>
      </c>
      <c r="AL2681" s="26">
        <v>40203</v>
      </c>
      <c r="AM2681">
        <v>12</v>
      </c>
      <c r="AN2681">
        <v>80.599999999999994</v>
      </c>
      <c r="AO2681">
        <v>0.3</v>
      </c>
      <c r="AP2681">
        <v>288.7</v>
      </c>
      <c r="AQ2681">
        <v>7.8</v>
      </c>
      <c r="AR2681">
        <v>21.1</v>
      </c>
      <c r="AS2681" s="65">
        <v>0.98</v>
      </c>
    </row>
    <row r="2682" spans="1:45" s="2" customFormat="1">
      <c r="A2682" s="4"/>
      <c r="B2682" s="26">
        <v>40204</v>
      </c>
      <c r="C2682" s="37">
        <v>9.6</v>
      </c>
      <c r="D2682" s="37">
        <v>94</v>
      </c>
      <c r="E2682" s="37">
        <v>0.2</v>
      </c>
      <c r="F2682" s="37">
        <v>231.9</v>
      </c>
      <c r="G2682" s="37">
        <v>3.7</v>
      </c>
      <c r="H2682" s="37">
        <v>21.2</v>
      </c>
      <c r="I2682" s="37">
        <v>0.64</v>
      </c>
      <c r="J2682" s="6"/>
      <c r="K2682" s="26">
        <v>40204</v>
      </c>
      <c r="L2682" s="17">
        <v>8.8000000000000007</v>
      </c>
      <c r="M2682" s="17">
        <v>90</v>
      </c>
      <c r="N2682" s="17">
        <v>0.1</v>
      </c>
      <c r="O2682" s="17">
        <v>198.9</v>
      </c>
      <c r="P2682" s="17">
        <v>3</v>
      </c>
      <c r="Q2682" s="17">
        <v>25.2</v>
      </c>
      <c r="R2682" s="17">
        <v>0.6</v>
      </c>
      <c r="S2682" s="6"/>
      <c r="T2682" s="26">
        <v>40204</v>
      </c>
      <c r="U2682" s="17">
        <v>9.6999999999999993</v>
      </c>
      <c r="V2682" s="17">
        <v>89.1</v>
      </c>
      <c r="W2682" s="17">
        <v>2</v>
      </c>
      <c r="X2682" s="17">
        <v>289.2</v>
      </c>
      <c r="Y2682" s="17">
        <v>3.7</v>
      </c>
      <c r="Z2682" s="17">
        <v>21.6</v>
      </c>
      <c r="AA2682" s="17">
        <v>0.96</v>
      </c>
      <c r="AC2682" s="26">
        <v>40204</v>
      </c>
      <c r="AD2682" s="17">
        <v>9.1</v>
      </c>
      <c r="AE2682" s="17">
        <v>90.8</v>
      </c>
      <c r="AF2682" s="17">
        <v>0.7</v>
      </c>
      <c r="AG2682" s="17">
        <v>359.7</v>
      </c>
      <c r="AH2682" s="17">
        <v>3.3</v>
      </c>
      <c r="AI2682" s="17">
        <v>16.8</v>
      </c>
      <c r="AJ2682" s="17">
        <v>0.73</v>
      </c>
      <c r="AL2682" s="26">
        <v>40204</v>
      </c>
      <c r="AM2682">
        <v>9.4</v>
      </c>
      <c r="AN2682">
        <v>86.4</v>
      </c>
      <c r="AO2682">
        <v>0.3</v>
      </c>
      <c r="AP2682">
        <v>270.2</v>
      </c>
      <c r="AQ2682">
        <v>3.2</v>
      </c>
      <c r="AR2682">
        <v>20</v>
      </c>
      <c r="AS2682" s="65">
        <v>0.66</v>
      </c>
    </row>
    <row r="2683" spans="1:45" s="2" customFormat="1">
      <c r="A2683" s="4"/>
      <c r="B2683" s="26">
        <v>40205</v>
      </c>
      <c r="C2683" s="37">
        <v>9.5</v>
      </c>
      <c r="D2683" s="37">
        <v>90</v>
      </c>
      <c r="E2683" s="37">
        <v>0.5</v>
      </c>
      <c r="F2683" s="37">
        <v>91.4</v>
      </c>
      <c r="G2683" s="37">
        <v>2</v>
      </c>
      <c r="H2683" s="37">
        <v>2.8</v>
      </c>
      <c r="I2683" s="37">
        <v>0.7</v>
      </c>
      <c r="J2683" s="6"/>
      <c r="K2683" s="26">
        <v>40205</v>
      </c>
      <c r="L2683" s="17">
        <v>8.4</v>
      </c>
      <c r="M2683" s="17">
        <v>87.3</v>
      </c>
      <c r="N2683" s="17">
        <v>0.3</v>
      </c>
      <c r="O2683" s="17">
        <v>162</v>
      </c>
      <c r="P2683" s="17">
        <v>1.7</v>
      </c>
      <c r="Q2683" s="17">
        <v>13.4</v>
      </c>
      <c r="R2683" s="17">
        <v>0.62</v>
      </c>
      <c r="S2683" s="6"/>
      <c r="T2683" s="26">
        <v>40205</v>
      </c>
      <c r="U2683" s="17">
        <v>10.3</v>
      </c>
      <c r="V2683" s="17">
        <v>82.8</v>
      </c>
      <c r="W2683" s="17">
        <v>2.2000000000000002</v>
      </c>
      <c r="X2683" s="17">
        <v>305.60000000000002</v>
      </c>
      <c r="Y2683" s="17">
        <v>2</v>
      </c>
      <c r="Z2683" s="17">
        <v>2.2000000000000002</v>
      </c>
      <c r="AA2683" s="17">
        <v>1.27</v>
      </c>
      <c r="AC2683" s="26">
        <v>40205</v>
      </c>
      <c r="AD2683" s="17">
        <v>8.4</v>
      </c>
      <c r="AE2683" s="17">
        <v>85.8</v>
      </c>
      <c r="AF2683" s="17">
        <v>1.5</v>
      </c>
      <c r="AG2683" s="17">
        <v>3.9</v>
      </c>
      <c r="AH2683" s="17">
        <v>1.3</v>
      </c>
      <c r="AI2683" s="17">
        <v>13</v>
      </c>
      <c r="AJ2683" s="17">
        <v>0.77</v>
      </c>
      <c r="AL2683" s="26">
        <v>40205</v>
      </c>
      <c r="AM2683">
        <v>9.4</v>
      </c>
      <c r="AN2683">
        <v>82.6</v>
      </c>
      <c r="AO2683">
        <v>0.4</v>
      </c>
      <c r="AP2683">
        <v>42.8</v>
      </c>
      <c r="AQ2683">
        <v>2</v>
      </c>
      <c r="AR2683">
        <v>3.2</v>
      </c>
      <c r="AS2683" s="65">
        <v>0.71</v>
      </c>
    </row>
    <row r="2684" spans="1:45" s="2" customFormat="1">
      <c r="A2684" s="4"/>
      <c r="B2684" s="26">
        <v>40206</v>
      </c>
      <c r="C2684" s="37">
        <v>11.1</v>
      </c>
      <c r="D2684" s="37">
        <v>68.2</v>
      </c>
      <c r="E2684" s="37">
        <v>0.8</v>
      </c>
      <c r="F2684" s="37">
        <v>19.7</v>
      </c>
      <c r="G2684" s="37">
        <v>13.3</v>
      </c>
      <c r="H2684" s="37">
        <v>0</v>
      </c>
      <c r="I2684" s="37">
        <v>1.45</v>
      </c>
      <c r="J2684" s="6"/>
      <c r="K2684" s="26">
        <v>40206</v>
      </c>
      <c r="L2684" s="17">
        <v>10.3</v>
      </c>
      <c r="M2684" s="17">
        <v>70</v>
      </c>
      <c r="N2684" s="17">
        <v>0.2</v>
      </c>
      <c r="O2684" s="17">
        <v>253.3</v>
      </c>
      <c r="P2684" s="17">
        <v>12.3</v>
      </c>
      <c r="Q2684" s="17">
        <v>0</v>
      </c>
      <c r="R2684" s="17">
        <v>1.06</v>
      </c>
      <c r="S2684" s="6"/>
      <c r="T2684" s="26">
        <v>40206</v>
      </c>
      <c r="U2684" s="17">
        <v>11.2</v>
      </c>
      <c r="V2684" s="17">
        <v>68.8</v>
      </c>
      <c r="W2684" s="17">
        <v>1.5</v>
      </c>
      <c r="X2684" s="17">
        <v>283.39999999999998</v>
      </c>
      <c r="Y2684" s="17">
        <v>14.7</v>
      </c>
      <c r="Z2684" s="17">
        <v>0</v>
      </c>
      <c r="AA2684" s="17">
        <v>1.87</v>
      </c>
      <c r="AC2684" s="26">
        <v>40206</v>
      </c>
      <c r="AD2684" s="17">
        <v>10.4</v>
      </c>
      <c r="AE2684" s="17">
        <v>68</v>
      </c>
      <c r="AF2684" s="17">
        <v>1.5</v>
      </c>
      <c r="AG2684" s="17">
        <v>5.4</v>
      </c>
      <c r="AH2684" s="17">
        <v>13.9</v>
      </c>
      <c r="AI2684" s="17">
        <v>0</v>
      </c>
      <c r="AJ2684" s="17">
        <v>1.83</v>
      </c>
      <c r="AL2684" s="26">
        <v>40206</v>
      </c>
      <c r="AM2684">
        <v>11.1</v>
      </c>
      <c r="AN2684">
        <v>65.2</v>
      </c>
      <c r="AO2684">
        <v>0.4</v>
      </c>
      <c r="AP2684">
        <v>290.60000000000002</v>
      </c>
      <c r="AQ2684">
        <v>13.1</v>
      </c>
      <c r="AR2684">
        <v>0</v>
      </c>
      <c r="AS2684" s="65">
        <v>1.23</v>
      </c>
    </row>
    <row r="2685" spans="1:45" s="2" customFormat="1">
      <c r="A2685" s="4"/>
      <c r="B2685" s="26">
        <v>40207</v>
      </c>
      <c r="C2685" s="37">
        <v>11.5</v>
      </c>
      <c r="D2685" s="37">
        <v>52.6</v>
      </c>
      <c r="E2685" s="37">
        <v>1.7</v>
      </c>
      <c r="F2685" s="37">
        <v>330.9</v>
      </c>
      <c r="G2685" s="37">
        <v>14.6</v>
      </c>
      <c r="H2685" s="37">
        <v>0</v>
      </c>
      <c r="I2685" s="37">
        <v>2.1</v>
      </c>
      <c r="J2685" s="6"/>
      <c r="K2685" s="26">
        <v>40207</v>
      </c>
      <c r="L2685" s="17">
        <v>10</v>
      </c>
      <c r="M2685" s="17">
        <v>55.3</v>
      </c>
      <c r="N2685" s="17">
        <v>0.6</v>
      </c>
      <c r="O2685" s="17">
        <v>329.4</v>
      </c>
      <c r="P2685" s="17">
        <v>13.7</v>
      </c>
      <c r="Q2685" s="17">
        <v>0</v>
      </c>
      <c r="R2685" s="17">
        <v>1.38</v>
      </c>
      <c r="S2685" s="6"/>
      <c r="T2685" s="26">
        <v>40207</v>
      </c>
      <c r="U2685" s="17">
        <v>11.5</v>
      </c>
      <c r="V2685" s="17">
        <v>48.8</v>
      </c>
      <c r="W2685" s="17">
        <v>3.7</v>
      </c>
      <c r="X2685" s="17">
        <v>307.8</v>
      </c>
      <c r="Y2685" s="17">
        <v>15.5</v>
      </c>
      <c r="Z2685" s="17">
        <v>0</v>
      </c>
      <c r="AA2685" s="17">
        <v>3.29</v>
      </c>
      <c r="AC2685" s="26">
        <v>40207</v>
      </c>
      <c r="AD2685" s="17">
        <v>10.5</v>
      </c>
      <c r="AE2685" s="17">
        <v>51.6</v>
      </c>
      <c r="AF2685" s="17">
        <v>2.5</v>
      </c>
      <c r="AG2685" s="17">
        <v>359.1</v>
      </c>
      <c r="AH2685" s="17">
        <v>14.9</v>
      </c>
      <c r="AI2685" s="17">
        <v>0</v>
      </c>
      <c r="AJ2685" s="17">
        <v>2.63</v>
      </c>
      <c r="AL2685" s="26">
        <v>40207</v>
      </c>
      <c r="AM2685">
        <v>11.3</v>
      </c>
      <c r="AN2685">
        <v>49.7</v>
      </c>
      <c r="AO2685">
        <v>1.5</v>
      </c>
      <c r="AP2685">
        <v>289.5</v>
      </c>
      <c r="AQ2685">
        <v>13.9</v>
      </c>
      <c r="AR2685">
        <v>0</v>
      </c>
      <c r="AS2685" s="65">
        <v>2.09</v>
      </c>
    </row>
    <row r="2686" spans="1:45" s="2" customFormat="1">
      <c r="A2686" s="4"/>
      <c r="B2686" s="26">
        <v>40208</v>
      </c>
      <c r="C2686" s="37">
        <v>12</v>
      </c>
      <c r="D2686" s="37">
        <v>62.1</v>
      </c>
      <c r="E2686" s="37">
        <v>2.4</v>
      </c>
      <c r="F2686" s="37">
        <v>339.8</v>
      </c>
      <c r="G2686" s="37">
        <v>14.9</v>
      </c>
      <c r="H2686" s="37">
        <v>0</v>
      </c>
      <c r="I2686" s="37">
        <v>2.21</v>
      </c>
      <c r="J2686" s="6"/>
      <c r="K2686" s="26">
        <v>40208</v>
      </c>
      <c r="L2686" s="17">
        <v>11.2</v>
      </c>
      <c r="M2686" s="17">
        <v>60.5</v>
      </c>
      <c r="N2686" s="17">
        <v>1.2</v>
      </c>
      <c r="O2686" s="17">
        <v>342.6</v>
      </c>
      <c r="P2686" s="17">
        <v>13.8</v>
      </c>
      <c r="Q2686" s="17">
        <v>0</v>
      </c>
      <c r="R2686" s="17">
        <v>1.62</v>
      </c>
      <c r="S2686" s="6"/>
      <c r="T2686" s="26">
        <v>40208</v>
      </c>
      <c r="U2686" s="17">
        <v>11.6</v>
      </c>
      <c r="V2686" s="17">
        <v>60.1</v>
      </c>
      <c r="W2686" s="17">
        <v>2.8</v>
      </c>
      <c r="X2686" s="17">
        <v>312.89999999999998</v>
      </c>
      <c r="Y2686" s="17">
        <v>15.5</v>
      </c>
      <c r="Z2686" s="17">
        <v>0</v>
      </c>
      <c r="AA2686" s="17">
        <v>2.38</v>
      </c>
      <c r="AC2686" s="26">
        <v>40208</v>
      </c>
      <c r="AD2686" s="17">
        <v>11.4</v>
      </c>
      <c r="AE2686" s="17">
        <v>58.7</v>
      </c>
      <c r="AF2686" s="17">
        <v>2.8</v>
      </c>
      <c r="AG2686" s="17">
        <v>359.3</v>
      </c>
      <c r="AH2686" s="17">
        <v>15</v>
      </c>
      <c r="AI2686" s="17">
        <v>0</v>
      </c>
      <c r="AJ2686" s="17">
        <v>2.37</v>
      </c>
      <c r="AL2686" s="26">
        <v>40208</v>
      </c>
      <c r="AM2686">
        <v>11.8</v>
      </c>
      <c r="AN2686">
        <v>58.6</v>
      </c>
      <c r="AO2686">
        <v>2</v>
      </c>
      <c r="AP2686">
        <v>320.89999999999998</v>
      </c>
      <c r="AQ2686">
        <v>14</v>
      </c>
      <c r="AR2686">
        <v>0</v>
      </c>
      <c r="AS2686" s="65">
        <v>2.12</v>
      </c>
    </row>
    <row r="2687" spans="1:45" s="2" customFormat="1">
      <c r="A2687" s="4"/>
      <c r="B2687" s="26">
        <v>40209</v>
      </c>
      <c r="C2687" s="37">
        <v>11</v>
      </c>
      <c r="D2687" s="37">
        <v>59.7</v>
      </c>
      <c r="E2687" s="37">
        <v>1.4</v>
      </c>
      <c r="F2687" s="37">
        <v>333.9</v>
      </c>
      <c r="G2687" s="37">
        <v>13.8</v>
      </c>
      <c r="H2687" s="37">
        <v>0</v>
      </c>
      <c r="I2687" s="37">
        <v>1.74</v>
      </c>
      <c r="J2687" s="6"/>
      <c r="K2687" s="26">
        <v>40209</v>
      </c>
      <c r="L2687" s="17">
        <v>10.4</v>
      </c>
      <c r="M2687" s="17">
        <v>58.1</v>
      </c>
      <c r="N2687" s="17">
        <v>1</v>
      </c>
      <c r="O2687" s="17">
        <v>300.5</v>
      </c>
      <c r="P2687" s="17">
        <v>13.8</v>
      </c>
      <c r="Q2687" s="17">
        <v>0</v>
      </c>
      <c r="R2687" s="17">
        <v>1.51</v>
      </c>
      <c r="S2687" s="6"/>
      <c r="T2687" s="26">
        <v>40209</v>
      </c>
      <c r="U2687" s="17">
        <v>11.1</v>
      </c>
      <c r="V2687" s="17">
        <v>55</v>
      </c>
      <c r="W2687" s="17">
        <v>3.7</v>
      </c>
      <c r="X2687" s="17">
        <v>306.5</v>
      </c>
      <c r="Y2687" s="17">
        <v>15.3</v>
      </c>
      <c r="Z2687" s="17">
        <v>0</v>
      </c>
      <c r="AA2687" s="17">
        <v>2.79</v>
      </c>
      <c r="AC2687" s="26">
        <v>40209</v>
      </c>
      <c r="AD2687" s="17">
        <v>11.2</v>
      </c>
      <c r="AE2687" s="17">
        <v>53.6</v>
      </c>
      <c r="AF2687" s="17">
        <v>2.7</v>
      </c>
      <c r="AG2687" s="17">
        <v>0.1</v>
      </c>
      <c r="AH2687" s="17">
        <v>13.6</v>
      </c>
      <c r="AI2687" s="17">
        <v>0</v>
      </c>
      <c r="AJ2687" s="17">
        <v>2.2400000000000002</v>
      </c>
      <c r="AL2687" s="26">
        <v>40209</v>
      </c>
      <c r="AM2687">
        <v>11.4</v>
      </c>
      <c r="AN2687">
        <v>54.3</v>
      </c>
      <c r="AO2687">
        <v>1.5</v>
      </c>
      <c r="AP2687">
        <v>300.39999999999998</v>
      </c>
      <c r="AQ2687">
        <v>14.1</v>
      </c>
      <c r="AR2687">
        <v>0</v>
      </c>
      <c r="AS2687" s="65">
        <v>1.9</v>
      </c>
    </row>
    <row r="2688" spans="1:45" s="100" customFormat="1">
      <c r="A2688" s="102"/>
      <c r="B2688" s="46" t="s">
        <v>65</v>
      </c>
      <c r="C2688" s="97">
        <f>AVERAGE(C2657:C2687)</f>
        <v>11.74193548387097</v>
      </c>
      <c r="D2688" s="97">
        <f t="shared" ref="D2688:J2688" si="88">AVERAGE(D2657:D2687)</f>
        <v>75.132258064516108</v>
      </c>
      <c r="E2688" s="97">
        <f t="shared" si="88"/>
        <v>0.88064516129032233</v>
      </c>
      <c r="F2688" s="97">
        <f t="shared" si="88"/>
        <v>258.69354838709677</v>
      </c>
      <c r="G2688" s="97">
        <f t="shared" si="88"/>
        <v>8.4903225806451612</v>
      </c>
      <c r="H2688" s="97">
        <f>SUM(H2657:H2687)</f>
        <v>161.19999999999999</v>
      </c>
      <c r="I2688" s="97">
        <f t="shared" si="88"/>
        <v>1.1658064516129032</v>
      </c>
      <c r="J2688" s="97" t="e">
        <f t="shared" si="88"/>
        <v>#DIV/0!</v>
      </c>
      <c r="K2688" s="46" t="s">
        <v>65</v>
      </c>
      <c r="L2688" s="97">
        <f>AVERAGE(L2657:L2687)</f>
        <v>11.022580645161289</v>
      </c>
      <c r="M2688" s="97">
        <f>AVERAGE(M2657:M2687)</f>
        <v>72.58064516129032</v>
      </c>
      <c r="N2688" s="97">
        <f>AVERAGE(N2657:N2687)</f>
        <v>0.46774193548387083</v>
      </c>
      <c r="O2688" s="97">
        <f>AVERAGE(O2657:O2687)</f>
        <v>231.12580645161296</v>
      </c>
      <c r="P2688" s="97">
        <f>AVERAGE(P2657:P2687)</f>
        <v>8.4096774193548409</v>
      </c>
      <c r="Q2688" s="97">
        <f>SUM(Q2657:Q2687)</f>
        <v>196.20000000000002</v>
      </c>
      <c r="R2688" s="97">
        <f>AVERAGE(R2657:R2687)</f>
        <v>0.95354838709677403</v>
      </c>
      <c r="S2688" s="99"/>
      <c r="T2688" s="46" t="s">
        <v>65</v>
      </c>
      <c r="U2688" s="97">
        <f>AVERAGE(U2657:U2687)</f>
        <v>11.696774193548389</v>
      </c>
      <c r="V2688" s="97">
        <f>AVERAGE(V2657:V2687)</f>
        <v>73.703225806451599</v>
      </c>
      <c r="W2688" s="97">
        <f>AVERAGE(W2657:W2687)</f>
        <v>2.1741935483870973</v>
      </c>
      <c r="X2688" s="97">
        <f>AVERAGE(X2657:X2687)</f>
        <v>284.34838709677416</v>
      </c>
      <c r="Y2688" s="97">
        <f>AVERAGE(Y2657:Y2687)</f>
        <v>9.5838709677419338</v>
      </c>
      <c r="Z2688" s="97">
        <f>SUM(Z2657:Z2687)</f>
        <v>191.79999999999998</v>
      </c>
      <c r="AA2688" s="97">
        <f>AVERAGE(AA2657:AA2687)</f>
        <v>1.7158064516129035</v>
      </c>
      <c r="AC2688" s="46" t="s">
        <v>65</v>
      </c>
      <c r="AD2688" s="97">
        <f>AVERAGE(AD2657:AD2687)</f>
        <v>11.129032258064512</v>
      </c>
      <c r="AE2688" s="97">
        <f>AVERAGE(AE2657:AE2687)</f>
        <v>71.890322580645147</v>
      </c>
      <c r="AF2688" s="97">
        <f>AVERAGE(AF2657:AF2687)</f>
        <v>1.5225806451612904</v>
      </c>
      <c r="AG2688" s="97">
        <f>AVERAGE(AG2657:AG2687)</f>
        <v>109.23870967741935</v>
      </c>
      <c r="AH2688" s="97">
        <f>AVERAGE(AH2657:AH2687)</f>
        <v>8.4225806451612932</v>
      </c>
      <c r="AI2688" s="97">
        <f>SUM(AI2657:AI2687)</f>
        <v>177.6</v>
      </c>
      <c r="AJ2688" s="97">
        <f>AVERAGE(AJ2657:AJ2687)</f>
        <v>1.4467741935483869</v>
      </c>
      <c r="AL2688" s="46" t="s">
        <v>65</v>
      </c>
      <c r="AM2688" s="97">
        <f>AVERAGE(AM2657:AM2687)</f>
        <v>11.754838709677417</v>
      </c>
      <c r="AN2688" s="97">
        <f>AVERAGE(AN2657:AN2687)</f>
        <v>69.609677419354838</v>
      </c>
      <c r="AO2688" s="97">
        <f>AVERAGE(AO2657:AO2687)</f>
        <v>0.83225806451612894</v>
      </c>
      <c r="AP2688" s="97">
        <f>AVERAGE(AP2657:AP2687)</f>
        <v>281.75483870967741</v>
      </c>
      <c r="AQ2688" s="97">
        <f>AVERAGE(AQ2657:AQ2687)</f>
        <v>8.6161290322580637</v>
      </c>
      <c r="AR2688" s="97">
        <f>SUM(AR2657:AR2687)</f>
        <v>159.99999999999997</v>
      </c>
      <c r="AS2688" s="97">
        <f>AVERAGE(AS2657:AS2687)</f>
        <v>1.2012903225806451</v>
      </c>
    </row>
    <row r="2689" spans="1:45" s="2" customFormat="1">
      <c r="A2689" s="4"/>
      <c r="B2689" s="26">
        <v>40210</v>
      </c>
      <c r="C2689" s="37">
        <v>10.7</v>
      </c>
      <c r="D2689" s="37">
        <v>67.2</v>
      </c>
      <c r="E2689" s="37">
        <v>1</v>
      </c>
      <c r="F2689" s="37">
        <v>94.3</v>
      </c>
      <c r="G2689" s="37">
        <v>15.1</v>
      </c>
      <c r="H2689" s="37">
        <v>0</v>
      </c>
      <c r="I2689" s="37">
        <v>1.63</v>
      </c>
      <c r="J2689" s="6"/>
      <c r="K2689" s="26">
        <v>40210</v>
      </c>
      <c r="L2689" s="17">
        <v>10.1</v>
      </c>
      <c r="M2689" s="17">
        <v>66.099999999999994</v>
      </c>
      <c r="N2689" s="17">
        <v>0.6</v>
      </c>
      <c r="O2689" s="17">
        <v>178.4</v>
      </c>
      <c r="P2689" s="17">
        <v>14.1</v>
      </c>
      <c r="Q2689" s="17">
        <v>0</v>
      </c>
      <c r="R2689" s="17">
        <v>1.38</v>
      </c>
      <c r="S2689" s="6"/>
      <c r="T2689" s="26">
        <v>40210</v>
      </c>
      <c r="U2689" s="17">
        <v>12.2</v>
      </c>
      <c r="V2689" s="17">
        <v>57.9</v>
      </c>
      <c r="W2689" s="17">
        <v>2.2000000000000002</v>
      </c>
      <c r="X2689" s="17">
        <v>173.7</v>
      </c>
      <c r="Y2689" s="17">
        <v>15.7</v>
      </c>
      <c r="Z2689" s="17">
        <v>0</v>
      </c>
      <c r="AA2689" s="17">
        <v>2.23</v>
      </c>
      <c r="AC2689" s="26">
        <v>40210</v>
      </c>
      <c r="AD2689" s="17">
        <v>10</v>
      </c>
      <c r="AE2689" s="17">
        <v>65.5</v>
      </c>
      <c r="AF2689" s="17">
        <v>1.2</v>
      </c>
      <c r="AG2689" s="17">
        <v>62.4</v>
      </c>
      <c r="AH2689" s="17">
        <v>15.2</v>
      </c>
      <c r="AI2689" s="17">
        <v>0</v>
      </c>
      <c r="AJ2689" s="17">
        <v>1.75</v>
      </c>
      <c r="AL2689" s="26">
        <v>40210</v>
      </c>
      <c r="AM2689">
        <v>11.1</v>
      </c>
      <c r="AN2689">
        <v>61.9</v>
      </c>
      <c r="AO2689">
        <v>0.6</v>
      </c>
      <c r="AP2689">
        <v>247.3</v>
      </c>
      <c r="AQ2689">
        <v>14.2</v>
      </c>
      <c r="AR2689">
        <v>0</v>
      </c>
      <c r="AS2689" s="65">
        <v>1.43</v>
      </c>
    </row>
    <row r="2690" spans="1:45" s="2" customFormat="1">
      <c r="A2690" s="4"/>
      <c r="B2690" s="26">
        <v>40211</v>
      </c>
      <c r="C2690" s="37">
        <v>11.2</v>
      </c>
      <c r="D2690" s="37">
        <v>71.7</v>
      </c>
      <c r="E2690" s="37">
        <v>1.4</v>
      </c>
      <c r="F2690" s="37">
        <v>116.3</v>
      </c>
      <c r="G2690" s="37">
        <v>14.8</v>
      </c>
      <c r="H2690" s="37">
        <v>0</v>
      </c>
      <c r="I2690" s="37">
        <v>1.76</v>
      </c>
      <c r="J2690" s="6"/>
      <c r="K2690" s="26">
        <v>40211</v>
      </c>
      <c r="L2690" s="17">
        <v>9.5</v>
      </c>
      <c r="M2690" s="17">
        <v>76.400000000000006</v>
      </c>
      <c r="N2690" s="17">
        <v>0.7</v>
      </c>
      <c r="O2690" s="17">
        <v>154.4</v>
      </c>
      <c r="P2690" s="17">
        <v>5.5</v>
      </c>
      <c r="Q2690" s="17">
        <v>0</v>
      </c>
      <c r="R2690" s="17">
        <v>1.02</v>
      </c>
      <c r="S2690" s="6"/>
      <c r="T2690" s="26">
        <v>40211</v>
      </c>
      <c r="U2690" s="17">
        <v>11.5</v>
      </c>
      <c r="V2690" s="17">
        <v>70.599999999999994</v>
      </c>
      <c r="W2690" s="17">
        <v>1.9</v>
      </c>
      <c r="X2690" s="17">
        <v>143.1</v>
      </c>
      <c r="Y2690" s="17">
        <v>15.7</v>
      </c>
      <c r="Z2690" s="17">
        <v>0</v>
      </c>
      <c r="AA2690" s="17">
        <v>1.86</v>
      </c>
      <c r="AC2690" s="26">
        <v>40211</v>
      </c>
      <c r="AD2690" s="17">
        <v>9.5</v>
      </c>
      <c r="AE2690" s="17">
        <v>76.900000000000006</v>
      </c>
      <c r="AF2690" s="17">
        <v>1</v>
      </c>
      <c r="AG2690" s="17">
        <v>151.1</v>
      </c>
      <c r="AH2690" s="17">
        <v>7.7</v>
      </c>
      <c r="AI2690" s="17">
        <v>0</v>
      </c>
      <c r="AJ2690" s="17">
        <v>1.24</v>
      </c>
      <c r="AL2690" s="26">
        <v>40211</v>
      </c>
      <c r="AM2690">
        <v>11.2</v>
      </c>
      <c r="AN2690">
        <v>69.5</v>
      </c>
      <c r="AO2690">
        <v>0.8</v>
      </c>
      <c r="AP2690">
        <v>123.1</v>
      </c>
      <c r="AQ2690">
        <v>13.7</v>
      </c>
      <c r="AR2690">
        <v>0</v>
      </c>
      <c r="AS2690" s="65">
        <v>1.45</v>
      </c>
    </row>
    <row r="2691" spans="1:45" s="2" customFormat="1">
      <c r="A2691" s="4"/>
      <c r="B2691" s="26">
        <v>40212</v>
      </c>
      <c r="C2691" s="37">
        <v>11.3</v>
      </c>
      <c r="D2691" s="37">
        <v>77.900000000000006</v>
      </c>
      <c r="E2691" s="37">
        <v>0.7</v>
      </c>
      <c r="F2691" s="37">
        <v>83.7</v>
      </c>
      <c r="G2691" s="37">
        <v>7.5</v>
      </c>
      <c r="H2691" s="37">
        <v>1.4</v>
      </c>
      <c r="I2691" s="37">
        <v>1.1299999999999999</v>
      </c>
      <c r="J2691" s="6"/>
      <c r="K2691" s="26">
        <v>40212</v>
      </c>
      <c r="L2691" s="17">
        <v>10.6</v>
      </c>
      <c r="M2691" s="17">
        <v>78.5</v>
      </c>
      <c r="N2691" s="17">
        <v>0.2</v>
      </c>
      <c r="O2691" s="17">
        <v>135.69999999999999</v>
      </c>
      <c r="P2691" s="17">
        <v>6.1</v>
      </c>
      <c r="Q2691" s="17">
        <v>2</v>
      </c>
      <c r="R2691" s="17">
        <v>0.86</v>
      </c>
      <c r="S2691" s="6"/>
      <c r="T2691" s="26">
        <v>40212</v>
      </c>
      <c r="U2691" s="17">
        <v>11.4</v>
      </c>
      <c r="V2691" s="17">
        <v>78</v>
      </c>
      <c r="W2691" s="17">
        <v>0.9</v>
      </c>
      <c r="X2691" s="17">
        <v>198.7</v>
      </c>
      <c r="Y2691" s="17">
        <v>7.1</v>
      </c>
      <c r="Z2691" s="17">
        <v>1.2</v>
      </c>
      <c r="AA2691" s="17">
        <v>1.1399999999999999</v>
      </c>
      <c r="AC2691" s="26">
        <v>40212</v>
      </c>
      <c r="AD2691" s="17">
        <v>10.6</v>
      </c>
      <c r="AE2691" s="17">
        <v>79.599999999999994</v>
      </c>
      <c r="AF2691" s="17">
        <v>0.5</v>
      </c>
      <c r="AG2691" s="17">
        <v>170</v>
      </c>
      <c r="AH2691" s="17">
        <v>6.1</v>
      </c>
      <c r="AI2691" s="17">
        <v>1.8</v>
      </c>
      <c r="AJ2691" s="17">
        <v>0.95</v>
      </c>
      <c r="AL2691" s="26">
        <v>40212</v>
      </c>
      <c r="AM2691">
        <v>11.3</v>
      </c>
      <c r="AN2691">
        <v>73.599999999999994</v>
      </c>
      <c r="AO2691">
        <v>0.3</v>
      </c>
      <c r="AP2691">
        <v>99</v>
      </c>
      <c r="AQ2691">
        <v>7</v>
      </c>
      <c r="AR2691">
        <v>1.2</v>
      </c>
      <c r="AS2691" s="65">
        <v>0.97</v>
      </c>
    </row>
    <row r="2692" spans="1:45" s="2" customFormat="1">
      <c r="A2692" s="4"/>
      <c r="B2692" s="26">
        <v>40213</v>
      </c>
      <c r="C2692" s="37">
        <v>14.6</v>
      </c>
      <c r="D2692" s="37">
        <v>80.2</v>
      </c>
      <c r="E2692" s="37">
        <v>1</v>
      </c>
      <c r="F2692" s="37">
        <v>22.2</v>
      </c>
      <c r="G2692" s="37">
        <v>9.4</v>
      </c>
      <c r="H2692" s="37">
        <v>17.399999999999999</v>
      </c>
      <c r="I2692" s="37">
        <v>1.61</v>
      </c>
      <c r="J2692" s="6"/>
      <c r="K2692" s="26">
        <v>40213</v>
      </c>
      <c r="L2692" s="17">
        <v>14.2</v>
      </c>
      <c r="M2692" s="17">
        <v>77.099999999999994</v>
      </c>
      <c r="N2692" s="17">
        <v>0.6</v>
      </c>
      <c r="O2692" s="17">
        <v>159</v>
      </c>
      <c r="P2692" s="17">
        <v>10.1</v>
      </c>
      <c r="Q2692" s="17">
        <v>16.399999999999999</v>
      </c>
      <c r="R2692" s="17">
        <v>1.5</v>
      </c>
      <c r="S2692" s="6"/>
      <c r="T2692" s="26">
        <v>40213</v>
      </c>
      <c r="U2692" s="17">
        <v>14.6</v>
      </c>
      <c r="V2692" s="17">
        <v>79.599999999999994</v>
      </c>
      <c r="W2692" s="17">
        <v>1.6</v>
      </c>
      <c r="X2692" s="17">
        <v>292.10000000000002</v>
      </c>
      <c r="Y2692" s="17">
        <v>11.6</v>
      </c>
      <c r="Z2692" s="17">
        <v>30.8</v>
      </c>
      <c r="AA2692" s="17">
        <v>2.12</v>
      </c>
      <c r="AC2692" s="26">
        <v>40213</v>
      </c>
      <c r="AD2692" s="17">
        <v>14.2</v>
      </c>
      <c r="AE2692" s="17">
        <v>75.099999999999994</v>
      </c>
      <c r="AF2692" s="17">
        <v>1.3</v>
      </c>
      <c r="AG2692" s="17">
        <v>11.8</v>
      </c>
      <c r="AH2692" s="17">
        <v>10.4</v>
      </c>
      <c r="AI2692" s="17">
        <v>15.8</v>
      </c>
      <c r="AJ2692" s="17">
        <v>1.95</v>
      </c>
      <c r="AL2692" s="26">
        <v>40213</v>
      </c>
      <c r="AM2692">
        <v>14.6</v>
      </c>
      <c r="AN2692">
        <v>75.599999999999994</v>
      </c>
      <c r="AO2692">
        <v>0.6</v>
      </c>
      <c r="AP2692">
        <v>328.8</v>
      </c>
      <c r="AQ2692">
        <v>9</v>
      </c>
      <c r="AR2692">
        <v>16.5</v>
      </c>
      <c r="AS2692" s="65">
        <v>1.43</v>
      </c>
    </row>
    <row r="2693" spans="1:45" s="2" customFormat="1">
      <c r="A2693" s="4"/>
      <c r="B2693" s="26">
        <v>40214</v>
      </c>
      <c r="C2693" s="37">
        <v>15.4</v>
      </c>
      <c r="D2693" s="37">
        <v>74.7</v>
      </c>
      <c r="E2693" s="37">
        <v>2</v>
      </c>
      <c r="F2693" s="37">
        <v>353.4</v>
      </c>
      <c r="G2693" s="37">
        <v>14.5</v>
      </c>
      <c r="H2693" s="37">
        <v>0.6</v>
      </c>
      <c r="I2693" s="37">
        <v>2.15</v>
      </c>
      <c r="J2693" s="6"/>
      <c r="K2693" s="26">
        <v>40214</v>
      </c>
      <c r="L2693" s="17">
        <v>14.1</v>
      </c>
      <c r="M2693" s="17">
        <v>76.400000000000006</v>
      </c>
      <c r="N2693" s="17">
        <v>0.6</v>
      </c>
      <c r="O2693" s="17">
        <v>328.8</v>
      </c>
      <c r="P2693" s="17">
        <v>7.9</v>
      </c>
      <c r="Q2693" s="17">
        <v>0.4</v>
      </c>
      <c r="R2693" s="17">
        <v>1.27</v>
      </c>
      <c r="S2693" s="6"/>
      <c r="T2693" s="26">
        <v>40214</v>
      </c>
      <c r="U2693" s="17">
        <v>15.1</v>
      </c>
      <c r="V2693" s="17">
        <v>75.599999999999994</v>
      </c>
      <c r="W2693" s="17">
        <v>1.8</v>
      </c>
      <c r="X2693" s="17">
        <v>291.60000000000002</v>
      </c>
      <c r="Y2693" s="17">
        <v>13.4</v>
      </c>
      <c r="Z2693" s="17">
        <v>0.2</v>
      </c>
      <c r="AA2693" s="17">
        <v>2.06</v>
      </c>
      <c r="AC2693" s="26">
        <v>40214</v>
      </c>
      <c r="AD2693" s="17">
        <v>14.2</v>
      </c>
      <c r="AE2693" s="17">
        <v>76.2</v>
      </c>
      <c r="AF2693" s="17">
        <v>1.8</v>
      </c>
      <c r="AG2693" s="17">
        <v>12.3</v>
      </c>
      <c r="AH2693" s="17">
        <v>9.6</v>
      </c>
      <c r="AI2693" s="17">
        <v>0.6</v>
      </c>
      <c r="AJ2693" s="17">
        <v>1.95</v>
      </c>
      <c r="AL2693" s="26">
        <v>40214</v>
      </c>
      <c r="AM2693">
        <v>15.3</v>
      </c>
      <c r="AN2693">
        <v>71.8</v>
      </c>
      <c r="AO2693">
        <v>1.3</v>
      </c>
      <c r="AP2693">
        <v>319.89999999999998</v>
      </c>
      <c r="AQ2693">
        <v>14.2</v>
      </c>
      <c r="AR2693">
        <v>0.3</v>
      </c>
      <c r="AS2693" s="65">
        <v>1.98</v>
      </c>
    </row>
    <row r="2694" spans="1:45" s="2" customFormat="1">
      <c r="A2694" s="4"/>
      <c r="B2694" s="26">
        <v>40215</v>
      </c>
      <c r="C2694" s="37">
        <v>15.5</v>
      </c>
      <c r="D2694" s="37">
        <v>63.5</v>
      </c>
      <c r="E2694" s="37">
        <v>1</v>
      </c>
      <c r="F2694" s="37">
        <v>292.5</v>
      </c>
      <c r="G2694" s="37">
        <v>15.8</v>
      </c>
      <c r="H2694" s="37">
        <v>0</v>
      </c>
      <c r="I2694" s="37">
        <v>2.15</v>
      </c>
      <c r="J2694" s="6"/>
      <c r="K2694" s="26">
        <v>40215</v>
      </c>
      <c r="L2694" s="17">
        <v>13.9</v>
      </c>
      <c r="M2694" s="17">
        <v>65.599999999999994</v>
      </c>
      <c r="N2694" s="17">
        <v>0.6</v>
      </c>
      <c r="O2694" s="17">
        <v>246.6</v>
      </c>
      <c r="P2694" s="17">
        <v>14.8</v>
      </c>
      <c r="Q2694" s="17">
        <v>0</v>
      </c>
      <c r="R2694" s="17">
        <v>1.71</v>
      </c>
      <c r="S2694" s="6"/>
      <c r="T2694" s="26">
        <v>40215</v>
      </c>
      <c r="U2694" s="17">
        <v>15.5</v>
      </c>
      <c r="V2694" s="17">
        <v>61.1</v>
      </c>
      <c r="W2694" s="17">
        <v>3.7</v>
      </c>
      <c r="X2694" s="17">
        <v>291.5</v>
      </c>
      <c r="Y2694" s="17">
        <v>16.5</v>
      </c>
      <c r="Z2694" s="17">
        <v>0</v>
      </c>
      <c r="AA2694" s="17">
        <v>3.4</v>
      </c>
      <c r="AC2694" s="26">
        <v>40215</v>
      </c>
      <c r="AD2694" s="17">
        <v>14.2</v>
      </c>
      <c r="AE2694" s="17">
        <v>63.4</v>
      </c>
      <c r="AF2694" s="17">
        <v>2.2000000000000002</v>
      </c>
      <c r="AG2694" s="17">
        <v>352.9</v>
      </c>
      <c r="AH2694" s="17">
        <v>15.9</v>
      </c>
      <c r="AI2694" s="17">
        <v>0</v>
      </c>
      <c r="AJ2694" s="17">
        <v>2.67</v>
      </c>
      <c r="AL2694" s="26">
        <v>40215</v>
      </c>
      <c r="AM2694">
        <v>15.3</v>
      </c>
      <c r="AN2694">
        <v>60.5</v>
      </c>
      <c r="AO2694">
        <v>1.1000000000000001</v>
      </c>
      <c r="AP2694">
        <v>271.39999999999998</v>
      </c>
      <c r="AQ2694">
        <v>14.8</v>
      </c>
      <c r="AR2694">
        <v>0</v>
      </c>
      <c r="AS2694" s="65">
        <v>2.16</v>
      </c>
    </row>
    <row r="2695" spans="1:45">
      <c r="B2695" s="26">
        <v>40216</v>
      </c>
      <c r="C2695" s="37">
        <v>12.3</v>
      </c>
      <c r="D2695" s="37">
        <v>77.099999999999994</v>
      </c>
      <c r="E2695" s="37">
        <v>0.2</v>
      </c>
      <c r="F2695" s="37">
        <v>26.7</v>
      </c>
      <c r="G2695" s="37">
        <v>10.8</v>
      </c>
      <c r="H2695" s="37">
        <v>0</v>
      </c>
      <c r="I2695" s="37">
        <v>1.22</v>
      </c>
      <c r="K2695" s="26">
        <v>40216</v>
      </c>
      <c r="L2695" s="17">
        <v>11.4</v>
      </c>
      <c r="M2695" s="17">
        <v>72.400000000000006</v>
      </c>
      <c r="N2695" s="17">
        <v>0.3</v>
      </c>
      <c r="O2695" s="17">
        <v>195.6</v>
      </c>
      <c r="P2695" s="17">
        <v>9.6999999999999993</v>
      </c>
      <c r="Q2695" s="17">
        <v>0</v>
      </c>
      <c r="R2695" s="17">
        <v>1.21</v>
      </c>
      <c r="T2695" s="26">
        <v>40216</v>
      </c>
      <c r="U2695" s="17">
        <v>12</v>
      </c>
      <c r="V2695" s="17">
        <v>79</v>
      </c>
      <c r="W2695" s="17">
        <v>1.2</v>
      </c>
      <c r="X2695" s="17">
        <v>278.5</v>
      </c>
      <c r="Y2695" s="17">
        <v>11</v>
      </c>
      <c r="Z2695" s="17">
        <v>0</v>
      </c>
      <c r="AA2695" s="17">
        <v>1.82</v>
      </c>
      <c r="AC2695" s="26">
        <v>40216</v>
      </c>
      <c r="AD2695" s="17">
        <v>12</v>
      </c>
      <c r="AE2695" s="17">
        <v>71.599999999999994</v>
      </c>
      <c r="AF2695" s="17">
        <v>0.8</v>
      </c>
      <c r="AG2695" s="17">
        <v>18.5</v>
      </c>
      <c r="AH2695" s="17">
        <v>10.3</v>
      </c>
      <c r="AI2695" s="17">
        <v>0</v>
      </c>
      <c r="AJ2695" s="17">
        <v>1.58</v>
      </c>
      <c r="AL2695" s="26">
        <v>40216</v>
      </c>
      <c r="AM2695">
        <v>12.6</v>
      </c>
      <c r="AN2695">
        <v>70.3</v>
      </c>
      <c r="AO2695">
        <v>0.3</v>
      </c>
      <c r="AP2695">
        <v>304</v>
      </c>
      <c r="AQ2695">
        <v>10.4</v>
      </c>
      <c r="AR2695">
        <v>0</v>
      </c>
      <c r="AS2695" s="65">
        <v>1.3</v>
      </c>
    </row>
    <row r="2696" spans="1:45">
      <c r="B2696" s="26">
        <v>40217</v>
      </c>
      <c r="C2696" s="37">
        <v>13.6</v>
      </c>
      <c r="D2696" s="37">
        <v>82.6</v>
      </c>
      <c r="E2696" s="37">
        <v>0.5</v>
      </c>
      <c r="F2696" s="37">
        <v>338.8</v>
      </c>
      <c r="G2696" s="37">
        <v>7.5</v>
      </c>
      <c r="H2696" s="37">
        <v>6.6</v>
      </c>
      <c r="I2696" s="37">
        <v>1.28</v>
      </c>
      <c r="K2696" s="26">
        <v>40217</v>
      </c>
      <c r="L2696" s="17">
        <v>13</v>
      </c>
      <c r="M2696" s="17">
        <v>76.7</v>
      </c>
      <c r="N2696" s="17">
        <v>0.4</v>
      </c>
      <c r="O2696" s="17">
        <v>211.2</v>
      </c>
      <c r="P2696" s="17">
        <v>6.4</v>
      </c>
      <c r="Q2696" s="17">
        <v>5.8</v>
      </c>
      <c r="R2696" s="17">
        <v>1.18</v>
      </c>
      <c r="T2696" s="26">
        <v>40217</v>
      </c>
      <c r="U2696" s="17">
        <v>13.5</v>
      </c>
      <c r="V2696" s="17">
        <v>80.7</v>
      </c>
      <c r="W2696" s="17">
        <v>1.2</v>
      </c>
      <c r="X2696" s="17">
        <v>290.3</v>
      </c>
      <c r="Y2696" s="17">
        <v>8.3000000000000007</v>
      </c>
      <c r="Z2696" s="17">
        <v>4</v>
      </c>
      <c r="AA2696" s="17">
        <v>1.72</v>
      </c>
      <c r="AC2696" s="26">
        <v>40217</v>
      </c>
      <c r="AD2696" s="17">
        <v>13.5</v>
      </c>
      <c r="AE2696" s="17">
        <v>75.900000000000006</v>
      </c>
      <c r="AF2696" s="17">
        <v>0.9</v>
      </c>
      <c r="AG2696" s="17">
        <v>353.5</v>
      </c>
      <c r="AH2696" s="17">
        <v>7.1</v>
      </c>
      <c r="AI2696" s="17">
        <v>6</v>
      </c>
      <c r="AJ2696" s="17">
        <v>1.45</v>
      </c>
      <c r="AL2696" s="26">
        <v>40217</v>
      </c>
      <c r="AM2696">
        <v>13.6</v>
      </c>
      <c r="AN2696">
        <v>76.099999999999994</v>
      </c>
      <c r="AO2696">
        <v>0.4</v>
      </c>
      <c r="AP2696">
        <v>297.7</v>
      </c>
      <c r="AQ2696">
        <v>7.5</v>
      </c>
      <c r="AR2696">
        <v>5.2</v>
      </c>
      <c r="AS2696" s="65">
        <v>1.22</v>
      </c>
    </row>
    <row r="2697" spans="1:45">
      <c r="B2697" s="26">
        <v>40218</v>
      </c>
      <c r="C2697" s="37">
        <v>14.2</v>
      </c>
      <c r="D2697" s="37">
        <v>64.599999999999994</v>
      </c>
      <c r="E2697" s="37">
        <v>1.6</v>
      </c>
      <c r="F2697" s="37">
        <v>319.5</v>
      </c>
      <c r="G2697" s="37">
        <v>14.2</v>
      </c>
      <c r="H2697" s="37">
        <v>0</v>
      </c>
      <c r="I2697" s="37">
        <v>2.12</v>
      </c>
      <c r="K2697" s="26">
        <v>40218</v>
      </c>
      <c r="L2697" s="17">
        <v>13.7</v>
      </c>
      <c r="M2697" s="17">
        <v>60.4</v>
      </c>
      <c r="N2697" s="17">
        <v>0.5</v>
      </c>
      <c r="O2697" s="17">
        <v>309.89999999999998</v>
      </c>
      <c r="P2697" s="17">
        <v>10.3</v>
      </c>
      <c r="Q2697" s="17">
        <v>0</v>
      </c>
      <c r="R2697" s="17">
        <v>1.42</v>
      </c>
      <c r="T2697" s="26">
        <v>40218</v>
      </c>
      <c r="U2697" s="17">
        <v>13.5</v>
      </c>
      <c r="V2697" s="17">
        <v>65.7</v>
      </c>
      <c r="W2697" s="17">
        <v>2.4</v>
      </c>
      <c r="X2697" s="17">
        <v>307.8</v>
      </c>
      <c r="Y2697" s="17">
        <v>11.7</v>
      </c>
      <c r="Z2697" s="17">
        <v>0</v>
      </c>
      <c r="AA2697" s="17">
        <v>2.14</v>
      </c>
      <c r="AC2697" s="26">
        <v>40218</v>
      </c>
      <c r="AD2697" s="17">
        <v>13.9</v>
      </c>
      <c r="AE2697" s="17">
        <v>57.6</v>
      </c>
      <c r="AF2697" s="17">
        <v>2.1</v>
      </c>
      <c r="AG2697" s="17">
        <v>338.5</v>
      </c>
      <c r="AH2697" s="17">
        <v>10.3</v>
      </c>
      <c r="AI2697" s="17">
        <v>0</v>
      </c>
      <c r="AJ2697" s="17">
        <v>2.21</v>
      </c>
      <c r="AL2697" s="26">
        <v>40218</v>
      </c>
      <c r="AM2697">
        <v>13.9</v>
      </c>
      <c r="AN2697">
        <v>60.2</v>
      </c>
      <c r="AO2697">
        <v>1.1000000000000001</v>
      </c>
      <c r="AP2697">
        <v>295.89999999999998</v>
      </c>
      <c r="AQ2697">
        <v>10.1</v>
      </c>
      <c r="AR2697">
        <v>0</v>
      </c>
      <c r="AS2697" s="65">
        <v>1.7</v>
      </c>
    </row>
    <row r="2698" spans="1:45">
      <c r="B2698" s="26">
        <v>40219</v>
      </c>
      <c r="C2698" s="37">
        <v>12.7</v>
      </c>
      <c r="D2698" s="37">
        <v>75.400000000000006</v>
      </c>
      <c r="E2698" s="37">
        <v>1.1000000000000001</v>
      </c>
      <c r="F2698" s="37">
        <v>333.2</v>
      </c>
      <c r="G2698" s="37">
        <v>5.2</v>
      </c>
      <c r="H2698" s="37">
        <v>0.4</v>
      </c>
      <c r="I2698" s="37">
        <v>1.1599999999999999</v>
      </c>
      <c r="K2698" s="26">
        <v>40219</v>
      </c>
      <c r="L2698" s="17">
        <v>12.2</v>
      </c>
      <c r="M2698" s="17">
        <v>73.3</v>
      </c>
      <c r="N2698" s="17">
        <v>0.5</v>
      </c>
      <c r="O2698" s="17">
        <v>354.5</v>
      </c>
      <c r="P2698" s="17">
        <v>4.9000000000000004</v>
      </c>
      <c r="Q2698" s="17">
        <v>0.8</v>
      </c>
      <c r="R2698" s="17">
        <v>0.99</v>
      </c>
      <c r="T2698" s="26">
        <v>40219</v>
      </c>
      <c r="U2698" s="17">
        <v>12.2</v>
      </c>
      <c r="V2698" s="17">
        <v>75.8</v>
      </c>
      <c r="W2698" s="17">
        <v>1.7</v>
      </c>
      <c r="X2698" s="17">
        <v>303.2</v>
      </c>
      <c r="Y2698" s="17">
        <v>5</v>
      </c>
      <c r="Z2698" s="17">
        <v>1.2</v>
      </c>
      <c r="AA2698" s="17">
        <v>1.31</v>
      </c>
      <c r="AC2698" s="26">
        <v>40219</v>
      </c>
      <c r="AD2698" s="17">
        <v>12</v>
      </c>
      <c r="AE2698" s="17">
        <v>73.400000000000006</v>
      </c>
      <c r="AF2698" s="17">
        <v>1.6</v>
      </c>
      <c r="AG2698" s="17">
        <v>13.5</v>
      </c>
      <c r="AH2698" s="17">
        <v>5.0999999999999996</v>
      </c>
      <c r="AI2698" s="17">
        <v>1</v>
      </c>
      <c r="AJ2698" s="17">
        <v>1.37</v>
      </c>
      <c r="AL2698" s="26">
        <v>40219</v>
      </c>
      <c r="AM2698">
        <v>12.5</v>
      </c>
      <c r="AN2698">
        <v>71.3</v>
      </c>
      <c r="AO2698">
        <v>1.1000000000000001</v>
      </c>
      <c r="AP2698">
        <v>317.89999999999998</v>
      </c>
      <c r="AQ2698">
        <v>5.0999999999999996</v>
      </c>
      <c r="AR2698">
        <v>0.6</v>
      </c>
      <c r="AS2698" s="65">
        <v>1.21</v>
      </c>
    </row>
    <row r="2699" spans="1:45">
      <c r="B2699" s="26">
        <v>40220</v>
      </c>
      <c r="C2699" s="37">
        <v>13.2</v>
      </c>
      <c r="D2699" s="37">
        <v>65.7</v>
      </c>
      <c r="E2699" s="37">
        <v>2</v>
      </c>
      <c r="F2699" s="37">
        <v>338.9</v>
      </c>
      <c r="G2699" s="37">
        <v>9</v>
      </c>
      <c r="H2699" s="37">
        <v>0</v>
      </c>
      <c r="I2699" s="37">
        <v>1.82</v>
      </c>
      <c r="K2699" s="26">
        <v>40220</v>
      </c>
      <c r="L2699" s="17">
        <v>12.7</v>
      </c>
      <c r="M2699" s="17">
        <v>64.599999999999994</v>
      </c>
      <c r="N2699" s="17">
        <v>1</v>
      </c>
      <c r="O2699" s="17">
        <v>336.7</v>
      </c>
      <c r="P2699" s="17">
        <v>11.8</v>
      </c>
      <c r="Q2699" s="17">
        <v>0</v>
      </c>
      <c r="R2699" s="17">
        <v>1.59</v>
      </c>
      <c r="T2699" s="26">
        <v>40220</v>
      </c>
      <c r="U2699" s="17">
        <v>13.2</v>
      </c>
      <c r="V2699" s="17">
        <v>62.8</v>
      </c>
      <c r="W2699" s="17">
        <v>3.4</v>
      </c>
      <c r="X2699" s="17">
        <v>314.2</v>
      </c>
      <c r="Y2699" s="17">
        <v>12.7</v>
      </c>
      <c r="Z2699" s="17">
        <v>0</v>
      </c>
      <c r="AA2699" s="17">
        <v>2.2599999999999998</v>
      </c>
      <c r="AC2699" s="26">
        <v>40220</v>
      </c>
      <c r="AD2699" s="17">
        <v>12.3</v>
      </c>
      <c r="AE2699" s="17">
        <v>65.2</v>
      </c>
      <c r="AF2699" s="17">
        <v>2</v>
      </c>
      <c r="AG2699" s="17">
        <v>4.7</v>
      </c>
      <c r="AH2699" s="17">
        <v>6.8</v>
      </c>
      <c r="AI2699" s="17">
        <v>0</v>
      </c>
      <c r="AJ2699" s="17">
        <v>1.64</v>
      </c>
      <c r="AL2699" s="26">
        <v>40220</v>
      </c>
      <c r="AM2699">
        <v>13.1</v>
      </c>
      <c r="AN2699">
        <v>61.7</v>
      </c>
      <c r="AO2699">
        <v>1.6</v>
      </c>
      <c r="AP2699">
        <v>309.8</v>
      </c>
      <c r="AQ2699">
        <v>7.9</v>
      </c>
      <c r="AR2699">
        <v>0</v>
      </c>
      <c r="AS2699" s="65">
        <v>1.69</v>
      </c>
    </row>
    <row r="2700" spans="1:45">
      <c r="B2700" s="26">
        <v>40221</v>
      </c>
      <c r="C2700" s="37">
        <v>8.6999999999999993</v>
      </c>
      <c r="D2700" s="37">
        <v>82</v>
      </c>
      <c r="E2700" s="37">
        <v>0.5</v>
      </c>
      <c r="F2700" s="37">
        <v>134.5</v>
      </c>
      <c r="G2700" s="37">
        <v>6.7</v>
      </c>
      <c r="H2700" s="37">
        <v>11.2</v>
      </c>
      <c r="I2700" s="37">
        <v>1.05</v>
      </c>
      <c r="K2700" s="26">
        <v>40221</v>
      </c>
      <c r="L2700" s="17">
        <v>8.1</v>
      </c>
      <c r="M2700" s="17">
        <v>80.8</v>
      </c>
      <c r="N2700" s="17">
        <v>0.2</v>
      </c>
      <c r="O2700" s="17">
        <v>189.6</v>
      </c>
      <c r="P2700" s="17">
        <v>6.1</v>
      </c>
      <c r="Q2700" s="17">
        <v>15.8</v>
      </c>
      <c r="R2700" s="17">
        <v>0.88</v>
      </c>
      <c r="T2700" s="26">
        <v>40221</v>
      </c>
      <c r="U2700" s="17">
        <v>9.1</v>
      </c>
      <c r="V2700" s="17">
        <v>81.2</v>
      </c>
      <c r="W2700" s="17">
        <v>1.5</v>
      </c>
      <c r="X2700" s="17">
        <v>15.4</v>
      </c>
      <c r="Y2700" s="17">
        <v>7.1</v>
      </c>
      <c r="Z2700" s="17">
        <v>16</v>
      </c>
      <c r="AA2700" s="17">
        <v>1.4</v>
      </c>
      <c r="AC2700" s="26">
        <v>40221</v>
      </c>
      <c r="AD2700" s="17">
        <v>8.1</v>
      </c>
      <c r="AE2700" s="17">
        <v>79.7</v>
      </c>
      <c r="AF2700" s="17">
        <v>1.1000000000000001</v>
      </c>
      <c r="AG2700" s="17">
        <v>345.7</v>
      </c>
      <c r="AH2700" s="17">
        <v>5.8</v>
      </c>
      <c r="AI2700" s="17">
        <v>10.4</v>
      </c>
      <c r="AJ2700" s="17">
        <v>1.18</v>
      </c>
      <c r="AL2700" s="26">
        <v>40221</v>
      </c>
      <c r="AM2700">
        <v>8</v>
      </c>
      <c r="AN2700">
        <v>76.3</v>
      </c>
      <c r="AO2700">
        <v>0.3</v>
      </c>
      <c r="AP2700">
        <v>336.8</v>
      </c>
      <c r="AQ2700">
        <v>6.6</v>
      </c>
      <c r="AR2700">
        <v>13.6</v>
      </c>
      <c r="AS2700" s="65">
        <v>0.96</v>
      </c>
    </row>
    <row r="2701" spans="1:45">
      <c r="B2701" s="26">
        <v>40222</v>
      </c>
      <c r="C2701" s="37">
        <v>8.9</v>
      </c>
      <c r="D2701" s="37">
        <v>90.9</v>
      </c>
      <c r="E2701" s="37">
        <v>0.5</v>
      </c>
      <c r="F2701" s="37">
        <v>208.7</v>
      </c>
      <c r="G2701" s="37">
        <v>2</v>
      </c>
      <c r="H2701" s="37">
        <v>7.6</v>
      </c>
      <c r="I2701" s="37">
        <v>0.66</v>
      </c>
      <c r="K2701" s="26">
        <v>40222</v>
      </c>
      <c r="L2701" s="17">
        <v>7.9</v>
      </c>
      <c r="M2701" s="17">
        <v>89.1</v>
      </c>
      <c r="N2701" s="17">
        <v>0.5</v>
      </c>
      <c r="O2701" s="17">
        <v>34.700000000000003</v>
      </c>
      <c r="P2701" s="17">
        <v>1.7</v>
      </c>
      <c r="Q2701" s="17">
        <v>15.4</v>
      </c>
      <c r="R2701" s="17">
        <v>0.63</v>
      </c>
      <c r="T2701" s="26">
        <v>40222</v>
      </c>
      <c r="U2701" s="17">
        <v>9</v>
      </c>
      <c r="V2701" s="17">
        <v>90.6</v>
      </c>
      <c r="W2701" s="17">
        <v>1.8</v>
      </c>
      <c r="X2701" s="17">
        <v>121.1</v>
      </c>
      <c r="Y2701" s="17">
        <v>1.5</v>
      </c>
      <c r="Z2701" s="17">
        <v>14.8</v>
      </c>
      <c r="AA2701" s="17">
        <v>0.74</v>
      </c>
      <c r="AC2701" s="26">
        <v>40222</v>
      </c>
      <c r="AD2701" s="17">
        <v>8.3000000000000007</v>
      </c>
      <c r="AE2701" s="17">
        <v>87.6</v>
      </c>
      <c r="AF2701" s="17">
        <v>1.1000000000000001</v>
      </c>
      <c r="AG2701" s="17">
        <v>234.7</v>
      </c>
      <c r="AH2701" s="17">
        <v>2.4</v>
      </c>
      <c r="AI2701" s="17">
        <v>17</v>
      </c>
      <c r="AJ2701" s="17">
        <v>0.77</v>
      </c>
      <c r="AL2701" s="26">
        <v>40222</v>
      </c>
      <c r="AM2701">
        <v>8.6</v>
      </c>
      <c r="AN2701">
        <v>86.5</v>
      </c>
      <c r="AO2701">
        <v>0.3</v>
      </c>
      <c r="AP2701">
        <v>189.2</v>
      </c>
      <c r="AQ2701">
        <v>2</v>
      </c>
      <c r="AR2701">
        <v>11</v>
      </c>
      <c r="AS2701" s="65">
        <v>0.65</v>
      </c>
    </row>
    <row r="2702" spans="1:45">
      <c r="B2702" s="26">
        <v>40223</v>
      </c>
      <c r="C2702" s="37">
        <v>8.3000000000000007</v>
      </c>
      <c r="D2702" s="37">
        <v>84.5</v>
      </c>
      <c r="E2702" s="37">
        <v>1.2</v>
      </c>
      <c r="F2702" s="37">
        <v>112.6</v>
      </c>
      <c r="G2702" s="37">
        <v>4.7</v>
      </c>
      <c r="H2702" s="37">
        <v>0.2</v>
      </c>
      <c r="I2702" s="37">
        <v>0.96</v>
      </c>
      <c r="K2702" s="26">
        <v>40223</v>
      </c>
      <c r="L2702" s="17">
        <v>7.3</v>
      </c>
      <c r="M2702" s="17">
        <v>83.4</v>
      </c>
      <c r="N2702" s="17">
        <v>0.9</v>
      </c>
      <c r="O2702" s="17">
        <v>132</v>
      </c>
      <c r="P2702" s="17">
        <v>5</v>
      </c>
      <c r="Q2702" s="17">
        <v>5.2</v>
      </c>
      <c r="R2702" s="17">
        <v>0.91</v>
      </c>
      <c r="T2702" s="26">
        <v>40223</v>
      </c>
      <c r="U2702" s="17">
        <v>8.8000000000000007</v>
      </c>
      <c r="V2702" s="17">
        <v>84.1</v>
      </c>
      <c r="W2702" s="17">
        <v>2.6</v>
      </c>
      <c r="X2702" s="17">
        <v>67.3</v>
      </c>
      <c r="Y2702" s="17">
        <v>3.9</v>
      </c>
      <c r="Z2702" s="17">
        <v>0.6</v>
      </c>
      <c r="AA2702" s="17">
        <v>1.07</v>
      </c>
      <c r="AC2702" s="26">
        <v>40223</v>
      </c>
      <c r="AD2702" s="17">
        <v>7.5</v>
      </c>
      <c r="AE2702" s="17">
        <v>82.7</v>
      </c>
      <c r="AF2702" s="17">
        <v>1.8</v>
      </c>
      <c r="AG2702" s="17">
        <v>103.8</v>
      </c>
      <c r="AH2702" s="17">
        <v>5.3</v>
      </c>
      <c r="AI2702" s="17">
        <v>3.2</v>
      </c>
      <c r="AJ2702" s="17">
        <v>1.07</v>
      </c>
      <c r="AL2702" s="26">
        <v>40223</v>
      </c>
      <c r="AM2702">
        <v>7.8</v>
      </c>
      <c r="AN2702">
        <v>78.900000000000006</v>
      </c>
      <c r="AO2702">
        <v>0.9</v>
      </c>
      <c r="AP2702">
        <v>71.2</v>
      </c>
      <c r="AQ2702">
        <v>4</v>
      </c>
      <c r="AR2702">
        <v>0.2</v>
      </c>
      <c r="AS2702" s="65">
        <v>0.91</v>
      </c>
    </row>
    <row r="2703" spans="1:45">
      <c r="B2703" s="26">
        <v>40224</v>
      </c>
      <c r="C2703" s="37">
        <v>11.2</v>
      </c>
      <c r="D2703" s="37">
        <v>88.2</v>
      </c>
      <c r="E2703" s="37">
        <v>2.2999999999999998</v>
      </c>
      <c r="F2703" s="37">
        <v>126.6</v>
      </c>
      <c r="G2703" s="37">
        <v>1.9</v>
      </c>
      <c r="H2703" s="37">
        <v>67.599999999999994</v>
      </c>
      <c r="I2703" s="37">
        <v>1.01</v>
      </c>
      <c r="K2703" s="26">
        <v>40224</v>
      </c>
      <c r="L2703" s="17">
        <v>10.3</v>
      </c>
      <c r="M2703" s="17">
        <v>87</v>
      </c>
      <c r="N2703" s="17">
        <v>1.7</v>
      </c>
      <c r="O2703" s="17">
        <v>93.7</v>
      </c>
      <c r="P2703" s="17">
        <v>2.1</v>
      </c>
      <c r="Q2703" s="17">
        <v>49.4</v>
      </c>
      <c r="R2703" s="17">
        <v>0.92</v>
      </c>
      <c r="T2703" s="26">
        <v>40224</v>
      </c>
      <c r="U2703" s="17">
        <v>11.4</v>
      </c>
      <c r="V2703" s="17">
        <v>88.1</v>
      </c>
      <c r="W2703" s="17">
        <v>3.7</v>
      </c>
      <c r="X2703" s="17">
        <v>114.9</v>
      </c>
      <c r="Y2703" s="17">
        <v>1.4</v>
      </c>
      <c r="Z2703" s="17">
        <v>80.2</v>
      </c>
      <c r="AA2703" s="17">
        <v>1.27</v>
      </c>
      <c r="AC2703" s="26">
        <v>40224</v>
      </c>
      <c r="AD2703" s="17">
        <v>10.7</v>
      </c>
      <c r="AE2703" s="17">
        <v>85.4</v>
      </c>
      <c r="AF2703" s="17">
        <v>3</v>
      </c>
      <c r="AG2703" s="17">
        <v>150.4</v>
      </c>
      <c r="AH2703" s="17">
        <v>2</v>
      </c>
      <c r="AI2703" s="17">
        <v>47</v>
      </c>
      <c r="AJ2703" s="17">
        <v>1.1100000000000001</v>
      </c>
      <c r="AL2703" s="26">
        <v>40224</v>
      </c>
      <c r="AM2703">
        <v>10.7</v>
      </c>
      <c r="AN2703">
        <v>85.3</v>
      </c>
      <c r="AO2703">
        <v>1.3</v>
      </c>
      <c r="AP2703">
        <v>112.1</v>
      </c>
      <c r="AQ2703">
        <v>1.6</v>
      </c>
      <c r="AR2703">
        <v>79.599999999999994</v>
      </c>
      <c r="AS2703" s="65">
        <v>0.89</v>
      </c>
    </row>
    <row r="2704" spans="1:45">
      <c r="B2704" s="26">
        <v>40225</v>
      </c>
      <c r="C2704" s="37">
        <v>14</v>
      </c>
      <c r="D2704" s="37">
        <v>85.4</v>
      </c>
      <c r="E2704" s="37">
        <v>1.8</v>
      </c>
      <c r="F2704" s="37">
        <v>147.6</v>
      </c>
      <c r="G2704" s="37">
        <v>7.5</v>
      </c>
      <c r="H2704" s="37">
        <v>88.6</v>
      </c>
      <c r="I2704" s="37">
        <v>1.73</v>
      </c>
      <c r="K2704" s="26">
        <v>40225</v>
      </c>
      <c r="L2704" s="17">
        <v>13.4</v>
      </c>
      <c r="M2704" s="17">
        <v>82.3</v>
      </c>
      <c r="N2704" s="17">
        <v>1.4</v>
      </c>
      <c r="O2704" s="17">
        <v>140.5</v>
      </c>
      <c r="P2704" s="17">
        <v>10</v>
      </c>
      <c r="Q2704" s="17">
        <v>35.6</v>
      </c>
      <c r="R2704" s="17">
        <v>1.76</v>
      </c>
      <c r="T2704" s="26">
        <v>40225</v>
      </c>
      <c r="U2704" s="17">
        <v>14.3</v>
      </c>
      <c r="V2704" s="17">
        <v>82.7</v>
      </c>
      <c r="W2704" s="17">
        <v>2.5</v>
      </c>
      <c r="X2704" s="17">
        <v>175.8</v>
      </c>
      <c r="Y2704" s="17">
        <v>7.5</v>
      </c>
      <c r="Z2704" s="17">
        <v>52.6</v>
      </c>
      <c r="AA2704" s="17">
        <v>1.94</v>
      </c>
      <c r="AC2704" s="26">
        <v>40225</v>
      </c>
      <c r="AD2704" s="17">
        <v>13.8</v>
      </c>
      <c r="AE2704" s="17">
        <v>80.2</v>
      </c>
      <c r="AF2704" s="17">
        <v>2.2999999999999998</v>
      </c>
      <c r="AG2704" s="17">
        <v>148</v>
      </c>
      <c r="AH2704" s="17">
        <v>9.8000000000000007</v>
      </c>
      <c r="AI2704" s="17">
        <v>46.2</v>
      </c>
      <c r="AJ2704" s="17">
        <v>2.1800000000000002</v>
      </c>
      <c r="AL2704" s="26">
        <v>40225</v>
      </c>
      <c r="AM2704">
        <v>0</v>
      </c>
      <c r="AN2704">
        <v>0</v>
      </c>
      <c r="AO2704">
        <v>0.8</v>
      </c>
      <c r="AP2704">
        <v>172.3</v>
      </c>
      <c r="AQ2704">
        <v>8.6</v>
      </c>
      <c r="AR2704">
        <v>91.4</v>
      </c>
      <c r="AS2704" s="65">
        <v>1.32</v>
      </c>
    </row>
    <row r="2705" spans="1:45">
      <c r="B2705" s="26">
        <v>40226</v>
      </c>
      <c r="C2705" s="37">
        <v>12.9</v>
      </c>
      <c r="D2705" s="37">
        <v>75.900000000000006</v>
      </c>
      <c r="E2705" s="37">
        <v>1</v>
      </c>
      <c r="F2705" s="37">
        <v>352.5</v>
      </c>
      <c r="G2705" s="37">
        <v>11.7</v>
      </c>
      <c r="H2705" s="37">
        <v>2.2000000000000002</v>
      </c>
      <c r="I2705" s="37">
        <v>1.85</v>
      </c>
      <c r="K2705" s="26">
        <v>40226</v>
      </c>
      <c r="L2705" s="17">
        <v>12.7</v>
      </c>
      <c r="M2705" s="17">
        <v>69.5</v>
      </c>
      <c r="N2705" s="17">
        <v>0.5</v>
      </c>
      <c r="O2705" s="17">
        <v>188.2</v>
      </c>
      <c r="P2705" s="17">
        <v>14.3</v>
      </c>
      <c r="Q2705" s="17">
        <v>3</v>
      </c>
      <c r="R2705" s="17">
        <v>1.73</v>
      </c>
      <c r="T2705" s="26">
        <v>40226</v>
      </c>
      <c r="U2705" s="17">
        <v>12.6</v>
      </c>
      <c r="V2705" s="17">
        <v>76.099999999999994</v>
      </c>
      <c r="W2705" s="17">
        <v>1</v>
      </c>
      <c r="X2705" s="17">
        <v>260.3</v>
      </c>
      <c r="Y2705" s="17">
        <v>9.4</v>
      </c>
      <c r="Z2705" s="17">
        <v>2.8</v>
      </c>
      <c r="AA2705" s="17">
        <v>1.67</v>
      </c>
      <c r="AC2705" s="26">
        <v>40226</v>
      </c>
      <c r="AD2705" s="17">
        <v>12.3</v>
      </c>
      <c r="AE2705" s="17">
        <v>72.8</v>
      </c>
      <c r="AF2705" s="17">
        <v>1</v>
      </c>
      <c r="AG2705" s="17">
        <v>6.3</v>
      </c>
      <c r="AH2705" s="17">
        <v>13</v>
      </c>
      <c r="AI2705" s="17">
        <v>4.5999999999999996</v>
      </c>
      <c r="AJ2705" s="17">
        <v>1.93</v>
      </c>
      <c r="AL2705" s="26">
        <v>40226</v>
      </c>
      <c r="AM2705">
        <v>13.2</v>
      </c>
      <c r="AN2705">
        <v>61.3</v>
      </c>
      <c r="AO2705">
        <v>1</v>
      </c>
      <c r="AP2705">
        <v>295.7</v>
      </c>
      <c r="AQ2705">
        <v>2.1</v>
      </c>
      <c r="AR2705">
        <v>0.1</v>
      </c>
      <c r="AS2705" s="65">
        <v>1.37</v>
      </c>
    </row>
    <row r="2706" spans="1:45">
      <c r="B2706" s="26">
        <v>40227</v>
      </c>
      <c r="C2706" s="38">
        <v>10.1</v>
      </c>
      <c r="D2706" s="37">
        <v>92</v>
      </c>
      <c r="E2706" s="37">
        <v>0.6</v>
      </c>
      <c r="F2706" s="37">
        <v>81.5</v>
      </c>
      <c r="G2706" s="37">
        <v>3</v>
      </c>
      <c r="H2706" s="37">
        <v>8.4</v>
      </c>
      <c r="I2706" s="37">
        <v>0.77</v>
      </c>
      <c r="K2706" s="26">
        <v>40227</v>
      </c>
      <c r="L2706" s="17">
        <v>9.1</v>
      </c>
      <c r="M2706" s="17">
        <v>88.6</v>
      </c>
      <c r="N2706" s="17">
        <v>0.3</v>
      </c>
      <c r="O2706" s="17">
        <v>104.8</v>
      </c>
      <c r="P2706" s="17">
        <v>2.6</v>
      </c>
      <c r="Q2706" s="17">
        <v>13.8</v>
      </c>
      <c r="R2706" s="17">
        <v>0.68</v>
      </c>
      <c r="T2706" s="26">
        <v>40227</v>
      </c>
      <c r="U2706" s="17">
        <v>10</v>
      </c>
      <c r="V2706" s="17">
        <v>91.6</v>
      </c>
      <c r="W2706" s="17">
        <v>1.3</v>
      </c>
      <c r="X2706" s="17">
        <v>266.7</v>
      </c>
      <c r="Y2706" s="17">
        <v>3.5</v>
      </c>
      <c r="Z2706" s="17">
        <v>12.2</v>
      </c>
      <c r="AA2706" s="17">
        <v>0.83</v>
      </c>
      <c r="AC2706" s="26">
        <v>40227</v>
      </c>
      <c r="AD2706" s="17">
        <v>9.3000000000000007</v>
      </c>
      <c r="AE2706" s="17">
        <v>90.4</v>
      </c>
      <c r="AF2706" s="17">
        <v>0.5</v>
      </c>
      <c r="AG2706" s="17">
        <v>284.5</v>
      </c>
      <c r="AH2706" s="17">
        <v>2.7</v>
      </c>
      <c r="AI2706" s="17">
        <v>12.4</v>
      </c>
      <c r="AJ2706" s="17">
        <v>0.71</v>
      </c>
      <c r="AL2706" s="26">
        <v>40227</v>
      </c>
      <c r="AM2706">
        <v>9.9</v>
      </c>
      <c r="AN2706">
        <v>85.4</v>
      </c>
      <c r="AO2706">
        <v>0.3</v>
      </c>
      <c r="AP2706">
        <v>306.5</v>
      </c>
      <c r="AQ2706">
        <v>3.1</v>
      </c>
      <c r="AR2706">
        <v>9.1</v>
      </c>
      <c r="AS2706" s="65">
        <v>0.74</v>
      </c>
    </row>
    <row r="2707" spans="1:45">
      <c r="B2707" s="26">
        <v>40228</v>
      </c>
      <c r="C2707" s="38">
        <v>12.5</v>
      </c>
      <c r="D2707" s="37">
        <v>68.5</v>
      </c>
      <c r="E2707" s="37">
        <v>1.6</v>
      </c>
      <c r="F2707" s="37">
        <v>319</v>
      </c>
      <c r="G2707" s="37">
        <v>15.3</v>
      </c>
      <c r="H2707" s="37">
        <v>16.2</v>
      </c>
      <c r="I2707" s="37">
        <v>2.2200000000000002</v>
      </c>
      <c r="K2707" s="26">
        <v>40228</v>
      </c>
      <c r="L2707" s="17">
        <v>11.9</v>
      </c>
      <c r="M2707" s="17">
        <v>65.099999999999994</v>
      </c>
      <c r="N2707" s="17">
        <v>0.6</v>
      </c>
      <c r="O2707" s="17">
        <v>311.10000000000002</v>
      </c>
      <c r="P2707" s="17">
        <v>15.6</v>
      </c>
      <c r="Q2707" s="17">
        <v>18.2</v>
      </c>
      <c r="R2707" s="17">
        <v>1.8</v>
      </c>
      <c r="T2707" s="26">
        <v>40228</v>
      </c>
      <c r="U2707" s="17">
        <v>12.8</v>
      </c>
      <c r="V2707" s="17">
        <v>49.7</v>
      </c>
      <c r="W2707" s="17">
        <v>3.1</v>
      </c>
      <c r="X2707" s="17">
        <v>301.2</v>
      </c>
      <c r="Y2707" s="17">
        <v>9.1999999999999993</v>
      </c>
      <c r="Z2707" s="17">
        <v>0</v>
      </c>
      <c r="AA2707" s="17">
        <v>3.57</v>
      </c>
      <c r="AC2707" s="26">
        <v>40228</v>
      </c>
      <c r="AD2707" s="17">
        <v>12.2</v>
      </c>
      <c r="AE2707" s="17">
        <v>63.1</v>
      </c>
      <c r="AF2707" s="17">
        <v>2.4</v>
      </c>
      <c r="AG2707" s="17">
        <v>345.6</v>
      </c>
      <c r="AH2707" s="17">
        <v>16.399999999999999</v>
      </c>
      <c r="AI2707" s="17">
        <v>22.6</v>
      </c>
      <c r="AJ2707" s="17">
        <v>2.56</v>
      </c>
      <c r="AL2707" s="26">
        <v>40228</v>
      </c>
      <c r="AM2707">
        <v>12.4</v>
      </c>
      <c r="AN2707">
        <v>63.4</v>
      </c>
      <c r="AO2707">
        <v>1.3</v>
      </c>
      <c r="AP2707">
        <v>285.3</v>
      </c>
      <c r="AQ2707">
        <v>14.7</v>
      </c>
      <c r="AR2707">
        <v>15.3</v>
      </c>
      <c r="AS2707" s="65">
        <v>2.11</v>
      </c>
    </row>
    <row r="2708" spans="1:45">
      <c r="B2708" s="26">
        <v>40229</v>
      </c>
      <c r="C2708" s="38">
        <v>11.6</v>
      </c>
      <c r="D2708" s="37">
        <v>66.400000000000006</v>
      </c>
      <c r="E2708" s="37">
        <v>0.9</v>
      </c>
      <c r="F2708" s="37">
        <v>16.2</v>
      </c>
      <c r="G2708" s="37">
        <v>14.3</v>
      </c>
      <c r="H2708" s="37">
        <v>0</v>
      </c>
      <c r="I2708" s="37">
        <v>1.93</v>
      </c>
      <c r="K2708" s="26">
        <v>40229</v>
      </c>
      <c r="L2708" s="17">
        <v>10.5</v>
      </c>
      <c r="M2708" s="17">
        <v>66.7</v>
      </c>
      <c r="N2708" s="17">
        <v>0.2</v>
      </c>
      <c r="O2708" s="17">
        <v>165.3</v>
      </c>
      <c r="P2708" s="17">
        <v>14.3</v>
      </c>
      <c r="Q2708" s="17">
        <v>0</v>
      </c>
      <c r="R2708" s="17">
        <v>1.45</v>
      </c>
      <c r="T2708" s="26">
        <v>40229</v>
      </c>
      <c r="U2708" s="17">
        <v>10.9</v>
      </c>
      <c r="V2708" s="17">
        <v>68.7</v>
      </c>
      <c r="W2708" s="17">
        <v>1.2</v>
      </c>
      <c r="X2708" s="17">
        <v>261</v>
      </c>
      <c r="Y2708" s="17">
        <v>16.100000000000001</v>
      </c>
      <c r="Z2708" s="17">
        <v>0</v>
      </c>
      <c r="AA2708" s="17">
        <v>2.06</v>
      </c>
      <c r="AC2708" s="26">
        <v>40229</v>
      </c>
      <c r="AD2708" s="17">
        <v>10.6</v>
      </c>
      <c r="AE2708" s="17">
        <v>66.900000000000006</v>
      </c>
      <c r="AF2708" s="17">
        <v>0.8</v>
      </c>
      <c r="AG2708" s="17">
        <v>135.80000000000001</v>
      </c>
      <c r="AH2708" s="17">
        <v>14.9</v>
      </c>
      <c r="AI2708" s="17">
        <v>0</v>
      </c>
      <c r="AJ2708" s="17">
        <v>1.86</v>
      </c>
      <c r="AL2708" s="26">
        <v>40229</v>
      </c>
      <c r="AM2708">
        <v>11.1</v>
      </c>
      <c r="AN2708">
        <v>65.400000000000006</v>
      </c>
      <c r="AO2708">
        <v>0.3</v>
      </c>
      <c r="AP2708">
        <v>268.39999999999998</v>
      </c>
      <c r="AQ2708">
        <v>13.7</v>
      </c>
      <c r="AR2708">
        <v>0</v>
      </c>
      <c r="AS2708" s="65">
        <v>1.51</v>
      </c>
    </row>
    <row r="2709" spans="1:45">
      <c r="B2709" s="26">
        <v>40230</v>
      </c>
      <c r="C2709" s="38">
        <v>11.5</v>
      </c>
      <c r="D2709" s="37">
        <v>85.4</v>
      </c>
      <c r="E2709" s="37">
        <v>1</v>
      </c>
      <c r="F2709" s="37">
        <v>127</v>
      </c>
      <c r="G2709" s="37">
        <v>5.0999999999999996</v>
      </c>
      <c r="H2709" s="37">
        <v>6.2</v>
      </c>
      <c r="I2709" s="37">
        <v>1.1499999999999999</v>
      </c>
      <c r="K2709" s="26">
        <v>40230</v>
      </c>
      <c r="L2709" s="17">
        <v>10.5</v>
      </c>
      <c r="M2709" s="17">
        <v>87.3</v>
      </c>
      <c r="N2709" s="17">
        <v>0.4</v>
      </c>
      <c r="O2709" s="17">
        <v>79.900000000000006</v>
      </c>
      <c r="P2709" s="17">
        <v>3.3</v>
      </c>
      <c r="Q2709" s="17">
        <v>11.2</v>
      </c>
      <c r="R2709" s="17">
        <v>0.8</v>
      </c>
      <c r="T2709" s="26">
        <v>40230</v>
      </c>
      <c r="U2709" s="17">
        <v>11.3</v>
      </c>
      <c r="V2709" s="17">
        <v>89.7</v>
      </c>
      <c r="W2709" s="17">
        <v>1.4</v>
      </c>
      <c r="X2709" s="17">
        <v>123</v>
      </c>
      <c r="Y2709" s="17">
        <v>3.7</v>
      </c>
      <c r="Z2709" s="17">
        <v>9.4</v>
      </c>
      <c r="AA2709" s="17">
        <v>1.04</v>
      </c>
      <c r="AC2709" s="26">
        <v>40230</v>
      </c>
      <c r="AD2709" s="17">
        <v>10.6</v>
      </c>
      <c r="AE2709" s="17">
        <v>87.8</v>
      </c>
      <c r="AF2709" s="17">
        <v>1.3</v>
      </c>
      <c r="AG2709" s="17">
        <v>160.1</v>
      </c>
      <c r="AH2709" s="17">
        <v>4.3</v>
      </c>
      <c r="AI2709" s="17">
        <v>10.199999999999999</v>
      </c>
      <c r="AJ2709" s="17">
        <v>0.98</v>
      </c>
      <c r="AL2709" s="26">
        <v>40230</v>
      </c>
      <c r="AM2709">
        <v>10.9</v>
      </c>
      <c r="AN2709">
        <v>85</v>
      </c>
      <c r="AO2709">
        <v>0.4</v>
      </c>
      <c r="AP2709">
        <v>125.6</v>
      </c>
      <c r="AQ2709">
        <v>4.3</v>
      </c>
      <c r="AR2709">
        <v>9</v>
      </c>
      <c r="AS2709" s="65">
        <v>0.91</v>
      </c>
    </row>
    <row r="2710" spans="1:45">
      <c r="B2710" s="26">
        <v>40231</v>
      </c>
      <c r="C2710" s="38">
        <v>15.1</v>
      </c>
      <c r="D2710" s="37">
        <v>81.099999999999994</v>
      </c>
      <c r="E2710" s="37">
        <v>0.6</v>
      </c>
      <c r="F2710" s="37">
        <v>1.2</v>
      </c>
      <c r="G2710" s="37">
        <v>10.7</v>
      </c>
      <c r="H2710" s="37">
        <v>8</v>
      </c>
      <c r="I2710" s="37">
        <v>1.7</v>
      </c>
      <c r="K2710" s="26">
        <v>40231</v>
      </c>
      <c r="L2710" s="17">
        <v>13.9</v>
      </c>
      <c r="M2710" s="17">
        <v>78</v>
      </c>
      <c r="N2710" s="17">
        <v>0.5</v>
      </c>
      <c r="O2710" s="17">
        <v>190.8</v>
      </c>
      <c r="P2710" s="17">
        <v>10.7</v>
      </c>
      <c r="Q2710" s="17">
        <v>9.1999999999999993</v>
      </c>
      <c r="R2710" s="17">
        <v>1.65</v>
      </c>
      <c r="T2710" s="26">
        <v>40231</v>
      </c>
      <c r="U2710" s="17">
        <v>15.6</v>
      </c>
      <c r="V2710" s="17">
        <v>76.400000000000006</v>
      </c>
      <c r="W2710" s="17">
        <v>1.4</v>
      </c>
      <c r="X2710" s="17">
        <v>248.3</v>
      </c>
      <c r="Y2710" s="17">
        <v>12.3</v>
      </c>
      <c r="Z2710" s="17">
        <v>11.4</v>
      </c>
      <c r="AA2710" s="17">
        <v>2.25</v>
      </c>
      <c r="AC2710" s="26">
        <v>40231</v>
      </c>
      <c r="AD2710" s="17">
        <v>14.1</v>
      </c>
      <c r="AE2710" s="17">
        <v>77.400000000000006</v>
      </c>
      <c r="AF2710" s="17">
        <v>1.3</v>
      </c>
      <c r="AG2710" s="17">
        <v>166.3</v>
      </c>
      <c r="AH2710" s="17">
        <v>12</v>
      </c>
      <c r="AI2710" s="17">
        <v>10</v>
      </c>
      <c r="AJ2710" s="17">
        <v>2.1800000000000002</v>
      </c>
      <c r="AL2710" s="26">
        <v>40231</v>
      </c>
      <c r="AM2710">
        <v>15</v>
      </c>
      <c r="AN2710">
        <v>76.099999999999994</v>
      </c>
      <c r="AO2710">
        <v>0.4</v>
      </c>
      <c r="AP2710">
        <v>299.60000000000002</v>
      </c>
      <c r="AQ2710">
        <v>10.199999999999999</v>
      </c>
      <c r="AR2710">
        <v>8</v>
      </c>
      <c r="AS2710" s="65">
        <v>1.56</v>
      </c>
    </row>
    <row r="2711" spans="1:45">
      <c r="B2711" s="26">
        <v>40232</v>
      </c>
      <c r="C2711" s="38">
        <v>16.7</v>
      </c>
      <c r="D2711" s="37">
        <v>67.900000000000006</v>
      </c>
      <c r="E2711" s="37">
        <v>0.9</v>
      </c>
      <c r="F2711" s="37">
        <v>309.5</v>
      </c>
      <c r="G2711" s="37">
        <v>16.7</v>
      </c>
      <c r="H2711" s="37">
        <v>2</v>
      </c>
      <c r="I2711" s="37">
        <v>2.5299999999999998</v>
      </c>
      <c r="K2711" s="26">
        <v>40232</v>
      </c>
      <c r="L2711" s="17">
        <v>16</v>
      </c>
      <c r="M2711" s="17">
        <v>66.599999999999994</v>
      </c>
      <c r="N2711" s="17">
        <v>0.5</v>
      </c>
      <c r="O2711" s="17">
        <v>236.2</v>
      </c>
      <c r="P2711" s="17">
        <v>17.399999999999999</v>
      </c>
      <c r="Q2711" s="17">
        <v>3.4</v>
      </c>
      <c r="R2711" s="17">
        <v>2.2599999999999998</v>
      </c>
      <c r="T2711" s="26">
        <v>40232</v>
      </c>
      <c r="U2711" s="17">
        <v>16.600000000000001</v>
      </c>
      <c r="V2711" s="17">
        <v>68.3</v>
      </c>
      <c r="W2711" s="17">
        <v>1.5</v>
      </c>
      <c r="X2711" s="17">
        <v>284.89999999999998</v>
      </c>
      <c r="Y2711" s="17">
        <v>17.100000000000001</v>
      </c>
      <c r="Z2711" s="17">
        <v>2</v>
      </c>
      <c r="AA2711" s="17">
        <v>2.92</v>
      </c>
      <c r="AC2711" s="26">
        <v>40232</v>
      </c>
      <c r="AD2711" s="17">
        <v>16.3</v>
      </c>
      <c r="AE2711" s="17">
        <v>64.599999999999994</v>
      </c>
      <c r="AF2711" s="17">
        <v>1.6</v>
      </c>
      <c r="AG2711" s="17">
        <v>252.5</v>
      </c>
      <c r="AH2711" s="17">
        <v>20</v>
      </c>
      <c r="AI2711" s="17">
        <v>3</v>
      </c>
      <c r="AJ2711" s="17">
        <v>3.16</v>
      </c>
      <c r="AL2711" s="26">
        <v>40232</v>
      </c>
      <c r="AM2711">
        <v>16.5</v>
      </c>
      <c r="AN2711">
        <v>65</v>
      </c>
      <c r="AO2711">
        <v>0.9</v>
      </c>
      <c r="AP2711">
        <v>282.39999999999998</v>
      </c>
      <c r="AQ2711">
        <v>15</v>
      </c>
      <c r="AR2711">
        <v>2.1</v>
      </c>
      <c r="AS2711" s="65">
        <v>2.41</v>
      </c>
    </row>
    <row r="2712" spans="1:45">
      <c r="B2712" s="26">
        <v>40233</v>
      </c>
      <c r="C2712" s="38">
        <v>16</v>
      </c>
      <c r="D2712" s="37">
        <v>69.3</v>
      </c>
      <c r="E2712" s="37">
        <v>0.5</v>
      </c>
      <c r="F2712" s="37">
        <v>354.5</v>
      </c>
      <c r="G2712" s="37">
        <v>16.5</v>
      </c>
      <c r="H2712" s="37">
        <v>0</v>
      </c>
      <c r="I2712" s="37">
        <v>2.2400000000000002</v>
      </c>
      <c r="K2712" s="26">
        <v>40233</v>
      </c>
      <c r="L2712" s="17">
        <v>16</v>
      </c>
      <c r="M2712" s="17">
        <v>62.8</v>
      </c>
      <c r="N2712" s="17">
        <v>0.5</v>
      </c>
      <c r="O2712" s="17">
        <v>201.4</v>
      </c>
      <c r="P2712" s="17">
        <v>17.399999999999999</v>
      </c>
      <c r="Q2712" s="17">
        <v>0</v>
      </c>
      <c r="R2712" s="17">
        <v>2.34</v>
      </c>
      <c r="T2712" s="26">
        <v>40233</v>
      </c>
      <c r="U2712" s="17">
        <v>15.4</v>
      </c>
      <c r="V2712" s="17">
        <v>71</v>
      </c>
      <c r="W2712" s="17">
        <v>0.9</v>
      </c>
      <c r="X2712" s="17">
        <v>256.3</v>
      </c>
      <c r="Y2712" s="17">
        <v>18.5</v>
      </c>
      <c r="Z2712" s="17">
        <v>0</v>
      </c>
      <c r="AA2712" s="17">
        <v>2.6</v>
      </c>
      <c r="AC2712" s="26">
        <v>40233</v>
      </c>
      <c r="AD2712" s="17">
        <v>16</v>
      </c>
      <c r="AE2712" s="17">
        <v>62.9</v>
      </c>
      <c r="AF2712" s="17">
        <v>0.9</v>
      </c>
      <c r="AG2712" s="17">
        <v>335.5</v>
      </c>
      <c r="AH2712" s="17">
        <v>17.3</v>
      </c>
      <c r="AI2712" s="17">
        <v>0</v>
      </c>
      <c r="AJ2712" s="17">
        <v>2.6</v>
      </c>
      <c r="AL2712" s="26">
        <v>40233</v>
      </c>
      <c r="AM2712">
        <v>16.3</v>
      </c>
      <c r="AN2712">
        <v>63.3</v>
      </c>
      <c r="AO2712">
        <v>0.4</v>
      </c>
      <c r="AP2712">
        <v>293.60000000000002</v>
      </c>
      <c r="AQ2712">
        <v>15</v>
      </c>
      <c r="AR2712">
        <v>0</v>
      </c>
      <c r="AS2712" s="65">
        <v>2.06</v>
      </c>
    </row>
    <row r="2713" spans="1:45">
      <c r="B2713" s="26">
        <v>40234</v>
      </c>
      <c r="C2713" s="38">
        <v>14.6</v>
      </c>
      <c r="D2713" s="37">
        <v>83.3</v>
      </c>
      <c r="E2713" s="37">
        <v>0.8</v>
      </c>
      <c r="F2713" s="37">
        <v>54.4</v>
      </c>
      <c r="G2713" s="37">
        <v>7.7</v>
      </c>
      <c r="H2713" s="37">
        <v>1.2</v>
      </c>
      <c r="I2713" s="37">
        <v>1.54</v>
      </c>
      <c r="K2713" s="26">
        <v>40234</v>
      </c>
      <c r="L2713" s="17">
        <v>13.2</v>
      </c>
      <c r="M2713" s="17">
        <v>82.7</v>
      </c>
      <c r="N2713" s="17">
        <v>0.6</v>
      </c>
      <c r="O2713" s="17">
        <v>155.80000000000001</v>
      </c>
      <c r="P2713" s="17">
        <v>10.3</v>
      </c>
      <c r="Q2713" s="17">
        <v>1.6</v>
      </c>
      <c r="R2713" s="17">
        <v>1.69</v>
      </c>
      <c r="T2713" s="26">
        <v>40234</v>
      </c>
      <c r="U2713" s="17">
        <v>14</v>
      </c>
      <c r="V2713" s="17">
        <v>88.3</v>
      </c>
      <c r="W2713" s="17">
        <v>1.1000000000000001</v>
      </c>
      <c r="X2713" s="17">
        <v>244</v>
      </c>
      <c r="Y2713" s="17">
        <v>6.2</v>
      </c>
      <c r="Z2713" s="17">
        <v>2</v>
      </c>
      <c r="AA2713" s="17">
        <v>1.32</v>
      </c>
      <c r="AC2713" s="26">
        <v>40234</v>
      </c>
      <c r="AD2713" s="17">
        <v>13.3</v>
      </c>
      <c r="AE2713" s="17">
        <v>84.4</v>
      </c>
      <c r="AF2713" s="17">
        <v>0.6</v>
      </c>
      <c r="AG2713" s="17">
        <v>10.5</v>
      </c>
      <c r="AH2713" s="17">
        <v>6.8</v>
      </c>
      <c r="AI2713" s="17">
        <v>2.2000000000000002</v>
      </c>
      <c r="AJ2713" s="17">
        <v>1.36</v>
      </c>
      <c r="AL2713" s="26">
        <v>40234</v>
      </c>
      <c r="AM2713">
        <v>14.2</v>
      </c>
      <c r="AN2713">
        <v>80</v>
      </c>
      <c r="AO2713">
        <v>0.4</v>
      </c>
      <c r="AP2713">
        <v>255.6</v>
      </c>
      <c r="AQ2713">
        <v>7.5</v>
      </c>
      <c r="AR2713">
        <v>1.5</v>
      </c>
      <c r="AS2713" s="65">
        <v>1.39</v>
      </c>
    </row>
    <row r="2714" spans="1:45">
      <c r="B2714" s="26">
        <v>40235</v>
      </c>
      <c r="C2714" s="38">
        <v>16.3</v>
      </c>
      <c r="D2714" s="37">
        <v>86.4</v>
      </c>
      <c r="E2714" s="37">
        <v>0.2</v>
      </c>
      <c r="F2714" s="37">
        <v>136.4</v>
      </c>
      <c r="G2714" s="37">
        <v>10.4</v>
      </c>
      <c r="H2714" s="37">
        <v>0.4</v>
      </c>
      <c r="I2714" s="37">
        <v>1.56</v>
      </c>
      <c r="K2714" s="26">
        <v>40235</v>
      </c>
      <c r="L2714" s="17">
        <v>15.6</v>
      </c>
      <c r="M2714" s="17">
        <v>82.3</v>
      </c>
      <c r="N2714" s="17">
        <v>0.2</v>
      </c>
      <c r="O2714" s="17">
        <v>154.1</v>
      </c>
      <c r="P2714" s="17">
        <v>9.8000000000000007</v>
      </c>
      <c r="Q2714" s="17">
        <v>0.2</v>
      </c>
      <c r="R2714" s="17">
        <v>1.49</v>
      </c>
      <c r="T2714" s="26">
        <v>40235</v>
      </c>
      <c r="U2714" s="17">
        <v>16</v>
      </c>
      <c r="V2714" s="17">
        <v>84.8</v>
      </c>
      <c r="W2714" s="17">
        <v>0.8</v>
      </c>
      <c r="X2714" s="17">
        <v>191.6</v>
      </c>
      <c r="Y2714" s="17">
        <v>11.9</v>
      </c>
      <c r="Z2714" s="17">
        <v>0</v>
      </c>
      <c r="AA2714" s="17">
        <v>1.9</v>
      </c>
      <c r="AC2714" s="26">
        <v>40235</v>
      </c>
      <c r="AD2714" s="17">
        <v>15.5</v>
      </c>
      <c r="AE2714" s="17">
        <v>84.5</v>
      </c>
      <c r="AF2714" s="17">
        <v>0.5</v>
      </c>
      <c r="AG2714" s="17">
        <v>141.80000000000001</v>
      </c>
      <c r="AH2714" s="17">
        <v>8.8000000000000007</v>
      </c>
      <c r="AI2714" s="17">
        <v>0.4</v>
      </c>
      <c r="AJ2714" s="17">
        <v>1.53</v>
      </c>
      <c r="AL2714" s="26">
        <v>40235</v>
      </c>
      <c r="AM2714">
        <v>16.2</v>
      </c>
      <c r="AN2714">
        <v>81.900000000000006</v>
      </c>
      <c r="AO2714">
        <v>0.2</v>
      </c>
      <c r="AP2714">
        <v>127.8</v>
      </c>
      <c r="AQ2714">
        <v>10.3</v>
      </c>
      <c r="AR2714">
        <v>0.2</v>
      </c>
      <c r="AS2714" s="65">
        <v>1.55</v>
      </c>
    </row>
    <row r="2715" spans="1:45">
      <c r="B2715" s="26">
        <v>40236</v>
      </c>
      <c r="C2715" s="38">
        <v>16.600000000000001</v>
      </c>
      <c r="D2715" s="37">
        <v>80.8</v>
      </c>
      <c r="E2715" s="37">
        <v>1.3</v>
      </c>
      <c r="F2715" s="37">
        <v>182.4</v>
      </c>
      <c r="G2715" s="37">
        <v>13.7</v>
      </c>
      <c r="H2715" s="37">
        <v>0.4</v>
      </c>
      <c r="I2715" s="37">
        <v>2.2400000000000002</v>
      </c>
      <c r="K2715" s="26">
        <v>40236</v>
      </c>
      <c r="L2715" s="17">
        <v>16.3</v>
      </c>
      <c r="M2715" s="17">
        <v>76.599999999999994</v>
      </c>
      <c r="N2715" s="17">
        <v>0.7</v>
      </c>
      <c r="O2715" s="17">
        <v>154.6</v>
      </c>
      <c r="P2715" s="17">
        <v>12.3</v>
      </c>
      <c r="Q2715" s="17">
        <v>1.2</v>
      </c>
      <c r="R2715" s="17">
        <v>1.95</v>
      </c>
      <c r="T2715" s="26">
        <v>40236</v>
      </c>
      <c r="U2715" s="17">
        <v>16.2</v>
      </c>
      <c r="V2715" s="17">
        <v>80.2</v>
      </c>
      <c r="W2715" s="17">
        <v>1.3</v>
      </c>
      <c r="X2715" s="17">
        <v>224.3</v>
      </c>
      <c r="Y2715" s="17">
        <v>13.6</v>
      </c>
      <c r="Z2715" s="17">
        <v>1.8</v>
      </c>
      <c r="AA2715" s="17">
        <v>2.2400000000000002</v>
      </c>
      <c r="AC2715" s="26">
        <v>40236</v>
      </c>
      <c r="AD2715" s="17">
        <v>16.5</v>
      </c>
      <c r="AE2715" s="17">
        <v>75.599999999999994</v>
      </c>
      <c r="AF2715" s="17">
        <v>1.6</v>
      </c>
      <c r="AG2715" s="17">
        <v>168.1</v>
      </c>
      <c r="AH2715" s="17">
        <v>13</v>
      </c>
      <c r="AI2715" s="17">
        <v>0.6</v>
      </c>
      <c r="AJ2715" s="17">
        <v>2.44</v>
      </c>
      <c r="AL2715" s="26">
        <v>40236</v>
      </c>
      <c r="AM2715">
        <v>16.100000000000001</v>
      </c>
      <c r="AN2715">
        <v>78.2</v>
      </c>
      <c r="AO2715">
        <v>0.9</v>
      </c>
      <c r="AP2715">
        <v>199.9</v>
      </c>
      <c r="AQ2715">
        <v>13</v>
      </c>
      <c r="AR2715">
        <v>0.5</v>
      </c>
      <c r="AS2715" s="65">
        <v>1.94</v>
      </c>
    </row>
    <row r="2716" spans="1:45">
      <c r="B2716" s="26">
        <v>40237</v>
      </c>
      <c r="C2716" s="38">
        <v>15.3</v>
      </c>
      <c r="D2716" s="37">
        <v>66.900000000000006</v>
      </c>
      <c r="E2716" s="37">
        <v>0.9</v>
      </c>
      <c r="F2716" s="37">
        <v>320</v>
      </c>
      <c r="G2716" s="37">
        <v>13</v>
      </c>
      <c r="H2716" s="37">
        <v>2</v>
      </c>
      <c r="I2716" s="37">
        <v>2.09</v>
      </c>
      <c r="K2716" s="26">
        <v>40237</v>
      </c>
      <c r="L2716" s="17">
        <v>14.3</v>
      </c>
      <c r="M2716" s="17">
        <v>66.8</v>
      </c>
      <c r="N2716" s="17">
        <v>0.5</v>
      </c>
      <c r="O2716" s="17">
        <v>279.7</v>
      </c>
      <c r="P2716" s="17">
        <v>12</v>
      </c>
      <c r="Q2716" s="17">
        <v>1.4</v>
      </c>
      <c r="R2716" s="17">
        <v>1.8</v>
      </c>
      <c r="T2716" s="26">
        <v>40237</v>
      </c>
      <c r="U2716" s="17">
        <v>14.9</v>
      </c>
      <c r="V2716" s="17">
        <v>66.3</v>
      </c>
      <c r="W2716" s="17">
        <v>1.7</v>
      </c>
      <c r="X2716" s="17">
        <v>265.2</v>
      </c>
      <c r="Y2716" s="17">
        <v>13.7</v>
      </c>
      <c r="Z2716" s="17">
        <v>1.2</v>
      </c>
      <c r="AA2716" s="17">
        <v>2.57</v>
      </c>
      <c r="AC2716" s="26">
        <v>40237</v>
      </c>
      <c r="AD2716" s="17">
        <v>14.9</v>
      </c>
      <c r="AE2716" s="17">
        <v>61.7</v>
      </c>
      <c r="AF2716" s="17">
        <v>1.8</v>
      </c>
      <c r="AG2716" s="17">
        <v>9.6</v>
      </c>
      <c r="AH2716" s="17">
        <v>12.8</v>
      </c>
      <c r="AI2716" s="17">
        <v>0.6</v>
      </c>
      <c r="AJ2716" s="17">
        <v>2.54</v>
      </c>
      <c r="AL2716" s="26">
        <v>40237</v>
      </c>
      <c r="AM2716">
        <v>14.8</v>
      </c>
      <c r="AN2716">
        <v>65.099999999999994</v>
      </c>
      <c r="AO2716">
        <v>0.7</v>
      </c>
      <c r="AP2716">
        <v>276.10000000000002</v>
      </c>
      <c r="AQ2716">
        <v>11.9</v>
      </c>
      <c r="AR2716">
        <v>1.8</v>
      </c>
      <c r="AS2716" s="65">
        <v>1.93</v>
      </c>
    </row>
    <row r="2717" spans="1:45" s="93" customFormat="1">
      <c r="A2717" s="104"/>
      <c r="B2717" s="46" t="s">
        <v>66</v>
      </c>
      <c r="C2717" s="96">
        <f>AVERAGE(C2689:C2716)</f>
        <v>13.035714285714288</v>
      </c>
      <c r="D2717" s="96">
        <f t="shared" ref="D2717:I2717" si="89">AVERAGE(D2689:D2716)</f>
        <v>76.982142857142875</v>
      </c>
      <c r="E2717" s="96">
        <f t="shared" si="89"/>
        <v>1.0392857142857144</v>
      </c>
      <c r="F2717" s="96">
        <f t="shared" si="89"/>
        <v>189.43214285714279</v>
      </c>
      <c r="G2717" s="96">
        <f t="shared" si="89"/>
        <v>10.167857142857141</v>
      </c>
      <c r="H2717" s="96">
        <f>SUM(H2689:H2716)</f>
        <v>248.59999999999997</v>
      </c>
      <c r="I2717" s="96">
        <f t="shared" si="89"/>
        <v>1.6164285714285715</v>
      </c>
      <c r="K2717" s="46" t="s">
        <v>66</v>
      </c>
      <c r="L2717" s="96">
        <f>AVERAGE(L2689:L2716)</f>
        <v>12.22857142857143</v>
      </c>
      <c r="M2717" s="96">
        <f>AVERAGE(M2689:M2716)</f>
        <v>75.110714285714266</v>
      </c>
      <c r="N2717" s="96">
        <f>AVERAGE(N2689:N2716)</f>
        <v>0.57857142857142851</v>
      </c>
      <c r="O2717" s="96">
        <f>AVERAGE(O2689:O2716)</f>
        <v>193.68571428571428</v>
      </c>
      <c r="P2717" s="96">
        <f>AVERAGE(P2689:P2716)</f>
        <v>9.5178571428571441</v>
      </c>
      <c r="Q2717" s="96">
        <f>SUM(Q2689:Q2716)</f>
        <v>209.99999999999997</v>
      </c>
      <c r="R2717" s="96">
        <f>AVERAGE(R2689:R2716)</f>
        <v>1.3882142857142858</v>
      </c>
      <c r="T2717" s="46" t="s">
        <v>66</v>
      </c>
      <c r="U2717" s="96">
        <f>AVERAGE(U2689:U2716)</f>
        <v>12.985714285714286</v>
      </c>
      <c r="V2717" s="96">
        <f>AVERAGE(V2689:V2716)</f>
        <v>75.878571428571419</v>
      </c>
      <c r="W2717" s="96">
        <f>AVERAGE(W2689:W2716)</f>
        <v>1.8142857142857138</v>
      </c>
      <c r="X2717" s="96">
        <f>AVERAGE(X2689:X2716)</f>
        <v>225.21428571428575</v>
      </c>
      <c r="Y2717" s="96">
        <f>AVERAGE(Y2689:Y2716)</f>
        <v>10.189285714285713</v>
      </c>
      <c r="Z2717" s="96">
        <f>SUM(Z2689:Z2716)</f>
        <v>244.4</v>
      </c>
      <c r="AA2717" s="96">
        <f>AVERAGE(AA2689:AA2716)</f>
        <v>1.9089285714285715</v>
      </c>
      <c r="AC2717" s="46" t="s">
        <v>66</v>
      </c>
      <c r="AD2717" s="96">
        <f>AVERAGE(AD2689:AD2716)</f>
        <v>12.37142857142857</v>
      </c>
      <c r="AE2717" s="96">
        <f>AVERAGE(AE2689:AE2716)</f>
        <v>74.575000000000017</v>
      </c>
      <c r="AF2717" s="96">
        <f>AVERAGE(AF2689:AF2716)</f>
        <v>1.3928571428571428</v>
      </c>
      <c r="AG2717" s="96">
        <f>AVERAGE(AG2689:AG2716)</f>
        <v>160.30000000000004</v>
      </c>
      <c r="AH2717" s="96">
        <f>AVERAGE(AH2689:AH2716)</f>
        <v>9.7071428571428573</v>
      </c>
      <c r="AI2717" s="96">
        <f>SUM(AI2689:AI2716)</f>
        <v>215.59999999999997</v>
      </c>
      <c r="AJ2717" s="96">
        <f>AVERAGE(AJ2689:AJ2716)</f>
        <v>1.7471428571428571</v>
      </c>
      <c r="AL2717" s="46" t="s">
        <v>66</v>
      </c>
      <c r="AM2717" s="96">
        <f>AVERAGE(AM2689:AM2716)</f>
        <v>12.364285714285714</v>
      </c>
      <c r="AN2717" s="96">
        <f>AVERAGE(AN2689:AN2716)</f>
        <v>69.628571428571433</v>
      </c>
      <c r="AO2717" s="96">
        <f>AVERAGE(AO2689:AO2716)</f>
        <v>0.71428571428571419</v>
      </c>
      <c r="AP2717" s="96">
        <f>AVERAGE(AP2689:AP2716)</f>
        <v>243.31785714285721</v>
      </c>
      <c r="AQ2717" s="96">
        <f>AVERAGE(AQ2689:AQ2716)</f>
        <v>9.1964285714285694</v>
      </c>
      <c r="AR2717" s="96">
        <f>SUM(AR2689:AR2716)</f>
        <v>267.20000000000005</v>
      </c>
      <c r="AS2717" s="96">
        <f>AVERAGE(AS2689:AS2716)</f>
        <v>1.4553571428571428</v>
      </c>
    </row>
    <row r="2718" spans="1:45">
      <c r="B2718" s="26">
        <v>40238</v>
      </c>
      <c r="C2718" s="38">
        <v>14.1</v>
      </c>
      <c r="D2718" s="38">
        <v>65.2</v>
      </c>
      <c r="E2718" s="38">
        <v>0.8</v>
      </c>
      <c r="F2718" s="38">
        <v>347.1</v>
      </c>
      <c r="G2718" s="38">
        <v>19.100000000000001</v>
      </c>
      <c r="H2718" s="38">
        <v>0</v>
      </c>
      <c r="I2718" s="38">
        <v>2.5099999999999998</v>
      </c>
      <c r="K2718" s="26">
        <v>40238</v>
      </c>
      <c r="L2718" s="17">
        <v>13.1</v>
      </c>
      <c r="M2718" s="17">
        <v>62.4</v>
      </c>
      <c r="N2718" s="17">
        <v>0.4</v>
      </c>
      <c r="O2718" s="17">
        <v>353.1</v>
      </c>
      <c r="P2718" s="17">
        <v>18.600000000000001</v>
      </c>
      <c r="Q2718" s="17">
        <v>0</v>
      </c>
      <c r="R2718" s="17">
        <v>2.15</v>
      </c>
      <c r="T2718" s="26">
        <v>40238</v>
      </c>
      <c r="U2718" s="17">
        <v>13.5</v>
      </c>
      <c r="V2718" s="17">
        <v>65.8</v>
      </c>
      <c r="W2718" s="17">
        <v>1.2</v>
      </c>
      <c r="X2718" s="17">
        <v>286.39999999999998</v>
      </c>
      <c r="Y2718" s="17">
        <v>20.100000000000001</v>
      </c>
      <c r="Z2718" s="17">
        <v>0</v>
      </c>
      <c r="AA2718" s="17">
        <v>2.71</v>
      </c>
      <c r="AC2718" s="26">
        <v>40238</v>
      </c>
      <c r="AD2718" s="17">
        <v>13.5</v>
      </c>
      <c r="AE2718" s="17">
        <v>59.2</v>
      </c>
      <c r="AF2718" s="17">
        <v>1.4</v>
      </c>
      <c r="AG2718" s="17">
        <v>22</v>
      </c>
      <c r="AH2718" s="17">
        <v>18.899999999999999</v>
      </c>
      <c r="AI2718" s="17">
        <v>0</v>
      </c>
      <c r="AJ2718" s="17">
        <v>2.71</v>
      </c>
      <c r="AL2718" s="26">
        <v>40238</v>
      </c>
      <c r="AM2718">
        <v>14</v>
      </c>
      <c r="AN2718">
        <v>60.9</v>
      </c>
      <c r="AO2718">
        <v>0.7</v>
      </c>
      <c r="AP2718">
        <v>320.89999999999998</v>
      </c>
      <c r="AQ2718">
        <v>18</v>
      </c>
      <c r="AR2718">
        <v>0</v>
      </c>
      <c r="AS2718" s="65">
        <v>2.38</v>
      </c>
    </row>
    <row r="2719" spans="1:45">
      <c r="B2719" s="26">
        <v>40239</v>
      </c>
      <c r="C2719" s="38">
        <v>13</v>
      </c>
      <c r="D2719" s="38">
        <v>87.7</v>
      </c>
      <c r="E2719" s="38">
        <v>2.4</v>
      </c>
      <c r="F2719" s="38">
        <v>122.1</v>
      </c>
      <c r="G2719" s="38">
        <v>1.3</v>
      </c>
      <c r="H2719" s="38">
        <v>28.6</v>
      </c>
      <c r="I2719" s="38">
        <v>2.48</v>
      </c>
      <c r="K2719" s="26">
        <v>40239</v>
      </c>
      <c r="L2719" s="17">
        <v>10.8</v>
      </c>
      <c r="M2719" s="17">
        <v>84.8</v>
      </c>
      <c r="N2719" s="17">
        <v>1</v>
      </c>
      <c r="O2719" s="17">
        <v>142.80000000000001</v>
      </c>
      <c r="P2719" s="17">
        <v>2.9</v>
      </c>
      <c r="Q2719" s="17">
        <v>22.8</v>
      </c>
      <c r="R2719" s="17">
        <v>1.26</v>
      </c>
      <c r="T2719" s="26">
        <v>40239</v>
      </c>
      <c r="U2719" s="17">
        <v>12.2</v>
      </c>
      <c r="V2719" s="17">
        <v>87.3</v>
      </c>
      <c r="W2719" s="17">
        <v>2</v>
      </c>
      <c r="X2719" s="17">
        <v>156.30000000000001</v>
      </c>
      <c r="Y2719" s="17">
        <v>2.4</v>
      </c>
      <c r="Z2719" s="17">
        <v>23.2</v>
      </c>
      <c r="AA2719" s="17">
        <v>1.6</v>
      </c>
      <c r="AC2719" s="26">
        <v>40239</v>
      </c>
      <c r="AD2719" s="17">
        <v>10.8</v>
      </c>
      <c r="AE2719" s="17">
        <v>87.4</v>
      </c>
      <c r="AF2719" s="17">
        <v>1.6</v>
      </c>
      <c r="AG2719" s="17">
        <v>150.69999999999999</v>
      </c>
      <c r="AH2719" s="17">
        <v>2.7</v>
      </c>
      <c r="AI2719" s="17">
        <v>30.8</v>
      </c>
      <c r="AJ2719" s="17">
        <v>1.36</v>
      </c>
      <c r="AL2719" s="26">
        <v>40239</v>
      </c>
      <c r="AM2719">
        <v>11.8</v>
      </c>
      <c r="AN2719">
        <v>83.8</v>
      </c>
      <c r="AO2719">
        <v>0.8</v>
      </c>
      <c r="AP2719">
        <v>113.4</v>
      </c>
      <c r="AQ2719">
        <v>2.6</v>
      </c>
      <c r="AR2719">
        <v>36.299999999999997</v>
      </c>
      <c r="AS2719" s="65">
        <v>1.08</v>
      </c>
    </row>
    <row r="2720" spans="1:45">
      <c r="B2720" s="26">
        <v>40240</v>
      </c>
      <c r="C2720" s="38">
        <v>10.6</v>
      </c>
      <c r="D2720" s="38">
        <v>88.8</v>
      </c>
      <c r="E2720" s="38">
        <v>0.7</v>
      </c>
      <c r="F2720" s="38">
        <v>54.8</v>
      </c>
      <c r="G2720" s="38">
        <v>5.5</v>
      </c>
      <c r="H2720" s="38">
        <v>7.8</v>
      </c>
      <c r="I2720" s="38">
        <v>1.08</v>
      </c>
      <c r="K2720" s="26">
        <v>40240</v>
      </c>
      <c r="L2720" s="17">
        <v>12.3</v>
      </c>
      <c r="M2720" s="17">
        <v>86.7</v>
      </c>
      <c r="N2720" s="17">
        <v>0.5</v>
      </c>
      <c r="O2720" s="17">
        <v>152.1</v>
      </c>
      <c r="P2720" s="17">
        <v>8.6999999999999993</v>
      </c>
      <c r="Q2720" s="17">
        <v>11</v>
      </c>
      <c r="R2720" s="17">
        <v>1.36</v>
      </c>
      <c r="T2720" s="26">
        <v>40240</v>
      </c>
      <c r="U2720" s="17">
        <v>13.5</v>
      </c>
      <c r="V2720" s="17">
        <v>85.2</v>
      </c>
      <c r="W2720" s="17">
        <v>1</v>
      </c>
      <c r="X2720" s="17">
        <v>213.1</v>
      </c>
      <c r="Y2720" s="17">
        <v>5.5</v>
      </c>
      <c r="Z2720" s="17">
        <v>10</v>
      </c>
      <c r="AA2720" s="17">
        <v>1.26</v>
      </c>
      <c r="AC2720" s="26">
        <v>40240</v>
      </c>
      <c r="AD2720" s="17">
        <v>12.2</v>
      </c>
      <c r="AE2720" s="17">
        <v>86.6</v>
      </c>
      <c r="AF2720" s="17">
        <v>0.8</v>
      </c>
      <c r="AG2720" s="17">
        <v>147.4</v>
      </c>
      <c r="AH2720" s="17">
        <v>7.1</v>
      </c>
      <c r="AI2720" s="17">
        <v>8.1999999999999993</v>
      </c>
      <c r="AJ2720" s="17">
        <v>1.3</v>
      </c>
      <c r="AL2720" s="26">
        <v>40240</v>
      </c>
      <c r="AM2720">
        <v>13</v>
      </c>
      <c r="AN2720">
        <v>83.1</v>
      </c>
      <c r="AO2720">
        <v>0.4</v>
      </c>
      <c r="AP2720">
        <v>240.6</v>
      </c>
      <c r="AQ2720">
        <v>6.4</v>
      </c>
      <c r="AR2720">
        <v>7.9</v>
      </c>
      <c r="AS2720" s="65">
        <v>1.22</v>
      </c>
    </row>
    <row r="2721" spans="2:45">
      <c r="B2721" s="26">
        <v>40241</v>
      </c>
      <c r="C2721" s="38">
        <v>14.3</v>
      </c>
      <c r="D2721" s="38">
        <v>76.5</v>
      </c>
      <c r="E2721" s="38">
        <v>0.5</v>
      </c>
      <c r="F2721" s="38">
        <v>343.7</v>
      </c>
      <c r="G2721" s="38">
        <v>11.2</v>
      </c>
      <c r="H2721" s="38">
        <v>0</v>
      </c>
      <c r="I2721" s="38">
        <v>1.74</v>
      </c>
      <c r="K2721" s="26">
        <v>40241</v>
      </c>
      <c r="L2721" s="17">
        <v>14.7</v>
      </c>
      <c r="M2721" s="17">
        <v>77.5</v>
      </c>
      <c r="N2721" s="17">
        <v>0.5</v>
      </c>
      <c r="O2721" s="17">
        <v>329.5</v>
      </c>
      <c r="P2721" s="17">
        <v>11.7</v>
      </c>
      <c r="Q2721" s="17">
        <v>0.2</v>
      </c>
      <c r="R2721" s="17">
        <v>1.81</v>
      </c>
      <c r="T2721" s="26">
        <v>40241</v>
      </c>
      <c r="U2721" s="17">
        <v>15.2</v>
      </c>
      <c r="V2721" s="17">
        <v>77.599999999999994</v>
      </c>
      <c r="W2721" s="17">
        <v>0.8</v>
      </c>
      <c r="X2721" s="17">
        <v>286.89999999999998</v>
      </c>
      <c r="Y2721" s="17">
        <v>13.8</v>
      </c>
      <c r="Z2721" s="17">
        <v>0</v>
      </c>
      <c r="AA2721" s="17">
        <v>2.12</v>
      </c>
      <c r="AC2721" s="26">
        <v>40241</v>
      </c>
      <c r="AD2721" s="17">
        <v>14.7</v>
      </c>
      <c r="AE2721" s="17">
        <v>78.400000000000006</v>
      </c>
      <c r="AF2721" s="17">
        <v>0.9</v>
      </c>
      <c r="AG2721" s="17">
        <v>27.9</v>
      </c>
      <c r="AH2721" s="17">
        <v>8.8000000000000007</v>
      </c>
      <c r="AI2721" s="17">
        <v>0</v>
      </c>
      <c r="AJ2721" s="17">
        <v>1.73</v>
      </c>
      <c r="AL2721" s="26">
        <v>40241</v>
      </c>
      <c r="AM2721">
        <v>15.5</v>
      </c>
      <c r="AN2721">
        <v>74.5</v>
      </c>
      <c r="AO2721">
        <v>0.2</v>
      </c>
      <c r="AP2721">
        <v>323.7</v>
      </c>
      <c r="AQ2721">
        <v>11.3</v>
      </c>
      <c r="AR2721">
        <v>0</v>
      </c>
      <c r="AS2721" s="65">
        <v>1.66</v>
      </c>
    </row>
    <row r="2722" spans="2:45">
      <c r="B2722" s="26">
        <v>40242</v>
      </c>
      <c r="C2722" s="38">
        <v>12.8</v>
      </c>
      <c r="D2722" s="38">
        <v>82.5</v>
      </c>
      <c r="E2722" s="38">
        <v>1.5</v>
      </c>
      <c r="F2722" s="38">
        <v>125</v>
      </c>
      <c r="G2722" s="38">
        <v>9.9</v>
      </c>
      <c r="H2722" s="38">
        <v>5.8</v>
      </c>
      <c r="I2722" s="38">
        <v>1.8</v>
      </c>
      <c r="K2722" s="26">
        <v>40242</v>
      </c>
      <c r="L2722" s="17">
        <v>13.1</v>
      </c>
      <c r="M2722" s="17">
        <v>80.599999999999994</v>
      </c>
      <c r="N2722" s="17">
        <v>1</v>
      </c>
      <c r="O2722" s="17">
        <v>127.9</v>
      </c>
      <c r="P2722" s="17">
        <v>9.8000000000000007</v>
      </c>
      <c r="Q2722" s="17">
        <v>6.6</v>
      </c>
      <c r="R2722" s="17">
        <v>1.7</v>
      </c>
      <c r="T2722" s="26">
        <v>40242</v>
      </c>
      <c r="U2722" s="17">
        <v>13.7</v>
      </c>
      <c r="V2722" s="17">
        <v>89.9</v>
      </c>
      <c r="W2722" s="17">
        <v>1.9</v>
      </c>
      <c r="X2722" s="17">
        <v>155.9</v>
      </c>
      <c r="Y2722" s="17">
        <v>10.5</v>
      </c>
      <c r="Z2722" s="17">
        <v>8.8000000000000007</v>
      </c>
      <c r="AA2722" s="17">
        <v>1.8</v>
      </c>
      <c r="AC2722" s="26">
        <v>40242</v>
      </c>
      <c r="AD2722" s="17">
        <v>14.7</v>
      </c>
      <c r="AE2722" s="17">
        <v>76.2</v>
      </c>
      <c r="AF2722" s="17">
        <v>2.6</v>
      </c>
      <c r="AG2722" s="17">
        <v>149.19999999999999</v>
      </c>
      <c r="AH2722" s="17">
        <v>4.5</v>
      </c>
      <c r="AI2722" s="17">
        <v>6.6</v>
      </c>
      <c r="AJ2722" s="17">
        <v>3.16</v>
      </c>
      <c r="AL2722" s="26">
        <v>40242</v>
      </c>
      <c r="AM2722">
        <v>13.6</v>
      </c>
      <c r="AN2722">
        <v>81</v>
      </c>
      <c r="AO2722">
        <v>0.9</v>
      </c>
      <c r="AP2722">
        <v>128.80000000000001</v>
      </c>
      <c r="AQ2722">
        <v>9.3000000000000007</v>
      </c>
      <c r="AR2722">
        <v>5</v>
      </c>
      <c r="AS2722" s="65">
        <v>1.62</v>
      </c>
    </row>
    <row r="2723" spans="2:45">
      <c r="B2723" s="26">
        <v>40243</v>
      </c>
      <c r="C2723" s="38">
        <v>11.4</v>
      </c>
      <c r="D2723" s="38">
        <v>84.7</v>
      </c>
      <c r="E2723" s="38">
        <v>2.1</v>
      </c>
      <c r="F2723" s="38">
        <v>143.19999999999999</v>
      </c>
      <c r="G2723" s="38">
        <v>2.5</v>
      </c>
      <c r="H2723" s="38">
        <v>21</v>
      </c>
      <c r="I2723" s="38">
        <v>1.05</v>
      </c>
      <c r="K2723" s="26">
        <v>40243</v>
      </c>
      <c r="L2723" s="17">
        <v>11.3</v>
      </c>
      <c r="M2723" s="17">
        <v>85.4</v>
      </c>
      <c r="N2723" s="17">
        <v>1.9</v>
      </c>
      <c r="O2723" s="17">
        <v>121.4</v>
      </c>
      <c r="P2723" s="17">
        <v>3</v>
      </c>
      <c r="Q2723" s="17">
        <v>25.8</v>
      </c>
      <c r="R2723" s="17">
        <v>1.03</v>
      </c>
      <c r="T2723" s="26">
        <v>40243</v>
      </c>
      <c r="U2723" s="17">
        <v>12.4</v>
      </c>
      <c r="V2723" s="17">
        <v>88.4</v>
      </c>
      <c r="W2723" s="17">
        <v>3.4</v>
      </c>
      <c r="X2723" s="17">
        <v>124</v>
      </c>
      <c r="Y2723" s="17">
        <v>1.5</v>
      </c>
      <c r="Z2723" s="17">
        <v>23.4</v>
      </c>
      <c r="AA2723" s="17">
        <v>1.2</v>
      </c>
      <c r="AC2723" s="26">
        <v>40243</v>
      </c>
      <c r="AD2723" s="17">
        <v>11.6</v>
      </c>
      <c r="AE2723" s="17">
        <v>85.7</v>
      </c>
      <c r="AF2723" s="17">
        <v>2.7</v>
      </c>
      <c r="AG2723" s="17">
        <v>169.1</v>
      </c>
      <c r="AH2723" s="17">
        <v>3</v>
      </c>
      <c r="AI2723" s="17">
        <v>27.6</v>
      </c>
      <c r="AJ2723" s="17">
        <v>1.19</v>
      </c>
      <c r="AL2723" s="26">
        <v>40243</v>
      </c>
      <c r="AM2723">
        <v>11.6</v>
      </c>
      <c r="AN2723">
        <v>85.1</v>
      </c>
      <c r="AO2723">
        <v>1.5</v>
      </c>
      <c r="AP2723">
        <v>115.3</v>
      </c>
      <c r="AQ2723">
        <v>2</v>
      </c>
      <c r="AR2723">
        <v>30.3</v>
      </c>
      <c r="AS2723" s="65">
        <v>0.97</v>
      </c>
    </row>
    <row r="2724" spans="2:45">
      <c r="B2724" s="26">
        <v>40244</v>
      </c>
      <c r="C2724" s="38">
        <v>9.5</v>
      </c>
      <c r="D2724" s="38">
        <v>90.6</v>
      </c>
      <c r="E2724" s="38">
        <v>0.3</v>
      </c>
      <c r="F2724" s="38">
        <v>119.6</v>
      </c>
      <c r="G2724" s="38">
        <v>4.0999999999999996</v>
      </c>
      <c r="H2724" s="38">
        <v>4</v>
      </c>
      <c r="I2724" s="38">
        <v>0.84</v>
      </c>
      <c r="K2724" s="26">
        <v>40244</v>
      </c>
      <c r="L2724" s="17">
        <v>10.9</v>
      </c>
      <c r="M2724" s="17">
        <v>89.2</v>
      </c>
      <c r="N2724" s="17">
        <v>0.3</v>
      </c>
      <c r="O2724" s="17">
        <v>56.5</v>
      </c>
      <c r="P2724" s="17">
        <v>4.7</v>
      </c>
      <c r="Q2724" s="17">
        <v>3.2</v>
      </c>
      <c r="R2724" s="17">
        <v>0.92</v>
      </c>
      <c r="T2724" s="26">
        <v>40244</v>
      </c>
      <c r="U2724" s="17">
        <v>11.4</v>
      </c>
      <c r="V2724" s="17">
        <v>92.6</v>
      </c>
      <c r="W2724" s="17">
        <v>1.1000000000000001</v>
      </c>
      <c r="X2724" s="17">
        <v>282</v>
      </c>
      <c r="Y2724" s="17">
        <v>5.4</v>
      </c>
      <c r="Z2724" s="17">
        <v>2.6</v>
      </c>
      <c r="AA2724" s="17">
        <v>1.03</v>
      </c>
      <c r="AC2724" s="26">
        <v>40244</v>
      </c>
      <c r="AD2724" s="17">
        <v>11.2</v>
      </c>
      <c r="AE2724" s="17">
        <v>90.6</v>
      </c>
      <c r="AF2724" s="17">
        <v>0.4</v>
      </c>
      <c r="AG2724" s="17">
        <v>346.5</v>
      </c>
      <c r="AH2724" s="17">
        <v>4.8</v>
      </c>
      <c r="AI2724" s="17">
        <v>4.5999999999999996</v>
      </c>
      <c r="AJ2724" s="17">
        <v>0.95</v>
      </c>
      <c r="AL2724" s="26">
        <v>40244</v>
      </c>
      <c r="AM2724">
        <v>11.4</v>
      </c>
      <c r="AN2724">
        <v>87.7</v>
      </c>
      <c r="AO2724">
        <v>0</v>
      </c>
      <c r="AP2724">
        <v>89.9</v>
      </c>
      <c r="AQ2724">
        <v>5.4</v>
      </c>
      <c r="AR2724">
        <v>2.9</v>
      </c>
      <c r="AS2724" s="65">
        <v>0.95</v>
      </c>
    </row>
    <row r="2725" spans="2:45">
      <c r="B2725" s="26">
        <v>40245</v>
      </c>
      <c r="C2725" s="38">
        <v>12.4</v>
      </c>
      <c r="D2725" s="38">
        <v>76.2</v>
      </c>
      <c r="E2725" s="38">
        <v>1</v>
      </c>
      <c r="F2725" s="38">
        <v>354</v>
      </c>
      <c r="G2725" s="38">
        <v>5.6</v>
      </c>
      <c r="H2725" s="38">
        <v>8.6</v>
      </c>
      <c r="I2725" s="38">
        <v>1.42</v>
      </c>
      <c r="K2725" s="26">
        <v>40245</v>
      </c>
      <c r="L2725" s="17">
        <v>13.5</v>
      </c>
      <c r="M2725" s="17">
        <v>73.7</v>
      </c>
      <c r="N2725" s="17">
        <v>0.5</v>
      </c>
      <c r="O2725" s="17">
        <v>311.8</v>
      </c>
      <c r="P2725" s="17">
        <v>9.9</v>
      </c>
      <c r="Q2725" s="17">
        <v>7.6</v>
      </c>
      <c r="R2725" s="17">
        <v>1.62</v>
      </c>
      <c r="T2725" s="26">
        <v>40245</v>
      </c>
      <c r="U2725" s="17">
        <v>13.9</v>
      </c>
      <c r="V2725" s="17">
        <v>77.099999999999994</v>
      </c>
      <c r="W2725" s="17">
        <v>2.1</v>
      </c>
      <c r="X2725" s="17">
        <v>311.8</v>
      </c>
      <c r="Y2725" s="17">
        <v>9.6</v>
      </c>
      <c r="Z2725" s="17">
        <v>7.8</v>
      </c>
      <c r="AA2725" s="17">
        <v>2.11</v>
      </c>
      <c r="AC2725" s="26">
        <v>40245</v>
      </c>
      <c r="AD2725" s="17">
        <v>13.4</v>
      </c>
      <c r="AE2725" s="17">
        <v>73.8</v>
      </c>
      <c r="AF2725" s="17">
        <v>1.5</v>
      </c>
      <c r="AG2725" s="17">
        <v>357.2</v>
      </c>
      <c r="AH2725" s="17">
        <v>5</v>
      </c>
      <c r="AI2725" s="17">
        <v>9.4</v>
      </c>
      <c r="AJ2725" s="17">
        <v>1.63</v>
      </c>
      <c r="AL2725" s="26">
        <v>40245</v>
      </c>
      <c r="AM2725">
        <v>13.6</v>
      </c>
      <c r="AN2725">
        <v>74.400000000000006</v>
      </c>
      <c r="AO2725">
        <v>0.7</v>
      </c>
      <c r="AP2725">
        <v>318.10000000000002</v>
      </c>
      <c r="AQ2725">
        <v>7</v>
      </c>
      <c r="AR2725">
        <v>7.8</v>
      </c>
      <c r="AS2725" s="65">
        <v>1.49</v>
      </c>
    </row>
    <row r="2726" spans="2:45">
      <c r="B2726" s="26">
        <v>40246</v>
      </c>
      <c r="C2726" s="38">
        <v>10.3</v>
      </c>
      <c r="D2726" s="38">
        <v>64.7</v>
      </c>
      <c r="E2726" s="38">
        <v>2</v>
      </c>
      <c r="F2726" s="38">
        <v>342.4</v>
      </c>
      <c r="G2726" s="38">
        <v>19.7</v>
      </c>
      <c r="H2726" s="38">
        <v>0</v>
      </c>
      <c r="I2726" s="38">
        <v>2.75</v>
      </c>
      <c r="K2726" s="26">
        <v>40246</v>
      </c>
      <c r="L2726" s="17">
        <v>9.8000000000000007</v>
      </c>
      <c r="M2726" s="17">
        <v>64.400000000000006</v>
      </c>
      <c r="N2726" s="17">
        <v>0.9</v>
      </c>
      <c r="O2726" s="17">
        <v>335</v>
      </c>
      <c r="P2726" s="17">
        <v>20.100000000000001</v>
      </c>
      <c r="Q2726" s="17">
        <v>0</v>
      </c>
      <c r="R2726" s="17">
        <v>2.38</v>
      </c>
      <c r="T2726" s="26">
        <v>40246</v>
      </c>
      <c r="U2726" s="17">
        <v>10.7</v>
      </c>
      <c r="V2726" s="17">
        <v>65.400000000000006</v>
      </c>
      <c r="W2726" s="17">
        <v>2.8</v>
      </c>
      <c r="X2726" s="17">
        <v>294.10000000000002</v>
      </c>
      <c r="Y2726" s="17">
        <v>20.7</v>
      </c>
      <c r="Z2726" s="17">
        <v>0</v>
      </c>
      <c r="AA2726" s="17">
        <v>3.02</v>
      </c>
      <c r="AC2726" s="26">
        <v>40246</v>
      </c>
      <c r="AD2726" s="17">
        <v>9.6</v>
      </c>
      <c r="AE2726" s="17">
        <v>62.7</v>
      </c>
      <c r="AF2726" s="17">
        <v>2.2000000000000002</v>
      </c>
      <c r="AG2726" s="17">
        <v>359.1</v>
      </c>
      <c r="AH2726" s="17">
        <v>21.2</v>
      </c>
      <c r="AI2726" s="17">
        <v>0.8</v>
      </c>
      <c r="AJ2726" s="17">
        <v>2.91</v>
      </c>
      <c r="AL2726" s="26">
        <v>40246</v>
      </c>
      <c r="AM2726">
        <v>10.6</v>
      </c>
      <c r="AN2726">
        <v>63</v>
      </c>
      <c r="AO2726">
        <v>1.2</v>
      </c>
      <c r="AP2726">
        <v>293.39999999999998</v>
      </c>
      <c r="AQ2726">
        <v>20.2</v>
      </c>
      <c r="AR2726">
        <v>0.6</v>
      </c>
      <c r="AS2726" s="65">
        <v>2.56</v>
      </c>
    </row>
    <row r="2727" spans="2:45">
      <c r="B2727" s="26">
        <v>40247</v>
      </c>
      <c r="C2727" s="38">
        <v>11</v>
      </c>
      <c r="D2727" s="38">
        <v>51</v>
      </c>
      <c r="E2727" s="38">
        <v>1.3</v>
      </c>
      <c r="F2727" s="38">
        <v>337.2</v>
      </c>
      <c r="G2727" s="38">
        <v>18.5</v>
      </c>
      <c r="H2727" s="38">
        <v>0</v>
      </c>
      <c r="I2727" s="38">
        <v>2.76</v>
      </c>
      <c r="K2727" s="26">
        <v>40247</v>
      </c>
      <c r="L2727" s="17">
        <v>9.5</v>
      </c>
      <c r="M2727" s="17">
        <v>58.9</v>
      </c>
      <c r="N2727" s="17">
        <v>0.9</v>
      </c>
      <c r="O2727" s="17">
        <v>317.7</v>
      </c>
      <c r="P2727" s="17">
        <v>18.3</v>
      </c>
      <c r="Q2727" s="17">
        <v>0</v>
      </c>
      <c r="R2727" s="17">
        <v>2.38</v>
      </c>
      <c r="T2727" s="26">
        <v>40247</v>
      </c>
      <c r="U2727" s="17">
        <v>11.5</v>
      </c>
      <c r="V2727" s="17">
        <v>49.5</v>
      </c>
      <c r="W2727" s="17">
        <v>2.6</v>
      </c>
      <c r="X2727" s="17">
        <v>298.60000000000002</v>
      </c>
      <c r="Y2727" s="17">
        <v>22.6</v>
      </c>
      <c r="Z2727" s="17">
        <v>0</v>
      </c>
      <c r="AA2727" s="17">
        <v>3.72</v>
      </c>
      <c r="AC2727" s="26">
        <v>40247</v>
      </c>
      <c r="AD2727" s="17">
        <v>10.4</v>
      </c>
      <c r="AE2727" s="17">
        <v>52.3</v>
      </c>
      <c r="AF2727" s="17">
        <v>2</v>
      </c>
      <c r="AG2727" s="17">
        <v>10.199999999999999</v>
      </c>
      <c r="AH2727" s="17">
        <v>20</v>
      </c>
      <c r="AI2727" s="17">
        <v>0</v>
      </c>
      <c r="AJ2727" s="17">
        <v>3.16</v>
      </c>
      <c r="AL2727" s="26">
        <v>40247</v>
      </c>
      <c r="AM2727">
        <v>11</v>
      </c>
      <c r="AN2727">
        <v>49.8</v>
      </c>
      <c r="AO2727">
        <v>0.9</v>
      </c>
      <c r="AP2727">
        <v>291.7</v>
      </c>
      <c r="AQ2727">
        <v>19.2</v>
      </c>
      <c r="AR2727">
        <v>0</v>
      </c>
      <c r="AS2727" s="65">
        <v>2.57</v>
      </c>
    </row>
    <row r="2728" spans="2:45">
      <c r="B2728" s="26">
        <v>40248</v>
      </c>
      <c r="C2728" s="38">
        <v>10.4</v>
      </c>
      <c r="D2728" s="38">
        <v>74.900000000000006</v>
      </c>
      <c r="E2728" s="38">
        <v>0.9</v>
      </c>
      <c r="F2728" s="38">
        <v>150.6</v>
      </c>
      <c r="G2728" s="38">
        <v>13.5</v>
      </c>
      <c r="H2728" s="38">
        <v>1</v>
      </c>
      <c r="I2728" s="38">
        <v>1.89</v>
      </c>
      <c r="J2728" s="17"/>
      <c r="K2728" s="26">
        <v>40248</v>
      </c>
      <c r="L2728" s="17">
        <v>10.3</v>
      </c>
      <c r="M2728" s="17">
        <v>72.8</v>
      </c>
      <c r="N2728" s="17">
        <v>0.5</v>
      </c>
      <c r="O2728" s="17">
        <v>139.6</v>
      </c>
      <c r="P2728" s="17">
        <v>12.2</v>
      </c>
      <c r="Q2728" s="17">
        <v>1.4</v>
      </c>
      <c r="R2728" s="17">
        <v>1.68</v>
      </c>
      <c r="S2728" s="17"/>
      <c r="T2728" s="26">
        <v>40248</v>
      </c>
      <c r="U2728" s="17">
        <v>11.4</v>
      </c>
      <c r="V2728" s="17">
        <v>71.400000000000006</v>
      </c>
      <c r="W2728" s="17">
        <v>1.5</v>
      </c>
      <c r="X2728" s="17">
        <v>173.9</v>
      </c>
      <c r="Y2728" s="17">
        <v>14</v>
      </c>
      <c r="Z2728" s="17">
        <v>1</v>
      </c>
      <c r="AA2728" s="17">
        <v>2.11</v>
      </c>
      <c r="AC2728" s="26">
        <v>40248</v>
      </c>
      <c r="AD2728" s="17">
        <v>10.3</v>
      </c>
      <c r="AE2728" s="17">
        <v>72.599999999999994</v>
      </c>
      <c r="AF2728" s="17">
        <v>1.1000000000000001</v>
      </c>
      <c r="AG2728" s="17">
        <v>65.7</v>
      </c>
      <c r="AH2728" s="17">
        <v>12.4</v>
      </c>
      <c r="AI2728" s="17">
        <v>3.8</v>
      </c>
      <c r="AJ2728" s="17">
        <v>1.88</v>
      </c>
      <c r="AL2728" s="26">
        <v>40248</v>
      </c>
      <c r="AM2728">
        <v>11.1</v>
      </c>
      <c r="AN2728">
        <v>69.3</v>
      </c>
      <c r="AO2728">
        <v>0.5</v>
      </c>
      <c r="AP2728">
        <v>165</v>
      </c>
      <c r="AQ2728">
        <v>13.3</v>
      </c>
      <c r="AR2728">
        <v>1.2</v>
      </c>
      <c r="AS2728" s="65">
        <v>1.8</v>
      </c>
    </row>
    <row r="2729" spans="2:45">
      <c r="B2729" s="26">
        <v>40249</v>
      </c>
      <c r="C2729" s="38">
        <v>11.8</v>
      </c>
      <c r="D2729" s="38">
        <v>65.599999999999994</v>
      </c>
      <c r="E2729" s="38">
        <v>1.3</v>
      </c>
      <c r="F2729" s="38">
        <v>339.3</v>
      </c>
      <c r="G2729" s="38">
        <v>20.2</v>
      </c>
      <c r="H2729" s="38">
        <v>4.2</v>
      </c>
      <c r="I2729" s="38">
        <v>2.83</v>
      </c>
      <c r="K2729" s="26">
        <v>40249</v>
      </c>
      <c r="L2729" s="17">
        <v>11.4</v>
      </c>
      <c r="M2729" s="17">
        <v>66.599999999999994</v>
      </c>
      <c r="N2729" s="17">
        <v>0.9</v>
      </c>
      <c r="O2729" s="17">
        <v>322.2</v>
      </c>
      <c r="P2729" s="17">
        <v>20.3</v>
      </c>
      <c r="Q2729" s="17">
        <v>4.8</v>
      </c>
      <c r="R2729" s="17">
        <v>2.61</v>
      </c>
      <c r="T2729" s="26">
        <v>40249</v>
      </c>
      <c r="U2729" s="17">
        <v>12.3</v>
      </c>
      <c r="V2729" s="17">
        <v>65.099999999999994</v>
      </c>
      <c r="W2729" s="17">
        <v>2.4</v>
      </c>
      <c r="X2729" s="17">
        <v>297.5</v>
      </c>
      <c r="Y2729" s="17">
        <v>22.5</v>
      </c>
      <c r="Z2729" s="17">
        <v>5.2</v>
      </c>
      <c r="AA2729" s="17">
        <v>3.43</v>
      </c>
      <c r="AC2729" s="26">
        <v>40249</v>
      </c>
      <c r="AD2729" s="17">
        <v>11.5</v>
      </c>
      <c r="AE2729" s="17">
        <v>65.5</v>
      </c>
      <c r="AF2729" s="17">
        <v>1.8</v>
      </c>
      <c r="AG2729" s="17">
        <v>1.1000000000000001</v>
      </c>
      <c r="AH2729" s="17">
        <v>21.1</v>
      </c>
      <c r="AI2729" s="17">
        <v>4.8</v>
      </c>
      <c r="AJ2729" s="17">
        <v>3.1</v>
      </c>
      <c r="AL2729" s="26">
        <v>40249</v>
      </c>
      <c r="AM2729">
        <v>12.1</v>
      </c>
      <c r="AN2729">
        <v>63.2</v>
      </c>
      <c r="AO2729">
        <v>0.9</v>
      </c>
      <c r="AP2729">
        <v>296.89999999999998</v>
      </c>
      <c r="AQ2729">
        <v>19.7</v>
      </c>
      <c r="AR2729">
        <v>4.4000000000000004</v>
      </c>
      <c r="AS2729" s="65">
        <v>2.66</v>
      </c>
    </row>
    <row r="2730" spans="2:45">
      <c r="B2730" s="26">
        <v>40250</v>
      </c>
      <c r="C2730" s="38">
        <v>10.4</v>
      </c>
      <c r="D2730" s="38">
        <v>67.099999999999994</v>
      </c>
      <c r="E2730" s="38">
        <v>0.8</v>
      </c>
      <c r="F2730" s="38">
        <v>340.6</v>
      </c>
      <c r="G2730" s="38">
        <v>17.899999999999999</v>
      </c>
      <c r="H2730" s="38">
        <v>0</v>
      </c>
      <c r="I2730" s="38">
        <v>2.37</v>
      </c>
      <c r="K2730" s="26">
        <v>40250</v>
      </c>
      <c r="L2730" s="17">
        <v>9.6</v>
      </c>
      <c r="M2730" s="17">
        <v>66.7</v>
      </c>
      <c r="N2730" s="17">
        <v>0.6</v>
      </c>
      <c r="O2730" s="17">
        <v>278.5</v>
      </c>
      <c r="P2730" s="17">
        <v>20</v>
      </c>
      <c r="Q2730" s="17">
        <v>0</v>
      </c>
      <c r="R2730" s="17">
        <v>2.34</v>
      </c>
      <c r="S2730" s="17"/>
      <c r="T2730" s="26">
        <v>40250</v>
      </c>
      <c r="U2730" s="17">
        <v>11</v>
      </c>
      <c r="V2730" s="17">
        <v>69.3</v>
      </c>
      <c r="W2730" s="17">
        <v>1.6</v>
      </c>
      <c r="X2730" s="17">
        <v>306.39999999999998</v>
      </c>
      <c r="Y2730" s="17">
        <v>14.8</v>
      </c>
      <c r="Z2730" s="17">
        <v>0</v>
      </c>
      <c r="AA2730" s="17">
        <v>2.4500000000000002</v>
      </c>
      <c r="AC2730" s="26">
        <v>40250</v>
      </c>
      <c r="AD2730" s="17">
        <v>9.9</v>
      </c>
      <c r="AE2730" s="17">
        <v>65.3</v>
      </c>
      <c r="AF2730" s="17">
        <v>1.4</v>
      </c>
      <c r="AG2730" s="17">
        <v>4.9000000000000004</v>
      </c>
      <c r="AH2730" s="17">
        <v>19.2</v>
      </c>
      <c r="AI2730" s="17">
        <v>0</v>
      </c>
      <c r="AJ2730" s="17">
        <v>2.68</v>
      </c>
      <c r="AL2730" s="26">
        <v>40250</v>
      </c>
      <c r="AM2730">
        <v>11</v>
      </c>
      <c r="AN2730">
        <v>63.5</v>
      </c>
      <c r="AO2730">
        <v>0.6</v>
      </c>
      <c r="AP2730">
        <v>307.39999999999998</v>
      </c>
      <c r="AQ2730">
        <v>17.3</v>
      </c>
      <c r="AR2730">
        <v>0</v>
      </c>
      <c r="AS2730" s="65">
        <v>2.23</v>
      </c>
    </row>
    <row r="2731" spans="2:45">
      <c r="B2731" s="26">
        <v>40251</v>
      </c>
      <c r="C2731" s="38">
        <v>9.6</v>
      </c>
      <c r="D2731" s="38">
        <v>72.099999999999994</v>
      </c>
      <c r="E2731" s="38">
        <v>0.8</v>
      </c>
      <c r="F2731" s="38">
        <v>133.1</v>
      </c>
      <c r="G2731" s="38">
        <v>16.7</v>
      </c>
      <c r="H2731" s="38">
        <v>0</v>
      </c>
      <c r="I2731" s="38">
        <v>2.2000000000000002</v>
      </c>
      <c r="K2731" s="26">
        <v>40251</v>
      </c>
      <c r="L2731" s="17">
        <v>9.1</v>
      </c>
      <c r="M2731" s="17">
        <v>70.3</v>
      </c>
      <c r="N2731" s="17">
        <v>0.6</v>
      </c>
      <c r="O2731" s="17">
        <v>83.7</v>
      </c>
      <c r="P2731" s="17">
        <v>17.7</v>
      </c>
      <c r="Q2731" s="17">
        <v>0</v>
      </c>
      <c r="R2731" s="17">
        <v>2.1800000000000002</v>
      </c>
      <c r="T2731" s="26">
        <v>40251</v>
      </c>
      <c r="U2731" s="17">
        <v>9.6</v>
      </c>
      <c r="V2731" s="17">
        <v>75.599999999999994</v>
      </c>
      <c r="W2731" s="17">
        <v>1.5</v>
      </c>
      <c r="X2731" s="17">
        <v>236.6</v>
      </c>
      <c r="Y2731" s="17">
        <v>16.5</v>
      </c>
      <c r="Z2731" s="17">
        <v>1.2</v>
      </c>
      <c r="AA2731" s="17">
        <v>2.2999999999999998</v>
      </c>
      <c r="AC2731" s="26">
        <v>40251</v>
      </c>
      <c r="AD2731" s="17">
        <v>9.6999999999999993</v>
      </c>
      <c r="AE2731" s="17">
        <v>64.900000000000006</v>
      </c>
      <c r="AF2731" s="17">
        <v>1.4</v>
      </c>
      <c r="AG2731" s="17">
        <v>41.7</v>
      </c>
      <c r="AH2731" s="17">
        <v>19.7</v>
      </c>
      <c r="AI2731" s="17">
        <v>0</v>
      </c>
      <c r="AJ2731" s="17">
        <v>2.81</v>
      </c>
      <c r="AL2731" s="26">
        <v>40251</v>
      </c>
      <c r="AM2731">
        <v>9.9</v>
      </c>
      <c r="AN2731">
        <v>69.2</v>
      </c>
      <c r="AO2731">
        <v>0.5</v>
      </c>
      <c r="AP2731">
        <v>356.4</v>
      </c>
      <c r="AQ2731">
        <v>17.100000000000001</v>
      </c>
      <c r="AR2731">
        <v>0.7</v>
      </c>
      <c r="AS2731" s="65">
        <v>2.13</v>
      </c>
    </row>
    <row r="2732" spans="2:45">
      <c r="B2732" s="26">
        <v>40252</v>
      </c>
      <c r="C2732" s="38">
        <v>9.5</v>
      </c>
      <c r="D2732" s="38">
        <v>73.400000000000006</v>
      </c>
      <c r="E2732" s="38">
        <v>1.3</v>
      </c>
      <c r="F2732" s="38">
        <v>103.5</v>
      </c>
      <c r="G2732" s="38">
        <v>20.399999999999999</v>
      </c>
      <c r="H2732" s="38">
        <v>0</v>
      </c>
      <c r="I2732" s="38">
        <v>2.56</v>
      </c>
      <c r="K2732" s="26">
        <v>40252</v>
      </c>
      <c r="L2732" s="17">
        <v>8.9</v>
      </c>
      <c r="M2732" s="17">
        <v>75.400000000000006</v>
      </c>
      <c r="N2732" s="17">
        <v>0.6</v>
      </c>
      <c r="O2732" s="17">
        <v>131.9</v>
      </c>
      <c r="P2732" s="17">
        <v>18.2</v>
      </c>
      <c r="Q2732" s="17">
        <v>0</v>
      </c>
      <c r="R2732" s="17">
        <v>2.14</v>
      </c>
      <c r="T2732" s="26">
        <v>40252</v>
      </c>
      <c r="U2732" s="17">
        <v>10.199999999999999</v>
      </c>
      <c r="V2732" s="17">
        <v>76.8</v>
      </c>
      <c r="W2732" s="17">
        <v>1.8</v>
      </c>
      <c r="X2732" s="17">
        <v>195.4</v>
      </c>
      <c r="Y2732" s="17">
        <v>19.7</v>
      </c>
      <c r="Z2732" s="17">
        <v>0</v>
      </c>
      <c r="AA2732" s="17">
        <v>2.63</v>
      </c>
      <c r="AC2732" s="26">
        <v>40252</v>
      </c>
      <c r="AD2732" s="17">
        <v>9</v>
      </c>
      <c r="AE2732" s="17">
        <v>74</v>
      </c>
      <c r="AF2732" s="17">
        <v>1.1000000000000001</v>
      </c>
      <c r="AG2732" s="17">
        <v>88.1</v>
      </c>
      <c r="AH2732" s="17">
        <v>20</v>
      </c>
      <c r="AI2732" s="17">
        <v>0</v>
      </c>
      <c r="AJ2732" s="17">
        <v>2.4500000000000002</v>
      </c>
      <c r="AL2732" s="26">
        <v>40252</v>
      </c>
      <c r="AM2732">
        <v>10</v>
      </c>
      <c r="AN2732">
        <v>71.900000000000006</v>
      </c>
      <c r="AO2732">
        <v>0.8</v>
      </c>
      <c r="AP2732">
        <v>52</v>
      </c>
      <c r="AQ2732">
        <v>18.2</v>
      </c>
      <c r="AR2732">
        <v>0</v>
      </c>
      <c r="AS2732" s="65">
        <v>2.27</v>
      </c>
    </row>
    <row r="2733" spans="2:45">
      <c r="B2733" s="26">
        <v>40253</v>
      </c>
      <c r="C2733" s="38">
        <v>11.6</v>
      </c>
      <c r="D2733" s="38">
        <v>69.7</v>
      </c>
      <c r="E2733" s="38">
        <v>1.3</v>
      </c>
      <c r="F2733" s="38">
        <v>103.7</v>
      </c>
      <c r="G2733" s="38">
        <v>21.2</v>
      </c>
      <c r="H2733" s="38">
        <v>0</v>
      </c>
      <c r="I2733" s="38">
        <v>2.97</v>
      </c>
      <c r="K2733" s="26">
        <v>40253</v>
      </c>
      <c r="L2733" s="17">
        <v>10.6</v>
      </c>
      <c r="M2733" s="17">
        <v>69.599999999999994</v>
      </c>
      <c r="N2733" s="17">
        <v>0.6</v>
      </c>
      <c r="O2733" s="17">
        <v>163.19999999999999</v>
      </c>
      <c r="P2733" s="17">
        <v>20.8</v>
      </c>
      <c r="Q2733" s="17">
        <v>0.2</v>
      </c>
      <c r="R2733" s="17">
        <v>2.57</v>
      </c>
      <c r="T2733" s="26">
        <v>40253</v>
      </c>
      <c r="U2733" s="17">
        <v>11.8</v>
      </c>
      <c r="V2733" s="17">
        <v>74.3</v>
      </c>
      <c r="W2733" s="17">
        <v>1.4</v>
      </c>
      <c r="X2733" s="17">
        <v>234.1</v>
      </c>
      <c r="Y2733" s="17">
        <v>22.3</v>
      </c>
      <c r="Z2733" s="17">
        <v>0.2</v>
      </c>
      <c r="AA2733" s="17">
        <v>3.06</v>
      </c>
      <c r="AC2733" s="26">
        <v>40253</v>
      </c>
      <c r="AD2733" s="17">
        <v>10.7</v>
      </c>
      <c r="AE2733" s="17">
        <v>69.2</v>
      </c>
      <c r="AF2733" s="17">
        <v>1.1000000000000001</v>
      </c>
      <c r="AG2733" s="17">
        <v>119.8</v>
      </c>
      <c r="AH2733" s="17">
        <v>21.2</v>
      </c>
      <c r="AI2733" s="17">
        <v>0.2</v>
      </c>
      <c r="AJ2733" s="17">
        <v>2.91</v>
      </c>
      <c r="AL2733" s="26">
        <v>40253</v>
      </c>
      <c r="AM2733">
        <v>11.8</v>
      </c>
      <c r="AN2733">
        <v>68.5</v>
      </c>
      <c r="AO2733">
        <v>0.7</v>
      </c>
      <c r="AP2733">
        <v>63.6</v>
      </c>
      <c r="AQ2733">
        <v>20</v>
      </c>
      <c r="AR2733">
        <v>0</v>
      </c>
      <c r="AS2733" s="65">
        <v>2.59</v>
      </c>
    </row>
    <row r="2734" spans="2:45">
      <c r="B2734" s="26">
        <v>40254</v>
      </c>
      <c r="C2734" s="38">
        <v>12.9</v>
      </c>
      <c r="D2734" s="38">
        <v>74.599999999999994</v>
      </c>
      <c r="E2734" s="38">
        <v>1.2</v>
      </c>
      <c r="F2734" s="38">
        <v>100.1</v>
      </c>
      <c r="G2734" s="38">
        <v>19.399999999999999</v>
      </c>
      <c r="H2734" s="38">
        <v>0</v>
      </c>
      <c r="I2734" s="38">
        <v>2.71</v>
      </c>
      <c r="K2734" s="26">
        <v>40254</v>
      </c>
      <c r="L2734" s="17">
        <v>12</v>
      </c>
      <c r="M2734" s="17">
        <v>72</v>
      </c>
      <c r="N2734" s="17">
        <v>0.5</v>
      </c>
      <c r="O2734" s="17">
        <v>90.9</v>
      </c>
      <c r="P2734" s="17">
        <v>20.399999999999999</v>
      </c>
      <c r="Q2734" s="17">
        <v>0</v>
      </c>
      <c r="R2734" s="17">
        <v>2.57</v>
      </c>
      <c r="T2734" s="26">
        <v>40254</v>
      </c>
      <c r="U2734" s="17">
        <v>13.1</v>
      </c>
      <c r="V2734" s="17">
        <v>79.099999999999994</v>
      </c>
      <c r="W2734" s="17">
        <v>1.2</v>
      </c>
      <c r="X2734" s="17">
        <v>190.8</v>
      </c>
      <c r="Y2734" s="17">
        <v>21.2</v>
      </c>
      <c r="Z2734" s="17">
        <v>0</v>
      </c>
      <c r="AA2734" s="17">
        <v>2.83</v>
      </c>
      <c r="AC2734" s="26">
        <v>40254</v>
      </c>
      <c r="AD2734" s="17">
        <v>11.9</v>
      </c>
      <c r="AE2734" s="17">
        <v>73.3</v>
      </c>
      <c r="AF2734" s="17">
        <v>1</v>
      </c>
      <c r="AG2734" s="17">
        <v>129.1</v>
      </c>
      <c r="AH2734" s="17">
        <v>20.100000000000001</v>
      </c>
      <c r="AI2734" s="17">
        <v>0</v>
      </c>
      <c r="AJ2734" s="17">
        <v>2.86</v>
      </c>
      <c r="AL2734" s="26">
        <v>40254</v>
      </c>
      <c r="AM2734">
        <v>12.9</v>
      </c>
      <c r="AN2734">
        <v>73.2</v>
      </c>
      <c r="AO2734">
        <v>0.5</v>
      </c>
      <c r="AP2734">
        <v>122.9</v>
      </c>
      <c r="AQ2734">
        <v>19.2</v>
      </c>
      <c r="AR2734">
        <v>0</v>
      </c>
      <c r="AS2734" s="65">
        <v>2.4700000000000002</v>
      </c>
    </row>
    <row r="2735" spans="2:45">
      <c r="B2735" s="26">
        <v>40255</v>
      </c>
      <c r="C2735" s="38">
        <v>13.6</v>
      </c>
      <c r="D2735" s="38">
        <v>82.7</v>
      </c>
      <c r="E2735" s="38">
        <v>0.6</v>
      </c>
      <c r="F2735" s="38">
        <v>127.3</v>
      </c>
      <c r="G2735" s="38">
        <v>7.9</v>
      </c>
      <c r="H2735" s="38">
        <v>0</v>
      </c>
      <c r="I2735" s="38">
        <v>1.41</v>
      </c>
      <c r="K2735" s="26">
        <v>40255</v>
      </c>
      <c r="L2735" s="17">
        <v>13.3</v>
      </c>
      <c r="M2735" s="17">
        <v>81.3</v>
      </c>
      <c r="N2735" s="17">
        <v>0.5</v>
      </c>
      <c r="O2735" s="17">
        <v>58.2</v>
      </c>
      <c r="P2735" s="17">
        <v>12.8</v>
      </c>
      <c r="Q2735" s="17">
        <v>0</v>
      </c>
      <c r="R2735" s="17">
        <v>1.93</v>
      </c>
      <c r="T2735" s="26">
        <v>40255</v>
      </c>
      <c r="U2735" s="17">
        <v>14</v>
      </c>
      <c r="V2735" s="17">
        <v>91.3</v>
      </c>
      <c r="W2735" s="17">
        <v>0.8</v>
      </c>
      <c r="X2735" s="17">
        <v>194</v>
      </c>
      <c r="Y2735" s="17">
        <v>9.1</v>
      </c>
      <c r="Z2735" s="17">
        <v>0</v>
      </c>
      <c r="AA2735" s="17">
        <v>1.51</v>
      </c>
      <c r="AC2735" s="26">
        <v>40255</v>
      </c>
      <c r="AD2735" s="17">
        <v>13.7</v>
      </c>
      <c r="AE2735" s="17">
        <v>81.599999999999994</v>
      </c>
      <c r="AF2735" s="17">
        <v>0.7</v>
      </c>
      <c r="AG2735" s="17">
        <v>191.6</v>
      </c>
      <c r="AH2735" s="17">
        <v>14.7</v>
      </c>
      <c r="AI2735" s="17">
        <v>0</v>
      </c>
      <c r="AJ2735" s="17">
        <v>2.16</v>
      </c>
      <c r="AL2735" s="26">
        <v>40255</v>
      </c>
      <c r="AM2735">
        <v>13.9</v>
      </c>
      <c r="AN2735">
        <v>80</v>
      </c>
      <c r="AO2735">
        <v>0.3</v>
      </c>
      <c r="AP2735">
        <v>133.19999999999999</v>
      </c>
      <c r="AQ2735">
        <v>8.9</v>
      </c>
      <c r="AR2735">
        <v>0</v>
      </c>
      <c r="AS2735" s="65">
        <v>1.49</v>
      </c>
    </row>
    <row r="2736" spans="2:45">
      <c r="B2736" s="26">
        <v>40256</v>
      </c>
      <c r="C2736" s="17">
        <v>15</v>
      </c>
      <c r="D2736" s="17">
        <v>80</v>
      </c>
      <c r="E2736" s="17">
        <v>0.3</v>
      </c>
      <c r="F2736" s="17">
        <v>61.2</v>
      </c>
      <c r="G2736" s="17">
        <v>11.9</v>
      </c>
      <c r="H2736" s="17">
        <v>0.2</v>
      </c>
      <c r="I2736" s="17">
        <v>1.93</v>
      </c>
      <c r="K2736" s="26">
        <v>40256</v>
      </c>
      <c r="L2736" s="17">
        <v>15.2</v>
      </c>
      <c r="M2736" s="17">
        <v>78.099999999999994</v>
      </c>
      <c r="N2736" s="17">
        <v>0.3</v>
      </c>
      <c r="O2736" s="17">
        <v>91.3</v>
      </c>
      <c r="P2736" s="17">
        <v>12</v>
      </c>
      <c r="Q2736" s="17">
        <v>0</v>
      </c>
      <c r="R2736" s="17">
        <v>1.98</v>
      </c>
      <c r="T2736" s="26">
        <v>40256</v>
      </c>
      <c r="U2736" s="17">
        <v>15.4</v>
      </c>
      <c r="V2736" s="17">
        <v>83.7</v>
      </c>
      <c r="W2736" s="17">
        <v>0.9</v>
      </c>
      <c r="X2736" s="17">
        <v>282.89999999999998</v>
      </c>
      <c r="Y2736" s="17">
        <v>11.9</v>
      </c>
      <c r="Z2736" s="17">
        <v>0</v>
      </c>
      <c r="AA2736" s="17">
        <v>2.23</v>
      </c>
      <c r="AC2736" s="26">
        <v>40256</v>
      </c>
      <c r="AD2736" s="17">
        <v>16</v>
      </c>
      <c r="AE2736" s="17">
        <v>76.2</v>
      </c>
      <c r="AF2736" s="17">
        <v>0.6</v>
      </c>
      <c r="AG2736" s="17">
        <v>178</v>
      </c>
      <c r="AH2736" s="17">
        <v>12.7</v>
      </c>
      <c r="AI2736" s="17">
        <v>0</v>
      </c>
      <c r="AJ2736" s="17">
        <v>2.34</v>
      </c>
      <c r="AL2736" s="26">
        <v>40256</v>
      </c>
      <c r="AM2736">
        <v>15.8</v>
      </c>
      <c r="AN2736">
        <v>76.7</v>
      </c>
      <c r="AO2736">
        <v>0.2</v>
      </c>
      <c r="AP2736">
        <v>122.5</v>
      </c>
      <c r="AQ2736">
        <v>11.7</v>
      </c>
      <c r="AR2736">
        <v>0</v>
      </c>
      <c r="AS2736" s="65">
        <v>1.89</v>
      </c>
    </row>
    <row r="2737" spans="1:45">
      <c r="B2737" s="26">
        <v>40257</v>
      </c>
      <c r="C2737" s="17">
        <v>15.7</v>
      </c>
      <c r="D2737" s="17">
        <v>75.599999999999994</v>
      </c>
      <c r="E2737" s="17">
        <v>0.5</v>
      </c>
      <c r="F2737" s="17">
        <v>13.1</v>
      </c>
      <c r="G2737" s="17">
        <v>4.5999999999999996</v>
      </c>
      <c r="H2737" s="17">
        <v>0.4</v>
      </c>
      <c r="I2737" s="17">
        <v>1.36</v>
      </c>
      <c r="K2737" s="26">
        <v>40257</v>
      </c>
      <c r="L2737" s="17">
        <v>15.3</v>
      </c>
      <c r="M2737" s="17">
        <v>77</v>
      </c>
      <c r="N2737" s="17">
        <v>0.4</v>
      </c>
      <c r="O2737" s="17">
        <v>209.7</v>
      </c>
      <c r="P2737" s="17">
        <v>4.5</v>
      </c>
      <c r="Q2737" s="17">
        <v>0.4</v>
      </c>
      <c r="R2737" s="17">
        <v>1.29</v>
      </c>
      <c r="T2737" s="26">
        <v>40257</v>
      </c>
      <c r="U2737" s="17">
        <v>16.3</v>
      </c>
      <c r="V2737" s="17">
        <v>76.400000000000006</v>
      </c>
      <c r="W2737" s="17">
        <v>1.5</v>
      </c>
      <c r="X2737" s="17">
        <v>294.3</v>
      </c>
      <c r="Y2737" s="17">
        <v>4.7</v>
      </c>
      <c r="Z2737" s="17">
        <v>0.6</v>
      </c>
      <c r="AA2737" s="17">
        <v>1.84</v>
      </c>
      <c r="AC2737" s="26">
        <v>40257</v>
      </c>
      <c r="AD2737" s="17">
        <v>15.5</v>
      </c>
      <c r="AE2737" s="17">
        <v>76.2</v>
      </c>
      <c r="AF2737" s="17">
        <v>1</v>
      </c>
      <c r="AG2737" s="17">
        <v>13.3</v>
      </c>
      <c r="AH2737" s="17">
        <v>4.2</v>
      </c>
      <c r="AI2737" s="17">
        <v>0.2</v>
      </c>
      <c r="AJ2737" s="17">
        <v>1.6</v>
      </c>
      <c r="AL2737" s="26">
        <v>40257</v>
      </c>
      <c r="AM2737">
        <v>16.399999999999999</v>
      </c>
      <c r="AN2737">
        <v>71.7</v>
      </c>
      <c r="AO2737">
        <v>0.4</v>
      </c>
      <c r="AP2737">
        <v>292.7</v>
      </c>
      <c r="AQ2737">
        <v>4.5</v>
      </c>
      <c r="AR2737">
        <v>0.4</v>
      </c>
      <c r="AS2737" s="65">
        <v>1.3</v>
      </c>
    </row>
    <row r="2738" spans="1:45">
      <c r="B2738" s="26">
        <v>40258</v>
      </c>
      <c r="C2738" s="17">
        <v>13.8</v>
      </c>
      <c r="D2738" s="17">
        <v>88.7</v>
      </c>
      <c r="E2738" s="17">
        <v>0.5</v>
      </c>
      <c r="F2738" s="17">
        <v>36.1</v>
      </c>
      <c r="G2738" s="17">
        <v>5.5</v>
      </c>
      <c r="H2738" s="17">
        <v>6.8</v>
      </c>
      <c r="I2738" s="17">
        <v>1.1299999999999999</v>
      </c>
      <c r="K2738" s="26">
        <v>40258</v>
      </c>
      <c r="L2738" s="17">
        <v>13.7</v>
      </c>
      <c r="M2738" s="17">
        <v>88</v>
      </c>
      <c r="N2738" s="17">
        <v>0.3</v>
      </c>
      <c r="O2738" s="17">
        <v>171</v>
      </c>
      <c r="P2738" s="17">
        <v>5.5</v>
      </c>
      <c r="Q2738" s="17">
        <v>6.8</v>
      </c>
      <c r="R2738" s="17">
        <v>1.1299999999999999</v>
      </c>
      <c r="T2738" s="26">
        <v>40258</v>
      </c>
      <c r="U2738" s="17">
        <v>14.8</v>
      </c>
      <c r="V2738" s="17">
        <v>93.9</v>
      </c>
      <c r="W2738" s="17">
        <v>0.8</v>
      </c>
      <c r="X2738" s="17">
        <v>273.10000000000002</v>
      </c>
      <c r="Y2738" s="17">
        <v>5.6</v>
      </c>
      <c r="Z2738" s="17">
        <v>6.8</v>
      </c>
      <c r="AA2738" s="17">
        <v>1.2</v>
      </c>
      <c r="AC2738" s="26">
        <v>40258</v>
      </c>
      <c r="AD2738" s="17">
        <v>14.3</v>
      </c>
      <c r="AE2738" s="17">
        <v>88.1</v>
      </c>
      <c r="AF2738" s="17">
        <v>0.5</v>
      </c>
      <c r="AG2738" s="17">
        <v>167.4</v>
      </c>
      <c r="AH2738" s="17">
        <v>5.3</v>
      </c>
      <c r="AI2738" s="17">
        <v>6.2</v>
      </c>
      <c r="AJ2738" s="17">
        <v>1.1599999999999999</v>
      </c>
      <c r="AL2738" s="26">
        <v>40258</v>
      </c>
      <c r="AM2738">
        <v>14.8</v>
      </c>
      <c r="AN2738">
        <v>86.5</v>
      </c>
      <c r="AO2738">
        <v>0.2</v>
      </c>
      <c r="AP2738">
        <v>25.4</v>
      </c>
      <c r="AQ2738">
        <v>5.0999999999999996</v>
      </c>
      <c r="AR2738">
        <v>6.4</v>
      </c>
      <c r="AS2738" s="65">
        <v>1.0900000000000001</v>
      </c>
    </row>
    <row r="2739" spans="1:45">
      <c r="B2739" s="26">
        <v>40259</v>
      </c>
      <c r="C2739" s="17">
        <v>13.4</v>
      </c>
      <c r="D2739" s="17">
        <v>84.2</v>
      </c>
      <c r="E2739" s="17">
        <v>0.4</v>
      </c>
      <c r="F2739" s="17">
        <v>80.599999999999994</v>
      </c>
      <c r="G2739" s="17">
        <v>20.3</v>
      </c>
      <c r="H2739" s="17">
        <v>0</v>
      </c>
      <c r="I2739" s="17">
        <v>2.62</v>
      </c>
      <c r="K2739" s="26">
        <v>40259</v>
      </c>
      <c r="L2739" s="17">
        <v>14.3</v>
      </c>
      <c r="M2739" s="17">
        <v>82</v>
      </c>
      <c r="N2739" s="17">
        <v>0.6</v>
      </c>
      <c r="O2739" s="17">
        <v>62.5</v>
      </c>
      <c r="P2739" s="17">
        <v>20.3</v>
      </c>
      <c r="Q2739" s="17">
        <v>0.2</v>
      </c>
      <c r="R2739" s="17">
        <v>2.8</v>
      </c>
      <c r="T2739" s="26">
        <v>40259</v>
      </c>
      <c r="U2739" s="17">
        <v>14.4</v>
      </c>
      <c r="V2739" s="17">
        <v>90</v>
      </c>
      <c r="W2739" s="17">
        <v>1.3</v>
      </c>
      <c r="X2739" s="17">
        <v>136.69999999999999</v>
      </c>
      <c r="Y2739" s="17">
        <v>21.4</v>
      </c>
      <c r="Z2739" s="17">
        <v>0.2</v>
      </c>
      <c r="AA2739" s="17">
        <v>2.79</v>
      </c>
      <c r="AC2739" s="26">
        <v>40259</v>
      </c>
      <c r="AD2739" s="17">
        <v>15.1</v>
      </c>
      <c r="AE2739" s="17">
        <v>80.5</v>
      </c>
      <c r="AF2739" s="17">
        <v>1</v>
      </c>
      <c r="AG2739" s="17">
        <v>138.19999999999999</v>
      </c>
      <c r="AH2739" s="17">
        <v>21.1</v>
      </c>
      <c r="AI2739" s="17">
        <v>0.2</v>
      </c>
      <c r="AJ2739" s="17">
        <v>3.12</v>
      </c>
      <c r="AL2739" s="26">
        <v>40259</v>
      </c>
      <c r="AM2739">
        <v>16.399999999999999</v>
      </c>
      <c r="AN2739">
        <v>78.599999999999994</v>
      </c>
      <c r="AO2739">
        <v>0.7</v>
      </c>
      <c r="AP2739">
        <v>112.6</v>
      </c>
      <c r="AQ2739">
        <v>13.5</v>
      </c>
      <c r="AR2739">
        <v>0</v>
      </c>
      <c r="AS2739" s="65">
        <v>2.4700000000000002</v>
      </c>
    </row>
    <row r="2740" spans="1:45">
      <c r="B2740" s="26">
        <v>40260</v>
      </c>
      <c r="C2740" s="17">
        <v>14.7</v>
      </c>
      <c r="D2740" s="17">
        <v>76.5</v>
      </c>
      <c r="E2740" s="17">
        <v>0.8</v>
      </c>
      <c r="F2740" s="17">
        <v>144.6</v>
      </c>
      <c r="G2740" s="17">
        <v>16.3</v>
      </c>
      <c r="H2740" s="17">
        <v>0.2</v>
      </c>
      <c r="I2740" s="17">
        <v>2.56</v>
      </c>
      <c r="K2740" s="26">
        <v>40260</v>
      </c>
      <c r="L2740" s="17">
        <v>15.6</v>
      </c>
      <c r="M2740" s="17">
        <v>73.3</v>
      </c>
      <c r="N2740" s="17">
        <v>0.4</v>
      </c>
      <c r="O2740" s="17">
        <v>99.4</v>
      </c>
      <c r="P2740" s="17">
        <v>16.600000000000001</v>
      </c>
      <c r="Q2740" s="17">
        <v>0</v>
      </c>
      <c r="R2740" s="17">
        <v>2.4900000000000002</v>
      </c>
      <c r="T2740" s="26">
        <v>40260</v>
      </c>
      <c r="U2740" s="17">
        <v>15.9</v>
      </c>
      <c r="V2740" s="17">
        <v>78.7</v>
      </c>
      <c r="W2740" s="17">
        <v>1.1000000000000001</v>
      </c>
      <c r="X2740" s="17">
        <v>183.3</v>
      </c>
      <c r="Y2740" s="17">
        <v>17.8</v>
      </c>
      <c r="Z2740" s="17">
        <v>0.2</v>
      </c>
      <c r="AA2740" s="17">
        <v>2.81</v>
      </c>
      <c r="AC2740" s="26">
        <v>40260</v>
      </c>
      <c r="AD2740" s="17">
        <v>15.9</v>
      </c>
      <c r="AE2740" s="17">
        <v>73.2</v>
      </c>
      <c r="AF2740" s="17">
        <v>1</v>
      </c>
      <c r="AG2740" s="17">
        <v>143.80000000000001</v>
      </c>
      <c r="AH2740" s="17">
        <v>16.8</v>
      </c>
      <c r="AI2740" s="17">
        <v>0</v>
      </c>
      <c r="AJ2740" s="17">
        <v>2.82</v>
      </c>
      <c r="AL2740" s="26">
        <v>40260</v>
      </c>
      <c r="AM2740">
        <v>15.9</v>
      </c>
      <c r="AN2740">
        <v>75.2</v>
      </c>
      <c r="AO2740">
        <v>0.5</v>
      </c>
      <c r="AP2740">
        <v>111.8</v>
      </c>
      <c r="AQ2740">
        <v>15.6</v>
      </c>
      <c r="AR2740">
        <v>0</v>
      </c>
      <c r="AS2740" s="65">
        <v>2.44</v>
      </c>
    </row>
    <row r="2741" spans="1:45">
      <c r="B2741" s="26">
        <v>40261</v>
      </c>
      <c r="C2741" s="17">
        <v>14.6</v>
      </c>
      <c r="D2741" s="17">
        <v>82.5</v>
      </c>
      <c r="E2741" s="17">
        <v>1.3</v>
      </c>
      <c r="F2741" s="17">
        <v>148</v>
      </c>
      <c r="G2741" s="17">
        <v>5</v>
      </c>
      <c r="H2741" s="17">
        <v>0.2</v>
      </c>
      <c r="I2741" s="17">
        <v>1.37</v>
      </c>
      <c r="K2741" s="26">
        <v>40261</v>
      </c>
      <c r="L2741" s="17">
        <v>14.2</v>
      </c>
      <c r="M2741" s="17">
        <v>82.8</v>
      </c>
      <c r="N2741" s="17">
        <v>0.3</v>
      </c>
      <c r="O2741" s="17">
        <v>93.8</v>
      </c>
      <c r="P2741" s="17">
        <v>4.3</v>
      </c>
      <c r="Q2741" s="17">
        <v>0</v>
      </c>
      <c r="R2741" s="17">
        <v>1.06</v>
      </c>
      <c r="T2741" s="26">
        <v>40261</v>
      </c>
      <c r="U2741" s="17">
        <v>15.3</v>
      </c>
      <c r="V2741" s="17">
        <v>89.6</v>
      </c>
      <c r="W2741" s="17">
        <v>1.3</v>
      </c>
      <c r="X2741" s="17">
        <v>136.1</v>
      </c>
      <c r="Y2741" s="17">
        <v>5.6</v>
      </c>
      <c r="Z2741" s="17">
        <v>0.2</v>
      </c>
      <c r="AA2741" s="17">
        <v>1.25</v>
      </c>
      <c r="AC2741" s="26">
        <v>40261</v>
      </c>
      <c r="AD2741" s="17">
        <v>14.8</v>
      </c>
      <c r="AE2741" s="17">
        <v>80.599999999999994</v>
      </c>
      <c r="AF2741" s="17">
        <v>1.2</v>
      </c>
      <c r="AG2741" s="17">
        <v>157.4</v>
      </c>
      <c r="AH2741" s="17">
        <v>5.0999999999999996</v>
      </c>
      <c r="AI2741" s="17">
        <v>0</v>
      </c>
      <c r="AJ2741" s="17">
        <v>1.38</v>
      </c>
      <c r="AL2741" s="26">
        <v>40261</v>
      </c>
      <c r="AM2741">
        <v>15</v>
      </c>
      <c r="AN2741">
        <v>82.2</v>
      </c>
      <c r="AO2741">
        <v>0.6</v>
      </c>
      <c r="AP2741">
        <v>123.4</v>
      </c>
      <c r="AQ2741">
        <v>5.2</v>
      </c>
      <c r="AR2741">
        <v>0.3</v>
      </c>
      <c r="AS2741" s="65">
        <v>1.27</v>
      </c>
    </row>
    <row r="2742" spans="1:45">
      <c r="B2742" s="26">
        <v>40262</v>
      </c>
      <c r="C2742" s="17">
        <v>15.6</v>
      </c>
      <c r="D2742" s="17">
        <v>75.2</v>
      </c>
      <c r="E2742" s="17">
        <v>1.4</v>
      </c>
      <c r="F2742" s="17">
        <v>144.6</v>
      </c>
      <c r="G2742" s="17">
        <v>7.9</v>
      </c>
      <c r="H2742" s="17">
        <v>0.4</v>
      </c>
      <c r="I2742" s="17">
        <v>2.0499999999999998</v>
      </c>
      <c r="K2742" s="26">
        <v>40262</v>
      </c>
      <c r="L2742" s="17">
        <v>15.5</v>
      </c>
      <c r="M2742" s="17">
        <v>75.099999999999994</v>
      </c>
      <c r="N2742" s="17">
        <v>1.3</v>
      </c>
      <c r="O2742" s="17">
        <v>167.4</v>
      </c>
      <c r="P2742" s="17">
        <v>12.1</v>
      </c>
      <c r="Q2742" s="17">
        <v>1.4</v>
      </c>
      <c r="R2742" s="17">
        <v>2.52</v>
      </c>
      <c r="T2742" s="26">
        <v>40262</v>
      </c>
      <c r="U2742" s="17">
        <v>16.3</v>
      </c>
      <c r="V2742" s="17">
        <v>80.8</v>
      </c>
      <c r="W2742" s="17">
        <v>1.2</v>
      </c>
      <c r="X2742" s="17">
        <v>180</v>
      </c>
      <c r="Y2742" s="17">
        <v>11.8</v>
      </c>
      <c r="Z2742" s="17">
        <v>3</v>
      </c>
      <c r="AA2742" s="17">
        <v>2.41</v>
      </c>
      <c r="AC2742" s="26">
        <v>40262</v>
      </c>
      <c r="AD2742" s="17">
        <v>15.6</v>
      </c>
      <c r="AE2742" s="17">
        <v>75</v>
      </c>
      <c r="AF2742" s="17">
        <v>1.4</v>
      </c>
      <c r="AG2742" s="17">
        <v>152.19999999999999</v>
      </c>
      <c r="AH2742" s="17">
        <v>9.9</v>
      </c>
      <c r="AI2742" s="17">
        <v>2.8</v>
      </c>
      <c r="AJ2742" s="17">
        <v>2.38</v>
      </c>
      <c r="AL2742" s="26">
        <v>40262</v>
      </c>
      <c r="AM2742">
        <v>16.2</v>
      </c>
      <c r="AN2742">
        <v>73.5</v>
      </c>
      <c r="AO2742">
        <v>0.7</v>
      </c>
      <c r="AP2742">
        <v>186.6</v>
      </c>
      <c r="AQ2742">
        <v>9.6</v>
      </c>
      <c r="AR2742">
        <v>1.1000000000000001</v>
      </c>
      <c r="AS2742" s="65">
        <v>1.97</v>
      </c>
    </row>
    <row r="2743" spans="1:45">
      <c r="B2743" s="26">
        <v>40263</v>
      </c>
      <c r="C2743" s="17">
        <v>15.4</v>
      </c>
      <c r="D2743" s="17">
        <v>60.9</v>
      </c>
      <c r="E2743" s="17">
        <v>1.1000000000000001</v>
      </c>
      <c r="F2743" s="17">
        <v>346.1</v>
      </c>
      <c r="G2743" s="17">
        <v>16.8</v>
      </c>
      <c r="H2743" s="17">
        <v>0</v>
      </c>
      <c r="I2743" s="17">
        <v>2.95</v>
      </c>
      <c r="K2743" s="26">
        <v>40263</v>
      </c>
      <c r="L2743" s="17">
        <v>14.7</v>
      </c>
      <c r="M2743" s="17">
        <v>63.8</v>
      </c>
      <c r="N2743" s="17">
        <v>0.7</v>
      </c>
      <c r="O2743" s="17">
        <v>350.4</v>
      </c>
      <c r="P2743" s="17">
        <v>17.2</v>
      </c>
      <c r="Q2743" s="17">
        <v>0</v>
      </c>
      <c r="R2743" s="17">
        <v>2.7</v>
      </c>
      <c r="T2743" s="26">
        <v>40263</v>
      </c>
      <c r="U2743" s="17">
        <v>15.7</v>
      </c>
      <c r="V2743" s="17">
        <v>61.4</v>
      </c>
      <c r="W2743" s="17">
        <v>1.5</v>
      </c>
      <c r="X2743" s="17">
        <v>297</v>
      </c>
      <c r="Y2743" s="17">
        <v>17.7</v>
      </c>
      <c r="Z2743" s="17">
        <v>0</v>
      </c>
      <c r="AA2743" s="17">
        <v>3.18</v>
      </c>
      <c r="AC2743" s="26">
        <v>40263</v>
      </c>
      <c r="AD2743" s="17">
        <v>15.3</v>
      </c>
      <c r="AE2743" s="17">
        <v>59.2</v>
      </c>
      <c r="AF2743" s="17">
        <v>1.8</v>
      </c>
      <c r="AG2743" s="17">
        <v>9.1</v>
      </c>
      <c r="AH2743" s="17">
        <v>19.5</v>
      </c>
      <c r="AI2743" s="17">
        <v>0</v>
      </c>
      <c r="AJ2743" s="17">
        <v>3.49</v>
      </c>
      <c r="AL2743" s="26">
        <v>40263</v>
      </c>
      <c r="AM2743">
        <v>15.6</v>
      </c>
      <c r="AN2743">
        <v>59</v>
      </c>
      <c r="AO2743">
        <v>0.8</v>
      </c>
      <c r="AP2743">
        <v>307</v>
      </c>
      <c r="AQ2743">
        <v>17.600000000000001</v>
      </c>
      <c r="AR2743">
        <v>0</v>
      </c>
      <c r="AS2743" s="65">
        <v>2.91</v>
      </c>
    </row>
    <row r="2744" spans="1:45">
      <c r="B2744" s="26">
        <v>40264</v>
      </c>
      <c r="C2744" s="17">
        <v>15.7</v>
      </c>
      <c r="D2744" s="17">
        <v>60.9</v>
      </c>
      <c r="E2744" s="17">
        <v>1.1000000000000001</v>
      </c>
      <c r="F2744" s="17">
        <v>303.39999999999998</v>
      </c>
      <c r="G2744" s="17">
        <v>23.2</v>
      </c>
      <c r="H2744" s="17">
        <v>0</v>
      </c>
      <c r="I2744" s="17">
        <v>3.7</v>
      </c>
      <c r="K2744" s="26">
        <v>40264</v>
      </c>
      <c r="L2744" s="17">
        <v>14.8</v>
      </c>
      <c r="M2744" s="17">
        <v>64.2</v>
      </c>
      <c r="N2744" s="17">
        <v>0.6</v>
      </c>
      <c r="O2744" s="17">
        <v>351</v>
      </c>
      <c r="P2744" s="17">
        <v>22.6</v>
      </c>
      <c r="Q2744" s="17">
        <v>0</v>
      </c>
      <c r="R2744" s="17">
        <v>3.23</v>
      </c>
      <c r="T2744" s="26">
        <v>40264</v>
      </c>
      <c r="U2744" s="17">
        <v>15.2</v>
      </c>
      <c r="V2744" s="17">
        <v>62.1</v>
      </c>
      <c r="W2744" s="17">
        <v>2.4</v>
      </c>
      <c r="X2744" s="17">
        <v>261.8</v>
      </c>
      <c r="Y2744" s="17">
        <v>24.1</v>
      </c>
      <c r="Z2744" s="17">
        <v>0</v>
      </c>
      <c r="AA2744" s="17">
        <v>4.04</v>
      </c>
      <c r="AC2744" s="26">
        <v>40264</v>
      </c>
      <c r="AD2744" s="17">
        <v>15.3</v>
      </c>
      <c r="AE2744" s="17">
        <v>62</v>
      </c>
      <c r="AF2744" s="17">
        <v>1.3</v>
      </c>
      <c r="AG2744" s="17">
        <v>356.2</v>
      </c>
      <c r="AH2744" s="17">
        <v>23.5</v>
      </c>
      <c r="AI2744" s="17">
        <v>0</v>
      </c>
      <c r="AJ2744" s="17">
        <v>3.87</v>
      </c>
      <c r="AL2744" s="26">
        <v>40264</v>
      </c>
      <c r="AM2744">
        <v>15.5</v>
      </c>
      <c r="AN2744">
        <v>60.8</v>
      </c>
      <c r="AO2744">
        <v>1.2</v>
      </c>
      <c r="AP2744">
        <v>259.7</v>
      </c>
      <c r="AQ2744">
        <v>21.5</v>
      </c>
      <c r="AR2744">
        <v>0</v>
      </c>
      <c r="AS2744" s="65">
        <v>3.56</v>
      </c>
    </row>
    <row r="2745" spans="1:45">
      <c r="B2745" s="26">
        <v>40265</v>
      </c>
      <c r="C2745" s="17">
        <v>14.1</v>
      </c>
      <c r="D2745" s="17">
        <v>69.599999999999994</v>
      </c>
      <c r="E2745" s="17">
        <v>0.6</v>
      </c>
      <c r="F2745" s="17">
        <v>111.1</v>
      </c>
      <c r="G2745" s="17">
        <v>22.4</v>
      </c>
      <c r="H2745" s="17">
        <v>0</v>
      </c>
      <c r="I2745" s="17">
        <v>3.07</v>
      </c>
      <c r="K2745" s="26">
        <v>40265</v>
      </c>
      <c r="L2745" s="17">
        <v>13.3</v>
      </c>
      <c r="M2745" s="17">
        <v>68.400000000000006</v>
      </c>
      <c r="N2745" s="17">
        <v>0.7</v>
      </c>
      <c r="O2745" s="17">
        <v>49.5</v>
      </c>
      <c r="P2745" s="17">
        <v>21.5</v>
      </c>
      <c r="Q2745" s="17">
        <v>0</v>
      </c>
      <c r="R2745" s="17">
        <v>3.12</v>
      </c>
      <c r="T2745" s="26">
        <v>40265</v>
      </c>
      <c r="U2745" s="17">
        <v>13.7</v>
      </c>
      <c r="V2745" s="17">
        <v>78.3</v>
      </c>
      <c r="W2745" s="17">
        <v>1.2</v>
      </c>
      <c r="X2745" s="17">
        <v>240</v>
      </c>
      <c r="Y2745" s="17">
        <v>22.9</v>
      </c>
      <c r="Z2745" s="17">
        <v>0</v>
      </c>
      <c r="AA2745" s="17">
        <v>3.25</v>
      </c>
      <c r="AC2745" s="26">
        <v>40265</v>
      </c>
      <c r="AD2745" s="17">
        <v>13.5</v>
      </c>
      <c r="AE2745" s="17">
        <v>67</v>
      </c>
      <c r="AF2745" s="17">
        <v>1</v>
      </c>
      <c r="AG2745" s="17">
        <v>83</v>
      </c>
      <c r="AH2745" s="17">
        <v>22.7</v>
      </c>
      <c r="AI2745" s="17">
        <v>0</v>
      </c>
      <c r="AJ2745" s="17">
        <v>3.39</v>
      </c>
      <c r="AL2745" s="26">
        <v>40265</v>
      </c>
      <c r="AM2745">
        <v>14.4</v>
      </c>
      <c r="AN2745">
        <v>67.8</v>
      </c>
      <c r="AO2745">
        <v>0.4</v>
      </c>
      <c r="AP2745">
        <v>96.2</v>
      </c>
      <c r="AQ2745">
        <v>20.8</v>
      </c>
      <c r="AR2745">
        <v>0</v>
      </c>
      <c r="AS2745" s="65">
        <v>2.84</v>
      </c>
    </row>
    <row r="2746" spans="1:45">
      <c r="B2746" s="26">
        <v>40266</v>
      </c>
      <c r="C2746" s="17">
        <v>14.3</v>
      </c>
      <c r="D2746" s="17">
        <v>70.2</v>
      </c>
      <c r="E2746" s="17">
        <v>0.8</v>
      </c>
      <c r="F2746" s="17">
        <v>358.3</v>
      </c>
      <c r="G2746" s="17">
        <v>18.399999999999999</v>
      </c>
      <c r="H2746" s="17">
        <v>0</v>
      </c>
      <c r="I2746" s="17">
        <v>2.94</v>
      </c>
      <c r="K2746" s="26">
        <v>40266</v>
      </c>
      <c r="L2746" s="17">
        <v>13.7</v>
      </c>
      <c r="M2746" s="17">
        <v>71.599999999999994</v>
      </c>
      <c r="N2746" s="17">
        <v>0.4</v>
      </c>
      <c r="O2746" s="17">
        <v>259.39999999999998</v>
      </c>
      <c r="P2746" s="17">
        <v>18.100000000000001</v>
      </c>
      <c r="Q2746" s="17">
        <v>0</v>
      </c>
      <c r="R2746" s="17">
        <v>2.64</v>
      </c>
      <c r="T2746" s="26">
        <v>40266</v>
      </c>
      <c r="U2746" s="17">
        <v>14.6</v>
      </c>
      <c r="V2746" s="17">
        <v>72.400000000000006</v>
      </c>
      <c r="W2746" s="17">
        <v>1.2</v>
      </c>
      <c r="X2746" s="17">
        <v>293.3</v>
      </c>
      <c r="Y2746" s="17">
        <v>18.7</v>
      </c>
      <c r="Z2746" s="17">
        <v>0</v>
      </c>
      <c r="AA2746" s="17">
        <v>3.17</v>
      </c>
      <c r="AC2746" s="26">
        <v>40266</v>
      </c>
      <c r="AD2746" s="17">
        <v>13.7</v>
      </c>
      <c r="AE2746" s="17">
        <v>69.2</v>
      </c>
      <c r="AF2746" s="17">
        <v>1</v>
      </c>
      <c r="AG2746" s="17">
        <v>6.5</v>
      </c>
      <c r="AH2746" s="17">
        <v>16.3</v>
      </c>
      <c r="AI2746" s="17">
        <v>0</v>
      </c>
      <c r="AJ2746" s="17">
        <v>2.82</v>
      </c>
      <c r="AL2746" s="26">
        <v>40266</v>
      </c>
      <c r="AM2746">
        <v>14.8</v>
      </c>
      <c r="AN2746">
        <v>67.099999999999994</v>
      </c>
      <c r="AO2746">
        <v>0.5</v>
      </c>
      <c r="AP2746">
        <v>302.8</v>
      </c>
      <c r="AQ2746">
        <v>17.100000000000001</v>
      </c>
      <c r="AR2746">
        <v>0</v>
      </c>
      <c r="AS2746" s="65">
        <v>2.63</v>
      </c>
    </row>
    <row r="2747" spans="1:45">
      <c r="B2747" s="26">
        <v>40267</v>
      </c>
      <c r="C2747" s="17">
        <v>15.6</v>
      </c>
      <c r="D2747" s="17">
        <v>53.5</v>
      </c>
      <c r="E2747" s="17">
        <v>1.9</v>
      </c>
      <c r="F2747" s="17">
        <v>330.9</v>
      </c>
      <c r="G2747" s="17">
        <v>24.4</v>
      </c>
      <c r="H2747" s="17">
        <v>0</v>
      </c>
      <c r="I2747" s="17">
        <v>4.07</v>
      </c>
      <c r="K2747" s="26">
        <v>40267</v>
      </c>
      <c r="L2747" s="17">
        <v>14.8</v>
      </c>
      <c r="M2747" s="17">
        <v>55.1</v>
      </c>
      <c r="N2747" s="17">
        <v>1</v>
      </c>
      <c r="O2747" s="17">
        <v>337.1</v>
      </c>
      <c r="P2747" s="17">
        <v>19.8</v>
      </c>
      <c r="Q2747" s="17">
        <v>0</v>
      </c>
      <c r="R2747" s="17">
        <v>3.15</v>
      </c>
      <c r="T2747" s="26">
        <v>40267</v>
      </c>
      <c r="U2747" s="17">
        <v>15.5</v>
      </c>
      <c r="V2747" s="17">
        <v>54.4</v>
      </c>
      <c r="W2747" s="17">
        <v>3.2</v>
      </c>
      <c r="X2747" s="17">
        <v>312.3</v>
      </c>
      <c r="Y2747" s="17">
        <v>24.6</v>
      </c>
      <c r="Z2747" s="17">
        <v>0</v>
      </c>
      <c r="AA2747" s="17">
        <v>4.3899999999999997</v>
      </c>
      <c r="AC2747" s="26">
        <v>40267</v>
      </c>
      <c r="AD2747" s="17">
        <v>15.2</v>
      </c>
      <c r="AE2747" s="17">
        <v>51.2</v>
      </c>
      <c r="AF2747" s="17">
        <v>2.6</v>
      </c>
      <c r="AG2747" s="17">
        <v>351.1</v>
      </c>
      <c r="AH2747" s="17">
        <v>20.2</v>
      </c>
      <c r="AI2747" s="17">
        <v>0</v>
      </c>
      <c r="AJ2747" s="17">
        <v>3.98</v>
      </c>
      <c r="AL2747" s="26">
        <v>40267</v>
      </c>
      <c r="AM2747">
        <v>15.6</v>
      </c>
      <c r="AN2747">
        <v>51.5</v>
      </c>
      <c r="AO2747">
        <v>1.7</v>
      </c>
      <c r="AP2747">
        <v>302.60000000000002</v>
      </c>
      <c r="AQ2747">
        <v>22.8</v>
      </c>
      <c r="AR2747">
        <v>0</v>
      </c>
      <c r="AS2747" s="65">
        <v>3.89</v>
      </c>
    </row>
    <row r="2748" spans="1:45">
      <c r="B2748" s="26">
        <v>40268</v>
      </c>
      <c r="C2748" s="17">
        <v>15</v>
      </c>
      <c r="D2748" s="17">
        <v>52.4</v>
      </c>
      <c r="E2748" s="17">
        <v>1.7</v>
      </c>
      <c r="F2748" s="17">
        <v>325.10000000000002</v>
      </c>
      <c r="G2748" s="17">
        <v>20.399999999999999</v>
      </c>
      <c r="H2748" s="17">
        <v>0</v>
      </c>
      <c r="I2748" s="17">
        <v>3.7</v>
      </c>
      <c r="K2748" s="26">
        <v>40268</v>
      </c>
      <c r="L2748" s="17">
        <v>13.6</v>
      </c>
      <c r="M2748" s="17">
        <v>56.1</v>
      </c>
      <c r="N2748" s="17">
        <v>0.7</v>
      </c>
      <c r="O2748" s="17">
        <v>330.8</v>
      </c>
      <c r="P2748" s="17">
        <v>19.5</v>
      </c>
      <c r="Q2748" s="17">
        <v>0</v>
      </c>
      <c r="R2748" s="17">
        <v>2.89</v>
      </c>
      <c r="T2748" s="26">
        <v>40268</v>
      </c>
      <c r="U2748" s="17">
        <v>14.9</v>
      </c>
      <c r="V2748" s="17">
        <v>51.7</v>
      </c>
      <c r="W2748" s="17">
        <v>3.2</v>
      </c>
      <c r="X2748" s="17">
        <v>302.7</v>
      </c>
      <c r="Y2748" s="17">
        <v>21</v>
      </c>
      <c r="Z2748" s="17">
        <v>0</v>
      </c>
      <c r="AA2748" s="17">
        <v>4.4400000000000004</v>
      </c>
      <c r="AC2748" s="26">
        <v>40268</v>
      </c>
      <c r="AD2748" s="17">
        <v>14.5</v>
      </c>
      <c r="AE2748" s="17">
        <v>50.2</v>
      </c>
      <c r="AF2748" s="17">
        <v>2.2000000000000002</v>
      </c>
      <c r="AG2748" s="17">
        <v>348.1</v>
      </c>
      <c r="AH2748" s="17">
        <v>21</v>
      </c>
      <c r="AI2748" s="17">
        <v>0</v>
      </c>
      <c r="AJ2748" s="17">
        <v>3.94</v>
      </c>
      <c r="AL2748" s="26">
        <v>40268</v>
      </c>
      <c r="AM2748">
        <v>15.1</v>
      </c>
      <c r="AN2748">
        <v>50.6</v>
      </c>
      <c r="AO2748">
        <v>1.2</v>
      </c>
      <c r="AP2748">
        <v>286.8</v>
      </c>
      <c r="AQ2748">
        <v>18.5</v>
      </c>
      <c r="AR2748">
        <v>0</v>
      </c>
      <c r="AS2748" s="65">
        <v>3.31</v>
      </c>
    </row>
    <row r="2749" spans="1:45" s="93" customFormat="1">
      <c r="A2749" s="104"/>
      <c r="B2749" s="46" t="s">
        <v>67</v>
      </c>
      <c r="C2749" s="50">
        <f>AVERAGE(C2718:C2748)</f>
        <v>12.970967741935487</v>
      </c>
      <c r="D2749" s="50">
        <f t="shared" ref="D2749:J2749" si="90">AVERAGE(D2718:D2748)</f>
        <v>73.49032258064517</v>
      </c>
      <c r="E2749" s="50">
        <f t="shared" si="90"/>
        <v>1.0709677419354842</v>
      </c>
      <c r="F2749" s="50">
        <f t="shared" si="90"/>
        <v>196.46451612903226</v>
      </c>
      <c r="G2749" s="50">
        <f t="shared" si="90"/>
        <v>13.925806451612901</v>
      </c>
      <c r="H2749" s="50">
        <f>SUM(H2718:H2748)</f>
        <v>89.2</v>
      </c>
      <c r="I2749" s="50">
        <f t="shared" si="90"/>
        <v>2.2845161290322582</v>
      </c>
      <c r="J2749" s="50" t="e">
        <f t="shared" si="90"/>
        <v>#DIV/0!</v>
      </c>
      <c r="K2749" s="46" t="s">
        <v>67</v>
      </c>
      <c r="L2749" s="50">
        <f>AVERAGE(L2718:L2748)</f>
        <v>12.674193548387098</v>
      </c>
      <c r="M2749" s="50">
        <f>AVERAGE(M2718:M2748)</f>
        <v>73.348387096774175</v>
      </c>
      <c r="N2749" s="50">
        <f>AVERAGE(N2718:N2748)</f>
        <v>0.65806451612903216</v>
      </c>
      <c r="O2749" s="50">
        <f>AVERAGE(O2718:O2748)</f>
        <v>196.4290322580645</v>
      </c>
      <c r="P2749" s="50">
        <f>AVERAGE(P2718:P2748)</f>
        <v>14.325806451612907</v>
      </c>
      <c r="Q2749" s="50">
        <f>SUM(Q2718:Q2748)</f>
        <v>92.40000000000002</v>
      </c>
      <c r="R2749" s="50">
        <f>AVERAGE(R2718:R2748)</f>
        <v>2.117096774193548</v>
      </c>
      <c r="S2749" s="50" t="e">
        <f>AVERAGE(S2718:S2748)</f>
        <v>#DIV/0!</v>
      </c>
      <c r="T2749" s="46" t="s">
        <v>67</v>
      </c>
      <c r="U2749" s="50">
        <f>AVERAGE(U2718:U2748)</f>
        <v>13.529032258064515</v>
      </c>
      <c r="V2749" s="50">
        <f>AVERAGE(V2718:V2748)</f>
        <v>75.970967741935482</v>
      </c>
      <c r="W2749" s="50">
        <f>AVERAGE(W2718:W2748)</f>
        <v>1.6741935483870969</v>
      </c>
      <c r="X2749" s="50">
        <f>AVERAGE(X2718:X2748)</f>
        <v>239.71935483870971</v>
      </c>
      <c r="Y2749" s="50">
        <f>AVERAGE(Y2718:Y2748)</f>
        <v>14.838709677419354</v>
      </c>
      <c r="Z2749" s="50">
        <f>SUM(Z2718:Z2748)</f>
        <v>94.4</v>
      </c>
      <c r="AA2749" s="50">
        <f>AVERAGE(AA2718:AA2748)</f>
        <v>2.5125806451612904</v>
      </c>
      <c r="AB2749" s="50" t="e">
        <f>AVERAGE(AB2718:AB2748)</f>
        <v>#DIV/0!</v>
      </c>
      <c r="AC2749" s="46" t="s">
        <v>67</v>
      </c>
      <c r="AD2749" s="50">
        <f>AVERAGE(AD2718:AD2748)</f>
        <v>13.016129032258064</v>
      </c>
      <c r="AE2749" s="50">
        <f>AVERAGE(AE2718:AE2748)</f>
        <v>71.867741935483849</v>
      </c>
      <c r="AF2749" s="50">
        <f>AVERAGE(AF2718:AF2748)</f>
        <v>1.3645161290322583</v>
      </c>
      <c r="AG2749" s="50">
        <f>AVERAGE(AG2718:AG2748)</f>
        <v>144.69677419354841</v>
      </c>
      <c r="AH2749" s="50">
        <f>AVERAGE(AH2718:AH2748)</f>
        <v>14.280645161290321</v>
      </c>
      <c r="AI2749" s="50">
        <f>SUM(AI2718:AI2748)</f>
        <v>106.2</v>
      </c>
      <c r="AJ2749" s="50">
        <f>AVERAGE(AJ2718:AJ2748)</f>
        <v>2.4916129032258056</v>
      </c>
      <c r="AK2749" s="50" t="e">
        <f>AVERAGE(AK2718:AK2748)</f>
        <v>#DIV/0!</v>
      </c>
      <c r="AL2749" s="46" t="s">
        <v>67</v>
      </c>
      <c r="AM2749" s="50">
        <f>AVERAGE(AM2718:AM2748)</f>
        <v>13.558064516129033</v>
      </c>
      <c r="AN2749" s="50">
        <f>AVERAGE(AN2718:AN2748)</f>
        <v>71.0741935483871</v>
      </c>
      <c r="AO2749" s="50">
        <f>AVERAGE(AO2718:AO2748)</f>
        <v>0.68387096774193534</v>
      </c>
      <c r="AP2749" s="50">
        <f>AVERAGE(AP2718:AP2748)</f>
        <v>202.04193548387099</v>
      </c>
      <c r="AQ2749" s="50">
        <f>AVERAGE(AQ2718:AQ2748)</f>
        <v>13.503225806451615</v>
      </c>
      <c r="AR2749" s="50">
        <f>SUM(AR2718:AR2748)</f>
        <v>105.30000000000001</v>
      </c>
      <c r="AS2749" s="50">
        <f>AVERAGE(AS2718:AS2748)</f>
        <v>2.1196774193548391</v>
      </c>
    </row>
    <row r="2750" spans="1:45">
      <c r="B2750" s="26">
        <v>40269</v>
      </c>
      <c r="C2750" s="17">
        <v>15.3</v>
      </c>
      <c r="D2750" s="17">
        <v>49.5</v>
      </c>
      <c r="E2750" s="17">
        <v>1.6</v>
      </c>
      <c r="F2750" s="17">
        <v>330</v>
      </c>
      <c r="G2750" s="17">
        <v>24.9</v>
      </c>
      <c r="H2750" s="17">
        <v>0</v>
      </c>
      <c r="I2750" s="17">
        <v>4.1500000000000004</v>
      </c>
      <c r="K2750" s="26">
        <v>40269</v>
      </c>
      <c r="L2750" s="17">
        <v>14.5</v>
      </c>
      <c r="M2750" s="17">
        <v>53.7</v>
      </c>
      <c r="N2750" s="17">
        <v>0.9</v>
      </c>
      <c r="O2750" s="17">
        <v>327.9</v>
      </c>
      <c r="P2750" s="17">
        <v>24</v>
      </c>
      <c r="Q2750" s="17">
        <v>0</v>
      </c>
      <c r="R2750" s="17">
        <v>3.52</v>
      </c>
      <c r="T2750" s="26">
        <v>40269</v>
      </c>
      <c r="U2750" s="17">
        <v>15.9</v>
      </c>
      <c r="V2750" s="17">
        <v>47.3</v>
      </c>
      <c r="W2750" s="17">
        <v>3.6</v>
      </c>
      <c r="X2750" s="17">
        <v>305.5</v>
      </c>
      <c r="Y2750" s="17">
        <v>25.5</v>
      </c>
      <c r="Z2750" s="17">
        <v>0</v>
      </c>
      <c r="AA2750" s="17">
        <v>5.57</v>
      </c>
      <c r="AC2750" s="26">
        <v>40269</v>
      </c>
      <c r="AD2750" s="17">
        <v>14.6</v>
      </c>
      <c r="AE2750" s="17">
        <v>51</v>
      </c>
      <c r="AF2750" s="17">
        <v>2.2000000000000002</v>
      </c>
      <c r="AG2750" s="17">
        <v>354.7</v>
      </c>
      <c r="AH2750" s="17">
        <v>24.6</v>
      </c>
      <c r="AI2750" s="17">
        <v>0</v>
      </c>
      <c r="AJ2750" s="17">
        <v>4.3099999999999996</v>
      </c>
      <c r="AL2750" s="26">
        <v>40269</v>
      </c>
      <c r="AM2750">
        <v>15.6</v>
      </c>
      <c r="AN2750">
        <v>48.1</v>
      </c>
      <c r="AO2750">
        <v>1.7</v>
      </c>
      <c r="AP2750">
        <v>288.60000000000002</v>
      </c>
      <c r="AQ2750">
        <v>22.5</v>
      </c>
      <c r="AR2750">
        <v>0</v>
      </c>
      <c r="AS2750" s="65">
        <v>4.13</v>
      </c>
    </row>
    <row r="2751" spans="1:45">
      <c r="B2751" s="26">
        <v>40270</v>
      </c>
      <c r="C2751" s="17">
        <v>13.6</v>
      </c>
      <c r="D2751" s="17">
        <v>63.3</v>
      </c>
      <c r="E2751" s="17">
        <v>0.8</v>
      </c>
      <c r="F2751" s="17">
        <v>86.7</v>
      </c>
      <c r="G2751" s="17">
        <v>24.8</v>
      </c>
      <c r="H2751" s="17">
        <v>0</v>
      </c>
      <c r="I2751" s="17">
        <v>3.5</v>
      </c>
      <c r="K2751" s="26">
        <v>40270</v>
      </c>
      <c r="L2751" s="17">
        <v>13.6</v>
      </c>
      <c r="M2751" s="17">
        <v>60</v>
      </c>
      <c r="N2751" s="17">
        <v>0.6</v>
      </c>
      <c r="O2751" s="17">
        <v>143.19999999999999</v>
      </c>
      <c r="P2751" s="17">
        <v>24</v>
      </c>
      <c r="Q2751" s="17">
        <v>0</v>
      </c>
      <c r="R2751" s="17">
        <v>3.37</v>
      </c>
      <c r="T2751" s="26">
        <v>40270</v>
      </c>
      <c r="U2751" s="17">
        <v>14.8</v>
      </c>
      <c r="V2751" s="17">
        <v>59.6</v>
      </c>
      <c r="W2751" s="17">
        <v>1.7</v>
      </c>
      <c r="X2751" s="17">
        <v>279</v>
      </c>
      <c r="Y2751" s="17">
        <v>25.2</v>
      </c>
      <c r="Z2751" s="17">
        <v>0</v>
      </c>
      <c r="AA2751" s="17">
        <v>3.88</v>
      </c>
      <c r="AC2751" s="26">
        <v>40270</v>
      </c>
      <c r="AD2751" s="17">
        <v>14</v>
      </c>
      <c r="AE2751" s="17">
        <v>56.4</v>
      </c>
      <c r="AF2751" s="17">
        <v>1.1000000000000001</v>
      </c>
      <c r="AG2751" s="17">
        <v>22.6</v>
      </c>
      <c r="AH2751" s="17">
        <v>25</v>
      </c>
      <c r="AI2751" s="17">
        <v>0</v>
      </c>
      <c r="AJ2751" s="17">
        <v>3.93</v>
      </c>
      <c r="AL2751" s="26">
        <v>40270</v>
      </c>
      <c r="AM2751">
        <v>14.5</v>
      </c>
      <c r="AN2751">
        <v>56.2</v>
      </c>
      <c r="AO2751">
        <v>0.5</v>
      </c>
      <c r="AP2751">
        <v>312.5</v>
      </c>
      <c r="AQ2751">
        <v>23</v>
      </c>
      <c r="AR2751">
        <v>0</v>
      </c>
      <c r="AS2751" s="65">
        <v>3.19</v>
      </c>
    </row>
    <row r="2752" spans="1:45">
      <c r="B2752" s="26">
        <v>40271</v>
      </c>
      <c r="C2752" s="17">
        <v>15.8</v>
      </c>
      <c r="D2752" s="17">
        <v>57.8</v>
      </c>
      <c r="E2752" s="17">
        <v>0.9</v>
      </c>
      <c r="F2752" s="17">
        <v>356.7</v>
      </c>
      <c r="G2752" s="17">
        <v>23.4</v>
      </c>
      <c r="H2752" s="17">
        <v>0</v>
      </c>
      <c r="I2752" s="17">
        <v>3.71</v>
      </c>
      <c r="K2752" s="26">
        <v>40271</v>
      </c>
      <c r="L2752" s="17">
        <v>15.1</v>
      </c>
      <c r="M2752" s="17">
        <v>58.8</v>
      </c>
      <c r="N2752" s="17">
        <v>0.6</v>
      </c>
      <c r="O2752" s="17">
        <v>321.5</v>
      </c>
      <c r="P2752" s="17">
        <v>22.8</v>
      </c>
      <c r="Q2752" s="17">
        <v>0</v>
      </c>
      <c r="R2752" s="17">
        <v>3.45</v>
      </c>
      <c r="T2752" s="26">
        <v>40271</v>
      </c>
      <c r="U2752" s="17">
        <v>15.7</v>
      </c>
      <c r="V2752" s="17">
        <v>63.1</v>
      </c>
      <c r="W2752" s="17">
        <v>1.7</v>
      </c>
      <c r="X2752" s="17">
        <v>284.8</v>
      </c>
      <c r="Y2752" s="17">
        <v>24.1</v>
      </c>
      <c r="Z2752" s="17">
        <v>0</v>
      </c>
      <c r="AA2752" s="17">
        <v>4.2699999999999996</v>
      </c>
      <c r="AC2752" s="26">
        <v>40271</v>
      </c>
      <c r="AD2752" s="17">
        <v>15.3</v>
      </c>
      <c r="AE2752" s="17">
        <v>56</v>
      </c>
      <c r="AF2752" s="17">
        <v>1.6</v>
      </c>
      <c r="AG2752" s="17">
        <v>8.6</v>
      </c>
      <c r="AH2752" s="17">
        <v>23.9</v>
      </c>
      <c r="AI2752" s="17">
        <v>0</v>
      </c>
      <c r="AJ2752" s="17">
        <v>4.26</v>
      </c>
      <c r="AL2752" s="26">
        <v>40271</v>
      </c>
      <c r="AM2752">
        <v>16</v>
      </c>
      <c r="AN2752">
        <v>56.6</v>
      </c>
      <c r="AO2752">
        <v>0.7</v>
      </c>
      <c r="AP2752">
        <v>315</v>
      </c>
      <c r="AQ2752">
        <v>22.2</v>
      </c>
      <c r="AR2752">
        <v>0</v>
      </c>
      <c r="AS2752" s="65">
        <v>3.52</v>
      </c>
    </row>
    <row r="2753" spans="2:45">
      <c r="B2753" s="26">
        <v>40272</v>
      </c>
      <c r="C2753" s="17">
        <v>15.6</v>
      </c>
      <c r="D2753" s="17">
        <v>47.1</v>
      </c>
      <c r="E2753" s="17">
        <v>2.2000000000000002</v>
      </c>
      <c r="F2753" s="17">
        <v>353.3</v>
      </c>
      <c r="G2753" s="17">
        <v>25.9</v>
      </c>
      <c r="H2753" s="17">
        <v>0</v>
      </c>
      <c r="I2753" s="17">
        <v>5.03</v>
      </c>
      <c r="K2753" s="26">
        <v>40272</v>
      </c>
      <c r="L2753" s="17">
        <v>14.8</v>
      </c>
      <c r="M2753" s="17">
        <v>54.1</v>
      </c>
      <c r="N2753" s="17">
        <v>1.1000000000000001</v>
      </c>
      <c r="O2753" s="17">
        <v>6.7</v>
      </c>
      <c r="P2753" s="17">
        <v>25</v>
      </c>
      <c r="Q2753" s="17">
        <v>0</v>
      </c>
      <c r="R2753" s="17">
        <v>3.94</v>
      </c>
      <c r="T2753" s="26">
        <v>40272</v>
      </c>
      <c r="U2753" s="17">
        <v>15.5</v>
      </c>
      <c r="V2753" s="17">
        <v>53.5</v>
      </c>
      <c r="W2753" s="17">
        <v>2.9</v>
      </c>
      <c r="X2753" s="17">
        <v>302.5</v>
      </c>
      <c r="Y2753" s="17">
        <v>26.4</v>
      </c>
      <c r="Z2753" s="17">
        <v>0</v>
      </c>
      <c r="AA2753" s="17">
        <v>5.32</v>
      </c>
      <c r="AC2753" s="26">
        <v>40272</v>
      </c>
      <c r="AD2753" s="17">
        <v>14.5</v>
      </c>
      <c r="AE2753" s="17">
        <v>52.1</v>
      </c>
      <c r="AF2753" s="17">
        <v>2.2000000000000002</v>
      </c>
      <c r="AG2753" s="17">
        <v>8.9</v>
      </c>
      <c r="AH2753" s="17">
        <v>26</v>
      </c>
      <c r="AI2753" s="17">
        <v>0</v>
      </c>
      <c r="AJ2753" s="17">
        <v>4.76</v>
      </c>
      <c r="AL2753" s="26">
        <v>40272</v>
      </c>
      <c r="AM2753">
        <v>15.1</v>
      </c>
      <c r="AN2753">
        <v>51.4</v>
      </c>
      <c r="AO2753">
        <v>1.4</v>
      </c>
      <c r="AP2753">
        <v>293.10000000000002</v>
      </c>
      <c r="AQ2753">
        <v>24</v>
      </c>
      <c r="AR2753">
        <v>0</v>
      </c>
      <c r="AS2753" s="65">
        <v>4.28</v>
      </c>
    </row>
    <row r="2754" spans="2:45">
      <c r="B2754" s="26">
        <v>40273</v>
      </c>
      <c r="C2754" s="17">
        <v>15.2</v>
      </c>
      <c r="D2754" s="17">
        <v>55.8</v>
      </c>
      <c r="E2754" s="17">
        <v>1.6</v>
      </c>
      <c r="F2754" s="17">
        <v>167.6</v>
      </c>
      <c r="G2754" s="17">
        <v>14.2</v>
      </c>
      <c r="H2754" s="17">
        <v>0</v>
      </c>
      <c r="I2754" s="17">
        <v>3.08</v>
      </c>
      <c r="K2754" s="26">
        <v>40273</v>
      </c>
      <c r="L2754" s="17">
        <v>14.9</v>
      </c>
      <c r="M2754" s="17">
        <v>51.3</v>
      </c>
      <c r="N2754" s="17">
        <v>1.2</v>
      </c>
      <c r="O2754" s="17">
        <v>162.6</v>
      </c>
      <c r="P2754" s="17">
        <v>13.2</v>
      </c>
      <c r="Q2754" s="17">
        <v>0</v>
      </c>
      <c r="R2754" s="17">
        <v>2.89</v>
      </c>
      <c r="T2754" s="26">
        <v>40273</v>
      </c>
      <c r="U2754" s="17">
        <v>16.2</v>
      </c>
      <c r="V2754" s="17">
        <v>52</v>
      </c>
      <c r="W2754" s="17">
        <v>2.1</v>
      </c>
      <c r="X2754" s="17">
        <v>146.69999999999999</v>
      </c>
      <c r="Y2754" s="17">
        <v>15.3</v>
      </c>
      <c r="Z2754" s="17">
        <v>0</v>
      </c>
      <c r="AA2754" s="17">
        <v>3.34</v>
      </c>
      <c r="AC2754" s="26">
        <v>40273</v>
      </c>
      <c r="AD2754" s="17">
        <v>14.5</v>
      </c>
      <c r="AE2754" s="17">
        <v>53.3</v>
      </c>
      <c r="AF2754" s="17">
        <v>1.8</v>
      </c>
      <c r="AG2754" s="17">
        <v>170.6</v>
      </c>
      <c r="AH2754" s="17">
        <v>13.2</v>
      </c>
      <c r="AI2754" s="17">
        <v>0</v>
      </c>
      <c r="AJ2754" s="17">
        <v>3.24</v>
      </c>
      <c r="AL2754" s="26">
        <v>40273</v>
      </c>
      <c r="AM2754">
        <v>14.8</v>
      </c>
      <c r="AN2754">
        <v>54.3</v>
      </c>
      <c r="AO2754">
        <v>1.2</v>
      </c>
      <c r="AP2754">
        <v>157</v>
      </c>
      <c r="AQ2754">
        <v>13.2</v>
      </c>
      <c r="AR2754">
        <v>0</v>
      </c>
      <c r="AS2754" s="65">
        <v>2.78</v>
      </c>
    </row>
    <row r="2755" spans="2:45">
      <c r="B2755" s="26">
        <v>40274</v>
      </c>
      <c r="C2755" s="17">
        <v>15.3</v>
      </c>
      <c r="D2755" s="17">
        <v>70.2</v>
      </c>
      <c r="E2755" s="17">
        <v>1.3</v>
      </c>
      <c r="F2755" s="17">
        <v>84.2</v>
      </c>
      <c r="G2755" s="17">
        <v>22.2</v>
      </c>
      <c r="H2755" s="17">
        <v>0</v>
      </c>
      <c r="I2755" s="17">
        <v>3.49</v>
      </c>
      <c r="K2755" s="26">
        <v>40274</v>
      </c>
      <c r="L2755" s="17">
        <v>14.6</v>
      </c>
      <c r="M2755" s="17">
        <v>72.599999999999994</v>
      </c>
      <c r="N2755" s="17">
        <v>0.4</v>
      </c>
      <c r="O2755" s="17">
        <v>76.900000000000006</v>
      </c>
      <c r="P2755" s="17">
        <v>15.8</v>
      </c>
      <c r="Q2755" s="17">
        <v>0</v>
      </c>
      <c r="R2755" s="17">
        <v>2.48</v>
      </c>
      <c r="T2755" s="26">
        <v>40274</v>
      </c>
      <c r="U2755" s="17">
        <v>15.7</v>
      </c>
      <c r="V2755" s="17">
        <v>69.599999999999994</v>
      </c>
      <c r="W2755" s="17">
        <v>1.1000000000000001</v>
      </c>
      <c r="X2755" s="17">
        <v>190.4</v>
      </c>
      <c r="Y2755" s="17">
        <v>22.5</v>
      </c>
      <c r="Z2755" s="17">
        <v>0</v>
      </c>
      <c r="AA2755" s="17">
        <v>3.38</v>
      </c>
      <c r="AC2755" s="26">
        <v>40274</v>
      </c>
      <c r="AD2755" s="17">
        <v>14.9</v>
      </c>
      <c r="AE2755" s="17">
        <v>69.8</v>
      </c>
      <c r="AF2755" s="17">
        <v>0.8</v>
      </c>
      <c r="AG2755" s="17">
        <v>165.2</v>
      </c>
      <c r="AH2755" s="17">
        <v>18</v>
      </c>
      <c r="AI2755" s="17">
        <v>0</v>
      </c>
      <c r="AJ2755" s="17">
        <v>2.86</v>
      </c>
      <c r="AL2755" s="26">
        <v>40274</v>
      </c>
      <c r="AM2755">
        <v>14.9</v>
      </c>
      <c r="AN2755">
        <v>67.900000000000006</v>
      </c>
      <c r="AO2755">
        <v>0.6</v>
      </c>
      <c r="AP2755">
        <v>64</v>
      </c>
      <c r="AQ2755">
        <v>19.8</v>
      </c>
      <c r="AR2755">
        <v>0</v>
      </c>
      <c r="AS2755" s="65">
        <v>2.96</v>
      </c>
    </row>
    <row r="2756" spans="2:45">
      <c r="B2756" s="26">
        <v>40275</v>
      </c>
      <c r="C2756" s="17">
        <v>18</v>
      </c>
      <c r="D2756" s="17">
        <v>64.8</v>
      </c>
      <c r="E2756" s="17">
        <v>0.6</v>
      </c>
      <c r="F2756" s="17">
        <v>331.6</v>
      </c>
      <c r="G2756" s="17">
        <v>25.4</v>
      </c>
      <c r="H2756" s="17">
        <v>0</v>
      </c>
      <c r="I2756" s="17">
        <v>4.0199999999999996</v>
      </c>
      <c r="K2756" s="26">
        <v>40275</v>
      </c>
      <c r="L2756" s="17">
        <v>17.8</v>
      </c>
      <c r="M2756" s="17">
        <v>61.6</v>
      </c>
      <c r="N2756" s="17">
        <v>0.6</v>
      </c>
      <c r="O2756" s="17">
        <v>346.2</v>
      </c>
      <c r="P2756" s="17">
        <v>24.8</v>
      </c>
      <c r="Q2756" s="17">
        <v>0</v>
      </c>
      <c r="R2756" s="17">
        <v>3.91</v>
      </c>
      <c r="T2756" s="26">
        <v>40275</v>
      </c>
      <c r="U2756" s="17">
        <v>17.8</v>
      </c>
      <c r="V2756" s="17">
        <v>70.7</v>
      </c>
      <c r="W2756" s="17">
        <v>1.7</v>
      </c>
      <c r="X2756" s="17">
        <v>298.89999999999998</v>
      </c>
      <c r="Y2756" s="17">
        <v>25.9</v>
      </c>
      <c r="Z2756" s="17">
        <v>0</v>
      </c>
      <c r="AA2756" s="17">
        <v>5.04</v>
      </c>
      <c r="AC2756" s="26">
        <v>40275</v>
      </c>
      <c r="AD2756" s="17">
        <v>17.600000000000001</v>
      </c>
      <c r="AE2756" s="17">
        <v>59.7</v>
      </c>
      <c r="AF2756" s="17">
        <v>1.3</v>
      </c>
      <c r="AG2756" s="17">
        <v>358.9</v>
      </c>
      <c r="AH2756" s="17">
        <v>25.7</v>
      </c>
      <c r="AI2756" s="17">
        <v>0</v>
      </c>
      <c r="AJ2756" s="17">
        <v>4.6500000000000004</v>
      </c>
      <c r="AL2756" s="26">
        <v>40275</v>
      </c>
      <c r="AM2756">
        <v>18.3</v>
      </c>
      <c r="AN2756">
        <v>65</v>
      </c>
      <c r="AO2756">
        <v>0.9</v>
      </c>
      <c r="AP2756">
        <v>267.10000000000002</v>
      </c>
      <c r="AQ2756">
        <v>23.5</v>
      </c>
      <c r="AR2756">
        <v>0</v>
      </c>
      <c r="AS2756" s="65">
        <v>4.12</v>
      </c>
    </row>
    <row r="2757" spans="2:45">
      <c r="B2757" s="26">
        <v>40276</v>
      </c>
      <c r="C2757" s="17">
        <v>15.7</v>
      </c>
      <c r="D2757" s="17">
        <v>70</v>
      </c>
      <c r="E2757" s="17">
        <v>2.2999999999999998</v>
      </c>
      <c r="F2757" s="17">
        <v>129.6</v>
      </c>
      <c r="G2757" s="17">
        <v>21</v>
      </c>
      <c r="H2757" s="17">
        <v>0</v>
      </c>
      <c r="I2757" s="17">
        <v>3.49</v>
      </c>
      <c r="K2757" s="26">
        <v>40276</v>
      </c>
      <c r="L2757" s="17">
        <v>15.2</v>
      </c>
      <c r="M2757" s="17">
        <v>71.7</v>
      </c>
      <c r="N2757" s="17">
        <v>1.1000000000000001</v>
      </c>
      <c r="O2757" s="17">
        <v>105.4</v>
      </c>
      <c r="P2757" s="17">
        <v>16.600000000000001</v>
      </c>
      <c r="Q2757" s="17">
        <v>0</v>
      </c>
      <c r="R2757" s="17">
        <v>2.8</v>
      </c>
      <c r="T2757" s="26">
        <v>40276</v>
      </c>
      <c r="U2757" s="17">
        <v>16.100000000000001</v>
      </c>
      <c r="V2757" s="17">
        <v>74.5</v>
      </c>
      <c r="W2757" s="17">
        <v>2.4</v>
      </c>
      <c r="X2757" s="17">
        <v>122.5</v>
      </c>
      <c r="Y2757" s="17">
        <v>23.7</v>
      </c>
      <c r="Z2757" s="17">
        <v>0</v>
      </c>
      <c r="AA2757" s="17">
        <v>3.63</v>
      </c>
      <c r="AC2757" s="26">
        <v>40276</v>
      </c>
      <c r="AD2757" s="17">
        <v>15.5</v>
      </c>
      <c r="AE2757" s="17">
        <v>70.5</v>
      </c>
      <c r="AF2757" s="17">
        <v>2.1</v>
      </c>
      <c r="AG2757" s="17">
        <v>151.4</v>
      </c>
      <c r="AH2757" s="17">
        <v>19.399999999999999</v>
      </c>
      <c r="AI2757" s="17">
        <v>0.2</v>
      </c>
      <c r="AJ2757" s="17">
        <v>3.41</v>
      </c>
      <c r="AL2757" s="26">
        <v>40276</v>
      </c>
      <c r="AM2757">
        <v>15.8</v>
      </c>
      <c r="AN2757">
        <v>70.7</v>
      </c>
      <c r="AO2757">
        <v>1.4</v>
      </c>
      <c r="AP2757">
        <v>112.1</v>
      </c>
      <c r="AQ2757">
        <v>18.7</v>
      </c>
      <c r="AR2757">
        <v>0</v>
      </c>
      <c r="AS2757" s="65">
        <v>3.11</v>
      </c>
    </row>
    <row r="2758" spans="2:45">
      <c r="B2758" s="26">
        <v>40277</v>
      </c>
      <c r="C2758" s="17">
        <v>14.4</v>
      </c>
      <c r="D2758" s="17">
        <v>67.8</v>
      </c>
      <c r="E2758" s="17">
        <v>2</v>
      </c>
      <c r="F2758" s="17">
        <v>121.6</v>
      </c>
      <c r="G2758" s="17">
        <v>25.3</v>
      </c>
      <c r="H2758" s="17">
        <v>0</v>
      </c>
      <c r="I2758" s="17">
        <v>3.79</v>
      </c>
      <c r="K2758" s="26">
        <v>40277</v>
      </c>
      <c r="L2758" s="17">
        <v>13.8</v>
      </c>
      <c r="M2758" s="17">
        <v>68.7</v>
      </c>
      <c r="N2758" s="17">
        <v>1</v>
      </c>
      <c r="O2758" s="17">
        <v>116.6</v>
      </c>
      <c r="P2758" s="17">
        <v>24.4</v>
      </c>
      <c r="Q2758" s="17">
        <v>0</v>
      </c>
      <c r="R2758" s="17">
        <v>3.47</v>
      </c>
      <c r="T2758" s="26">
        <v>40277</v>
      </c>
      <c r="U2758" s="17">
        <v>14.7</v>
      </c>
      <c r="V2758" s="17">
        <v>71.099999999999994</v>
      </c>
      <c r="W2758" s="17">
        <v>2.4</v>
      </c>
      <c r="X2758" s="17">
        <v>149.80000000000001</v>
      </c>
      <c r="Y2758" s="17">
        <v>25.9</v>
      </c>
      <c r="Z2758" s="17">
        <v>0.2</v>
      </c>
      <c r="AA2758" s="17">
        <v>3.82</v>
      </c>
      <c r="AC2758" s="26">
        <v>40277</v>
      </c>
      <c r="AD2758" s="17">
        <v>13.9</v>
      </c>
      <c r="AE2758" s="17">
        <v>68.2</v>
      </c>
      <c r="AF2758" s="17">
        <v>1.6</v>
      </c>
      <c r="AG2758" s="17">
        <v>158.4</v>
      </c>
      <c r="AH2758" s="17">
        <v>25.3</v>
      </c>
      <c r="AI2758" s="17">
        <v>0.2</v>
      </c>
      <c r="AJ2758" s="17">
        <v>3.79</v>
      </c>
      <c r="AL2758" s="26">
        <v>40277</v>
      </c>
      <c r="AM2758">
        <v>14.7</v>
      </c>
      <c r="AN2758">
        <v>68.099999999999994</v>
      </c>
      <c r="AO2758">
        <v>1.4</v>
      </c>
      <c r="AP2758">
        <v>93.9</v>
      </c>
      <c r="AQ2758">
        <v>23.6</v>
      </c>
      <c r="AR2758">
        <v>0</v>
      </c>
      <c r="AS2758" s="65">
        <v>3.54</v>
      </c>
    </row>
    <row r="2759" spans="2:45">
      <c r="B2759" s="26">
        <v>40278</v>
      </c>
      <c r="C2759" s="17">
        <v>15</v>
      </c>
      <c r="D2759" s="17">
        <v>67.900000000000006</v>
      </c>
      <c r="E2759" s="17">
        <v>2.2000000000000002</v>
      </c>
      <c r="F2759" s="17">
        <v>134.30000000000001</v>
      </c>
      <c r="G2759" s="17">
        <v>22.9</v>
      </c>
      <c r="H2759" s="17">
        <v>0</v>
      </c>
      <c r="I2759" s="17">
        <v>3.66</v>
      </c>
      <c r="K2759" s="26">
        <v>40278</v>
      </c>
      <c r="L2759" s="17">
        <v>15.2</v>
      </c>
      <c r="M2759" s="17">
        <v>64.400000000000006</v>
      </c>
      <c r="N2759" s="17">
        <v>1</v>
      </c>
      <c r="O2759" s="17">
        <v>138.9</v>
      </c>
      <c r="P2759" s="17">
        <v>22</v>
      </c>
      <c r="Q2759" s="17">
        <v>0</v>
      </c>
      <c r="R2759" s="17">
        <v>3.35</v>
      </c>
      <c r="T2759" s="26">
        <v>40278</v>
      </c>
      <c r="U2759" s="17">
        <v>16.399999999999999</v>
      </c>
      <c r="V2759" s="17">
        <v>61.9</v>
      </c>
      <c r="W2759" s="17">
        <v>2.2999999999999998</v>
      </c>
      <c r="X2759" s="17">
        <v>131.6</v>
      </c>
      <c r="Y2759" s="17">
        <v>25.1</v>
      </c>
      <c r="Z2759" s="17">
        <v>0</v>
      </c>
      <c r="AA2759" s="17">
        <v>4.1399999999999997</v>
      </c>
      <c r="AC2759" s="26">
        <v>40278</v>
      </c>
      <c r="AD2759" s="17">
        <v>15.1</v>
      </c>
      <c r="AE2759" s="17">
        <v>64.099999999999994</v>
      </c>
      <c r="AF2759" s="17">
        <v>1.6</v>
      </c>
      <c r="AG2759" s="17">
        <v>173.9</v>
      </c>
      <c r="AH2759" s="17">
        <v>22.4</v>
      </c>
      <c r="AI2759" s="17">
        <v>0</v>
      </c>
      <c r="AJ2759" s="17">
        <v>3.65</v>
      </c>
      <c r="AL2759" s="26">
        <v>40278</v>
      </c>
      <c r="AM2759">
        <v>15.4</v>
      </c>
      <c r="AN2759">
        <v>65.900000000000006</v>
      </c>
      <c r="AO2759">
        <v>1.3</v>
      </c>
      <c r="AP2759">
        <v>117.2</v>
      </c>
      <c r="AQ2759">
        <v>22.3</v>
      </c>
      <c r="AR2759">
        <v>0</v>
      </c>
      <c r="AS2759" s="65">
        <v>3.52</v>
      </c>
    </row>
    <row r="2760" spans="2:45">
      <c r="B2760" s="26">
        <v>40279</v>
      </c>
      <c r="C2760" s="17">
        <v>15.6</v>
      </c>
      <c r="D2760" s="17">
        <v>67.5</v>
      </c>
      <c r="E2760" s="17">
        <v>1.6</v>
      </c>
      <c r="F2760" s="17">
        <v>163.6</v>
      </c>
      <c r="G2760" s="17">
        <v>17.399999999999999</v>
      </c>
      <c r="H2760" s="17">
        <v>0</v>
      </c>
      <c r="I2760" s="17">
        <v>3.28</v>
      </c>
      <c r="K2760" s="26">
        <v>40279</v>
      </c>
      <c r="L2760" s="17">
        <v>15.7</v>
      </c>
      <c r="M2760" s="17">
        <v>64.900000000000006</v>
      </c>
      <c r="N2760" s="17">
        <v>0.6</v>
      </c>
      <c r="O2760" s="17">
        <v>117.6</v>
      </c>
      <c r="P2760" s="17">
        <v>19</v>
      </c>
      <c r="Q2760" s="17">
        <v>0</v>
      </c>
      <c r="R2760" s="17">
        <v>3.03</v>
      </c>
      <c r="T2760" s="26">
        <v>40279</v>
      </c>
      <c r="U2760" s="17">
        <v>15.9</v>
      </c>
      <c r="V2760" s="17">
        <v>69.8</v>
      </c>
      <c r="W2760" s="17">
        <v>1.3</v>
      </c>
      <c r="X2760" s="17">
        <v>143.69999999999999</v>
      </c>
      <c r="Y2760" s="17">
        <v>19.3</v>
      </c>
      <c r="Z2760" s="17">
        <v>0</v>
      </c>
      <c r="AA2760" s="17">
        <v>3.19</v>
      </c>
      <c r="AC2760" s="26">
        <v>40279</v>
      </c>
      <c r="AD2760" s="17">
        <v>15.9</v>
      </c>
      <c r="AE2760" s="17">
        <v>62.7</v>
      </c>
      <c r="AF2760" s="17">
        <v>1.2</v>
      </c>
      <c r="AG2760" s="17">
        <v>174.4</v>
      </c>
      <c r="AH2760" s="17">
        <v>18.399999999999999</v>
      </c>
      <c r="AI2760" s="17">
        <v>0</v>
      </c>
      <c r="AJ2760" s="17">
        <v>3.4</v>
      </c>
      <c r="AL2760" s="26">
        <v>40279</v>
      </c>
      <c r="AM2760">
        <v>15.8</v>
      </c>
      <c r="AN2760">
        <v>66.599999999999994</v>
      </c>
      <c r="AO2760">
        <v>0.8</v>
      </c>
      <c r="AP2760">
        <v>138.1</v>
      </c>
      <c r="AQ2760">
        <v>17</v>
      </c>
      <c r="AR2760">
        <v>0</v>
      </c>
      <c r="AS2760" s="65">
        <v>2.93</v>
      </c>
    </row>
    <row r="2761" spans="2:45">
      <c r="B2761" s="26">
        <v>40280</v>
      </c>
      <c r="C2761" s="17">
        <v>15.7</v>
      </c>
      <c r="D2761" s="17">
        <v>66.7</v>
      </c>
      <c r="E2761" s="17">
        <v>0.8</v>
      </c>
      <c r="F2761" s="17">
        <v>99.9</v>
      </c>
      <c r="G2761" s="17">
        <v>19.899999999999999</v>
      </c>
      <c r="H2761" s="17">
        <v>0</v>
      </c>
      <c r="I2761" s="17">
        <v>3.3</v>
      </c>
      <c r="K2761" s="26">
        <v>40280</v>
      </c>
      <c r="L2761" s="17">
        <v>14.9</v>
      </c>
      <c r="M2761" s="17">
        <v>67.3</v>
      </c>
      <c r="N2761" s="17">
        <v>0.5</v>
      </c>
      <c r="O2761" s="17">
        <v>181.6</v>
      </c>
      <c r="P2761" s="17">
        <v>18.2</v>
      </c>
      <c r="Q2761" s="17">
        <v>0</v>
      </c>
      <c r="R2761" s="17">
        <v>2.9</v>
      </c>
      <c r="T2761" s="26">
        <v>40280</v>
      </c>
      <c r="U2761" s="17">
        <v>16.100000000000001</v>
      </c>
      <c r="V2761" s="17">
        <v>67</v>
      </c>
      <c r="W2761" s="17">
        <v>1.3</v>
      </c>
      <c r="X2761" s="17">
        <v>284.10000000000002</v>
      </c>
      <c r="Y2761" s="17">
        <v>17.7</v>
      </c>
      <c r="Z2761" s="17">
        <v>0</v>
      </c>
      <c r="AA2761" s="17">
        <v>3.48</v>
      </c>
      <c r="AC2761" s="26">
        <v>40280</v>
      </c>
      <c r="AD2761" s="17">
        <v>15.7</v>
      </c>
      <c r="AE2761" s="17">
        <v>63.4</v>
      </c>
      <c r="AF2761" s="17">
        <v>1.1000000000000001</v>
      </c>
      <c r="AG2761" s="17">
        <v>254</v>
      </c>
      <c r="AH2761" s="17">
        <v>19.7</v>
      </c>
      <c r="AI2761" s="17">
        <v>0</v>
      </c>
      <c r="AJ2761" s="17">
        <v>3.44</v>
      </c>
      <c r="AL2761" s="26">
        <v>40280</v>
      </c>
      <c r="AM2761">
        <v>16.3</v>
      </c>
      <c r="AN2761">
        <v>64.7</v>
      </c>
      <c r="AO2761">
        <v>0.6</v>
      </c>
      <c r="AP2761">
        <v>317.60000000000002</v>
      </c>
      <c r="AQ2761">
        <v>19.5</v>
      </c>
      <c r="AR2761">
        <v>0</v>
      </c>
      <c r="AS2761" s="65">
        <v>3.19</v>
      </c>
    </row>
    <row r="2762" spans="2:45">
      <c r="B2762" s="26">
        <v>40281</v>
      </c>
      <c r="C2762" s="17">
        <v>15.9</v>
      </c>
      <c r="D2762" s="17">
        <v>74</v>
      </c>
      <c r="E2762" s="17">
        <v>1.9</v>
      </c>
      <c r="F2762" s="17">
        <v>120.2</v>
      </c>
      <c r="G2762" s="17">
        <v>14.9</v>
      </c>
      <c r="H2762" s="17">
        <v>1</v>
      </c>
      <c r="I2762" s="17">
        <v>2.8</v>
      </c>
      <c r="K2762" s="26">
        <v>40281</v>
      </c>
      <c r="L2762" s="17">
        <v>15.9</v>
      </c>
      <c r="M2762" s="17">
        <v>71.400000000000006</v>
      </c>
      <c r="N2762" s="17">
        <v>0.7</v>
      </c>
      <c r="O2762" s="17">
        <v>83.8</v>
      </c>
      <c r="P2762" s="17">
        <v>12</v>
      </c>
      <c r="Q2762" s="17">
        <v>0.4</v>
      </c>
      <c r="R2762" s="17">
        <v>2.36</v>
      </c>
      <c r="T2762" s="26">
        <v>40281</v>
      </c>
      <c r="U2762" s="17">
        <v>16.100000000000001</v>
      </c>
      <c r="V2762" s="17">
        <v>80.400000000000006</v>
      </c>
      <c r="W2762" s="17">
        <v>1.5</v>
      </c>
      <c r="X2762" s="17">
        <v>150.6</v>
      </c>
      <c r="Y2762" s="17">
        <v>11.3</v>
      </c>
      <c r="Z2762" s="17">
        <v>0</v>
      </c>
      <c r="AA2762" s="17">
        <v>2.29</v>
      </c>
      <c r="AC2762" s="26">
        <v>40281</v>
      </c>
      <c r="AD2762" s="17">
        <v>15.9</v>
      </c>
      <c r="AE2762" s="17">
        <v>70.400000000000006</v>
      </c>
      <c r="AF2762" s="17">
        <v>1.9</v>
      </c>
      <c r="AG2762" s="17">
        <v>114.6</v>
      </c>
      <c r="AH2762" s="17">
        <v>13.6</v>
      </c>
      <c r="AI2762" s="17">
        <v>0.4</v>
      </c>
      <c r="AJ2762" s="17">
        <v>2.86</v>
      </c>
      <c r="AL2762" s="26">
        <v>40281</v>
      </c>
      <c r="AM2762">
        <v>16.3</v>
      </c>
      <c r="AN2762">
        <v>72.5</v>
      </c>
      <c r="AO2762">
        <v>1</v>
      </c>
      <c r="AP2762">
        <v>107</v>
      </c>
      <c r="AQ2762">
        <v>15.2</v>
      </c>
      <c r="AR2762">
        <v>2.5</v>
      </c>
      <c r="AS2762" s="65">
        <v>2.7</v>
      </c>
    </row>
    <row r="2763" spans="2:45">
      <c r="B2763" s="26">
        <v>40282</v>
      </c>
      <c r="C2763" s="17">
        <v>15.7</v>
      </c>
      <c r="D2763" s="17">
        <v>77.900000000000006</v>
      </c>
      <c r="E2763" s="17">
        <v>2.6</v>
      </c>
      <c r="F2763" s="17">
        <v>139.1</v>
      </c>
      <c r="G2763" s="17">
        <v>15.7</v>
      </c>
      <c r="H2763" s="17">
        <v>3.2</v>
      </c>
      <c r="I2763" s="17">
        <v>3.15</v>
      </c>
      <c r="K2763" s="26">
        <v>40282</v>
      </c>
      <c r="L2763" s="17">
        <v>15.3</v>
      </c>
      <c r="M2763" s="17">
        <v>76.599999999999994</v>
      </c>
      <c r="N2763" s="17">
        <v>1.1000000000000001</v>
      </c>
      <c r="O2763" s="17">
        <v>111.9</v>
      </c>
      <c r="P2763" s="17">
        <v>8.6999999999999993</v>
      </c>
      <c r="Q2763" s="17">
        <v>7.2</v>
      </c>
      <c r="R2763" s="17">
        <v>1.95</v>
      </c>
      <c r="T2763" s="26">
        <v>40282</v>
      </c>
      <c r="U2763" s="17">
        <v>15.9</v>
      </c>
      <c r="V2763" s="17">
        <v>85.4</v>
      </c>
      <c r="W2763" s="17">
        <v>2.4</v>
      </c>
      <c r="X2763" s="17">
        <v>128.19999999999999</v>
      </c>
      <c r="Y2763" s="17">
        <v>13</v>
      </c>
      <c r="Z2763" s="17">
        <v>3.8</v>
      </c>
      <c r="AA2763" s="17">
        <v>2.4700000000000002</v>
      </c>
      <c r="AC2763" s="26">
        <v>40282</v>
      </c>
      <c r="AD2763" s="17">
        <v>15.4</v>
      </c>
      <c r="AE2763" s="17">
        <v>76.8</v>
      </c>
      <c r="AF2763" s="17">
        <v>2.6</v>
      </c>
      <c r="AG2763" s="17">
        <v>150.30000000000001</v>
      </c>
      <c r="AH2763" s="17">
        <v>7.6</v>
      </c>
      <c r="AI2763" s="17">
        <v>7</v>
      </c>
      <c r="AJ2763" s="17">
        <v>2.2400000000000002</v>
      </c>
      <c r="AL2763" s="26">
        <v>40282</v>
      </c>
      <c r="AM2763">
        <v>15.8</v>
      </c>
      <c r="AN2763">
        <v>78.3</v>
      </c>
      <c r="AO2763">
        <v>1.5</v>
      </c>
      <c r="AP2763">
        <v>120.1</v>
      </c>
      <c r="AQ2763">
        <v>12</v>
      </c>
      <c r="AR2763">
        <v>2.8</v>
      </c>
      <c r="AS2763" s="65">
        <v>2.46</v>
      </c>
    </row>
    <row r="2764" spans="2:45">
      <c r="B2764" s="26">
        <v>40283</v>
      </c>
      <c r="C2764" s="17">
        <v>14.7</v>
      </c>
      <c r="D2764" s="17">
        <v>84.3</v>
      </c>
      <c r="E2764" s="17">
        <v>2.5</v>
      </c>
      <c r="F2764" s="17">
        <v>136.9</v>
      </c>
      <c r="G2764" s="17">
        <v>12.2</v>
      </c>
      <c r="H2764" s="17">
        <v>22</v>
      </c>
      <c r="I2764" s="17">
        <v>2.33</v>
      </c>
      <c r="K2764" s="26">
        <v>40283</v>
      </c>
      <c r="L2764" s="17">
        <v>14.1</v>
      </c>
      <c r="M2764" s="17">
        <v>85.9</v>
      </c>
      <c r="N2764" s="17">
        <v>1.2</v>
      </c>
      <c r="O2764" s="17">
        <v>102.4</v>
      </c>
      <c r="P2764" s="17">
        <v>7</v>
      </c>
      <c r="Q2764" s="17">
        <v>42</v>
      </c>
      <c r="R2764" s="17">
        <v>1.59</v>
      </c>
      <c r="T2764" s="26">
        <v>40283</v>
      </c>
      <c r="U2764" s="17">
        <v>15.2</v>
      </c>
      <c r="V2764" s="17">
        <v>92.2</v>
      </c>
      <c r="W2764" s="17">
        <v>2.8</v>
      </c>
      <c r="X2764" s="17">
        <v>123.9</v>
      </c>
      <c r="Y2764" s="17">
        <v>8.3000000000000007</v>
      </c>
      <c r="Z2764" s="17">
        <v>30.4</v>
      </c>
      <c r="AA2764" s="17">
        <v>1.58</v>
      </c>
      <c r="AC2764" s="26">
        <v>40283</v>
      </c>
      <c r="AD2764" s="17">
        <v>14.7</v>
      </c>
      <c r="AE2764" s="17">
        <v>84.8</v>
      </c>
      <c r="AF2764" s="17">
        <v>2.6</v>
      </c>
      <c r="AG2764" s="17">
        <v>152</v>
      </c>
      <c r="AH2764" s="17">
        <v>9.8000000000000007</v>
      </c>
      <c r="AI2764" s="17">
        <v>47.8</v>
      </c>
      <c r="AJ2764" s="17">
        <v>2.1</v>
      </c>
      <c r="AL2764" s="26">
        <v>40283</v>
      </c>
      <c r="AM2764">
        <v>15</v>
      </c>
      <c r="AN2764">
        <v>85.3</v>
      </c>
      <c r="AO2764">
        <v>1.4</v>
      </c>
      <c r="AP2764">
        <v>121.8</v>
      </c>
      <c r="AQ2764">
        <v>8.1</v>
      </c>
      <c r="AR2764">
        <v>49.4</v>
      </c>
      <c r="AS2764" s="65">
        <v>1.78</v>
      </c>
    </row>
    <row r="2765" spans="2:45">
      <c r="B2765" s="26">
        <v>40284</v>
      </c>
      <c r="C2765" s="17">
        <v>14.5</v>
      </c>
      <c r="D2765" s="17">
        <v>85</v>
      </c>
      <c r="E2765" s="17">
        <v>1.6</v>
      </c>
      <c r="F2765" s="17">
        <v>139.9</v>
      </c>
      <c r="G2765" s="17">
        <v>12</v>
      </c>
      <c r="H2765" s="17">
        <v>3.8</v>
      </c>
      <c r="I2765" s="17">
        <v>2.12</v>
      </c>
      <c r="K2765" s="26">
        <v>40284</v>
      </c>
      <c r="L2765" s="17">
        <v>14.8</v>
      </c>
      <c r="M2765" s="17">
        <v>83.1</v>
      </c>
      <c r="N2765" s="17">
        <v>0.6</v>
      </c>
      <c r="O2765" s="17">
        <v>85.9</v>
      </c>
      <c r="P2765" s="17">
        <v>11.2</v>
      </c>
      <c r="Q2765" s="17">
        <v>4</v>
      </c>
      <c r="R2765" s="17">
        <v>1.97</v>
      </c>
      <c r="T2765" s="26">
        <v>40284</v>
      </c>
      <c r="U2765" s="17">
        <v>15.5</v>
      </c>
      <c r="V2765" s="17">
        <v>91.3</v>
      </c>
      <c r="W2765" s="17">
        <v>1.8</v>
      </c>
      <c r="X2765" s="17">
        <v>130.19999999999999</v>
      </c>
      <c r="Y2765" s="17">
        <v>13.8</v>
      </c>
      <c r="Z2765" s="17">
        <v>3</v>
      </c>
      <c r="AA2765" s="17">
        <v>2.2000000000000002</v>
      </c>
      <c r="AC2765" s="26">
        <v>40284</v>
      </c>
      <c r="AD2765" s="17">
        <v>15.2</v>
      </c>
      <c r="AE2765" s="17">
        <v>82.4</v>
      </c>
      <c r="AF2765" s="17">
        <v>1.9</v>
      </c>
      <c r="AG2765" s="17">
        <v>146.30000000000001</v>
      </c>
      <c r="AH2765" s="17">
        <v>12.2</v>
      </c>
      <c r="AI2765" s="17">
        <v>4.5999999999999996</v>
      </c>
      <c r="AJ2765" s="17">
        <v>2.31</v>
      </c>
      <c r="AL2765" s="26">
        <v>40284</v>
      </c>
      <c r="AM2765">
        <v>15.4</v>
      </c>
      <c r="AN2765">
        <v>84.2</v>
      </c>
      <c r="AO2765">
        <v>0.8</v>
      </c>
      <c r="AP2765">
        <v>121.3</v>
      </c>
      <c r="AQ2765">
        <v>9.6</v>
      </c>
      <c r="AR2765">
        <v>3.7</v>
      </c>
      <c r="AS2765" s="65">
        <v>1.83</v>
      </c>
    </row>
    <row r="2766" spans="2:45">
      <c r="B2766" s="26">
        <v>40285</v>
      </c>
      <c r="C2766" s="17">
        <v>13.6</v>
      </c>
      <c r="D2766" s="17">
        <v>84.8</v>
      </c>
      <c r="E2766" s="17">
        <v>1</v>
      </c>
      <c r="F2766" s="17">
        <v>98.9</v>
      </c>
      <c r="G2766" s="17">
        <v>9.4</v>
      </c>
      <c r="H2766" s="17">
        <v>28.6</v>
      </c>
      <c r="I2766" s="17">
        <v>1.94</v>
      </c>
      <c r="K2766" s="26">
        <v>40285</v>
      </c>
      <c r="L2766" s="17">
        <v>13.5</v>
      </c>
      <c r="M2766" s="17">
        <v>85</v>
      </c>
      <c r="N2766" s="17">
        <v>0.2</v>
      </c>
      <c r="O2766" s="17">
        <v>77.5</v>
      </c>
      <c r="P2766" s="17">
        <v>10.6</v>
      </c>
      <c r="Q2766" s="17">
        <v>41.4</v>
      </c>
      <c r="R2766" s="17">
        <v>1.8</v>
      </c>
      <c r="T2766" s="26">
        <v>40285</v>
      </c>
      <c r="U2766" s="17">
        <v>14.3</v>
      </c>
      <c r="V2766" s="17">
        <v>88.4</v>
      </c>
      <c r="W2766" s="17">
        <v>1.4</v>
      </c>
      <c r="X2766" s="17">
        <v>128.5</v>
      </c>
      <c r="Y2766" s="17">
        <v>9.9</v>
      </c>
      <c r="Z2766" s="17">
        <v>42.2</v>
      </c>
      <c r="AA2766" s="17">
        <v>2.12</v>
      </c>
      <c r="AC2766" s="26">
        <v>40285</v>
      </c>
      <c r="AD2766" s="17">
        <v>14.2</v>
      </c>
      <c r="AE2766" s="17">
        <v>83.3</v>
      </c>
      <c r="AF2766" s="17">
        <v>1.5</v>
      </c>
      <c r="AG2766" s="17">
        <v>155</v>
      </c>
      <c r="AH2766" s="17">
        <v>11</v>
      </c>
      <c r="AI2766" s="17">
        <v>34.799999999999997</v>
      </c>
      <c r="AJ2766" s="17">
        <v>2.3199999999999998</v>
      </c>
      <c r="AL2766" s="26">
        <v>40285</v>
      </c>
      <c r="AM2766">
        <v>14.3</v>
      </c>
      <c r="AN2766">
        <v>83.7</v>
      </c>
      <c r="AO2766">
        <v>0.5</v>
      </c>
      <c r="AP2766">
        <v>109.7</v>
      </c>
      <c r="AQ2766">
        <v>8.9</v>
      </c>
      <c r="AR2766">
        <v>28.6</v>
      </c>
      <c r="AS2766" s="65">
        <v>1.8</v>
      </c>
    </row>
    <row r="2767" spans="2:45">
      <c r="B2767" s="26">
        <v>40286</v>
      </c>
      <c r="C2767" s="17">
        <v>13.3</v>
      </c>
      <c r="D2767" s="17">
        <v>88.1</v>
      </c>
      <c r="E2767" s="17">
        <v>0.8</v>
      </c>
      <c r="F2767" s="17">
        <v>81.900000000000006</v>
      </c>
      <c r="G2767" s="17">
        <v>10.4</v>
      </c>
      <c r="H2767" s="17">
        <v>5.2</v>
      </c>
      <c r="I2767" s="17">
        <v>1.81</v>
      </c>
      <c r="K2767" s="26">
        <v>40286</v>
      </c>
      <c r="L2767" s="17">
        <v>13.1</v>
      </c>
      <c r="M2767" s="17">
        <v>88.1</v>
      </c>
      <c r="N2767" s="17">
        <v>0</v>
      </c>
      <c r="O2767" s="17">
        <v>53.3</v>
      </c>
      <c r="P2767" s="17">
        <v>9.6999999999999993</v>
      </c>
      <c r="Q2767" s="17">
        <v>7.2</v>
      </c>
      <c r="R2767" s="17">
        <v>1.61</v>
      </c>
      <c r="T2767" s="26">
        <v>40286</v>
      </c>
      <c r="U2767" s="17">
        <v>13.9</v>
      </c>
      <c r="V2767" s="17">
        <v>90.7</v>
      </c>
      <c r="W2767" s="17">
        <v>0.9</v>
      </c>
      <c r="X2767" s="17">
        <v>156.5</v>
      </c>
      <c r="Y2767" s="17">
        <v>8.8000000000000007</v>
      </c>
      <c r="Z2767" s="17">
        <v>15.6</v>
      </c>
      <c r="AA2767" s="17">
        <v>1.59</v>
      </c>
      <c r="AC2767" s="26">
        <v>40286</v>
      </c>
      <c r="AD2767" s="17">
        <v>13.8</v>
      </c>
      <c r="AE2767" s="17">
        <v>87.9</v>
      </c>
      <c r="AF2767" s="17">
        <v>0.8</v>
      </c>
      <c r="AG2767" s="17">
        <v>154.6</v>
      </c>
      <c r="AH2767" s="17">
        <v>10.4</v>
      </c>
      <c r="AI2767" s="17">
        <v>7</v>
      </c>
      <c r="AJ2767" s="17">
        <v>1.85</v>
      </c>
      <c r="AL2767" s="26">
        <v>40286</v>
      </c>
      <c r="AM2767">
        <v>14.1</v>
      </c>
      <c r="AN2767">
        <v>87</v>
      </c>
      <c r="AO2767">
        <v>0.2</v>
      </c>
      <c r="AP2767">
        <v>108.4</v>
      </c>
      <c r="AQ2767">
        <v>8.8000000000000007</v>
      </c>
      <c r="AR2767">
        <v>5.4</v>
      </c>
      <c r="AS2767" s="65">
        <v>1.59</v>
      </c>
    </row>
    <row r="2768" spans="2:45">
      <c r="B2768" s="26">
        <v>40287</v>
      </c>
      <c r="C2768" s="17">
        <v>15.2</v>
      </c>
      <c r="D2768" s="17">
        <v>76.2</v>
      </c>
      <c r="E2768" s="17">
        <v>0.5</v>
      </c>
      <c r="F2768" s="17">
        <v>85.1</v>
      </c>
      <c r="G2768" s="17">
        <v>25.4</v>
      </c>
      <c r="H2768" s="17">
        <v>0.2</v>
      </c>
      <c r="I2768" s="17">
        <v>3.71</v>
      </c>
      <c r="K2768" s="26">
        <v>40287</v>
      </c>
      <c r="L2768" s="17">
        <v>15.9</v>
      </c>
      <c r="M2768" s="17">
        <v>74.5</v>
      </c>
      <c r="N2768" s="17">
        <v>0</v>
      </c>
      <c r="O2768" s="17">
        <v>33.6</v>
      </c>
      <c r="P2768" s="17">
        <v>24.7</v>
      </c>
      <c r="Q2768" s="17">
        <v>0.2</v>
      </c>
      <c r="R2768" s="17">
        <v>3.4</v>
      </c>
      <c r="T2768" s="26">
        <v>40287</v>
      </c>
      <c r="U2768" s="17">
        <v>15.9</v>
      </c>
      <c r="V2768" s="17">
        <v>79.400000000000006</v>
      </c>
      <c r="W2768" s="17">
        <v>1.1000000000000001</v>
      </c>
      <c r="X2768" s="17">
        <v>277.2</v>
      </c>
      <c r="Y2768" s="17">
        <v>25.8</v>
      </c>
      <c r="Z2768" s="17">
        <v>0.2</v>
      </c>
      <c r="AA2768" s="17">
        <v>4.04</v>
      </c>
      <c r="AC2768" s="26">
        <v>40287</v>
      </c>
      <c r="AD2768" s="17">
        <v>16.399999999999999</v>
      </c>
      <c r="AE2768" s="17">
        <v>71.3</v>
      </c>
      <c r="AF2768" s="17">
        <v>1.1000000000000001</v>
      </c>
      <c r="AG2768" s="17">
        <v>42.7</v>
      </c>
      <c r="AH2768" s="17">
        <v>26.6</v>
      </c>
      <c r="AI2768" s="17">
        <v>0</v>
      </c>
      <c r="AJ2768" s="17">
        <v>4.32</v>
      </c>
      <c r="AL2768" s="26">
        <v>40287</v>
      </c>
      <c r="AM2768">
        <v>16.3</v>
      </c>
      <c r="AN2768">
        <v>74.3</v>
      </c>
      <c r="AO2768">
        <v>0.4</v>
      </c>
      <c r="AP2768">
        <v>95.3</v>
      </c>
      <c r="AQ2768">
        <v>23.7</v>
      </c>
      <c r="AR2768">
        <v>0.1</v>
      </c>
      <c r="AS2768" s="65">
        <v>3.58</v>
      </c>
    </row>
    <row r="2769" spans="1:45">
      <c r="B2769" s="26">
        <v>40288</v>
      </c>
      <c r="C2769" s="17">
        <v>17.3</v>
      </c>
      <c r="D2769" s="17">
        <v>67.3</v>
      </c>
      <c r="E2769" s="17">
        <v>0.6</v>
      </c>
      <c r="F2769" s="17">
        <v>64.8</v>
      </c>
      <c r="G2769" s="17">
        <v>25</v>
      </c>
      <c r="H2769" s="17">
        <v>0</v>
      </c>
      <c r="I2769" s="17">
        <v>3.91</v>
      </c>
      <c r="K2769" s="26">
        <v>40288</v>
      </c>
      <c r="L2769" s="17">
        <v>16.8</v>
      </c>
      <c r="M2769" s="17">
        <v>69.8</v>
      </c>
      <c r="N2769" s="17">
        <v>0</v>
      </c>
      <c r="O2769" s="17">
        <v>49.4</v>
      </c>
      <c r="P2769" s="17">
        <v>23.9</v>
      </c>
      <c r="Q2769" s="17">
        <v>0</v>
      </c>
      <c r="R2769" s="17">
        <v>3.39</v>
      </c>
      <c r="T2769" s="26">
        <v>40288</v>
      </c>
      <c r="U2769" s="17">
        <v>17.3</v>
      </c>
      <c r="V2769" s="17">
        <v>72.099999999999994</v>
      </c>
      <c r="W2769" s="17">
        <v>1.1000000000000001</v>
      </c>
      <c r="X2769" s="17">
        <v>237.8</v>
      </c>
      <c r="Y2769" s="17">
        <v>24.8</v>
      </c>
      <c r="Z2769" s="17">
        <v>0</v>
      </c>
      <c r="AA2769" s="17">
        <v>4.08</v>
      </c>
      <c r="AC2769" s="26">
        <v>40288</v>
      </c>
      <c r="AD2769" s="17">
        <v>17.100000000000001</v>
      </c>
      <c r="AE2769" s="17">
        <v>67</v>
      </c>
      <c r="AF2769" s="17">
        <v>1.1000000000000001</v>
      </c>
      <c r="AG2769" s="17">
        <v>104.4</v>
      </c>
      <c r="AH2769" s="17">
        <v>24.3</v>
      </c>
      <c r="AI2769" s="17">
        <v>0.2</v>
      </c>
      <c r="AJ2769" s="17">
        <v>4.12</v>
      </c>
      <c r="AL2769" s="26">
        <v>40288</v>
      </c>
      <c r="AM2769">
        <v>17.7</v>
      </c>
      <c r="AN2769">
        <v>67</v>
      </c>
      <c r="AO2769">
        <v>0.5</v>
      </c>
      <c r="AP2769">
        <v>127.1</v>
      </c>
      <c r="AQ2769">
        <v>23.3</v>
      </c>
      <c r="AR2769">
        <v>0</v>
      </c>
      <c r="AS2769" s="65">
        <v>3.72</v>
      </c>
    </row>
    <row r="2770" spans="1:45">
      <c r="B2770" s="26">
        <v>40289</v>
      </c>
      <c r="C2770" s="17">
        <v>16.5</v>
      </c>
      <c r="D2770" s="17">
        <v>68.8</v>
      </c>
      <c r="E2770" s="17">
        <v>0.9</v>
      </c>
      <c r="F2770" s="17">
        <v>86.2</v>
      </c>
      <c r="G2770" s="17">
        <v>15.9</v>
      </c>
      <c r="H2770" s="17">
        <v>0.4</v>
      </c>
      <c r="I2770" s="17">
        <v>3.03</v>
      </c>
      <c r="K2770" s="26">
        <v>40289</v>
      </c>
      <c r="L2770" s="17">
        <v>15.6</v>
      </c>
      <c r="M2770" s="17">
        <v>72.099999999999994</v>
      </c>
      <c r="N2770" s="17">
        <v>0</v>
      </c>
      <c r="O2770" s="17">
        <v>95.6</v>
      </c>
      <c r="P2770" s="17">
        <v>17.8</v>
      </c>
      <c r="Q2770" s="17">
        <v>1.4</v>
      </c>
      <c r="R2770" s="17">
        <v>2.59</v>
      </c>
      <c r="T2770" s="26">
        <v>40289</v>
      </c>
      <c r="U2770" s="17">
        <v>16.5</v>
      </c>
      <c r="V2770" s="17">
        <v>70.099999999999994</v>
      </c>
      <c r="W2770" s="17">
        <v>1.1000000000000001</v>
      </c>
      <c r="X2770" s="17">
        <v>222.4</v>
      </c>
      <c r="Y2770" s="17">
        <v>16.8</v>
      </c>
      <c r="Z2770" s="17">
        <v>0</v>
      </c>
      <c r="AA2770" s="17">
        <v>3.17</v>
      </c>
      <c r="AC2770" s="26">
        <v>40289</v>
      </c>
      <c r="AD2770" s="17">
        <v>15.9</v>
      </c>
      <c r="AE2770" s="17">
        <v>72.5</v>
      </c>
      <c r="AF2770" s="17">
        <v>0.8</v>
      </c>
      <c r="AG2770" s="17">
        <v>122.8</v>
      </c>
      <c r="AH2770" s="17">
        <v>18.8</v>
      </c>
      <c r="AI2770" s="17">
        <v>1.8</v>
      </c>
      <c r="AJ2770" s="17">
        <v>3.34</v>
      </c>
      <c r="AL2770" s="26">
        <v>40289</v>
      </c>
      <c r="AM2770">
        <v>16.600000000000001</v>
      </c>
      <c r="AN2770">
        <v>68.099999999999994</v>
      </c>
      <c r="AO2770">
        <v>0.4</v>
      </c>
      <c r="AP2770">
        <v>107.6</v>
      </c>
      <c r="AQ2770">
        <v>14.7</v>
      </c>
      <c r="AR2770">
        <v>0.1</v>
      </c>
      <c r="AS2770" s="65">
        <v>2.6</v>
      </c>
    </row>
    <row r="2771" spans="1:45">
      <c r="B2771" s="26">
        <v>40290</v>
      </c>
      <c r="C2771" s="17">
        <v>17.2</v>
      </c>
      <c r="D2771" s="17">
        <v>71.2</v>
      </c>
      <c r="E2771" s="17">
        <v>0.6</v>
      </c>
      <c r="F2771" s="17">
        <v>342.3</v>
      </c>
      <c r="G2771" s="17">
        <v>21.2</v>
      </c>
      <c r="H2771" s="17">
        <v>0</v>
      </c>
      <c r="I2771" s="17">
        <v>3.48</v>
      </c>
      <c r="K2771" s="26">
        <v>40290</v>
      </c>
      <c r="L2771" s="17">
        <v>16</v>
      </c>
      <c r="M2771" s="17">
        <v>75.8</v>
      </c>
      <c r="N2771" s="17">
        <v>0</v>
      </c>
      <c r="O2771" s="17">
        <v>188.2</v>
      </c>
      <c r="P2771" s="17">
        <v>21.3</v>
      </c>
      <c r="Q2771" s="17">
        <v>8.4</v>
      </c>
      <c r="R2771" s="17">
        <v>3.1</v>
      </c>
      <c r="T2771" s="26">
        <v>40290</v>
      </c>
      <c r="U2771" s="17">
        <v>17.399999999999999</v>
      </c>
      <c r="V2771" s="17">
        <v>74.3</v>
      </c>
      <c r="W2771" s="17">
        <v>1.2</v>
      </c>
      <c r="X2771" s="17">
        <v>290.8</v>
      </c>
      <c r="Y2771" s="17">
        <v>22.2</v>
      </c>
      <c r="Z2771" s="17">
        <v>0.2</v>
      </c>
      <c r="AA2771" s="17">
        <v>4.03</v>
      </c>
      <c r="AC2771" s="26">
        <v>40290</v>
      </c>
      <c r="AD2771" s="17">
        <v>16.399999999999999</v>
      </c>
      <c r="AE2771" s="17">
        <v>73.5</v>
      </c>
      <c r="AF2771" s="17">
        <v>0.8</v>
      </c>
      <c r="AG2771" s="17">
        <v>338.2</v>
      </c>
      <c r="AH2771" s="17">
        <v>18.7</v>
      </c>
      <c r="AI2771" s="17">
        <v>0.6</v>
      </c>
      <c r="AJ2771" s="17">
        <v>3.24</v>
      </c>
      <c r="AL2771" s="26">
        <v>40290</v>
      </c>
      <c r="AM2771">
        <v>17.3</v>
      </c>
      <c r="AN2771">
        <v>72</v>
      </c>
      <c r="AO2771">
        <v>0.4</v>
      </c>
      <c r="AP2771">
        <v>288.7</v>
      </c>
      <c r="AQ2771">
        <v>19.899999999999999</v>
      </c>
      <c r="AR2771">
        <v>2.9</v>
      </c>
      <c r="AS2771" s="65">
        <v>3.25</v>
      </c>
    </row>
    <row r="2772" spans="1:45">
      <c r="B2772" s="26">
        <v>40291</v>
      </c>
      <c r="C2772" s="17">
        <v>19.5</v>
      </c>
      <c r="D2772" s="17">
        <v>64.5</v>
      </c>
      <c r="E2772" s="17">
        <v>0.7</v>
      </c>
      <c r="F2772" s="17">
        <v>330</v>
      </c>
      <c r="G2772" s="17">
        <v>26.8</v>
      </c>
      <c r="H2772" s="17">
        <v>0</v>
      </c>
      <c r="I2772" s="17">
        <v>4.4800000000000004</v>
      </c>
      <c r="K2772" s="26">
        <v>40291</v>
      </c>
      <c r="L2772" s="17">
        <v>18.399999999999999</v>
      </c>
      <c r="M2772" s="17">
        <v>67.3</v>
      </c>
      <c r="N2772" s="17">
        <v>0.1</v>
      </c>
      <c r="O2772" s="17">
        <v>9.9</v>
      </c>
      <c r="P2772" s="17">
        <v>25.6</v>
      </c>
      <c r="Q2772" s="17">
        <v>0</v>
      </c>
      <c r="R2772" s="17">
        <v>3.85</v>
      </c>
      <c r="T2772" s="26">
        <v>40291</v>
      </c>
      <c r="U2772" s="17">
        <v>20</v>
      </c>
      <c r="V2772" s="17">
        <v>63.3</v>
      </c>
      <c r="W2772" s="17">
        <v>2</v>
      </c>
      <c r="X2772" s="17">
        <v>297.5</v>
      </c>
      <c r="Y2772" s="17">
        <v>26.4</v>
      </c>
      <c r="Z2772" s="17">
        <v>0</v>
      </c>
      <c r="AA2772" s="17">
        <v>5.27</v>
      </c>
      <c r="AC2772" s="26">
        <v>40291</v>
      </c>
      <c r="AD2772" s="17">
        <v>18.5</v>
      </c>
      <c r="AE2772" s="17">
        <v>66.3</v>
      </c>
      <c r="AF2772" s="17">
        <v>1.5</v>
      </c>
      <c r="AG2772" s="17">
        <v>8.4</v>
      </c>
      <c r="AH2772" s="17">
        <v>24.2</v>
      </c>
      <c r="AI2772" s="17">
        <v>0</v>
      </c>
      <c r="AJ2772" s="17">
        <v>4.54</v>
      </c>
      <c r="AL2772" s="26">
        <v>40291</v>
      </c>
      <c r="AM2772">
        <v>18.8</v>
      </c>
      <c r="AN2772">
        <v>64</v>
      </c>
      <c r="AO2772">
        <v>0.9</v>
      </c>
      <c r="AP2772">
        <v>292.10000000000002</v>
      </c>
      <c r="AQ2772">
        <v>24.5</v>
      </c>
      <c r="AR2772">
        <v>0</v>
      </c>
      <c r="AS2772" s="65">
        <v>4.2</v>
      </c>
    </row>
    <row r="2773" spans="1:45">
      <c r="B2773" s="26">
        <v>40292</v>
      </c>
      <c r="C2773" s="17">
        <v>19.2</v>
      </c>
      <c r="D2773" s="17">
        <v>69.7</v>
      </c>
      <c r="E2773" s="17">
        <v>0.5</v>
      </c>
      <c r="F2773" s="17">
        <v>161.69999999999999</v>
      </c>
      <c r="G2773" s="17">
        <v>26.3</v>
      </c>
      <c r="H2773" s="17">
        <v>0</v>
      </c>
      <c r="I2773" s="17">
        <v>4.1900000000000004</v>
      </c>
      <c r="K2773" s="26">
        <v>40292</v>
      </c>
      <c r="L2773" s="17">
        <v>18.8</v>
      </c>
      <c r="M2773" s="17">
        <v>69.400000000000006</v>
      </c>
      <c r="N2773" s="17">
        <v>0.5</v>
      </c>
      <c r="O2773" s="17">
        <v>40.799999999999997</v>
      </c>
      <c r="P2773" s="17">
        <v>25.2</v>
      </c>
      <c r="Q2773" s="17">
        <v>0</v>
      </c>
      <c r="R2773" s="17">
        <v>4.05</v>
      </c>
      <c r="T2773" s="26">
        <v>40292</v>
      </c>
      <c r="U2773" s="17">
        <v>19.600000000000001</v>
      </c>
      <c r="V2773" s="17">
        <v>68.2</v>
      </c>
      <c r="W2773" s="17">
        <v>1.7</v>
      </c>
      <c r="X2773" s="17">
        <v>183.4</v>
      </c>
      <c r="Y2773" s="17">
        <v>26.1</v>
      </c>
      <c r="Z2773" s="17">
        <v>0</v>
      </c>
      <c r="AA2773" s="17">
        <v>4.51</v>
      </c>
      <c r="AC2773" s="26">
        <v>40292</v>
      </c>
      <c r="AD2773" s="17">
        <v>19.5</v>
      </c>
      <c r="AE2773" s="17">
        <v>66.900000000000006</v>
      </c>
      <c r="AF2773" s="17">
        <v>1.1000000000000001</v>
      </c>
      <c r="AG2773" s="17">
        <v>77.8</v>
      </c>
      <c r="AH2773" s="17">
        <v>25.8</v>
      </c>
      <c r="AI2773" s="17">
        <v>0</v>
      </c>
      <c r="AJ2773" s="17">
        <v>4.54</v>
      </c>
      <c r="AL2773" s="26">
        <v>40292</v>
      </c>
      <c r="AM2773">
        <v>19</v>
      </c>
      <c r="AN2773">
        <v>67.3</v>
      </c>
      <c r="AO2773">
        <v>0.7</v>
      </c>
      <c r="AP2773">
        <v>192.3</v>
      </c>
      <c r="AQ2773">
        <v>24.3</v>
      </c>
      <c r="AR2773">
        <v>0</v>
      </c>
      <c r="AS2773" s="65">
        <v>3.98</v>
      </c>
    </row>
    <row r="2774" spans="1:45">
      <c r="B2774" s="26">
        <v>40293</v>
      </c>
      <c r="C2774" s="17">
        <v>19.100000000000001</v>
      </c>
      <c r="D2774" s="17">
        <v>71.599999999999994</v>
      </c>
      <c r="E2774" s="17">
        <v>0.8</v>
      </c>
      <c r="F2774" s="17">
        <v>145.80000000000001</v>
      </c>
      <c r="G2774" s="17">
        <v>23.3</v>
      </c>
      <c r="H2774" s="17">
        <v>0</v>
      </c>
      <c r="I2774" s="17">
        <v>4.0199999999999996</v>
      </c>
      <c r="K2774" s="26">
        <v>40293</v>
      </c>
      <c r="L2774" s="17">
        <v>18.5</v>
      </c>
      <c r="M2774" s="17">
        <v>72.5</v>
      </c>
      <c r="N2774" s="17">
        <v>0.4</v>
      </c>
      <c r="O2774" s="17">
        <v>62.2</v>
      </c>
      <c r="P2774" s="17">
        <v>21.1</v>
      </c>
      <c r="Q2774" s="17">
        <v>0</v>
      </c>
      <c r="R2774" s="17">
        <v>3.51</v>
      </c>
      <c r="T2774" s="26">
        <v>40293</v>
      </c>
      <c r="U2774" s="17">
        <v>18.7</v>
      </c>
      <c r="V2774" s="17">
        <v>77.2</v>
      </c>
      <c r="W2774" s="17">
        <v>1.1000000000000001</v>
      </c>
      <c r="X2774" s="17">
        <v>205.2</v>
      </c>
      <c r="Y2774" s="17">
        <v>23.3</v>
      </c>
      <c r="Z2774" s="17">
        <v>0</v>
      </c>
      <c r="AA2774" s="17">
        <v>3.99</v>
      </c>
      <c r="AC2774" s="26">
        <v>40293</v>
      </c>
      <c r="AD2774" s="17">
        <v>19.100000000000001</v>
      </c>
      <c r="AE2774" s="17">
        <v>69.2</v>
      </c>
      <c r="AF2774" s="17">
        <v>1.1000000000000001</v>
      </c>
      <c r="AG2774" s="17">
        <v>147.4</v>
      </c>
      <c r="AH2774" s="17">
        <v>23.6</v>
      </c>
      <c r="AI2774" s="17">
        <v>0</v>
      </c>
      <c r="AJ2774" s="17">
        <v>4.25</v>
      </c>
      <c r="AL2774" s="26">
        <v>40293</v>
      </c>
      <c r="AM2774">
        <v>18.8</v>
      </c>
      <c r="AN2774">
        <v>71.8</v>
      </c>
      <c r="AO2774">
        <v>0.5</v>
      </c>
      <c r="AP2774">
        <v>109.3</v>
      </c>
      <c r="AQ2774">
        <v>21.8</v>
      </c>
      <c r="AR2774">
        <v>0</v>
      </c>
      <c r="AS2774" s="65">
        <v>3.61</v>
      </c>
    </row>
    <row r="2775" spans="1:45">
      <c r="B2775" s="26">
        <v>40294</v>
      </c>
      <c r="C2775" s="17">
        <v>17.8</v>
      </c>
      <c r="D2775" s="17">
        <v>71.900000000000006</v>
      </c>
      <c r="E2775" s="17">
        <v>1.1000000000000001</v>
      </c>
      <c r="F2775" s="17">
        <v>141.80000000000001</v>
      </c>
      <c r="G2775" s="17">
        <v>28.2</v>
      </c>
      <c r="H2775" s="17">
        <v>0</v>
      </c>
      <c r="I2775" s="17">
        <v>4.53</v>
      </c>
      <c r="K2775" s="26">
        <v>40294</v>
      </c>
      <c r="L2775" s="17">
        <v>17</v>
      </c>
      <c r="M2775" s="17">
        <v>71.400000000000006</v>
      </c>
      <c r="N2775" s="17">
        <v>0.4</v>
      </c>
      <c r="O2775" s="17">
        <v>92.5</v>
      </c>
      <c r="P2775" s="17">
        <v>27</v>
      </c>
      <c r="Q2775" s="17">
        <v>0</v>
      </c>
      <c r="R2775" s="17">
        <v>4.0999999999999996</v>
      </c>
      <c r="T2775" s="26">
        <v>40294</v>
      </c>
      <c r="U2775" s="17">
        <v>17.7</v>
      </c>
      <c r="V2775" s="17">
        <v>75</v>
      </c>
      <c r="W2775" s="17">
        <v>1.2</v>
      </c>
      <c r="X2775" s="17">
        <v>228.8</v>
      </c>
      <c r="Y2775" s="17">
        <v>28.3</v>
      </c>
      <c r="Z2775" s="17">
        <v>0</v>
      </c>
      <c r="AA2775" s="17">
        <v>4.51</v>
      </c>
      <c r="AC2775" s="26">
        <v>40294</v>
      </c>
      <c r="AD2775" s="17">
        <v>17.5</v>
      </c>
      <c r="AE2775" s="17">
        <v>69.7</v>
      </c>
      <c r="AF2775" s="17">
        <v>1</v>
      </c>
      <c r="AG2775" s="17">
        <v>140.19999999999999</v>
      </c>
      <c r="AH2775" s="17">
        <v>27.9</v>
      </c>
      <c r="AI2775" s="17">
        <v>0</v>
      </c>
      <c r="AJ2775" s="17">
        <v>4.53</v>
      </c>
      <c r="AL2775" s="26">
        <v>40294</v>
      </c>
      <c r="AM2775">
        <v>16.5</v>
      </c>
      <c r="AN2775">
        <v>70.3</v>
      </c>
      <c r="AO2775">
        <v>0.6</v>
      </c>
      <c r="AP2775">
        <v>140.69999999999999</v>
      </c>
      <c r="AQ2775">
        <v>26</v>
      </c>
      <c r="AR2775">
        <v>0</v>
      </c>
      <c r="AS2775" s="65">
        <v>3.95</v>
      </c>
    </row>
    <row r="2776" spans="1:45">
      <c r="B2776" s="26">
        <v>40295</v>
      </c>
      <c r="C2776" s="17">
        <v>19.7</v>
      </c>
      <c r="D2776" s="17">
        <v>54.6</v>
      </c>
      <c r="E2776" s="17">
        <v>0.6</v>
      </c>
      <c r="F2776" s="17">
        <v>44</v>
      </c>
      <c r="G2776" s="17">
        <v>29.3</v>
      </c>
      <c r="H2776" s="17">
        <v>0</v>
      </c>
      <c r="I2776" s="17">
        <v>4.7699999999999996</v>
      </c>
      <c r="K2776" s="26">
        <v>40295</v>
      </c>
      <c r="L2776" s="17">
        <v>18.100000000000001</v>
      </c>
      <c r="M2776" s="17">
        <v>60.1</v>
      </c>
      <c r="N2776" s="17">
        <v>0.4</v>
      </c>
      <c r="O2776" s="17">
        <v>52.9</v>
      </c>
      <c r="P2776" s="17">
        <v>28</v>
      </c>
      <c r="Q2776" s="17">
        <v>0.2</v>
      </c>
      <c r="R2776" s="17">
        <v>4.3600000000000003</v>
      </c>
      <c r="T2776" s="26">
        <v>40295</v>
      </c>
      <c r="U2776" s="17">
        <v>19.100000000000001</v>
      </c>
      <c r="V2776" s="17">
        <v>58.3</v>
      </c>
      <c r="W2776" s="17">
        <v>1.1000000000000001</v>
      </c>
      <c r="X2776" s="17">
        <v>210.9</v>
      </c>
      <c r="Y2776" s="17">
        <v>29.3</v>
      </c>
      <c r="Z2776" s="17">
        <v>0</v>
      </c>
      <c r="AA2776" s="17">
        <v>5.0199999999999996</v>
      </c>
      <c r="AC2776" s="26">
        <v>40295</v>
      </c>
      <c r="AD2776" s="17">
        <v>18.8</v>
      </c>
      <c r="AE2776" s="17">
        <v>58.7</v>
      </c>
      <c r="AF2776" s="17">
        <v>0.8</v>
      </c>
      <c r="AG2776" s="17">
        <v>129.9</v>
      </c>
      <c r="AH2776" s="17">
        <v>28.8</v>
      </c>
      <c r="AI2776" s="17">
        <v>0</v>
      </c>
      <c r="AJ2776" s="17">
        <v>4.9000000000000004</v>
      </c>
      <c r="AL2776" s="26">
        <v>40295</v>
      </c>
      <c r="AM2776">
        <v>18.2</v>
      </c>
      <c r="AN2776">
        <v>54.1</v>
      </c>
      <c r="AO2776">
        <v>0.5</v>
      </c>
      <c r="AP2776">
        <v>119.7</v>
      </c>
      <c r="AQ2776">
        <v>27.1</v>
      </c>
      <c r="AR2776">
        <v>0</v>
      </c>
      <c r="AS2776" s="65">
        <v>4.2300000000000004</v>
      </c>
    </row>
    <row r="2777" spans="1:45">
      <c r="B2777" s="26">
        <v>40296</v>
      </c>
      <c r="C2777" s="17">
        <v>19.600000000000001</v>
      </c>
      <c r="D2777" s="17">
        <v>55.6</v>
      </c>
      <c r="E2777" s="17">
        <v>1.2</v>
      </c>
      <c r="F2777" s="17">
        <v>136.9</v>
      </c>
      <c r="G2777" s="17">
        <v>28.5</v>
      </c>
      <c r="H2777" s="17">
        <v>0</v>
      </c>
      <c r="I2777" s="17">
        <v>5.09</v>
      </c>
      <c r="K2777" s="26">
        <v>40296</v>
      </c>
      <c r="L2777" s="17">
        <v>18.2</v>
      </c>
      <c r="M2777" s="17">
        <v>59.3</v>
      </c>
      <c r="N2777" s="17">
        <v>0.5</v>
      </c>
      <c r="O2777" s="17">
        <v>99.9</v>
      </c>
      <c r="P2777" s="17">
        <v>27.1</v>
      </c>
      <c r="Q2777" s="17">
        <v>0</v>
      </c>
      <c r="R2777" s="17">
        <v>4.32</v>
      </c>
      <c r="T2777" s="26">
        <v>40296</v>
      </c>
      <c r="U2777" s="17">
        <v>19.100000000000001</v>
      </c>
      <c r="V2777" s="17">
        <v>58.9</v>
      </c>
      <c r="W2777" s="17">
        <v>1.2</v>
      </c>
      <c r="X2777" s="17">
        <v>184.1</v>
      </c>
      <c r="Y2777" s="17">
        <v>28</v>
      </c>
      <c r="Z2777" s="17">
        <v>0</v>
      </c>
      <c r="AA2777" s="17">
        <v>4.83</v>
      </c>
      <c r="AC2777" s="26">
        <v>40296</v>
      </c>
      <c r="AD2777" s="17">
        <v>18.600000000000001</v>
      </c>
      <c r="AE2777" s="17">
        <v>57.9</v>
      </c>
      <c r="AF2777" s="17">
        <v>1.2</v>
      </c>
      <c r="AG2777" s="17">
        <v>139.30000000000001</v>
      </c>
      <c r="AH2777" s="17">
        <v>26.7</v>
      </c>
      <c r="AI2777" s="17">
        <v>0</v>
      </c>
      <c r="AJ2777" s="17">
        <v>4.87</v>
      </c>
      <c r="AL2777" s="26">
        <v>40296</v>
      </c>
      <c r="AM2777">
        <v>17.8</v>
      </c>
      <c r="AN2777">
        <v>57</v>
      </c>
      <c r="AO2777">
        <v>0.6</v>
      </c>
      <c r="AP2777">
        <v>153.4</v>
      </c>
      <c r="AQ2777">
        <v>26.6</v>
      </c>
      <c r="AR2777">
        <v>0</v>
      </c>
      <c r="AS2777" s="65">
        <v>4.22</v>
      </c>
    </row>
    <row r="2778" spans="1:45">
      <c r="B2778" s="26">
        <v>40297</v>
      </c>
      <c r="C2778" s="17">
        <v>19.2</v>
      </c>
      <c r="D2778" s="17">
        <v>61.5</v>
      </c>
      <c r="E2778" s="17">
        <v>0.9</v>
      </c>
      <c r="F2778" s="17">
        <v>139.80000000000001</v>
      </c>
      <c r="G2778" s="17">
        <v>23.7</v>
      </c>
      <c r="H2778" s="17">
        <v>0</v>
      </c>
      <c r="I2778" s="17">
        <v>4.21</v>
      </c>
      <c r="K2778" s="26">
        <v>40297</v>
      </c>
      <c r="L2778" s="17">
        <v>18.399999999999999</v>
      </c>
      <c r="M2778" s="17">
        <v>60.9</v>
      </c>
      <c r="N2778" s="17">
        <v>0.5</v>
      </c>
      <c r="O2778" s="17">
        <v>50.8</v>
      </c>
      <c r="P2778" s="17">
        <v>23.3</v>
      </c>
      <c r="Q2778" s="17">
        <v>0</v>
      </c>
      <c r="R2778" s="17">
        <v>3.89</v>
      </c>
      <c r="T2778" s="26">
        <v>40297</v>
      </c>
      <c r="U2778" s="17">
        <v>18.7</v>
      </c>
      <c r="V2778" s="17">
        <v>65.900000000000006</v>
      </c>
      <c r="W2778" s="17">
        <v>1.2</v>
      </c>
      <c r="X2778" s="17">
        <v>176.2</v>
      </c>
      <c r="Y2778" s="17">
        <v>23.1</v>
      </c>
      <c r="Z2778" s="17">
        <v>0</v>
      </c>
      <c r="AA2778" s="17">
        <v>4.1900000000000004</v>
      </c>
      <c r="AC2778" s="26">
        <v>40297</v>
      </c>
      <c r="AD2778" s="17">
        <v>18.7</v>
      </c>
      <c r="AE2778" s="17">
        <v>60.5</v>
      </c>
      <c r="AF2778" s="17">
        <v>0.9</v>
      </c>
      <c r="AG2778" s="17">
        <v>171</v>
      </c>
      <c r="AH2778" s="17">
        <v>22.8</v>
      </c>
      <c r="AI2778" s="17">
        <v>0</v>
      </c>
      <c r="AJ2778" s="17">
        <v>4.2300000000000004</v>
      </c>
      <c r="AL2778" s="26">
        <v>40297</v>
      </c>
      <c r="AM2778">
        <v>17.5</v>
      </c>
      <c r="AN2778">
        <v>61.3</v>
      </c>
      <c r="AO2778">
        <v>0.5</v>
      </c>
      <c r="AP2778">
        <v>110.4</v>
      </c>
      <c r="AQ2778">
        <v>21.9</v>
      </c>
      <c r="AR2778">
        <v>0</v>
      </c>
      <c r="AS2778" s="65">
        <v>3.57</v>
      </c>
    </row>
    <row r="2779" spans="1:45">
      <c r="B2779" s="26">
        <v>40298</v>
      </c>
      <c r="C2779" s="17">
        <v>18.600000000000001</v>
      </c>
      <c r="D2779" s="17">
        <v>67.400000000000006</v>
      </c>
      <c r="E2779" s="17">
        <v>0.7</v>
      </c>
      <c r="F2779" s="17">
        <v>128.1</v>
      </c>
      <c r="G2779" s="17">
        <v>23.6</v>
      </c>
      <c r="H2779" s="17">
        <v>0</v>
      </c>
      <c r="I2779" s="17">
        <v>4.04</v>
      </c>
      <c r="K2779" s="26">
        <v>40298</v>
      </c>
      <c r="L2779" s="17">
        <v>17.899999999999999</v>
      </c>
      <c r="M2779" s="17">
        <v>64.5</v>
      </c>
      <c r="N2779" s="17">
        <v>0.5</v>
      </c>
      <c r="O2779" s="17">
        <v>51.1</v>
      </c>
      <c r="P2779" s="17">
        <v>22.4</v>
      </c>
      <c r="Q2779" s="17">
        <v>0</v>
      </c>
      <c r="R2779" s="17">
        <v>3.79</v>
      </c>
      <c r="T2779" s="26">
        <v>40298</v>
      </c>
      <c r="U2779" s="17">
        <v>18.2</v>
      </c>
      <c r="V2779" s="17">
        <v>72.5</v>
      </c>
      <c r="W2779" s="17">
        <v>1.6</v>
      </c>
      <c r="X2779" s="17">
        <v>152.5</v>
      </c>
      <c r="Y2779" s="17">
        <v>23.3</v>
      </c>
      <c r="Z2779" s="17">
        <v>0</v>
      </c>
      <c r="AA2779" s="17">
        <v>4.3600000000000003</v>
      </c>
      <c r="AC2779" s="26">
        <v>40298</v>
      </c>
      <c r="AD2779" s="17">
        <v>18.7</v>
      </c>
      <c r="AE2779" s="17">
        <v>62.8</v>
      </c>
      <c r="AF2779" s="17">
        <v>1</v>
      </c>
      <c r="AG2779" s="17">
        <v>200.8</v>
      </c>
      <c r="AH2779" s="17">
        <v>22.2</v>
      </c>
      <c r="AI2779" s="17">
        <v>0</v>
      </c>
      <c r="AJ2779" s="17">
        <v>4.3</v>
      </c>
      <c r="AL2779" s="26">
        <v>40298</v>
      </c>
      <c r="AM2779">
        <v>16.8</v>
      </c>
      <c r="AN2779">
        <v>67.099999999999994</v>
      </c>
      <c r="AO2779">
        <v>0.5</v>
      </c>
      <c r="AP2779">
        <v>98.3</v>
      </c>
      <c r="AQ2779">
        <v>21.9</v>
      </c>
      <c r="AR2779">
        <v>0</v>
      </c>
      <c r="AS2779" s="65">
        <v>3.52</v>
      </c>
    </row>
    <row r="2780" spans="1:45" s="93" customFormat="1">
      <c r="A2780" s="104"/>
      <c r="B2780" s="46" t="s">
        <v>68</v>
      </c>
      <c r="C2780" s="50">
        <f>AVERAGE(C2750:C2779)</f>
        <v>16.393333333333334</v>
      </c>
      <c r="D2780" s="50">
        <f t="shared" ref="D2780:J2780" si="91">AVERAGE(D2750:D2779)</f>
        <v>68.09333333333332</v>
      </c>
      <c r="E2780" s="50">
        <f t="shared" si="91"/>
        <v>1.246666666666667</v>
      </c>
      <c r="F2780" s="50">
        <f t="shared" si="91"/>
        <v>162.75000000000003</v>
      </c>
      <c r="G2780" s="50">
        <f t="shared" si="91"/>
        <v>21.303333333333331</v>
      </c>
      <c r="H2780" s="50">
        <f>SUM(H2750:H2779)</f>
        <v>64.400000000000006</v>
      </c>
      <c r="I2780" s="50">
        <f t="shared" si="91"/>
        <v>3.6036666666666668</v>
      </c>
      <c r="J2780" s="50" t="e">
        <f t="shared" si="91"/>
        <v>#DIV/0!</v>
      </c>
      <c r="K2780" s="46" t="s">
        <v>68</v>
      </c>
      <c r="L2780" s="50">
        <f>AVERAGE(L2750:L2779)</f>
        <v>15.879999999999999</v>
      </c>
      <c r="M2780" s="50">
        <f>AVERAGE(M2750:M2779)</f>
        <v>68.559999999999988</v>
      </c>
      <c r="N2780" s="50">
        <f>AVERAGE(N2750:N2779)</f>
        <v>0.55666666666666653</v>
      </c>
      <c r="O2780" s="50">
        <f>AVERAGE(O2750:O2779)</f>
        <v>112.89333333333336</v>
      </c>
      <c r="P2780" s="50">
        <f>AVERAGE(P2750:P2779)</f>
        <v>19.879999999999995</v>
      </c>
      <c r="Q2780" s="50">
        <f>SUM(Q2750:Q2779)</f>
        <v>112.40000000000002</v>
      </c>
      <c r="R2780" s="50">
        <f>AVERAGE(R2750:R2779)</f>
        <v>3.1580000000000004</v>
      </c>
      <c r="T2780" s="46" t="s">
        <v>68</v>
      </c>
      <c r="U2780" s="50">
        <f>AVERAGE(U2750:U2779)</f>
        <v>16.663333333333334</v>
      </c>
      <c r="V2780" s="50">
        <f>AVERAGE(V2750:V2779)</f>
        <v>70.789999999999992</v>
      </c>
      <c r="W2780" s="50">
        <f>AVERAGE(W2750:W2779)</f>
        <v>1.6966666666666674</v>
      </c>
      <c r="X2780" s="50">
        <f>AVERAGE(X2750:X2779)</f>
        <v>204.13999999999996</v>
      </c>
      <c r="Y2780" s="50">
        <f>AVERAGE(Y2750:Y2779)</f>
        <v>21.303333333333331</v>
      </c>
      <c r="Z2780" s="50">
        <f>SUM(Z2750:Z2779)</f>
        <v>95.6</v>
      </c>
      <c r="AA2780" s="50">
        <f>AVERAGE(AA2750:AA2779)</f>
        <v>3.7769999999999997</v>
      </c>
      <c r="AC2780" s="46" t="s">
        <v>68</v>
      </c>
      <c r="AD2780" s="50">
        <f>AVERAGE(AD2750:AD2779)</f>
        <v>16.196666666666665</v>
      </c>
      <c r="AE2780" s="50">
        <f>AVERAGE(AE2750:AE2779)</f>
        <v>66.97</v>
      </c>
      <c r="AF2780" s="50">
        <f>AVERAGE(AF2750:AF2779)</f>
        <v>1.41</v>
      </c>
      <c r="AG2780" s="50">
        <f>AVERAGE(AG2750:AG2779)</f>
        <v>149.91000000000003</v>
      </c>
      <c r="AH2780" s="50">
        <f>AVERAGE(AH2750:AH2779)</f>
        <v>20.553333333333338</v>
      </c>
      <c r="AI2780" s="50">
        <f>SUM(AI2750:AI2779)</f>
        <v>104.6</v>
      </c>
      <c r="AJ2780" s="50">
        <f>AVERAGE(AJ2750:AJ2779)</f>
        <v>3.6853333333333342</v>
      </c>
      <c r="AL2780" s="46" t="s">
        <v>68</v>
      </c>
      <c r="AM2780" s="50">
        <f>AVERAGE(AM2750:AM2779)</f>
        <v>16.31333333333334</v>
      </c>
      <c r="AN2780" s="50">
        <f>AVERAGE(AN2750:AN2779)</f>
        <v>67.359999999999985</v>
      </c>
      <c r="AO2780" s="50">
        <f>AVERAGE(AO2750:AO2779)</f>
        <v>0.81333333333333324</v>
      </c>
      <c r="AP2780" s="50">
        <f>AVERAGE(AP2750:AP2779)</f>
        <v>166.64666666666665</v>
      </c>
      <c r="AQ2780" s="50">
        <f>AVERAGE(AQ2750:AQ2779)</f>
        <v>19.586666666666666</v>
      </c>
      <c r="AR2780" s="50">
        <f>SUM(AR2750:AR2779)</f>
        <v>95.5</v>
      </c>
      <c r="AS2780" s="50">
        <f>AVERAGE(AS2750:AS2779)</f>
        <v>3.2620000000000005</v>
      </c>
    </row>
    <row r="2781" spans="1:45">
      <c r="B2781" s="26">
        <v>40299</v>
      </c>
      <c r="C2781" s="17">
        <v>21.1</v>
      </c>
      <c r="D2781" s="17">
        <v>55.2</v>
      </c>
      <c r="E2781" s="17">
        <v>1.4</v>
      </c>
      <c r="F2781" s="17">
        <v>330.2</v>
      </c>
      <c r="G2781" s="17">
        <v>29.3</v>
      </c>
      <c r="H2781" s="17">
        <v>0</v>
      </c>
      <c r="I2781" s="17">
        <v>5.65</v>
      </c>
      <c r="K2781" s="26">
        <v>40299</v>
      </c>
      <c r="L2781" s="17">
        <v>19.899999999999999</v>
      </c>
      <c r="M2781" s="17">
        <v>57.7</v>
      </c>
      <c r="N2781" s="17">
        <v>0.5</v>
      </c>
      <c r="O2781" s="17">
        <v>335.7</v>
      </c>
      <c r="P2781" s="17">
        <v>28.1</v>
      </c>
      <c r="Q2781" s="17">
        <v>0</v>
      </c>
      <c r="R2781" s="17">
        <v>4.62</v>
      </c>
      <c r="T2781" s="26">
        <v>40299</v>
      </c>
      <c r="U2781" s="17">
        <v>21.3</v>
      </c>
      <c r="V2781" s="17">
        <v>54.9</v>
      </c>
      <c r="W2781" s="17">
        <v>2.9</v>
      </c>
      <c r="X2781" s="17">
        <v>310.60000000000002</v>
      </c>
      <c r="Y2781" s="17">
        <v>29.2</v>
      </c>
      <c r="Z2781" s="17">
        <v>0</v>
      </c>
      <c r="AA2781" s="17">
        <v>6.67</v>
      </c>
      <c r="AC2781" s="26">
        <v>40299</v>
      </c>
      <c r="AD2781" s="17">
        <v>19.899999999999999</v>
      </c>
      <c r="AE2781" s="17">
        <v>56.8</v>
      </c>
      <c r="AF2781" s="17">
        <v>1.5</v>
      </c>
      <c r="AG2781" s="17">
        <v>356</v>
      </c>
      <c r="AH2781" s="17">
        <v>28.1</v>
      </c>
      <c r="AI2781" s="17">
        <v>0</v>
      </c>
      <c r="AJ2781" s="17">
        <v>5.47</v>
      </c>
      <c r="AL2781" s="26">
        <v>40299</v>
      </c>
      <c r="AM2781">
        <v>18.5</v>
      </c>
      <c r="AN2781">
        <v>53.3</v>
      </c>
      <c r="AO2781">
        <v>1.2</v>
      </c>
      <c r="AP2781">
        <v>300.39999999999998</v>
      </c>
      <c r="AQ2781">
        <v>27</v>
      </c>
      <c r="AR2781">
        <v>0</v>
      </c>
      <c r="AS2781" s="65">
        <v>4.7699999999999996</v>
      </c>
    </row>
    <row r="2782" spans="1:45">
      <c r="B2782" s="26">
        <v>40300</v>
      </c>
      <c r="C2782" s="17">
        <v>20.7</v>
      </c>
      <c r="D2782" s="17">
        <v>61</v>
      </c>
      <c r="E2782" s="17">
        <v>1.1000000000000001</v>
      </c>
      <c r="F2782" s="17">
        <v>81.2</v>
      </c>
      <c r="G2782" s="17">
        <v>27.6</v>
      </c>
      <c r="H2782" s="17">
        <v>0</v>
      </c>
      <c r="I2782" s="17">
        <v>5.18</v>
      </c>
      <c r="K2782" s="26">
        <v>40300</v>
      </c>
      <c r="L2782" s="17">
        <v>20</v>
      </c>
      <c r="M2782" s="17">
        <v>62.2</v>
      </c>
      <c r="N2782" s="17">
        <v>0.6</v>
      </c>
      <c r="O2782" s="17">
        <v>40.6</v>
      </c>
      <c r="P2782" s="17">
        <v>26.6</v>
      </c>
      <c r="Q2782" s="17">
        <v>0</v>
      </c>
      <c r="R2782" s="17">
        <v>4.63</v>
      </c>
      <c r="T2782" s="26">
        <v>40300</v>
      </c>
      <c r="U2782" s="17">
        <v>20.8</v>
      </c>
      <c r="V2782" s="17">
        <v>60.6</v>
      </c>
      <c r="W2782" s="17">
        <v>2.2999999999999998</v>
      </c>
      <c r="X2782" s="17">
        <v>277.7</v>
      </c>
      <c r="Y2782" s="17">
        <v>27.8</v>
      </c>
      <c r="Z2782" s="17">
        <v>0</v>
      </c>
      <c r="AA2782" s="17">
        <v>5.98</v>
      </c>
      <c r="AC2782" s="26">
        <v>40300</v>
      </c>
      <c r="AD2782" s="17">
        <v>21.2</v>
      </c>
      <c r="AE2782" s="17">
        <v>54.1</v>
      </c>
      <c r="AF2782" s="17">
        <v>1.5</v>
      </c>
      <c r="AG2782" s="17">
        <v>20.6</v>
      </c>
      <c r="AH2782" s="17">
        <v>25.3</v>
      </c>
      <c r="AI2782" s="17">
        <v>0</v>
      </c>
      <c r="AJ2782" s="17">
        <v>5.37</v>
      </c>
      <c r="AL2782" s="26">
        <v>40300</v>
      </c>
      <c r="AM2782">
        <v>18.3</v>
      </c>
      <c r="AN2782">
        <v>59.6</v>
      </c>
      <c r="AO2782">
        <v>0.7</v>
      </c>
      <c r="AP2782">
        <v>244.4</v>
      </c>
      <c r="AQ2782">
        <v>26.4</v>
      </c>
      <c r="AR2782">
        <v>0</v>
      </c>
      <c r="AS2782" s="65">
        <v>4.38</v>
      </c>
    </row>
    <row r="2783" spans="1:45">
      <c r="B2783" s="26">
        <v>40301</v>
      </c>
      <c r="C2783" s="17">
        <v>19.8</v>
      </c>
      <c r="D2783" s="17">
        <v>46.4</v>
      </c>
      <c r="E2783" s="17">
        <v>2.1</v>
      </c>
      <c r="F2783" s="17">
        <v>339.4</v>
      </c>
      <c r="G2783" s="17">
        <v>29.2</v>
      </c>
      <c r="H2783" s="17">
        <v>0</v>
      </c>
      <c r="I2783" s="17">
        <v>5.78</v>
      </c>
      <c r="K2783" s="26">
        <v>40301</v>
      </c>
      <c r="L2783" s="17">
        <v>19.100000000000001</v>
      </c>
      <c r="M2783" s="17">
        <v>47.6</v>
      </c>
      <c r="N2783" s="17">
        <v>0.7</v>
      </c>
      <c r="O2783" s="17">
        <v>331.4</v>
      </c>
      <c r="P2783" s="17">
        <v>27.5</v>
      </c>
      <c r="Q2783" s="17">
        <v>0</v>
      </c>
      <c r="R2783" s="17">
        <v>4.57</v>
      </c>
      <c r="T2783" s="26">
        <v>40301</v>
      </c>
      <c r="U2783" s="17">
        <v>20.3</v>
      </c>
      <c r="V2783" s="17">
        <v>43.7</v>
      </c>
      <c r="W2783" s="17">
        <v>4</v>
      </c>
      <c r="X2783" s="17">
        <v>316.60000000000002</v>
      </c>
      <c r="Y2783" s="17">
        <v>28.4</v>
      </c>
      <c r="Z2783" s="17">
        <v>0</v>
      </c>
      <c r="AA2783" s="17">
        <v>6.74</v>
      </c>
      <c r="AC2783" s="26">
        <v>40301</v>
      </c>
      <c r="AD2783" s="17">
        <v>19.8</v>
      </c>
      <c r="AE2783" s="17">
        <v>40.799999999999997</v>
      </c>
      <c r="AF2783" s="17">
        <v>2.5</v>
      </c>
      <c r="AG2783" s="17">
        <v>350.7</v>
      </c>
      <c r="AH2783" s="17">
        <v>26.8</v>
      </c>
      <c r="AI2783" s="17">
        <v>0</v>
      </c>
      <c r="AJ2783" s="17">
        <v>5.95</v>
      </c>
      <c r="AL2783" s="26">
        <v>40301</v>
      </c>
      <c r="AM2783">
        <v>16.7</v>
      </c>
      <c r="AN2783">
        <v>44.2</v>
      </c>
      <c r="AO2783">
        <v>1.7</v>
      </c>
      <c r="AP2783">
        <v>311.89999999999998</v>
      </c>
      <c r="AQ2783">
        <v>26.7</v>
      </c>
      <c r="AR2783">
        <v>0</v>
      </c>
      <c r="AS2783" s="65">
        <v>4.78</v>
      </c>
    </row>
    <row r="2784" spans="1:45">
      <c r="B2784" s="26">
        <v>40302</v>
      </c>
      <c r="C2784" s="17">
        <v>16.600000000000001</v>
      </c>
      <c r="D2784" s="17">
        <v>33.1</v>
      </c>
      <c r="E2784" s="17">
        <v>2.2999999999999998</v>
      </c>
      <c r="F2784" s="17">
        <v>339.3</v>
      </c>
      <c r="G2784" s="17">
        <v>30.6</v>
      </c>
      <c r="H2784" s="17">
        <v>0</v>
      </c>
      <c r="I2784" s="17">
        <v>5.64</v>
      </c>
      <c r="K2784" s="26">
        <v>40302</v>
      </c>
      <c r="L2784" s="17">
        <v>15.8</v>
      </c>
      <c r="M2784" s="17">
        <v>36.5</v>
      </c>
      <c r="N2784" s="17">
        <v>0.7</v>
      </c>
      <c r="O2784" s="17">
        <v>334.8</v>
      </c>
      <c r="P2784" s="17">
        <v>27.9</v>
      </c>
      <c r="Q2784" s="17">
        <v>0</v>
      </c>
      <c r="R2784" s="17">
        <v>4.17</v>
      </c>
      <c r="T2784" s="26">
        <v>40302</v>
      </c>
      <c r="U2784" s="17">
        <v>16.8</v>
      </c>
      <c r="V2784" s="17">
        <v>32.700000000000003</v>
      </c>
      <c r="W2784" s="17">
        <v>4.0999999999999996</v>
      </c>
      <c r="X2784" s="17">
        <v>310.8</v>
      </c>
      <c r="Y2784" s="17">
        <v>30.2</v>
      </c>
      <c r="Z2784" s="17">
        <v>0</v>
      </c>
      <c r="AA2784" s="17">
        <v>6.64</v>
      </c>
      <c r="AC2784" s="26">
        <v>40302</v>
      </c>
      <c r="AD2784" s="17">
        <v>15.5</v>
      </c>
      <c r="AE2784" s="17">
        <v>37.4</v>
      </c>
      <c r="AF2784" s="17">
        <v>2.1</v>
      </c>
      <c r="AG2784" s="17">
        <v>1.7</v>
      </c>
      <c r="AH2784" s="17">
        <v>28.6</v>
      </c>
      <c r="AI2784" s="17">
        <v>0</v>
      </c>
      <c r="AJ2784" s="17">
        <v>5.08</v>
      </c>
      <c r="AL2784" s="26">
        <v>40302</v>
      </c>
      <c r="AM2784">
        <v>12.9</v>
      </c>
      <c r="AN2784">
        <v>34</v>
      </c>
      <c r="AO2784">
        <v>1.7</v>
      </c>
      <c r="AP2784">
        <v>300.10000000000002</v>
      </c>
      <c r="AQ2784">
        <v>27.8</v>
      </c>
      <c r="AR2784">
        <v>0</v>
      </c>
      <c r="AS2784" s="65">
        <v>4.49</v>
      </c>
    </row>
    <row r="2785" spans="1:45" s="13" customFormat="1" ht="15">
      <c r="A2785" s="181"/>
      <c r="B2785" s="26">
        <v>40303</v>
      </c>
      <c r="C2785" s="17">
        <v>16.5</v>
      </c>
      <c r="D2785" s="17">
        <v>35.4</v>
      </c>
      <c r="E2785" s="17">
        <v>1.6</v>
      </c>
      <c r="F2785" s="17">
        <v>332.5</v>
      </c>
      <c r="G2785" s="17">
        <v>30.7</v>
      </c>
      <c r="H2785" s="17">
        <v>0</v>
      </c>
      <c r="I2785" s="17">
        <v>5.35</v>
      </c>
      <c r="K2785" s="26">
        <v>40303</v>
      </c>
      <c r="L2785" s="17">
        <v>15.1</v>
      </c>
      <c r="M2785" s="17">
        <v>41.2</v>
      </c>
      <c r="N2785" s="17">
        <v>0.5</v>
      </c>
      <c r="O2785" s="17">
        <v>335.8</v>
      </c>
      <c r="P2785" s="17">
        <v>29.4</v>
      </c>
      <c r="Q2785" s="17">
        <v>0</v>
      </c>
      <c r="R2785" s="17">
        <v>4.24</v>
      </c>
      <c r="T2785" s="26">
        <v>40303</v>
      </c>
      <c r="U2785" s="17">
        <v>16.899999999999999</v>
      </c>
      <c r="V2785" s="17">
        <v>33.1</v>
      </c>
      <c r="W2785" s="17">
        <v>3.1</v>
      </c>
      <c r="X2785" s="17">
        <v>305.2</v>
      </c>
      <c r="Y2785" s="17">
        <v>30.5</v>
      </c>
      <c r="Z2785" s="17">
        <v>0</v>
      </c>
      <c r="AA2785" s="17">
        <v>6.56</v>
      </c>
      <c r="AC2785" s="26">
        <v>40303</v>
      </c>
      <c r="AD2785" s="17">
        <v>15.2</v>
      </c>
      <c r="AE2785" s="17">
        <v>39.5</v>
      </c>
      <c r="AF2785" s="17">
        <v>1.8</v>
      </c>
      <c r="AG2785" s="17">
        <v>359.4</v>
      </c>
      <c r="AH2785" s="17">
        <v>29.4</v>
      </c>
      <c r="AI2785" s="17">
        <v>0</v>
      </c>
      <c r="AJ2785" s="17">
        <v>5.27</v>
      </c>
      <c r="AL2785" s="26">
        <v>40303</v>
      </c>
      <c r="AM2785">
        <v>12.7</v>
      </c>
      <c r="AN2785">
        <v>34.6</v>
      </c>
      <c r="AO2785">
        <v>1.1000000000000001</v>
      </c>
      <c r="AP2785">
        <v>299.8</v>
      </c>
      <c r="AQ2785">
        <v>28.5</v>
      </c>
      <c r="AR2785">
        <v>0</v>
      </c>
      <c r="AS2785" s="65">
        <v>4.24</v>
      </c>
    </row>
    <row r="2786" spans="1:45" s="1" customFormat="1">
      <c r="A2786" s="182"/>
      <c r="B2786" s="26">
        <v>40304</v>
      </c>
      <c r="C2786" s="17">
        <v>18.600000000000001</v>
      </c>
      <c r="D2786" s="17">
        <v>52.8</v>
      </c>
      <c r="E2786" s="17">
        <v>1.1000000000000001</v>
      </c>
      <c r="F2786" s="17">
        <v>129.6</v>
      </c>
      <c r="G2786" s="17">
        <v>12.6</v>
      </c>
      <c r="H2786" s="17">
        <v>0</v>
      </c>
      <c r="I2786" s="17">
        <v>3.15</v>
      </c>
      <c r="K2786" s="26">
        <v>40304</v>
      </c>
      <c r="L2786" s="17">
        <v>15.6</v>
      </c>
      <c r="M2786" s="17">
        <v>56.2</v>
      </c>
      <c r="N2786" s="17">
        <v>0.4</v>
      </c>
      <c r="O2786" s="17">
        <v>163.30000000000001</v>
      </c>
      <c r="P2786" s="17">
        <v>18.5</v>
      </c>
      <c r="Q2786" s="17">
        <v>0</v>
      </c>
      <c r="R2786" s="17">
        <v>3.08</v>
      </c>
      <c r="T2786" s="26">
        <v>40304</v>
      </c>
      <c r="U2786" s="17">
        <v>18.899999999999999</v>
      </c>
      <c r="V2786" s="17">
        <v>53.8</v>
      </c>
      <c r="W2786" s="17">
        <v>1.3</v>
      </c>
      <c r="X2786" s="17">
        <v>122.6</v>
      </c>
      <c r="Y2786" s="17">
        <v>15</v>
      </c>
      <c r="Z2786" s="17">
        <v>0</v>
      </c>
      <c r="AA2786" s="17">
        <v>3.43</v>
      </c>
      <c r="AC2786" s="26">
        <v>40304</v>
      </c>
      <c r="AD2786" s="17">
        <v>16.399999999999999</v>
      </c>
      <c r="AE2786" s="17">
        <v>51</v>
      </c>
      <c r="AF2786" s="17">
        <v>1.1000000000000001</v>
      </c>
      <c r="AG2786" s="17">
        <v>322.10000000000002</v>
      </c>
      <c r="AH2786" s="17">
        <v>18.3</v>
      </c>
      <c r="AI2786" s="17">
        <v>0</v>
      </c>
      <c r="AJ2786" s="17">
        <v>3.68</v>
      </c>
      <c r="AL2786" s="26">
        <v>40304</v>
      </c>
      <c r="AM2786">
        <v>11.9</v>
      </c>
      <c r="AN2786">
        <v>53.6</v>
      </c>
      <c r="AO2786">
        <v>0.4</v>
      </c>
      <c r="AP2786">
        <v>357.1</v>
      </c>
      <c r="AQ2786">
        <v>18.5</v>
      </c>
      <c r="AR2786">
        <v>0</v>
      </c>
      <c r="AS2786" s="65">
        <v>2.77</v>
      </c>
    </row>
    <row r="2787" spans="1:45" s="1" customFormat="1">
      <c r="A2787" s="182"/>
      <c r="B2787" s="26">
        <v>40305</v>
      </c>
      <c r="C2787" s="17">
        <v>17.7</v>
      </c>
      <c r="D2787" s="17">
        <v>54</v>
      </c>
      <c r="E2787" s="17">
        <v>1.2</v>
      </c>
      <c r="F2787" s="17">
        <v>252.3</v>
      </c>
      <c r="G2787" s="17">
        <v>29.4</v>
      </c>
      <c r="H2787" s="17">
        <v>0</v>
      </c>
      <c r="I2787" s="17">
        <v>5.09</v>
      </c>
      <c r="K2787" s="26">
        <v>40305</v>
      </c>
      <c r="L2787" s="17">
        <v>16.7</v>
      </c>
      <c r="M2787" s="17">
        <v>56</v>
      </c>
      <c r="N2787" s="17">
        <v>0.4</v>
      </c>
      <c r="O2787" s="17">
        <v>209.3</v>
      </c>
      <c r="P2787" s="17">
        <v>26.6</v>
      </c>
      <c r="Q2787" s="17">
        <v>0</v>
      </c>
      <c r="R2787" s="17">
        <v>4.0999999999999996</v>
      </c>
      <c r="T2787" s="26">
        <v>40305</v>
      </c>
      <c r="U2787" s="17">
        <v>17.8</v>
      </c>
      <c r="V2787" s="17">
        <v>53.3</v>
      </c>
      <c r="W2787" s="17">
        <v>1.9</v>
      </c>
      <c r="X2787" s="17">
        <v>273.10000000000002</v>
      </c>
      <c r="Y2787" s="17">
        <v>27.7</v>
      </c>
      <c r="Z2787" s="17">
        <v>0</v>
      </c>
      <c r="AA2787" s="17">
        <v>5.19</v>
      </c>
      <c r="AC2787" s="26">
        <v>40305</v>
      </c>
      <c r="AD2787" s="17">
        <v>16.899999999999999</v>
      </c>
      <c r="AE2787" s="17">
        <v>53.7</v>
      </c>
      <c r="AF2787" s="17">
        <v>1</v>
      </c>
      <c r="AG2787" s="17">
        <v>298.5</v>
      </c>
      <c r="AH2787" s="17">
        <v>23.4</v>
      </c>
      <c r="AI2787" s="17">
        <v>0</v>
      </c>
      <c r="AJ2787" s="17">
        <v>4.22</v>
      </c>
      <c r="AL2787" s="26">
        <v>40305</v>
      </c>
      <c r="AM2787">
        <v>11</v>
      </c>
      <c r="AN2787">
        <v>53.3</v>
      </c>
      <c r="AO2787">
        <v>0.8</v>
      </c>
      <c r="AP2787">
        <v>263.7</v>
      </c>
      <c r="AQ2787">
        <v>26.2</v>
      </c>
      <c r="AR2787">
        <v>0.1</v>
      </c>
      <c r="AS2787" s="65">
        <v>3.63</v>
      </c>
    </row>
    <row r="2788" spans="1:45" s="1" customFormat="1">
      <c r="A2788" s="182"/>
      <c r="B2788" s="26">
        <v>40306</v>
      </c>
      <c r="C2788" s="17">
        <v>18.100000000000001</v>
      </c>
      <c r="D2788" s="17">
        <v>57.1</v>
      </c>
      <c r="E2788" s="17">
        <v>1.2</v>
      </c>
      <c r="F2788" s="17">
        <v>133</v>
      </c>
      <c r="G2788" s="17">
        <v>29</v>
      </c>
      <c r="H2788" s="17">
        <v>0</v>
      </c>
      <c r="I2788" s="17">
        <v>4.91</v>
      </c>
      <c r="K2788" s="26">
        <v>40306</v>
      </c>
      <c r="L2788" s="17">
        <v>17.399999999999999</v>
      </c>
      <c r="M2788" s="17">
        <v>59.2</v>
      </c>
      <c r="N2788" s="17">
        <v>0.6</v>
      </c>
      <c r="O2788" s="17">
        <v>72.099999999999994</v>
      </c>
      <c r="P2788" s="17">
        <v>27.5</v>
      </c>
      <c r="Q2788" s="17">
        <v>0</v>
      </c>
      <c r="R2788" s="17">
        <v>4.38</v>
      </c>
      <c r="T2788" s="26">
        <v>40306</v>
      </c>
      <c r="U2788" s="17">
        <v>17.899999999999999</v>
      </c>
      <c r="V2788" s="17">
        <v>59.9</v>
      </c>
      <c r="W2788" s="17">
        <v>1.6</v>
      </c>
      <c r="X2788" s="17">
        <v>186.5</v>
      </c>
      <c r="Y2788" s="17">
        <v>29.2</v>
      </c>
      <c r="Z2788" s="17">
        <v>0</v>
      </c>
      <c r="AA2788" s="17">
        <v>5.0999999999999996</v>
      </c>
      <c r="AC2788" s="26">
        <v>40306</v>
      </c>
      <c r="AD2788" s="17">
        <v>17.399999999999999</v>
      </c>
      <c r="AE2788" s="17">
        <v>58.2</v>
      </c>
      <c r="AF2788" s="17">
        <v>1.1000000000000001</v>
      </c>
      <c r="AG2788" s="17">
        <v>152.19999999999999</v>
      </c>
      <c r="AH2788" s="17">
        <v>27.3</v>
      </c>
      <c r="AI2788" s="17">
        <v>0</v>
      </c>
      <c r="AJ2788" s="17">
        <v>4.6900000000000004</v>
      </c>
      <c r="AL2788" s="26">
        <v>40306</v>
      </c>
      <c r="AM2788">
        <v>10.6</v>
      </c>
      <c r="AN2788">
        <v>57.5</v>
      </c>
      <c r="AO2788">
        <v>0.6</v>
      </c>
      <c r="AP2788">
        <v>132.1</v>
      </c>
      <c r="AQ2788">
        <v>26.9</v>
      </c>
      <c r="AR2788">
        <v>0</v>
      </c>
      <c r="AS2788" s="65">
        <v>3.51</v>
      </c>
    </row>
    <row r="2789" spans="1:45" s="1" customFormat="1">
      <c r="A2789" s="182"/>
      <c r="B2789" s="26">
        <v>40307</v>
      </c>
      <c r="C2789" s="3">
        <v>17.399999999999999</v>
      </c>
      <c r="D2789" s="3">
        <v>77.2</v>
      </c>
      <c r="E2789" s="32">
        <v>1</v>
      </c>
      <c r="F2789" s="32">
        <v>118.3</v>
      </c>
      <c r="G2789" s="32">
        <v>12.5</v>
      </c>
      <c r="H2789" s="32">
        <v>4.4000000000000004</v>
      </c>
      <c r="I2789" s="32">
        <v>2.4900000000000002</v>
      </c>
      <c r="K2789" s="26">
        <v>40307</v>
      </c>
      <c r="L2789" s="17">
        <v>16.8</v>
      </c>
      <c r="M2789" s="17">
        <v>78.2</v>
      </c>
      <c r="N2789" s="17">
        <v>0.6</v>
      </c>
      <c r="O2789" s="17">
        <v>84.5</v>
      </c>
      <c r="P2789" s="17">
        <v>13.1</v>
      </c>
      <c r="Q2789" s="17">
        <v>5.4</v>
      </c>
      <c r="R2789" s="17">
        <v>2.4700000000000002</v>
      </c>
      <c r="T2789" s="26">
        <v>40307</v>
      </c>
      <c r="U2789" s="17">
        <v>17.7</v>
      </c>
      <c r="V2789" s="17">
        <v>77.5</v>
      </c>
      <c r="W2789" s="17">
        <v>1</v>
      </c>
      <c r="X2789" s="17">
        <v>156.4</v>
      </c>
      <c r="Y2789" s="17">
        <v>14.4</v>
      </c>
      <c r="Z2789" s="17">
        <v>1</v>
      </c>
      <c r="AA2789" s="17">
        <v>2.75</v>
      </c>
      <c r="AC2789" s="26">
        <v>40307</v>
      </c>
      <c r="AD2789" s="17">
        <v>17.2</v>
      </c>
      <c r="AE2789" s="17">
        <v>76.900000000000006</v>
      </c>
      <c r="AF2789" s="17">
        <v>0.8</v>
      </c>
      <c r="AG2789" s="17">
        <v>162.69999999999999</v>
      </c>
      <c r="AH2789" s="17">
        <v>12.9</v>
      </c>
      <c r="AI2789" s="17">
        <v>4.5999999999999996</v>
      </c>
      <c r="AJ2789" s="17">
        <v>2.61</v>
      </c>
      <c r="AL2789" s="26">
        <v>40307</v>
      </c>
      <c r="AM2789">
        <v>9.6999999999999993</v>
      </c>
      <c r="AN2789">
        <v>76.5</v>
      </c>
      <c r="AO2789">
        <v>0.5</v>
      </c>
      <c r="AP2789">
        <v>115</v>
      </c>
      <c r="AQ2789">
        <v>10.8</v>
      </c>
      <c r="AR2789">
        <v>3.2</v>
      </c>
      <c r="AS2789" s="65">
        <v>1.74</v>
      </c>
    </row>
    <row r="2790" spans="1:45" s="1" customFormat="1">
      <c r="A2790" s="182"/>
      <c r="B2790" s="26">
        <v>40308</v>
      </c>
      <c r="C2790" s="32">
        <v>16.7</v>
      </c>
      <c r="D2790" s="32">
        <v>74.099999999999994</v>
      </c>
      <c r="E2790" s="32">
        <v>0.6</v>
      </c>
      <c r="F2790" s="32">
        <v>240.7</v>
      </c>
      <c r="G2790" s="32">
        <v>17.100000000000001</v>
      </c>
      <c r="H2790" s="32">
        <v>0.2</v>
      </c>
      <c r="I2790" s="32">
        <v>2.99</v>
      </c>
      <c r="K2790" s="26">
        <v>40308</v>
      </c>
      <c r="L2790" s="17">
        <v>15.5</v>
      </c>
      <c r="M2790" s="17">
        <v>77.3</v>
      </c>
      <c r="N2790" s="17">
        <v>0.4</v>
      </c>
      <c r="O2790" s="17">
        <v>174.6</v>
      </c>
      <c r="P2790" s="17">
        <v>16.600000000000001</v>
      </c>
      <c r="Q2790" s="17">
        <v>2</v>
      </c>
      <c r="R2790" s="17">
        <v>2.78</v>
      </c>
      <c r="T2790" s="26">
        <v>40308</v>
      </c>
      <c r="U2790" s="17">
        <v>17</v>
      </c>
      <c r="V2790" s="17">
        <v>73.599999999999994</v>
      </c>
      <c r="W2790" s="17">
        <v>1.1000000000000001</v>
      </c>
      <c r="X2790" s="17">
        <v>274.8</v>
      </c>
      <c r="Y2790" s="17">
        <v>18.399999999999999</v>
      </c>
      <c r="Z2790" s="17">
        <v>3</v>
      </c>
      <c r="AA2790" s="17">
        <v>3.37</v>
      </c>
      <c r="AC2790" s="26">
        <v>40308</v>
      </c>
      <c r="AD2790" s="17">
        <v>16.2</v>
      </c>
      <c r="AE2790" s="17">
        <v>75.8</v>
      </c>
      <c r="AF2790" s="17">
        <v>0.9</v>
      </c>
      <c r="AG2790" s="17">
        <v>182</v>
      </c>
      <c r="AH2790" s="17">
        <v>17.7</v>
      </c>
      <c r="AI2790" s="17">
        <v>0.8</v>
      </c>
      <c r="AJ2790" s="17">
        <v>3.12</v>
      </c>
      <c r="AL2790" s="26">
        <v>40308</v>
      </c>
      <c r="AM2790">
        <v>9</v>
      </c>
      <c r="AN2790">
        <v>71.2</v>
      </c>
      <c r="AO2790">
        <v>0.3</v>
      </c>
      <c r="AP2790">
        <v>274.89999999999998</v>
      </c>
      <c r="AQ2790">
        <v>15.6</v>
      </c>
      <c r="AR2790">
        <v>0.5</v>
      </c>
      <c r="AS2790" s="65">
        <v>2.16</v>
      </c>
    </row>
    <row r="2791" spans="1:45" s="1" customFormat="1">
      <c r="A2791" s="182"/>
      <c r="B2791" s="26">
        <v>40309</v>
      </c>
      <c r="C2791" s="32">
        <v>16.2</v>
      </c>
      <c r="D2791" s="32">
        <v>76.2</v>
      </c>
      <c r="E2791" s="32">
        <v>0.7</v>
      </c>
      <c r="F2791" s="32">
        <v>90.1</v>
      </c>
      <c r="G2791" s="32">
        <v>16.2</v>
      </c>
      <c r="H2791" s="32">
        <v>1.2</v>
      </c>
      <c r="I2791" s="32">
        <v>2.89</v>
      </c>
      <c r="K2791" s="26">
        <v>40309</v>
      </c>
      <c r="L2791" s="17">
        <v>15.4</v>
      </c>
      <c r="M2791" s="17">
        <v>73.7</v>
      </c>
      <c r="N2791" s="17">
        <v>0.5</v>
      </c>
      <c r="O2791" s="17">
        <v>148.80000000000001</v>
      </c>
      <c r="P2791" s="17">
        <v>16.100000000000001</v>
      </c>
      <c r="Q2791" s="17">
        <v>1.4</v>
      </c>
      <c r="R2791" s="17">
        <v>2.8</v>
      </c>
      <c r="T2791" s="26">
        <v>40309</v>
      </c>
      <c r="U2791" s="17">
        <v>16.2</v>
      </c>
      <c r="V2791" s="17">
        <v>79.3</v>
      </c>
      <c r="W2791" s="17">
        <v>1.1000000000000001</v>
      </c>
      <c r="X2791" s="17">
        <v>265.10000000000002</v>
      </c>
      <c r="Y2791" s="17">
        <v>16.7</v>
      </c>
      <c r="Z2791" s="17">
        <v>6.2</v>
      </c>
      <c r="AA2791" s="17">
        <v>3.12</v>
      </c>
      <c r="AC2791" s="26">
        <v>40309</v>
      </c>
      <c r="AD2791" s="17">
        <v>16.3</v>
      </c>
      <c r="AE2791" s="17">
        <v>71.900000000000006</v>
      </c>
      <c r="AF2791" s="17">
        <v>0.8</v>
      </c>
      <c r="AG2791" s="17">
        <v>176.7</v>
      </c>
      <c r="AH2791" s="17">
        <v>17.7</v>
      </c>
      <c r="AI2791" s="17">
        <v>1.8</v>
      </c>
      <c r="AJ2791" s="17">
        <v>3.25</v>
      </c>
      <c r="AL2791" s="26">
        <v>40309</v>
      </c>
      <c r="AM2791">
        <v>8.1</v>
      </c>
      <c r="AN2791">
        <v>74.900000000000006</v>
      </c>
      <c r="AO2791">
        <v>0.3</v>
      </c>
      <c r="AP2791">
        <v>94.7</v>
      </c>
      <c r="AQ2791">
        <v>13.1</v>
      </c>
      <c r="AR2791">
        <v>2.2000000000000002</v>
      </c>
      <c r="AS2791" s="65">
        <v>1.86</v>
      </c>
    </row>
    <row r="2792" spans="1:45" s="1" customFormat="1">
      <c r="A2792" s="182"/>
      <c r="B2792" s="26">
        <v>40310</v>
      </c>
      <c r="C2792" s="32">
        <v>16.2</v>
      </c>
      <c r="D2792" s="32">
        <v>59.7</v>
      </c>
      <c r="E2792" s="32">
        <v>1.1000000000000001</v>
      </c>
      <c r="F2792" s="32">
        <v>314.89999999999998</v>
      </c>
      <c r="G2792" s="32">
        <v>22</v>
      </c>
      <c r="H2792" s="32">
        <v>0</v>
      </c>
      <c r="I2792" s="32">
        <v>3.93</v>
      </c>
      <c r="K2792" s="26">
        <v>40310</v>
      </c>
      <c r="L2792" s="17">
        <v>15.3</v>
      </c>
      <c r="M2792" s="17">
        <v>61.4</v>
      </c>
      <c r="N2792" s="17">
        <v>0.3</v>
      </c>
      <c r="O2792" s="17">
        <v>258.39999999999998</v>
      </c>
      <c r="P2792" s="17">
        <v>21.6</v>
      </c>
      <c r="Q2792" s="17">
        <v>0.2</v>
      </c>
      <c r="R2792" s="17">
        <v>3.34</v>
      </c>
      <c r="T2792" s="26">
        <v>40310</v>
      </c>
      <c r="U2792" s="17">
        <v>15.9</v>
      </c>
      <c r="V2792" s="17">
        <v>61.4</v>
      </c>
      <c r="W2792" s="17">
        <v>1.6</v>
      </c>
      <c r="X2792" s="17">
        <v>286.7</v>
      </c>
      <c r="Y2792" s="17">
        <v>17.3</v>
      </c>
      <c r="Z2792" s="17">
        <v>0</v>
      </c>
      <c r="AA2792" s="17">
        <v>3.58</v>
      </c>
      <c r="AC2792" s="26">
        <v>40310</v>
      </c>
      <c r="AD2792" s="17">
        <v>15.7</v>
      </c>
      <c r="AE2792" s="17">
        <v>59.8</v>
      </c>
      <c r="AF2792" s="17">
        <v>1.2</v>
      </c>
      <c r="AG2792" s="17">
        <v>328</v>
      </c>
      <c r="AH2792" s="17">
        <v>21.5</v>
      </c>
      <c r="AI2792" s="17">
        <v>0</v>
      </c>
      <c r="AJ2792" s="17">
        <v>3.89</v>
      </c>
      <c r="AL2792" s="26">
        <v>40310</v>
      </c>
      <c r="AM2792">
        <v>7.8</v>
      </c>
      <c r="AN2792">
        <v>59.2</v>
      </c>
      <c r="AO2792">
        <v>0.6</v>
      </c>
      <c r="AP2792">
        <v>278.2</v>
      </c>
      <c r="AQ2792">
        <v>20.3</v>
      </c>
      <c r="AR2792">
        <v>0.4</v>
      </c>
      <c r="AS2792" s="65">
        <v>2.67</v>
      </c>
    </row>
    <row r="2793" spans="1:45" s="1" customFormat="1">
      <c r="A2793" s="182"/>
      <c r="B2793" s="26">
        <v>40311</v>
      </c>
      <c r="C2793" s="17">
        <v>15.9</v>
      </c>
      <c r="D2793" s="32">
        <v>56.6</v>
      </c>
      <c r="E2793" s="32">
        <v>0.9</v>
      </c>
      <c r="F2793" s="32">
        <v>331.9</v>
      </c>
      <c r="G2793" s="32">
        <v>18.399999999999999</v>
      </c>
      <c r="H2793" s="32">
        <v>0</v>
      </c>
      <c r="I2793" s="32">
        <v>3.42</v>
      </c>
      <c r="K2793" s="26">
        <v>40311</v>
      </c>
      <c r="L2793" s="17">
        <v>15</v>
      </c>
      <c r="M2793" s="17">
        <v>58.3</v>
      </c>
      <c r="N2793" s="17">
        <v>0.4</v>
      </c>
      <c r="O2793" s="17">
        <v>192</v>
      </c>
      <c r="P2793" s="17">
        <v>19.600000000000001</v>
      </c>
      <c r="Q2793" s="17">
        <v>0</v>
      </c>
      <c r="R2793" s="17">
        <v>3.14</v>
      </c>
      <c r="T2793" s="26">
        <v>40311</v>
      </c>
      <c r="U2793" s="17">
        <v>15.9</v>
      </c>
      <c r="V2793" s="17">
        <v>57.5</v>
      </c>
      <c r="W2793" s="17">
        <v>1.7</v>
      </c>
      <c r="X2793" s="17">
        <v>273.60000000000002</v>
      </c>
      <c r="Y2793" s="17">
        <v>23.8</v>
      </c>
      <c r="Z2793" s="17">
        <v>0</v>
      </c>
      <c r="AA2793" s="17">
        <v>4.3</v>
      </c>
      <c r="AC2793" s="26">
        <v>40311</v>
      </c>
      <c r="AD2793" s="17">
        <v>15.6</v>
      </c>
      <c r="AE2793" s="17">
        <v>54.8</v>
      </c>
      <c r="AF2793" s="17">
        <v>1.2</v>
      </c>
      <c r="AG2793" s="17">
        <v>333.4</v>
      </c>
      <c r="AH2793" s="17">
        <v>17.600000000000001</v>
      </c>
      <c r="AI2793" s="17">
        <v>0</v>
      </c>
      <c r="AJ2793" s="17">
        <v>3.43</v>
      </c>
      <c r="AL2793" s="26">
        <v>40311</v>
      </c>
      <c r="AM2793">
        <v>8.3000000000000007</v>
      </c>
      <c r="AN2793">
        <v>55.1</v>
      </c>
      <c r="AO2793">
        <v>0.5</v>
      </c>
      <c r="AP2793">
        <v>289.3</v>
      </c>
      <c r="AQ2793">
        <v>19.5</v>
      </c>
      <c r="AR2793">
        <v>0.2</v>
      </c>
      <c r="AS2793" s="65">
        <v>2.76</v>
      </c>
    </row>
    <row r="2794" spans="1:45" s="1" customFormat="1">
      <c r="A2794" s="182"/>
      <c r="B2794" s="26">
        <v>40312</v>
      </c>
      <c r="C2794" s="17">
        <v>17</v>
      </c>
      <c r="D2794" s="17">
        <v>48.1</v>
      </c>
      <c r="E2794" s="32">
        <v>2.2000000000000002</v>
      </c>
      <c r="F2794" s="32">
        <v>317.89999999999998</v>
      </c>
      <c r="G2794" s="32">
        <v>25.4</v>
      </c>
      <c r="H2794" s="32">
        <v>0</v>
      </c>
      <c r="I2794" s="32">
        <v>5.29</v>
      </c>
      <c r="K2794" s="26">
        <v>40312</v>
      </c>
      <c r="L2794" s="17">
        <v>18.8</v>
      </c>
      <c r="M2794" s="17">
        <v>39.6</v>
      </c>
      <c r="N2794" s="17">
        <v>1</v>
      </c>
      <c r="O2794" s="17">
        <v>314.8</v>
      </c>
      <c r="P2794" s="17">
        <v>21</v>
      </c>
      <c r="Q2794" s="17">
        <v>0</v>
      </c>
      <c r="R2794" s="17">
        <v>4.01</v>
      </c>
      <c r="T2794" s="26">
        <v>40312</v>
      </c>
      <c r="U2794" s="17">
        <v>17.100000000000001</v>
      </c>
      <c r="V2794" s="17">
        <v>45.7</v>
      </c>
      <c r="W2794" s="17">
        <v>3.8</v>
      </c>
      <c r="X2794" s="17">
        <v>306.60000000000002</v>
      </c>
      <c r="Y2794" s="17">
        <v>29</v>
      </c>
      <c r="Z2794" s="17">
        <v>0</v>
      </c>
      <c r="AA2794" s="17">
        <v>6.25</v>
      </c>
      <c r="AC2794" s="26">
        <v>40312</v>
      </c>
      <c r="AD2794" s="17">
        <v>16.8</v>
      </c>
      <c r="AE2794" s="17">
        <v>45.7</v>
      </c>
      <c r="AF2794" s="17">
        <v>2.5</v>
      </c>
      <c r="AG2794" s="17">
        <v>345.2</v>
      </c>
      <c r="AH2794" s="17">
        <v>26.7</v>
      </c>
      <c r="AI2794" s="17">
        <v>0</v>
      </c>
      <c r="AJ2794" s="17">
        <v>5.37</v>
      </c>
      <c r="AL2794" s="26">
        <v>40312</v>
      </c>
      <c r="AM2794">
        <v>9.9</v>
      </c>
      <c r="AN2794">
        <v>37.700000000000003</v>
      </c>
      <c r="AO2794">
        <v>1.8</v>
      </c>
      <c r="AP2794">
        <v>290.2</v>
      </c>
      <c r="AQ2794">
        <v>25.5</v>
      </c>
      <c r="AR2794">
        <v>0</v>
      </c>
      <c r="AS2794" s="65">
        <v>3.93</v>
      </c>
    </row>
    <row r="2795" spans="1:45" s="1" customFormat="1">
      <c r="A2795" s="182"/>
      <c r="B2795" s="26">
        <v>40313</v>
      </c>
      <c r="C2795" s="17">
        <v>18.899999999999999</v>
      </c>
      <c r="D2795" s="32">
        <v>45.9</v>
      </c>
      <c r="E2795" s="32">
        <v>2.2000000000000002</v>
      </c>
      <c r="F2795" s="32">
        <v>333.8</v>
      </c>
      <c r="G2795" s="32">
        <v>29.2</v>
      </c>
      <c r="H2795" s="32">
        <v>0</v>
      </c>
      <c r="I2795" s="32">
        <v>5.91</v>
      </c>
      <c r="K2795" s="26">
        <v>40313</v>
      </c>
      <c r="L2795" s="17">
        <v>18.2</v>
      </c>
      <c r="M2795" s="17">
        <v>47.2</v>
      </c>
      <c r="N2795" s="17">
        <v>1.2</v>
      </c>
      <c r="O2795" s="17">
        <v>333</v>
      </c>
      <c r="P2795" s="17">
        <v>29.1</v>
      </c>
      <c r="Q2795" s="17">
        <v>0</v>
      </c>
      <c r="R2795" s="17">
        <v>5.04</v>
      </c>
      <c r="T2795" s="26">
        <v>40313</v>
      </c>
      <c r="U2795" s="17">
        <v>19</v>
      </c>
      <c r="V2795" s="17">
        <v>44.4</v>
      </c>
      <c r="W2795" s="17">
        <v>3.5</v>
      </c>
      <c r="X2795" s="17">
        <v>317.2</v>
      </c>
      <c r="Y2795" s="17">
        <v>30.5</v>
      </c>
      <c r="Z2795" s="17">
        <v>0</v>
      </c>
      <c r="AA2795" s="17">
        <v>6.62</v>
      </c>
      <c r="AC2795" s="26">
        <v>40313</v>
      </c>
      <c r="AD2795" s="17">
        <v>18.399999999999999</v>
      </c>
      <c r="AE2795" s="17">
        <v>44.9</v>
      </c>
      <c r="AF2795" s="17">
        <v>2.5</v>
      </c>
      <c r="AG2795" s="17">
        <v>353.6</v>
      </c>
      <c r="AH2795" s="17">
        <v>28.5</v>
      </c>
      <c r="AI2795" s="17">
        <v>0</v>
      </c>
      <c r="AJ2795" s="17">
        <v>5.81</v>
      </c>
      <c r="AL2795" s="26">
        <v>40313</v>
      </c>
      <c r="AM2795">
        <v>9.1</v>
      </c>
      <c r="AN2795">
        <v>44.6</v>
      </c>
      <c r="AO2795">
        <v>1.8</v>
      </c>
      <c r="AP2795">
        <v>310</v>
      </c>
      <c r="AQ2795">
        <v>26.7</v>
      </c>
      <c r="AR2795">
        <v>0</v>
      </c>
      <c r="AS2795" s="65">
        <v>3.9</v>
      </c>
    </row>
    <row r="2796" spans="1:45" s="1" customFormat="1">
      <c r="A2796" s="182"/>
      <c r="B2796" s="26">
        <v>40314</v>
      </c>
      <c r="C2796" s="17">
        <v>17.899999999999999</v>
      </c>
      <c r="D2796" s="32">
        <v>52.8</v>
      </c>
      <c r="E2796" s="32">
        <v>1.4</v>
      </c>
      <c r="F2796" s="32">
        <v>123.7</v>
      </c>
      <c r="G2796" s="32">
        <v>31.2</v>
      </c>
      <c r="H2796" s="32">
        <v>0</v>
      </c>
      <c r="I2796" s="32">
        <v>5.35</v>
      </c>
      <c r="K2796" s="26">
        <v>40314</v>
      </c>
      <c r="L2796" s="17">
        <v>17.399999999999999</v>
      </c>
      <c r="M2796" s="17">
        <v>54.2</v>
      </c>
      <c r="N2796" s="17">
        <v>1.1000000000000001</v>
      </c>
      <c r="O2796" s="17">
        <v>103.5</v>
      </c>
      <c r="P2796" s="17">
        <v>29.8</v>
      </c>
      <c r="Q2796" s="17">
        <v>0</v>
      </c>
      <c r="R2796" s="17">
        <v>5.16</v>
      </c>
      <c r="T2796" s="26">
        <v>40314</v>
      </c>
      <c r="U2796" s="17">
        <v>18</v>
      </c>
      <c r="V2796" s="17">
        <v>56.4</v>
      </c>
      <c r="W2796" s="17">
        <v>1.7</v>
      </c>
      <c r="X2796" s="17">
        <v>178.5</v>
      </c>
      <c r="Y2796" s="17">
        <v>31.2</v>
      </c>
      <c r="Z2796" s="17">
        <v>0</v>
      </c>
      <c r="AA2796" s="17">
        <v>5.41</v>
      </c>
      <c r="AC2796" s="26">
        <v>40314</v>
      </c>
      <c r="AD2796" s="17">
        <v>17.8</v>
      </c>
      <c r="AE2796" s="17">
        <v>50.4</v>
      </c>
      <c r="AF2796" s="17">
        <v>1.7</v>
      </c>
      <c r="AG2796" s="17">
        <v>84</v>
      </c>
      <c r="AH2796" s="17">
        <v>30.6</v>
      </c>
      <c r="AI2796" s="17">
        <v>0</v>
      </c>
      <c r="AJ2796" s="17">
        <v>5.61</v>
      </c>
      <c r="AL2796" s="26">
        <v>40314</v>
      </c>
      <c r="AM2796">
        <v>7.9</v>
      </c>
      <c r="AN2796">
        <v>54.4</v>
      </c>
      <c r="AO2796">
        <v>0.6</v>
      </c>
      <c r="AP2796">
        <v>135.5</v>
      </c>
      <c r="AQ2796">
        <v>28.5</v>
      </c>
      <c r="AR2796">
        <v>0</v>
      </c>
      <c r="AS2796" s="65">
        <v>3.4</v>
      </c>
    </row>
    <row r="2797" spans="1:45" s="1" customFormat="1">
      <c r="A2797" s="182"/>
      <c r="B2797" s="26">
        <v>40315</v>
      </c>
      <c r="C2797" s="17">
        <v>17.5</v>
      </c>
      <c r="D2797" s="32">
        <v>51.6</v>
      </c>
      <c r="E2797" s="32">
        <v>1.4</v>
      </c>
      <c r="F2797" s="32">
        <v>148.6</v>
      </c>
      <c r="G2797" s="32">
        <v>31.4</v>
      </c>
      <c r="H2797" s="32">
        <v>0</v>
      </c>
      <c r="I2797" s="32">
        <v>5.41</v>
      </c>
      <c r="K2797" s="26">
        <v>40315</v>
      </c>
      <c r="L2797" s="17">
        <v>16.7</v>
      </c>
      <c r="M2797" s="17">
        <v>52.8</v>
      </c>
      <c r="N2797" s="17">
        <v>0.7</v>
      </c>
      <c r="O2797" s="17">
        <v>122.6</v>
      </c>
      <c r="P2797" s="17">
        <v>29.9</v>
      </c>
      <c r="Q2797" s="17">
        <v>0</v>
      </c>
      <c r="R2797" s="17">
        <v>4.8600000000000003</v>
      </c>
      <c r="T2797" s="26">
        <v>40315</v>
      </c>
      <c r="U2797" s="17">
        <v>17.100000000000001</v>
      </c>
      <c r="V2797" s="17">
        <v>55.3</v>
      </c>
      <c r="W2797" s="17">
        <v>1.7</v>
      </c>
      <c r="X2797" s="17">
        <v>211.2</v>
      </c>
      <c r="Y2797" s="17">
        <v>31.5</v>
      </c>
      <c r="Z2797" s="17">
        <v>0</v>
      </c>
      <c r="AA2797" s="17">
        <v>5.4</v>
      </c>
      <c r="AC2797" s="26">
        <v>40315</v>
      </c>
      <c r="AD2797" s="17">
        <v>16.899999999999999</v>
      </c>
      <c r="AE2797" s="17">
        <v>51.3</v>
      </c>
      <c r="AF2797" s="17">
        <v>1.2</v>
      </c>
      <c r="AG2797" s="17">
        <v>131.4</v>
      </c>
      <c r="AH2797" s="17">
        <v>30.7</v>
      </c>
      <c r="AI2797" s="17">
        <v>0</v>
      </c>
      <c r="AJ2797" s="17">
        <v>5.3</v>
      </c>
      <c r="AL2797" s="26">
        <v>40315</v>
      </c>
      <c r="AM2797">
        <v>0</v>
      </c>
      <c r="AN2797">
        <v>53.3</v>
      </c>
      <c r="AO2797">
        <v>0.7</v>
      </c>
      <c r="AP2797">
        <v>139.1</v>
      </c>
      <c r="AQ2797">
        <v>27.9</v>
      </c>
      <c r="AR2797">
        <v>0</v>
      </c>
      <c r="AS2797" s="65">
        <v>2.44</v>
      </c>
    </row>
    <row r="2798" spans="1:45" s="1" customFormat="1">
      <c r="A2798" s="182"/>
      <c r="B2798" s="26">
        <v>40316</v>
      </c>
      <c r="C2798" s="17">
        <v>18.100000000000001</v>
      </c>
      <c r="D2798" s="17">
        <v>45.4</v>
      </c>
      <c r="E2798" s="32">
        <v>1.4</v>
      </c>
      <c r="F2798" s="32">
        <v>100.5</v>
      </c>
      <c r="G2798" s="32">
        <v>30.6</v>
      </c>
      <c r="H2798" s="32">
        <v>0</v>
      </c>
      <c r="I2798" s="32">
        <v>5.4</v>
      </c>
      <c r="K2798" s="26">
        <v>40316</v>
      </c>
      <c r="L2798" s="17">
        <v>17.2</v>
      </c>
      <c r="M2798" s="17">
        <v>49.1</v>
      </c>
      <c r="N2798" s="17">
        <v>0.9</v>
      </c>
      <c r="O2798" s="17">
        <v>104.2</v>
      </c>
      <c r="P2798" s="17">
        <v>29.2</v>
      </c>
      <c r="Q2798" s="17">
        <v>0</v>
      </c>
      <c r="R2798" s="17">
        <v>4.9000000000000004</v>
      </c>
      <c r="T2798" s="26">
        <v>40316</v>
      </c>
      <c r="U2798" s="17">
        <v>17.7</v>
      </c>
      <c r="V2798" s="17">
        <v>46.8</v>
      </c>
      <c r="W2798" s="17">
        <v>1.4</v>
      </c>
      <c r="X2798" s="17">
        <v>211.7</v>
      </c>
      <c r="Y2798" s="17">
        <v>30.6</v>
      </c>
      <c r="Z2798" s="17">
        <v>0</v>
      </c>
      <c r="AA2798" s="17">
        <v>5.3</v>
      </c>
      <c r="AC2798" s="26">
        <v>40316</v>
      </c>
      <c r="AD2798" s="17">
        <v>17.100000000000001</v>
      </c>
      <c r="AE2798" s="17">
        <v>49.8</v>
      </c>
      <c r="AF2798" s="17">
        <v>1.3</v>
      </c>
      <c r="AG2798" s="17">
        <v>137.30000000000001</v>
      </c>
      <c r="AH2798" s="17">
        <v>30.1</v>
      </c>
      <c r="AI2798" s="17">
        <v>0</v>
      </c>
      <c r="AJ2798" s="17">
        <v>5.22</v>
      </c>
      <c r="AL2798" s="26">
        <v>40316</v>
      </c>
      <c r="AM2798">
        <v>0</v>
      </c>
      <c r="AN2798">
        <v>47</v>
      </c>
      <c r="AO2798">
        <v>0.6</v>
      </c>
      <c r="AP2798">
        <v>131.1</v>
      </c>
      <c r="AQ2798">
        <v>27.9</v>
      </c>
      <c r="AR2798">
        <v>0</v>
      </c>
      <c r="AS2798" s="65">
        <v>2.46</v>
      </c>
    </row>
    <row r="2799" spans="1:45" s="1" customFormat="1">
      <c r="A2799" s="182"/>
      <c r="B2799" s="26">
        <v>40317</v>
      </c>
      <c r="C2799" s="17">
        <v>18.899999999999999</v>
      </c>
      <c r="D2799" s="32">
        <v>50.4</v>
      </c>
      <c r="E2799" s="32">
        <v>0.9</v>
      </c>
      <c r="F2799" s="32">
        <v>148.19999999999999</v>
      </c>
      <c r="G2799" s="32">
        <v>30.8</v>
      </c>
      <c r="H2799" s="32">
        <v>0</v>
      </c>
      <c r="I2799" s="32">
        <v>5.25</v>
      </c>
      <c r="K2799" s="26">
        <v>40317</v>
      </c>
      <c r="L2799" s="17">
        <v>18.2</v>
      </c>
      <c r="M2799" s="17">
        <v>51.2</v>
      </c>
      <c r="N2799" s="17">
        <v>0.9</v>
      </c>
      <c r="O2799" s="17">
        <v>88.1</v>
      </c>
      <c r="P2799" s="17">
        <v>29.4</v>
      </c>
      <c r="Q2799" s="17">
        <v>0</v>
      </c>
      <c r="R2799" s="17">
        <v>5.17</v>
      </c>
      <c r="T2799" s="26">
        <v>40317</v>
      </c>
      <c r="U2799" s="17">
        <v>17.899999999999999</v>
      </c>
      <c r="V2799" s="17">
        <v>53.5</v>
      </c>
      <c r="W2799" s="17">
        <v>1.5</v>
      </c>
      <c r="X2799" s="17">
        <v>173.9</v>
      </c>
      <c r="Y2799" s="17">
        <v>30.9</v>
      </c>
      <c r="Z2799" s="17">
        <v>0</v>
      </c>
      <c r="AA2799" s="17">
        <v>5.36</v>
      </c>
      <c r="AC2799" s="26">
        <v>40317</v>
      </c>
      <c r="AD2799" s="17">
        <v>19</v>
      </c>
      <c r="AE2799" s="17">
        <v>50.3</v>
      </c>
      <c r="AF2799" s="17">
        <v>1</v>
      </c>
      <c r="AG2799" s="17">
        <v>174.5</v>
      </c>
      <c r="AH2799" s="17">
        <v>30.4</v>
      </c>
      <c r="AI2799" s="17">
        <v>0</v>
      </c>
      <c r="AJ2799" s="17">
        <v>5.58</v>
      </c>
      <c r="AL2799" s="26">
        <v>40317</v>
      </c>
      <c r="AM2799">
        <v>0</v>
      </c>
      <c r="AN2799">
        <v>49.9</v>
      </c>
      <c r="AO2799">
        <v>0.5</v>
      </c>
      <c r="AP2799">
        <v>114.6</v>
      </c>
      <c r="AQ2799">
        <v>28.3</v>
      </c>
      <c r="AR2799">
        <v>0</v>
      </c>
      <c r="AS2799" s="65">
        <v>2.48</v>
      </c>
    </row>
    <row r="2800" spans="1:45" s="1" customFormat="1">
      <c r="A2800" s="182"/>
      <c r="B2800" s="26">
        <v>40318</v>
      </c>
      <c r="C2800" s="17">
        <v>18.8</v>
      </c>
      <c r="D2800" s="32">
        <v>54.5</v>
      </c>
      <c r="E2800" s="32">
        <v>1.8</v>
      </c>
      <c r="F2800" s="32">
        <v>158.9</v>
      </c>
      <c r="G2800" s="32">
        <v>30.9</v>
      </c>
      <c r="H2800" s="32">
        <v>0</v>
      </c>
      <c r="I2800" s="32">
        <v>5.6</v>
      </c>
      <c r="K2800" s="26">
        <v>40318</v>
      </c>
      <c r="L2800" s="17">
        <v>18.3</v>
      </c>
      <c r="M2800" s="17">
        <v>53.2</v>
      </c>
      <c r="N2800" s="17">
        <v>0.9</v>
      </c>
      <c r="O2800" s="17">
        <v>142.9</v>
      </c>
      <c r="P2800" s="17">
        <v>29.5</v>
      </c>
      <c r="Q2800" s="17">
        <v>0</v>
      </c>
      <c r="R2800" s="17">
        <v>4.99</v>
      </c>
      <c r="T2800" s="26">
        <v>40318</v>
      </c>
      <c r="U2800" s="17">
        <v>18.399999999999999</v>
      </c>
      <c r="V2800" s="17">
        <v>56.6</v>
      </c>
      <c r="W2800" s="17">
        <v>1.5</v>
      </c>
      <c r="X2800" s="17">
        <v>155</v>
      </c>
      <c r="Y2800" s="17">
        <v>30.8</v>
      </c>
      <c r="Z2800" s="17">
        <v>0</v>
      </c>
      <c r="AA2800" s="17">
        <v>5.18</v>
      </c>
      <c r="AC2800" s="26">
        <v>40318</v>
      </c>
      <c r="AD2800" s="17">
        <v>18.2</v>
      </c>
      <c r="AE2800" s="17">
        <v>54</v>
      </c>
      <c r="AF2800" s="17">
        <v>1.4</v>
      </c>
      <c r="AG2800" s="17">
        <v>154.6</v>
      </c>
      <c r="AH2800" s="17">
        <v>30.2</v>
      </c>
      <c r="AI2800" s="17">
        <v>0</v>
      </c>
      <c r="AJ2800" s="17">
        <v>5.34</v>
      </c>
      <c r="AL2800" s="26">
        <v>40318</v>
      </c>
      <c r="AM2800" s="17">
        <v>21</v>
      </c>
      <c r="AN2800" s="17">
        <v>47.5</v>
      </c>
      <c r="AO2800" s="17">
        <v>1.1000000000000001</v>
      </c>
      <c r="AP2800" s="17">
        <v>135</v>
      </c>
      <c r="AQ2800" s="17">
        <v>21.2</v>
      </c>
      <c r="AR2800" s="17">
        <v>0</v>
      </c>
      <c r="AS2800" s="66">
        <v>4.29</v>
      </c>
    </row>
    <row r="2801" spans="1:45" s="1" customFormat="1">
      <c r="A2801" s="182"/>
      <c r="B2801" s="26">
        <v>40319</v>
      </c>
      <c r="C2801" s="17">
        <v>18.899999999999999</v>
      </c>
      <c r="D2801" s="32">
        <v>54.4</v>
      </c>
      <c r="E2801" s="32">
        <v>1.8</v>
      </c>
      <c r="F2801" s="32">
        <v>95.7</v>
      </c>
      <c r="G2801" s="32">
        <v>30.2</v>
      </c>
      <c r="H2801" s="32">
        <v>0</v>
      </c>
      <c r="I2801" s="32">
        <v>5.52</v>
      </c>
      <c r="K2801" s="26">
        <v>40319</v>
      </c>
      <c r="L2801" s="17">
        <v>18.7</v>
      </c>
      <c r="M2801" s="17">
        <v>49.7</v>
      </c>
      <c r="N2801" s="17">
        <v>0.8</v>
      </c>
      <c r="O2801" s="17">
        <v>138</v>
      </c>
      <c r="P2801" s="17">
        <v>29</v>
      </c>
      <c r="Q2801" s="17">
        <v>0</v>
      </c>
      <c r="R2801" s="17">
        <v>4.9000000000000004</v>
      </c>
      <c r="T2801" s="26">
        <v>40319</v>
      </c>
      <c r="U2801" s="17">
        <v>19.2</v>
      </c>
      <c r="V2801" s="17">
        <v>52.1</v>
      </c>
      <c r="W2801" s="17">
        <v>1.3</v>
      </c>
      <c r="X2801" s="17">
        <v>174.6</v>
      </c>
      <c r="Y2801" s="17">
        <v>30.2</v>
      </c>
      <c r="Z2801" s="17">
        <v>0</v>
      </c>
      <c r="AA2801" s="17">
        <v>5.23</v>
      </c>
      <c r="AC2801" s="26">
        <v>40319</v>
      </c>
      <c r="AD2801" s="17">
        <v>18.7</v>
      </c>
      <c r="AE2801" s="17">
        <v>51.3</v>
      </c>
      <c r="AF2801" s="17">
        <v>1.3</v>
      </c>
      <c r="AG2801" s="17">
        <v>164.8</v>
      </c>
      <c r="AH2801" s="17">
        <v>29.7</v>
      </c>
      <c r="AI2801" s="17">
        <v>0</v>
      </c>
      <c r="AJ2801" s="17">
        <v>5.23</v>
      </c>
      <c r="AL2801" s="26">
        <v>40319</v>
      </c>
      <c r="AM2801" s="17">
        <v>19.100000000000001</v>
      </c>
      <c r="AN2801" s="17">
        <v>53</v>
      </c>
      <c r="AO2801" s="17">
        <v>0.7</v>
      </c>
      <c r="AP2801" s="17">
        <v>103.1</v>
      </c>
      <c r="AQ2801" s="17">
        <v>28.1</v>
      </c>
      <c r="AR2801" s="17">
        <v>0</v>
      </c>
      <c r="AS2801" s="66">
        <v>4.71</v>
      </c>
    </row>
    <row r="2802" spans="1:45" s="1" customFormat="1">
      <c r="A2802" s="182"/>
      <c r="B2802" s="26">
        <v>40320</v>
      </c>
      <c r="C2802" s="17">
        <v>19.8</v>
      </c>
      <c r="D2802" s="32">
        <v>48.5</v>
      </c>
      <c r="E2802" s="32">
        <v>1.5</v>
      </c>
      <c r="F2802" s="32">
        <v>110.8</v>
      </c>
      <c r="G2802" s="32">
        <v>29.5</v>
      </c>
      <c r="H2802" s="32">
        <v>0</v>
      </c>
      <c r="I2802" s="32">
        <v>5.65</v>
      </c>
      <c r="K2802" s="26">
        <v>40320</v>
      </c>
      <c r="L2802" s="17">
        <v>18.899999999999999</v>
      </c>
      <c r="M2802" s="17">
        <v>50.1</v>
      </c>
      <c r="N2802" s="17">
        <v>0.8</v>
      </c>
      <c r="O2802" s="17">
        <v>110.9</v>
      </c>
      <c r="P2802" s="17">
        <v>28.1</v>
      </c>
      <c r="Q2802" s="17">
        <v>0</v>
      </c>
      <c r="R2802" s="17">
        <v>4.97</v>
      </c>
      <c r="T2802" s="26">
        <v>40320</v>
      </c>
      <c r="U2802" s="17">
        <v>19.7</v>
      </c>
      <c r="V2802" s="17">
        <v>47.9</v>
      </c>
      <c r="W2802" s="17">
        <v>1.3</v>
      </c>
      <c r="X2802" s="17">
        <v>219.2</v>
      </c>
      <c r="Y2802" s="17">
        <v>29.2</v>
      </c>
      <c r="Z2802" s="17">
        <v>0</v>
      </c>
      <c r="AA2802" s="17">
        <v>5.37</v>
      </c>
      <c r="AC2802" s="26">
        <v>40320</v>
      </c>
      <c r="AD2802" s="17">
        <v>18.7</v>
      </c>
      <c r="AE2802" s="17">
        <v>50.9</v>
      </c>
      <c r="AF2802" s="17">
        <v>1.4</v>
      </c>
      <c r="AG2802" s="17">
        <v>136.4</v>
      </c>
      <c r="AH2802" s="17">
        <v>29.1</v>
      </c>
      <c r="AI2802" s="17">
        <v>0</v>
      </c>
      <c r="AJ2802" s="17">
        <v>5.46</v>
      </c>
      <c r="AL2802" s="26">
        <v>40320</v>
      </c>
      <c r="AM2802" s="17">
        <v>19.5</v>
      </c>
      <c r="AN2802" s="17">
        <v>50.1</v>
      </c>
      <c r="AO2802" s="17">
        <v>0.6</v>
      </c>
      <c r="AP2802" s="17">
        <v>149.9</v>
      </c>
      <c r="AQ2802" s="17">
        <v>27.2</v>
      </c>
      <c r="AR2802" s="17">
        <v>0</v>
      </c>
      <c r="AS2802" s="66">
        <v>4.6500000000000004</v>
      </c>
    </row>
    <row r="2803" spans="1:45" s="1" customFormat="1">
      <c r="A2803" s="182"/>
      <c r="B2803" s="26">
        <v>40321</v>
      </c>
      <c r="C2803" s="17">
        <v>18.8</v>
      </c>
      <c r="D2803" s="32">
        <v>57.5</v>
      </c>
      <c r="E2803" s="32">
        <v>1.3</v>
      </c>
      <c r="F2803" s="32">
        <v>153.69999999999999</v>
      </c>
      <c r="G2803" s="32">
        <v>30.5</v>
      </c>
      <c r="H2803" s="32">
        <v>0</v>
      </c>
      <c r="I2803" s="32">
        <v>5.18</v>
      </c>
      <c r="K2803" s="26">
        <v>40321</v>
      </c>
      <c r="L2803" s="17">
        <v>18.100000000000001</v>
      </c>
      <c r="M2803" s="17">
        <v>53.4</v>
      </c>
      <c r="N2803" s="17">
        <v>0.7</v>
      </c>
      <c r="O2803" s="17">
        <v>107.6</v>
      </c>
      <c r="P2803" s="17">
        <v>29.2</v>
      </c>
      <c r="Q2803" s="17">
        <v>0</v>
      </c>
      <c r="R2803" s="17">
        <v>4.82</v>
      </c>
      <c r="T2803" s="26">
        <v>40321</v>
      </c>
      <c r="U2803" s="17">
        <v>18.7</v>
      </c>
      <c r="V2803" s="17">
        <v>55.1</v>
      </c>
      <c r="W2803" s="17">
        <v>1.4</v>
      </c>
      <c r="X2803" s="17">
        <v>183</v>
      </c>
      <c r="Y2803" s="17">
        <v>30.6</v>
      </c>
      <c r="Z2803" s="17">
        <v>0</v>
      </c>
      <c r="AA2803" s="17">
        <v>5.22</v>
      </c>
      <c r="AC2803" s="26">
        <v>40321</v>
      </c>
      <c r="AD2803" s="17">
        <v>18.100000000000001</v>
      </c>
      <c r="AE2803" s="17">
        <v>55.8</v>
      </c>
      <c r="AF2803" s="17">
        <v>1.4</v>
      </c>
      <c r="AG2803" s="17">
        <v>157.9</v>
      </c>
      <c r="AH2803" s="17">
        <v>30.1</v>
      </c>
      <c r="AI2803" s="17">
        <v>0</v>
      </c>
      <c r="AJ2803" s="17">
        <v>5.24</v>
      </c>
      <c r="AL2803" s="26">
        <v>40321</v>
      </c>
      <c r="AM2803" s="17">
        <v>18.600000000000001</v>
      </c>
      <c r="AN2803" s="17">
        <v>57.5</v>
      </c>
      <c r="AO2803" s="17">
        <v>0.6</v>
      </c>
      <c r="AP2803" s="17">
        <v>131.5</v>
      </c>
      <c r="AQ2803" s="17">
        <v>28.2</v>
      </c>
      <c r="AR2803" s="17">
        <v>0</v>
      </c>
      <c r="AS2803" s="66">
        <v>4.59</v>
      </c>
    </row>
    <row r="2804" spans="1:45" s="1" customFormat="1">
      <c r="A2804" s="182"/>
      <c r="B2804" s="26">
        <v>40322</v>
      </c>
      <c r="C2804" s="17">
        <v>19.399999999999999</v>
      </c>
      <c r="D2804" s="32">
        <v>54.6</v>
      </c>
      <c r="E2804" s="32">
        <v>1.5</v>
      </c>
      <c r="F2804" s="32">
        <v>117</v>
      </c>
      <c r="G2804" s="32">
        <v>31</v>
      </c>
      <c r="H2804" s="32">
        <v>0</v>
      </c>
      <c r="I2804" s="32">
        <v>5.58</v>
      </c>
      <c r="K2804" s="26">
        <v>40322</v>
      </c>
      <c r="L2804" s="17">
        <v>19.100000000000001</v>
      </c>
      <c r="M2804" s="17">
        <v>49.9</v>
      </c>
      <c r="N2804" s="17">
        <v>0.7</v>
      </c>
      <c r="O2804" s="17">
        <v>112.7</v>
      </c>
      <c r="P2804" s="17">
        <v>29.7</v>
      </c>
      <c r="Q2804" s="17">
        <v>0</v>
      </c>
      <c r="R2804" s="17">
        <v>5.01</v>
      </c>
      <c r="T2804" s="26">
        <v>40322</v>
      </c>
      <c r="U2804" s="17">
        <v>19.2</v>
      </c>
      <c r="V2804" s="17">
        <v>53.3</v>
      </c>
      <c r="W2804" s="17">
        <v>1.5</v>
      </c>
      <c r="X2804" s="17">
        <v>177.2</v>
      </c>
      <c r="Y2804" s="17">
        <v>31.2</v>
      </c>
      <c r="Z2804" s="17">
        <v>0</v>
      </c>
      <c r="AA2804" s="17">
        <v>5.53</v>
      </c>
      <c r="AC2804" s="26">
        <v>40322</v>
      </c>
      <c r="AD2804" s="17">
        <v>18.600000000000001</v>
      </c>
      <c r="AE2804" s="17">
        <v>52.9</v>
      </c>
      <c r="AF2804" s="17">
        <v>1.3</v>
      </c>
      <c r="AG2804" s="17">
        <v>154.30000000000001</v>
      </c>
      <c r="AH2804" s="17">
        <v>30.6</v>
      </c>
      <c r="AI2804" s="17">
        <v>0</v>
      </c>
      <c r="AJ2804" s="17">
        <v>5.4</v>
      </c>
      <c r="AL2804" s="26">
        <v>40322</v>
      </c>
      <c r="AM2804" s="17">
        <v>19.3</v>
      </c>
      <c r="AN2804" s="17">
        <v>53.7</v>
      </c>
      <c r="AO2804" s="17">
        <v>0.6</v>
      </c>
      <c r="AP2804" s="17">
        <v>118.5</v>
      </c>
      <c r="AQ2804" s="17">
        <v>28.5</v>
      </c>
      <c r="AR2804" s="17">
        <v>0.1</v>
      </c>
      <c r="AS2804" s="66">
        <v>4.72</v>
      </c>
    </row>
    <row r="2805" spans="1:45" s="1" customFormat="1">
      <c r="A2805" s="182"/>
      <c r="B2805" s="26">
        <v>40323</v>
      </c>
      <c r="C2805" s="17">
        <v>20.7</v>
      </c>
      <c r="D2805" s="32">
        <v>51.5</v>
      </c>
      <c r="E2805" s="32">
        <v>1.1000000000000001</v>
      </c>
      <c r="F2805" s="32">
        <v>132.5</v>
      </c>
      <c r="G2805" s="32">
        <v>29.7</v>
      </c>
      <c r="H2805" s="32">
        <v>0</v>
      </c>
      <c r="I2805" s="32">
        <v>5.38</v>
      </c>
      <c r="K2805" s="26">
        <v>40323</v>
      </c>
      <c r="L2805" s="17">
        <v>20.7</v>
      </c>
      <c r="M2805" s="17">
        <v>50.2</v>
      </c>
      <c r="N2805" s="17">
        <v>0.8</v>
      </c>
      <c r="O2805" s="17">
        <v>126.9</v>
      </c>
      <c r="P2805" s="17">
        <v>29.3</v>
      </c>
      <c r="Q2805" s="17">
        <v>0</v>
      </c>
      <c r="R2805" s="17">
        <v>5.27</v>
      </c>
      <c r="T2805" s="26">
        <v>40323</v>
      </c>
      <c r="U2805" s="17">
        <v>20.6</v>
      </c>
      <c r="V2805" s="17">
        <v>54.7</v>
      </c>
      <c r="W2805" s="17">
        <v>1.5</v>
      </c>
      <c r="X2805" s="17">
        <v>224.6</v>
      </c>
      <c r="Y2805" s="17">
        <v>29.9</v>
      </c>
      <c r="Z2805" s="17">
        <v>0</v>
      </c>
      <c r="AA2805" s="17">
        <v>5.58</v>
      </c>
      <c r="AC2805" s="26">
        <v>40323</v>
      </c>
      <c r="AD2805" s="17">
        <v>21.3</v>
      </c>
      <c r="AE2805" s="17">
        <v>48</v>
      </c>
      <c r="AF2805" s="17">
        <v>1.3</v>
      </c>
      <c r="AG2805" s="17">
        <v>41.6</v>
      </c>
      <c r="AH2805" s="17">
        <v>30.3</v>
      </c>
      <c r="AI2805" s="17">
        <v>0</v>
      </c>
      <c r="AJ2805" s="17">
        <v>5.85</v>
      </c>
      <c r="AL2805" s="26">
        <v>40323</v>
      </c>
      <c r="AM2805" s="17">
        <v>21</v>
      </c>
      <c r="AN2805" s="17">
        <v>51.5</v>
      </c>
      <c r="AO2805" s="17">
        <v>0.5</v>
      </c>
      <c r="AP2805" s="17">
        <v>101.6</v>
      </c>
      <c r="AQ2805" s="17">
        <v>27.6</v>
      </c>
      <c r="AR2805" s="17">
        <v>0</v>
      </c>
      <c r="AS2805" s="66">
        <v>4.74</v>
      </c>
    </row>
    <row r="2806" spans="1:45" s="1" customFormat="1">
      <c r="A2806" s="182"/>
      <c r="B2806" s="26">
        <v>40324</v>
      </c>
      <c r="C2806" s="17">
        <v>23.7</v>
      </c>
      <c r="D2806" s="32">
        <v>49.3</v>
      </c>
      <c r="E2806" s="32">
        <v>1.1000000000000001</v>
      </c>
      <c r="F2806" s="32">
        <v>132.19999999999999</v>
      </c>
      <c r="G2806" s="32">
        <v>30.6</v>
      </c>
      <c r="H2806" s="32">
        <v>0</v>
      </c>
      <c r="I2806" s="32">
        <v>6.05</v>
      </c>
      <c r="K2806" s="26">
        <v>40324</v>
      </c>
      <c r="L2806" s="17">
        <v>23.6</v>
      </c>
      <c r="M2806" s="17">
        <v>46.5</v>
      </c>
      <c r="N2806" s="17">
        <v>0.7</v>
      </c>
      <c r="O2806" s="17">
        <v>225.7</v>
      </c>
      <c r="P2806" s="17">
        <v>29.4</v>
      </c>
      <c r="Q2806" s="17">
        <v>0</v>
      </c>
      <c r="R2806" s="17">
        <v>5.65</v>
      </c>
      <c r="T2806" s="26">
        <v>40324</v>
      </c>
      <c r="U2806" s="17">
        <v>24.9</v>
      </c>
      <c r="V2806" s="17">
        <v>43.4</v>
      </c>
      <c r="W2806" s="17">
        <v>2.2000000000000002</v>
      </c>
      <c r="X2806" s="17">
        <v>260.5</v>
      </c>
      <c r="Y2806" s="17">
        <v>30.6</v>
      </c>
      <c r="Z2806" s="17">
        <v>0</v>
      </c>
      <c r="AA2806" s="17">
        <v>7.27</v>
      </c>
      <c r="AC2806" s="26">
        <v>40324</v>
      </c>
      <c r="AD2806" s="17">
        <v>24.2</v>
      </c>
      <c r="AE2806" s="17">
        <v>44.4</v>
      </c>
      <c r="AF2806" s="17">
        <v>1.6</v>
      </c>
      <c r="AG2806" s="17">
        <v>7.4</v>
      </c>
      <c r="AH2806" s="17">
        <v>30.5</v>
      </c>
      <c r="AI2806" s="17">
        <v>0</v>
      </c>
      <c r="AJ2806" s="17">
        <v>6.83</v>
      </c>
      <c r="AL2806" s="26">
        <v>40324</v>
      </c>
      <c r="AM2806" s="17">
        <v>24.5</v>
      </c>
      <c r="AN2806" s="17">
        <v>45.8</v>
      </c>
      <c r="AO2806" s="17">
        <v>0.7</v>
      </c>
      <c r="AP2806" s="17">
        <v>253.3</v>
      </c>
      <c r="AQ2806" s="17">
        <v>28.4</v>
      </c>
      <c r="AR2806" s="17">
        <v>0</v>
      </c>
      <c r="AS2806" s="66">
        <v>5.52</v>
      </c>
    </row>
    <row r="2807" spans="1:45" s="1" customFormat="1">
      <c r="A2807" s="182"/>
      <c r="B2807" s="26">
        <v>40325</v>
      </c>
      <c r="C2807" s="17">
        <v>23.3</v>
      </c>
      <c r="D2807" s="32">
        <v>48.9</v>
      </c>
      <c r="E2807" s="32">
        <v>1.4</v>
      </c>
      <c r="F2807" s="32">
        <v>338.1</v>
      </c>
      <c r="G2807" s="32">
        <v>27.1</v>
      </c>
      <c r="H2807" s="32">
        <v>0</v>
      </c>
      <c r="I2807" s="32">
        <v>5.83</v>
      </c>
      <c r="K2807" s="26">
        <v>40325</v>
      </c>
      <c r="L2807" s="17">
        <v>22</v>
      </c>
      <c r="M2807" s="17">
        <v>53.1</v>
      </c>
      <c r="N2807" s="17">
        <v>0.9</v>
      </c>
      <c r="O2807" s="17">
        <v>218.2</v>
      </c>
      <c r="P2807" s="17">
        <v>21.9</v>
      </c>
      <c r="Q2807" s="17">
        <v>2.6</v>
      </c>
      <c r="R2807" s="17">
        <v>4.5999999999999996</v>
      </c>
      <c r="T2807" s="26">
        <v>40325</v>
      </c>
      <c r="U2807" s="17">
        <v>24.4</v>
      </c>
      <c r="V2807" s="17">
        <v>42.4</v>
      </c>
      <c r="W2807" s="17">
        <v>2.8</v>
      </c>
      <c r="X2807" s="17">
        <v>295.10000000000002</v>
      </c>
      <c r="Y2807" s="17">
        <v>25.7</v>
      </c>
      <c r="Z2807" s="17">
        <v>0.2</v>
      </c>
      <c r="AA2807" s="17">
        <v>7.09</v>
      </c>
      <c r="AC2807" s="26">
        <v>40325</v>
      </c>
      <c r="AD2807" s="17">
        <v>23.2</v>
      </c>
      <c r="AE2807" s="17">
        <v>45.1</v>
      </c>
      <c r="AF2807" s="17">
        <v>2.1</v>
      </c>
      <c r="AG2807" s="17">
        <v>359.6</v>
      </c>
      <c r="AH2807" s="17">
        <v>25.2</v>
      </c>
      <c r="AI2807" s="17">
        <v>0</v>
      </c>
      <c r="AJ2807" s="17">
        <v>6.19</v>
      </c>
      <c r="AL2807" s="26">
        <v>40325</v>
      </c>
      <c r="AM2807" s="17">
        <v>23.8</v>
      </c>
      <c r="AN2807" s="17">
        <v>45.2</v>
      </c>
      <c r="AO2807" s="17">
        <v>1.2</v>
      </c>
      <c r="AP2807" s="17">
        <v>292.10000000000002</v>
      </c>
      <c r="AQ2807" s="17">
        <v>24.7</v>
      </c>
      <c r="AR2807" s="17">
        <v>0.1</v>
      </c>
      <c r="AS2807" s="66">
        <v>5.43</v>
      </c>
    </row>
    <row r="2808" spans="1:45" s="1" customFormat="1">
      <c r="A2808" s="182"/>
      <c r="B2808" s="26">
        <v>40326</v>
      </c>
      <c r="C2808" s="17">
        <v>22.6</v>
      </c>
      <c r="D2808" s="32">
        <v>46.3</v>
      </c>
      <c r="E2808" s="32">
        <v>1.9</v>
      </c>
      <c r="F2808" s="32">
        <v>332.8</v>
      </c>
      <c r="G2808" s="32">
        <v>30.5</v>
      </c>
      <c r="H2808" s="32">
        <v>0</v>
      </c>
      <c r="I2808" s="32">
        <v>6.44</v>
      </c>
      <c r="K2808" s="26">
        <v>40326</v>
      </c>
      <c r="L2808" s="17">
        <v>21.7</v>
      </c>
      <c r="M2808" s="17">
        <v>49.1</v>
      </c>
      <c r="N2808" s="17">
        <v>0.9</v>
      </c>
      <c r="O2808" s="17">
        <v>320.39999999999998</v>
      </c>
      <c r="P2808" s="17">
        <v>29.5</v>
      </c>
      <c r="Q2808" s="17">
        <v>0</v>
      </c>
      <c r="R2808" s="17">
        <v>5.4</v>
      </c>
      <c r="T2808" s="26">
        <v>40326</v>
      </c>
      <c r="U2808" s="17">
        <v>22.8</v>
      </c>
      <c r="V2808" s="17">
        <v>44.4</v>
      </c>
      <c r="W2808" s="17">
        <v>3.3</v>
      </c>
      <c r="X2808" s="17">
        <v>306.5</v>
      </c>
      <c r="Y2808" s="17">
        <v>28.9</v>
      </c>
      <c r="Z2808" s="17">
        <v>0</v>
      </c>
      <c r="AA2808" s="17">
        <v>7.37</v>
      </c>
      <c r="AC2808" s="26">
        <v>40326</v>
      </c>
      <c r="AD2808" s="17">
        <v>22</v>
      </c>
      <c r="AE2808" s="17">
        <v>45.6</v>
      </c>
      <c r="AF2808" s="17">
        <v>2.1</v>
      </c>
      <c r="AG2808" s="17">
        <v>356.8</v>
      </c>
      <c r="AH2808" s="17">
        <v>29.8</v>
      </c>
      <c r="AI2808" s="17">
        <v>0</v>
      </c>
      <c r="AJ2808" s="17">
        <v>6.33</v>
      </c>
      <c r="AL2808" s="26">
        <v>40326</v>
      </c>
      <c r="AM2808" s="17">
        <v>22.4</v>
      </c>
      <c r="AN2808" s="17">
        <v>46.4</v>
      </c>
      <c r="AO2808" s="17">
        <v>1.1000000000000001</v>
      </c>
      <c r="AP2808" s="17">
        <v>306.39999999999998</v>
      </c>
      <c r="AQ2808" s="17">
        <v>27.4</v>
      </c>
      <c r="AR2808" s="17">
        <v>0</v>
      </c>
      <c r="AS2808" s="66">
        <v>5.33</v>
      </c>
    </row>
    <row r="2809" spans="1:45" s="1" customFormat="1">
      <c r="A2809" s="182"/>
      <c r="B2809" s="26">
        <v>40327</v>
      </c>
      <c r="C2809" s="32">
        <v>21.4</v>
      </c>
      <c r="D2809" s="32">
        <v>57.1</v>
      </c>
      <c r="E2809" s="32">
        <v>1.3</v>
      </c>
      <c r="F2809" s="32">
        <v>143.1</v>
      </c>
      <c r="G2809" s="32">
        <v>30.6</v>
      </c>
      <c r="H2809" s="32">
        <v>0</v>
      </c>
      <c r="I2809" s="32">
        <v>5.8</v>
      </c>
      <c r="K2809" s="26">
        <v>40327</v>
      </c>
      <c r="L2809" s="17">
        <v>21</v>
      </c>
      <c r="M2809" s="17">
        <v>57</v>
      </c>
      <c r="N2809" s="17">
        <v>1.1000000000000001</v>
      </c>
      <c r="O2809" s="17">
        <v>92.3</v>
      </c>
      <c r="P2809" s="17">
        <v>29.7</v>
      </c>
      <c r="Q2809" s="17">
        <v>0</v>
      </c>
      <c r="R2809" s="17">
        <v>5.75</v>
      </c>
      <c r="T2809" s="26">
        <v>40327</v>
      </c>
      <c r="U2809" s="17">
        <v>20.7</v>
      </c>
      <c r="V2809" s="17">
        <v>58.7</v>
      </c>
      <c r="W2809" s="17">
        <v>2.2000000000000002</v>
      </c>
      <c r="X2809" s="17">
        <v>219</v>
      </c>
      <c r="Y2809" s="17">
        <v>30.4</v>
      </c>
      <c r="Z2809" s="17">
        <v>0</v>
      </c>
      <c r="AA2809" s="17">
        <v>6.09</v>
      </c>
      <c r="AC2809" s="26">
        <v>40327</v>
      </c>
      <c r="AD2809" s="17">
        <v>22.5</v>
      </c>
      <c r="AE2809" s="17">
        <v>49.6</v>
      </c>
      <c r="AF2809" s="17">
        <v>1.5</v>
      </c>
      <c r="AG2809" s="17">
        <v>35.700000000000003</v>
      </c>
      <c r="AH2809" s="17">
        <v>29.8</v>
      </c>
      <c r="AI2809" s="17">
        <v>0</v>
      </c>
      <c r="AJ2809" s="17">
        <v>6.28</v>
      </c>
      <c r="AL2809" s="26">
        <v>40327</v>
      </c>
      <c r="AM2809" s="17">
        <v>21.4</v>
      </c>
      <c r="AN2809" s="17">
        <v>58.2</v>
      </c>
      <c r="AO2809" s="17">
        <v>0.7</v>
      </c>
      <c r="AP2809" s="17">
        <v>161.30000000000001</v>
      </c>
      <c r="AQ2809" s="17">
        <v>28.3</v>
      </c>
      <c r="AR2809" s="17">
        <v>0.2</v>
      </c>
      <c r="AS2809" s="66">
        <v>5.15</v>
      </c>
    </row>
    <row r="2810" spans="1:45" s="1" customFormat="1">
      <c r="A2810" s="182"/>
      <c r="B2810" s="26">
        <v>40328</v>
      </c>
      <c r="C2810" s="32">
        <v>22.9</v>
      </c>
      <c r="D2810" s="32">
        <v>52.8</v>
      </c>
      <c r="E2810" s="32">
        <v>1</v>
      </c>
      <c r="F2810" s="32">
        <v>121.4</v>
      </c>
      <c r="G2810" s="32">
        <v>30.9</v>
      </c>
      <c r="H2810" s="32">
        <v>0</v>
      </c>
      <c r="I2810" s="32">
        <v>5.92</v>
      </c>
      <c r="K2810" s="26">
        <v>40328</v>
      </c>
      <c r="L2810" s="17">
        <v>22.8</v>
      </c>
      <c r="M2810" s="17">
        <v>51.6</v>
      </c>
      <c r="N2810" s="17">
        <v>0.8</v>
      </c>
      <c r="O2810" s="17">
        <v>123.5</v>
      </c>
      <c r="P2810" s="17">
        <v>29.6</v>
      </c>
      <c r="Q2810" s="17">
        <v>0</v>
      </c>
      <c r="R2810" s="17">
        <v>5.82</v>
      </c>
      <c r="T2810" s="26">
        <v>40328</v>
      </c>
      <c r="U2810" s="17">
        <v>21.7</v>
      </c>
      <c r="V2810" s="17">
        <v>60.5</v>
      </c>
      <c r="W2810" s="17">
        <v>1.5</v>
      </c>
      <c r="X2810" s="17">
        <v>161.1</v>
      </c>
      <c r="Y2810" s="17">
        <v>30.7</v>
      </c>
      <c r="Z2810" s="17">
        <v>0</v>
      </c>
      <c r="AA2810" s="17">
        <v>6.11</v>
      </c>
      <c r="AC2810" s="26">
        <v>40328</v>
      </c>
      <c r="AD2810" s="17">
        <v>23.3</v>
      </c>
      <c r="AE2810" s="17">
        <v>49.7</v>
      </c>
      <c r="AF2810" s="17">
        <v>1</v>
      </c>
      <c r="AG2810" s="17">
        <v>114.7</v>
      </c>
      <c r="AH2810" s="17">
        <v>30.5</v>
      </c>
      <c r="AI2810" s="17">
        <v>0</v>
      </c>
      <c r="AJ2810" s="17">
        <v>6.15</v>
      </c>
      <c r="AL2810" s="26">
        <v>40328</v>
      </c>
      <c r="AM2810" s="17">
        <v>23</v>
      </c>
      <c r="AN2810" s="17">
        <v>52.5</v>
      </c>
      <c r="AO2810" s="17">
        <v>0.5</v>
      </c>
      <c r="AP2810" s="17">
        <v>117</v>
      </c>
      <c r="AQ2810" s="17">
        <v>28.5</v>
      </c>
      <c r="AR2810" s="17">
        <v>0</v>
      </c>
      <c r="AS2810" s="66">
        <v>5.17</v>
      </c>
    </row>
    <row r="2811" spans="1:45" s="1" customFormat="1">
      <c r="A2811" s="182"/>
      <c r="B2811" s="26">
        <v>40329</v>
      </c>
      <c r="C2811" s="32">
        <v>25.3</v>
      </c>
      <c r="D2811" s="32">
        <v>39.700000000000003</v>
      </c>
      <c r="E2811" s="32">
        <v>1</v>
      </c>
      <c r="F2811" s="32">
        <v>116.4</v>
      </c>
      <c r="G2811" s="32">
        <v>31.1</v>
      </c>
      <c r="H2811" s="32">
        <v>0</v>
      </c>
      <c r="I2811" s="32">
        <v>6.37</v>
      </c>
      <c r="K2811" s="26">
        <v>40329</v>
      </c>
      <c r="L2811" s="17">
        <v>25.2</v>
      </c>
      <c r="M2811" s="17">
        <v>39.799999999999997</v>
      </c>
      <c r="N2811" s="17">
        <v>0.8</v>
      </c>
      <c r="O2811" s="17">
        <v>138</v>
      </c>
      <c r="P2811" s="17">
        <v>29.9</v>
      </c>
      <c r="Q2811" s="17">
        <v>0</v>
      </c>
      <c r="R2811" s="17">
        <v>6.19</v>
      </c>
      <c r="T2811" s="26">
        <v>40329</v>
      </c>
      <c r="U2811" s="17">
        <v>24</v>
      </c>
      <c r="V2811" s="17">
        <v>45.5</v>
      </c>
      <c r="W2811" s="17">
        <v>1.8</v>
      </c>
      <c r="X2811" s="17">
        <v>208.1</v>
      </c>
      <c r="Y2811" s="17">
        <v>31</v>
      </c>
      <c r="Z2811" s="17">
        <v>0</v>
      </c>
      <c r="AA2811" s="17">
        <v>7.38</v>
      </c>
      <c r="AC2811" s="26">
        <v>40329</v>
      </c>
      <c r="AD2811" s="17">
        <v>26</v>
      </c>
      <c r="AE2811" s="17">
        <v>38</v>
      </c>
      <c r="AF2811" s="17">
        <v>1.2</v>
      </c>
      <c r="AG2811" s="17">
        <v>76</v>
      </c>
      <c r="AH2811" s="17">
        <v>30.9</v>
      </c>
      <c r="AI2811" s="17">
        <v>0</v>
      </c>
      <c r="AJ2811" s="17">
        <v>6.91</v>
      </c>
      <c r="AL2811" s="26">
        <v>40329</v>
      </c>
      <c r="AM2811" s="17">
        <v>25.7</v>
      </c>
      <c r="AN2811" s="17">
        <v>37.4</v>
      </c>
      <c r="AO2811" s="17">
        <v>0.6</v>
      </c>
      <c r="AP2811" s="17">
        <v>28.2</v>
      </c>
      <c r="AQ2811" s="17">
        <v>28.7</v>
      </c>
      <c r="AR2811" s="17">
        <v>0</v>
      </c>
      <c r="AS2811" s="66">
        <v>5.61</v>
      </c>
    </row>
    <row r="2812" spans="1:45" s="95" customFormat="1">
      <c r="A2812" s="106"/>
      <c r="B2812" s="46" t="s">
        <v>69</v>
      </c>
      <c r="C2812" s="94">
        <f>AVERAGE(C2781:C2811)</f>
        <v>19.206451612903219</v>
      </c>
      <c r="D2812" s="94">
        <f t="shared" ref="D2812:I2812" si="92">AVERAGE(D2781:D2811)</f>
        <v>53.164516129032258</v>
      </c>
      <c r="E2812" s="94">
        <f t="shared" si="92"/>
        <v>1.3709677419354833</v>
      </c>
      <c r="F2812" s="94">
        <f t="shared" si="92"/>
        <v>198.66774193548383</v>
      </c>
      <c r="G2812" s="94">
        <f t="shared" si="92"/>
        <v>27.283870967741937</v>
      </c>
      <c r="H2812" s="94">
        <f>SUM(H2781:H2811)</f>
        <v>5.8000000000000007</v>
      </c>
      <c r="I2812" s="94">
        <f t="shared" si="92"/>
        <v>5.1096774193548393</v>
      </c>
      <c r="K2812" s="46" t="s">
        <v>69</v>
      </c>
      <c r="L2812" s="94">
        <f>AVERAGE(L2781:L2811)</f>
        <v>18.522580645161291</v>
      </c>
      <c r="M2812" s="94">
        <f>AVERAGE(M2781:M2811)</f>
        <v>53.651612903225804</v>
      </c>
      <c r="N2812" s="94">
        <f>AVERAGE(N2781:N2811)</f>
        <v>0.71935483870967742</v>
      </c>
      <c r="O2812" s="94">
        <f>AVERAGE(O2781:O2811)</f>
        <v>180.79354838709676</v>
      </c>
      <c r="P2812" s="94">
        <f>AVERAGE(P2781:P2811)</f>
        <v>26.203225806451616</v>
      </c>
      <c r="Q2812" s="94">
        <f>SUM(Q2781:Q2811)</f>
        <v>11.6</v>
      </c>
      <c r="R2812" s="94">
        <f>AVERAGE(R2781:R2811)</f>
        <v>4.5429032258064517</v>
      </c>
      <c r="T2812" s="46" t="s">
        <v>69</v>
      </c>
      <c r="U2812" s="94">
        <f>AVERAGE(U2781:U2811)</f>
        <v>19.177419354838708</v>
      </c>
      <c r="V2812" s="94">
        <f>AVERAGE(V2781:V2811)</f>
        <v>53.483870967741929</v>
      </c>
      <c r="W2812" s="94">
        <f>AVERAGE(W2781:W2811)</f>
        <v>2.0516129032258061</v>
      </c>
      <c r="X2812" s="94">
        <f>AVERAGE(X2781:X2811)</f>
        <v>236.86129032258066</v>
      </c>
      <c r="Y2812" s="94">
        <f>AVERAGE(Y2781:Y2811)</f>
        <v>27.467741935483879</v>
      </c>
      <c r="Z2812" s="94">
        <f>SUM(Z2781:Z2811)</f>
        <v>10.399999999999999</v>
      </c>
      <c r="AA2812" s="94">
        <f>AVERAGE(AA2781:AA2811)</f>
        <v>5.5222580645161301</v>
      </c>
      <c r="AC2812" s="46" t="s">
        <v>69</v>
      </c>
      <c r="AD2812" s="94">
        <f>AVERAGE(AD2781:AD2811)</f>
        <v>18.841935483870966</v>
      </c>
      <c r="AE2812" s="94">
        <f>AVERAGE(AE2781:AE2811)</f>
        <v>51.88387096774192</v>
      </c>
      <c r="AF2812" s="94">
        <f>AVERAGE(AF2781:AF2811)</f>
        <v>1.4612903225806451</v>
      </c>
      <c r="AG2812" s="94">
        <f>AVERAGE(AG2781:AG2811)</f>
        <v>194.50967741935486</v>
      </c>
      <c r="AH2812" s="94">
        <f>AVERAGE(AH2781:AH2811)</f>
        <v>26.719354838709677</v>
      </c>
      <c r="AI2812" s="94">
        <f>SUM(AI2781:AI2811)</f>
        <v>7.1999999999999993</v>
      </c>
      <c r="AJ2812" s="94">
        <f>AVERAGE(AJ2781:AJ2811)</f>
        <v>5.1654838709677415</v>
      </c>
      <c r="AL2812" s="46" t="s">
        <v>69</v>
      </c>
      <c r="AM2812" s="94">
        <f>AVERAGE(AM2781:AM2811)</f>
        <v>14.248387096774193</v>
      </c>
      <c r="AN2812" s="94">
        <f>AVERAGE(AN2781:AN2811)</f>
        <v>52.022580645161298</v>
      </c>
      <c r="AO2812" s="94">
        <f>AVERAGE(AO2781:AO2811)</f>
        <v>0.81612903225806477</v>
      </c>
      <c r="AP2812" s="94">
        <f>AVERAGE(AP2781:AP2811)</f>
        <v>202.58064516129036</v>
      </c>
      <c r="AQ2812" s="94">
        <f>AVERAGE(AQ2781:AQ2811)</f>
        <v>25.125806451612902</v>
      </c>
      <c r="AR2812" s="94">
        <f>SUM(AR2781:AR2811)</f>
        <v>7</v>
      </c>
      <c r="AS2812" s="94">
        <f>AVERAGE(AS2781:AS2811)</f>
        <v>3.9445161290322575</v>
      </c>
    </row>
    <row r="2813" spans="1:45" s="1" customFormat="1">
      <c r="A2813" s="182"/>
      <c r="B2813" s="26">
        <v>40330</v>
      </c>
      <c r="C2813" s="32">
        <v>25.9</v>
      </c>
      <c r="D2813" s="32">
        <v>40.4</v>
      </c>
      <c r="E2813" s="32">
        <v>0.9</v>
      </c>
      <c r="F2813" s="32">
        <v>118.1</v>
      </c>
      <c r="G2813" s="32">
        <v>30.5</v>
      </c>
      <c r="H2813" s="32">
        <v>0</v>
      </c>
      <c r="I2813" s="32">
        <v>6.22</v>
      </c>
      <c r="K2813" s="26">
        <v>40330</v>
      </c>
      <c r="L2813" s="17">
        <v>25.8</v>
      </c>
      <c r="M2813" s="17">
        <v>40.200000000000003</v>
      </c>
      <c r="N2813" s="17">
        <v>0.9</v>
      </c>
      <c r="O2813" s="17">
        <v>126.2</v>
      </c>
      <c r="P2813" s="17">
        <v>29.5</v>
      </c>
      <c r="Q2813" s="17">
        <v>0</v>
      </c>
      <c r="R2813" s="17">
        <v>6.35</v>
      </c>
      <c r="T2813" s="26">
        <v>40330</v>
      </c>
      <c r="U2813" s="17">
        <v>24.4</v>
      </c>
      <c r="V2813" s="17">
        <v>44.4</v>
      </c>
      <c r="W2813" s="17">
        <v>1.8</v>
      </c>
      <c r="X2813" s="17">
        <v>192.6</v>
      </c>
      <c r="Y2813" s="17">
        <v>30</v>
      </c>
      <c r="Z2813" s="17">
        <v>0</v>
      </c>
      <c r="AA2813" s="17">
        <v>7.23</v>
      </c>
      <c r="AC2813" s="26">
        <v>40330</v>
      </c>
      <c r="AD2813" s="17">
        <v>26.9</v>
      </c>
      <c r="AE2813" s="17">
        <v>38</v>
      </c>
      <c r="AF2813" s="17">
        <v>1.1000000000000001</v>
      </c>
      <c r="AG2813" s="17">
        <v>137.19999999999999</v>
      </c>
      <c r="AH2813" s="17">
        <v>30.5</v>
      </c>
      <c r="AI2813" s="17">
        <v>0</v>
      </c>
      <c r="AJ2813" s="17">
        <v>6.86</v>
      </c>
      <c r="AL2813" s="26">
        <v>40330</v>
      </c>
      <c r="AM2813" s="17">
        <v>26.3</v>
      </c>
      <c r="AN2813" s="17">
        <v>37.299999999999997</v>
      </c>
      <c r="AO2813" s="17">
        <v>0.6</v>
      </c>
      <c r="AP2813" s="17">
        <v>73.5</v>
      </c>
      <c r="AQ2813" s="17">
        <v>28.3</v>
      </c>
      <c r="AR2813" s="17">
        <v>0</v>
      </c>
      <c r="AS2813" s="66">
        <v>5.59</v>
      </c>
    </row>
    <row r="2814" spans="1:45" s="1" customFormat="1">
      <c r="A2814" s="182"/>
      <c r="B2814" s="26">
        <v>40331</v>
      </c>
      <c r="C2814" s="32">
        <v>26.2</v>
      </c>
      <c r="D2814" s="32">
        <v>49.9</v>
      </c>
      <c r="E2814" s="32">
        <v>0.9</v>
      </c>
      <c r="F2814" s="32">
        <v>135.5</v>
      </c>
      <c r="G2814" s="32">
        <v>26.5</v>
      </c>
      <c r="H2814" s="32">
        <v>0</v>
      </c>
      <c r="I2814" s="32">
        <v>5.9</v>
      </c>
      <c r="K2814" s="26">
        <v>40331</v>
      </c>
      <c r="L2814" s="17">
        <v>26</v>
      </c>
      <c r="M2814" s="17">
        <v>50</v>
      </c>
      <c r="N2814" s="17">
        <v>0.9</v>
      </c>
      <c r="O2814" s="17">
        <v>95.4</v>
      </c>
      <c r="P2814" s="17">
        <v>25.6</v>
      </c>
      <c r="Q2814" s="17">
        <v>0</v>
      </c>
      <c r="R2814" s="17">
        <v>6.12</v>
      </c>
      <c r="T2814" s="26">
        <v>40331</v>
      </c>
      <c r="U2814" s="17">
        <v>23.9</v>
      </c>
      <c r="V2814" s="17">
        <v>58.7</v>
      </c>
      <c r="W2814" s="17">
        <v>1.5</v>
      </c>
      <c r="X2814" s="17">
        <v>157</v>
      </c>
      <c r="Y2814" s="17">
        <v>25.9</v>
      </c>
      <c r="Z2814" s="17">
        <v>0</v>
      </c>
      <c r="AA2814" s="17">
        <v>5.89</v>
      </c>
      <c r="AC2814" s="26">
        <v>40331</v>
      </c>
      <c r="AD2814" s="17">
        <v>27.1</v>
      </c>
      <c r="AE2814" s="17">
        <v>45.3</v>
      </c>
      <c r="AF2814" s="17">
        <v>1</v>
      </c>
      <c r="AG2814" s="17">
        <v>207.5</v>
      </c>
      <c r="AH2814" s="17">
        <v>25.5</v>
      </c>
      <c r="AI2814" s="17">
        <v>0</v>
      </c>
      <c r="AJ2814" s="17">
        <v>6.31</v>
      </c>
      <c r="AL2814" s="26">
        <v>40331</v>
      </c>
      <c r="AM2814" s="17">
        <v>25.9</v>
      </c>
      <c r="AN2814" s="17">
        <v>51.2</v>
      </c>
      <c r="AO2814" s="17">
        <v>0.6</v>
      </c>
      <c r="AP2814" s="17">
        <v>141.9</v>
      </c>
      <c r="AQ2814" s="17">
        <v>25.2</v>
      </c>
      <c r="AR2814" s="17">
        <v>0</v>
      </c>
      <c r="AS2814" s="66">
        <v>5.22</v>
      </c>
    </row>
    <row r="2815" spans="1:45" s="1" customFormat="1">
      <c r="A2815" s="182"/>
      <c r="B2815" s="26">
        <v>40332</v>
      </c>
      <c r="C2815" s="32">
        <v>26.2</v>
      </c>
      <c r="D2815" s="32">
        <v>51.4</v>
      </c>
      <c r="E2815" s="32">
        <v>0.9</v>
      </c>
      <c r="F2815" s="32">
        <v>140.4</v>
      </c>
      <c r="G2815" s="32">
        <v>30.1</v>
      </c>
      <c r="H2815" s="32">
        <v>0</v>
      </c>
      <c r="I2815" s="32">
        <v>6.25</v>
      </c>
      <c r="K2815" s="26">
        <v>40332</v>
      </c>
      <c r="L2815" s="17">
        <v>25.5</v>
      </c>
      <c r="M2815" s="17">
        <v>50.2</v>
      </c>
      <c r="N2815" s="17">
        <v>0.8</v>
      </c>
      <c r="O2815" s="17">
        <v>123.5</v>
      </c>
      <c r="P2815" s="17">
        <v>29.3</v>
      </c>
      <c r="Q2815" s="17">
        <v>0</v>
      </c>
      <c r="R2815" s="17">
        <v>5.86</v>
      </c>
      <c r="T2815" s="26">
        <v>40332</v>
      </c>
      <c r="U2815" s="17">
        <v>24.8</v>
      </c>
      <c r="V2815" s="17">
        <v>57.5</v>
      </c>
      <c r="W2815" s="17">
        <v>1.3</v>
      </c>
      <c r="X2815" s="17">
        <v>143.1</v>
      </c>
      <c r="Y2815" s="17">
        <v>30.4</v>
      </c>
      <c r="Z2815" s="17">
        <v>0</v>
      </c>
      <c r="AA2815" s="17">
        <v>6.24</v>
      </c>
      <c r="AC2815" s="26">
        <v>40332</v>
      </c>
      <c r="AD2815" s="17">
        <v>26.7</v>
      </c>
      <c r="AE2815" s="17">
        <v>45.9</v>
      </c>
      <c r="AF2815" s="17">
        <v>1.2</v>
      </c>
      <c r="AG2815" s="17">
        <v>168.2</v>
      </c>
      <c r="AH2815" s="17">
        <v>30</v>
      </c>
      <c r="AI2815" s="17">
        <v>0</v>
      </c>
      <c r="AJ2815" s="17">
        <v>6.68</v>
      </c>
      <c r="AL2815" s="26">
        <v>40332</v>
      </c>
      <c r="AM2815" s="17">
        <v>28.9</v>
      </c>
      <c r="AN2815" s="17">
        <v>37.6</v>
      </c>
      <c r="AO2815" s="17">
        <v>1.1000000000000001</v>
      </c>
      <c r="AP2815" s="17">
        <v>125.4</v>
      </c>
      <c r="AQ2815" s="17">
        <v>23.1</v>
      </c>
      <c r="AR2815" s="17">
        <v>0</v>
      </c>
      <c r="AS2815" s="66">
        <v>4.99</v>
      </c>
    </row>
    <row r="2816" spans="1:45" s="1" customFormat="1">
      <c r="A2816" s="182"/>
      <c r="B2816" s="26">
        <v>40333</v>
      </c>
      <c r="C2816" s="32">
        <v>25.7</v>
      </c>
      <c r="D2816" s="32">
        <v>52.8</v>
      </c>
      <c r="E2816" s="32">
        <v>0.9</v>
      </c>
      <c r="F2816" s="32">
        <v>139.4</v>
      </c>
      <c r="G2816" s="32">
        <v>30.6</v>
      </c>
      <c r="H2816" s="32">
        <v>0</v>
      </c>
      <c r="I2816" s="32">
        <v>6.23</v>
      </c>
      <c r="K2816" s="26">
        <v>40333</v>
      </c>
      <c r="L2816" s="17">
        <v>25.7</v>
      </c>
      <c r="M2816" s="17">
        <v>49.2</v>
      </c>
      <c r="N2816" s="17">
        <v>1.1000000000000001</v>
      </c>
      <c r="O2816" s="17">
        <v>103.1</v>
      </c>
      <c r="P2816" s="17">
        <v>29.8</v>
      </c>
      <c r="Q2816" s="17">
        <v>0</v>
      </c>
      <c r="R2816" s="17">
        <v>6.93</v>
      </c>
      <c r="T2816" s="26">
        <v>40333</v>
      </c>
      <c r="U2816" s="17">
        <v>23.9</v>
      </c>
      <c r="V2816" s="17">
        <v>62.4</v>
      </c>
      <c r="W2816" s="17">
        <v>1.7</v>
      </c>
      <c r="X2816" s="17">
        <v>125.7</v>
      </c>
      <c r="Y2816" s="17">
        <v>30.5</v>
      </c>
      <c r="Z2816" s="17">
        <v>0</v>
      </c>
      <c r="AA2816" s="17">
        <v>6.85</v>
      </c>
      <c r="AC2816" s="26">
        <v>40333</v>
      </c>
      <c r="AD2816" s="17">
        <v>27.1</v>
      </c>
      <c r="AE2816" s="17">
        <v>42.9</v>
      </c>
      <c r="AF2816" s="17">
        <v>1.2</v>
      </c>
      <c r="AG2816" s="17">
        <v>78.3</v>
      </c>
      <c r="AH2816" s="17">
        <v>30.5</v>
      </c>
      <c r="AI2816" s="17">
        <v>0</v>
      </c>
      <c r="AJ2816" s="17">
        <v>7.14</v>
      </c>
      <c r="AL2816" s="26">
        <v>40333</v>
      </c>
      <c r="AM2816" s="17">
        <v>25.4</v>
      </c>
      <c r="AN2816" s="17">
        <v>55.4</v>
      </c>
      <c r="AO2816" s="17">
        <v>0.8</v>
      </c>
      <c r="AP2816" s="17">
        <v>191.3</v>
      </c>
      <c r="AQ2816" s="17">
        <v>28.3</v>
      </c>
      <c r="AR2816" s="17">
        <v>0.2</v>
      </c>
      <c r="AS2816" s="66">
        <v>5.83</v>
      </c>
    </row>
    <row r="2817" spans="1:45" s="1" customFormat="1">
      <c r="A2817" s="182"/>
      <c r="B2817" s="26">
        <v>40334</v>
      </c>
      <c r="C2817" s="32">
        <v>23.7</v>
      </c>
      <c r="D2817" s="32">
        <v>56.7</v>
      </c>
      <c r="E2817" s="32">
        <v>1.1000000000000001</v>
      </c>
      <c r="F2817" s="32">
        <v>145.5</v>
      </c>
      <c r="G2817" s="32">
        <v>30</v>
      </c>
      <c r="H2817" s="32">
        <v>0</v>
      </c>
      <c r="I2817" s="32">
        <v>5.83</v>
      </c>
      <c r="K2817" s="26">
        <v>40334</v>
      </c>
      <c r="L2817" s="17">
        <v>24</v>
      </c>
      <c r="M2817" s="17">
        <v>53.8</v>
      </c>
      <c r="N2817" s="17">
        <v>1</v>
      </c>
      <c r="O2817" s="17">
        <v>81.8</v>
      </c>
      <c r="P2817" s="17">
        <v>28.9</v>
      </c>
      <c r="Q2817" s="17">
        <v>0</v>
      </c>
      <c r="R2817" s="17">
        <v>5.82</v>
      </c>
      <c r="T2817" s="26">
        <v>40334</v>
      </c>
      <c r="U2817" s="17">
        <v>23.2</v>
      </c>
      <c r="V2817" s="17">
        <v>60.4</v>
      </c>
      <c r="W2817" s="17">
        <v>1.6</v>
      </c>
      <c r="X2817" s="17">
        <v>178.7</v>
      </c>
      <c r="Y2817" s="17">
        <v>29.6</v>
      </c>
      <c r="Z2817" s="17">
        <v>0</v>
      </c>
      <c r="AA2817" s="17">
        <v>5.98</v>
      </c>
      <c r="AC2817" s="26">
        <v>40334</v>
      </c>
      <c r="AD2817" s="17">
        <v>24.1</v>
      </c>
      <c r="AE2817" s="17">
        <v>52.7</v>
      </c>
      <c r="AF2817" s="17">
        <v>1.3</v>
      </c>
      <c r="AG2817" s="17">
        <v>145.80000000000001</v>
      </c>
      <c r="AH2817" s="17">
        <v>29.2</v>
      </c>
      <c r="AI2817" s="17">
        <v>0</v>
      </c>
      <c r="AJ2817" s="17">
        <v>6.19</v>
      </c>
      <c r="AL2817" s="26">
        <v>40334</v>
      </c>
      <c r="AM2817" s="17">
        <v>23.9</v>
      </c>
      <c r="AN2817" s="17">
        <v>56.8</v>
      </c>
      <c r="AO2817" s="17">
        <v>0.8</v>
      </c>
      <c r="AP2817" s="17">
        <v>129.5</v>
      </c>
      <c r="AQ2817" s="17">
        <v>27.2</v>
      </c>
      <c r="AR2817" s="17">
        <v>0</v>
      </c>
      <c r="AS2817" s="66">
        <v>5.35</v>
      </c>
    </row>
    <row r="2818" spans="1:45" s="1" customFormat="1">
      <c r="A2818" s="182"/>
      <c r="B2818" s="26">
        <v>40335</v>
      </c>
      <c r="C2818" s="32">
        <v>25.8</v>
      </c>
      <c r="D2818" s="32">
        <v>42.3</v>
      </c>
      <c r="E2818" s="32">
        <v>1.1000000000000001</v>
      </c>
      <c r="F2818" s="32">
        <v>114.7</v>
      </c>
      <c r="G2818" s="32">
        <v>30.2</v>
      </c>
      <c r="H2818" s="32">
        <v>0</v>
      </c>
      <c r="I2818" s="32">
        <v>6.43</v>
      </c>
      <c r="K2818" s="26">
        <v>40335</v>
      </c>
      <c r="L2818" s="17">
        <v>25.9</v>
      </c>
      <c r="M2818" s="17">
        <v>43</v>
      </c>
      <c r="N2818" s="17">
        <v>0.7</v>
      </c>
      <c r="O2818" s="17">
        <v>195.3</v>
      </c>
      <c r="P2818" s="17">
        <v>29.6</v>
      </c>
      <c r="Q2818" s="17">
        <v>0</v>
      </c>
      <c r="R2818" s="17">
        <v>5.96</v>
      </c>
      <c r="T2818" s="26">
        <v>40335</v>
      </c>
      <c r="U2818" s="17">
        <v>25.6</v>
      </c>
      <c r="V2818" s="17">
        <v>46.6</v>
      </c>
      <c r="W2818" s="17">
        <v>1.6</v>
      </c>
      <c r="X2818" s="17">
        <v>269</v>
      </c>
      <c r="Y2818" s="17">
        <v>30.2</v>
      </c>
      <c r="Z2818" s="17">
        <v>0</v>
      </c>
      <c r="AA2818" s="17">
        <v>6.9</v>
      </c>
      <c r="AC2818" s="26">
        <v>40335</v>
      </c>
      <c r="AD2818" s="17">
        <v>26</v>
      </c>
      <c r="AE2818" s="17">
        <v>41.5</v>
      </c>
      <c r="AF2818" s="17">
        <v>1.4</v>
      </c>
      <c r="AG2818" s="17">
        <v>15.8</v>
      </c>
      <c r="AH2818" s="17">
        <v>30.5</v>
      </c>
      <c r="AI2818" s="17">
        <v>0</v>
      </c>
      <c r="AJ2818" s="17">
        <v>7.04</v>
      </c>
      <c r="AL2818" s="26">
        <v>40335</v>
      </c>
      <c r="AM2818" s="17">
        <v>26.2</v>
      </c>
      <c r="AN2818" s="17">
        <v>42</v>
      </c>
      <c r="AO2818" s="17">
        <v>0.7</v>
      </c>
      <c r="AP2818" s="17">
        <v>352.7</v>
      </c>
      <c r="AQ2818" s="17">
        <v>27.8</v>
      </c>
      <c r="AR2818" s="17">
        <v>0</v>
      </c>
      <c r="AS2818" s="66">
        <v>5.63</v>
      </c>
    </row>
    <row r="2819" spans="1:45" s="1" customFormat="1">
      <c r="A2819" s="182"/>
      <c r="B2819" s="26">
        <v>40336</v>
      </c>
      <c r="C2819" s="32">
        <v>22.7</v>
      </c>
      <c r="D2819" s="32">
        <v>65.099999999999994</v>
      </c>
      <c r="E2819" s="32">
        <v>1.3</v>
      </c>
      <c r="F2819" s="32">
        <v>156.80000000000001</v>
      </c>
      <c r="G2819" s="32">
        <v>30.2</v>
      </c>
      <c r="H2819" s="32">
        <v>0</v>
      </c>
      <c r="I2819" s="32">
        <v>5.8</v>
      </c>
      <c r="K2819" s="26">
        <v>40336</v>
      </c>
      <c r="L2819" s="17">
        <v>22.9</v>
      </c>
      <c r="M2819" s="17">
        <v>61.1</v>
      </c>
      <c r="N2819" s="17">
        <v>1.1000000000000001</v>
      </c>
      <c r="O2819" s="17">
        <v>61.9</v>
      </c>
      <c r="P2819" s="17">
        <v>29</v>
      </c>
      <c r="Q2819" s="17">
        <v>0</v>
      </c>
      <c r="R2819" s="17">
        <v>5.6</v>
      </c>
      <c r="T2819" s="26">
        <v>40336</v>
      </c>
      <c r="U2819" s="17">
        <v>22.2</v>
      </c>
      <c r="V2819" s="17">
        <v>74.599999999999994</v>
      </c>
      <c r="W2819" s="17">
        <v>1.6</v>
      </c>
      <c r="X2819" s="17">
        <v>135.30000000000001</v>
      </c>
      <c r="Y2819" s="17">
        <v>29.5</v>
      </c>
      <c r="Z2819" s="17">
        <v>0</v>
      </c>
      <c r="AA2819" s="17">
        <v>5.46</v>
      </c>
      <c r="AC2819" s="26">
        <v>40336</v>
      </c>
      <c r="AD2819" s="17">
        <v>23.2</v>
      </c>
      <c r="AE2819" s="17">
        <v>58</v>
      </c>
      <c r="AF2819" s="17">
        <v>1.2</v>
      </c>
      <c r="AG2819" s="17">
        <v>147.80000000000001</v>
      </c>
      <c r="AH2819" s="17">
        <v>29.4</v>
      </c>
      <c r="AI2819" s="17">
        <v>0</v>
      </c>
      <c r="AJ2819" s="17">
        <v>5.92</v>
      </c>
      <c r="AL2819" s="26">
        <v>40336</v>
      </c>
      <c r="AM2819" s="17">
        <v>22.8</v>
      </c>
      <c r="AN2819" s="17">
        <v>67.599999999999994</v>
      </c>
      <c r="AO2819" s="17">
        <v>0.8</v>
      </c>
      <c r="AP2819" s="17">
        <v>166.7</v>
      </c>
      <c r="AQ2819" s="17">
        <v>27.9</v>
      </c>
      <c r="AR2819" s="17">
        <v>0</v>
      </c>
      <c r="AS2819" s="66">
        <v>5.22</v>
      </c>
    </row>
    <row r="2820" spans="1:45" s="1" customFormat="1">
      <c r="A2820" s="182"/>
      <c r="B2820" s="26">
        <v>40337</v>
      </c>
      <c r="C2820" s="32">
        <v>24.6</v>
      </c>
      <c r="D2820" s="32">
        <v>51.8</v>
      </c>
      <c r="E2820" s="32">
        <v>1.3</v>
      </c>
      <c r="F2820" s="32">
        <v>42.7</v>
      </c>
      <c r="G2820" s="32">
        <v>29.5</v>
      </c>
      <c r="H2820" s="32">
        <v>0</v>
      </c>
      <c r="I2820" s="32">
        <v>6.47</v>
      </c>
      <c r="K2820" s="26">
        <v>40337</v>
      </c>
      <c r="L2820" s="17">
        <v>24.2</v>
      </c>
      <c r="M2820" s="17">
        <v>49.4</v>
      </c>
      <c r="N2820" s="17">
        <v>1.1000000000000001</v>
      </c>
      <c r="O2820" s="17">
        <v>46.2</v>
      </c>
      <c r="P2820" s="17">
        <v>29</v>
      </c>
      <c r="Q2820" s="17">
        <v>0</v>
      </c>
      <c r="R2820" s="17">
        <v>6.17</v>
      </c>
      <c r="T2820" s="26">
        <v>40337</v>
      </c>
      <c r="U2820" s="17">
        <v>24.6</v>
      </c>
      <c r="V2820" s="17">
        <v>55.5</v>
      </c>
      <c r="W2820" s="17">
        <v>1.5</v>
      </c>
      <c r="X2820" s="17">
        <v>279.89999999999998</v>
      </c>
      <c r="Y2820" s="17">
        <v>29.9</v>
      </c>
      <c r="Z2820" s="17">
        <v>0</v>
      </c>
      <c r="AA2820" s="17">
        <v>6.5</v>
      </c>
      <c r="AC2820" s="26">
        <v>40337</v>
      </c>
      <c r="AD2820" s="17">
        <v>24.2</v>
      </c>
      <c r="AE2820" s="17">
        <v>50.2</v>
      </c>
      <c r="AF2820" s="17">
        <v>1.5</v>
      </c>
      <c r="AG2820" s="17">
        <v>23.2</v>
      </c>
      <c r="AH2820" s="17">
        <v>28.9</v>
      </c>
      <c r="AI2820" s="17">
        <v>0</v>
      </c>
      <c r="AJ2820" s="17">
        <v>6.65</v>
      </c>
      <c r="AL2820" s="26">
        <v>40337</v>
      </c>
      <c r="AM2820" s="17">
        <v>25</v>
      </c>
      <c r="AN2820" s="17">
        <v>51.1</v>
      </c>
      <c r="AO2820" s="17">
        <v>1.1000000000000001</v>
      </c>
      <c r="AP2820" s="17">
        <v>358</v>
      </c>
      <c r="AQ2820" s="17">
        <v>27.3</v>
      </c>
      <c r="AR2820" s="17">
        <v>0</v>
      </c>
      <c r="AS2820" s="66">
        <v>6.04</v>
      </c>
    </row>
    <row r="2821" spans="1:45" s="1" customFormat="1">
      <c r="A2821" s="182"/>
      <c r="B2821" s="26">
        <v>40338</v>
      </c>
      <c r="C2821" s="32">
        <v>20</v>
      </c>
      <c r="D2821" s="32">
        <v>69.2</v>
      </c>
      <c r="E2821" s="32">
        <v>1.7</v>
      </c>
      <c r="F2821" s="32">
        <v>239.6</v>
      </c>
      <c r="G2821" s="32">
        <v>5.9</v>
      </c>
      <c r="H2821" s="32">
        <v>3.2</v>
      </c>
      <c r="I2821" s="32">
        <v>2.19</v>
      </c>
      <c r="K2821" s="26">
        <v>40338</v>
      </c>
      <c r="L2821" s="17">
        <v>19.600000000000001</v>
      </c>
      <c r="M2821" s="17">
        <v>69.900000000000006</v>
      </c>
      <c r="N2821" s="17">
        <v>1.5</v>
      </c>
      <c r="O2821" s="17">
        <v>177.3</v>
      </c>
      <c r="P2821" s="17">
        <v>8.6999999999999993</v>
      </c>
      <c r="Q2821" s="17">
        <v>3.2</v>
      </c>
      <c r="R2821" s="17">
        <v>2.52</v>
      </c>
      <c r="T2821" s="26">
        <v>40338</v>
      </c>
      <c r="U2821" s="17">
        <v>20.3</v>
      </c>
      <c r="V2821" s="17">
        <v>67.8</v>
      </c>
      <c r="W2821" s="17">
        <v>1.8</v>
      </c>
      <c r="X2821" s="17">
        <v>272.10000000000002</v>
      </c>
      <c r="Y2821" s="17">
        <v>7.4</v>
      </c>
      <c r="Z2821" s="17">
        <v>4</v>
      </c>
      <c r="AA2821" s="17">
        <v>2.42</v>
      </c>
      <c r="AC2821" s="26">
        <v>40338</v>
      </c>
      <c r="AD2821" s="17">
        <v>20.3</v>
      </c>
      <c r="AE2821" s="17">
        <v>66.099999999999994</v>
      </c>
      <c r="AF2821" s="17">
        <v>1.5</v>
      </c>
      <c r="AG2821" s="17">
        <v>169.5</v>
      </c>
      <c r="AH2821" s="17">
        <v>8.8000000000000007</v>
      </c>
      <c r="AI2821" s="17">
        <v>2.6</v>
      </c>
      <c r="AJ2821" s="17">
        <v>2.61</v>
      </c>
      <c r="AL2821" s="26">
        <v>40338</v>
      </c>
      <c r="AM2821" s="17">
        <v>20.100000000000001</v>
      </c>
      <c r="AN2821" s="17">
        <v>69.3</v>
      </c>
      <c r="AO2821" s="17">
        <v>1.3</v>
      </c>
      <c r="AP2821" s="17">
        <v>260.10000000000002</v>
      </c>
      <c r="AQ2821" s="17">
        <v>6.9</v>
      </c>
      <c r="AR2821" s="17">
        <v>4</v>
      </c>
      <c r="AS2821" s="66">
        <v>2.16</v>
      </c>
    </row>
    <row r="2822" spans="1:45" s="1" customFormat="1">
      <c r="A2822" s="182"/>
      <c r="B2822" s="26">
        <v>40339</v>
      </c>
      <c r="C2822" s="32">
        <v>20</v>
      </c>
      <c r="D2822" s="32">
        <v>59.5</v>
      </c>
      <c r="E2822" s="32">
        <v>1.3</v>
      </c>
      <c r="F2822" s="32">
        <v>272.8</v>
      </c>
      <c r="G2822" s="32">
        <v>23.9</v>
      </c>
      <c r="H2822" s="32">
        <v>0</v>
      </c>
      <c r="I2822" s="32">
        <v>4.6399999999999997</v>
      </c>
      <c r="K2822" s="26">
        <v>40339</v>
      </c>
      <c r="L2822" s="17">
        <v>19.399999999999999</v>
      </c>
      <c r="M2822" s="17">
        <v>60.2</v>
      </c>
      <c r="N2822" s="17">
        <v>0.9</v>
      </c>
      <c r="O2822" s="17">
        <v>190.2</v>
      </c>
      <c r="P2822" s="17">
        <v>24</v>
      </c>
      <c r="Q2822" s="17">
        <v>0.2</v>
      </c>
      <c r="R2822" s="17">
        <v>4.47</v>
      </c>
      <c r="T2822" s="26">
        <v>40339</v>
      </c>
      <c r="U2822" s="17">
        <v>20.5</v>
      </c>
      <c r="V2822" s="17">
        <v>60.8</v>
      </c>
      <c r="W2822" s="17">
        <v>1.6</v>
      </c>
      <c r="X2822" s="17">
        <v>270.10000000000002</v>
      </c>
      <c r="Y2822" s="17">
        <v>29.4</v>
      </c>
      <c r="Z2822" s="17">
        <v>0</v>
      </c>
      <c r="AA2822" s="17">
        <v>5.56</v>
      </c>
      <c r="AC2822" s="26">
        <v>40339</v>
      </c>
      <c r="AD2822" s="17">
        <v>20</v>
      </c>
      <c r="AE2822" s="17">
        <v>56.4</v>
      </c>
      <c r="AF2822" s="17">
        <v>1.4</v>
      </c>
      <c r="AG2822" s="17">
        <v>230.6</v>
      </c>
      <c r="AH2822" s="17">
        <v>23.7</v>
      </c>
      <c r="AI2822" s="17">
        <v>0</v>
      </c>
      <c r="AJ2822" s="17">
        <v>4.74</v>
      </c>
      <c r="AL2822" s="26">
        <v>40339</v>
      </c>
      <c r="AM2822" s="17">
        <v>20.399999999999999</v>
      </c>
      <c r="AN2822" s="17">
        <v>60.1</v>
      </c>
      <c r="AO2822" s="17">
        <v>0.8</v>
      </c>
      <c r="AP2822" s="17">
        <v>283.5</v>
      </c>
      <c r="AQ2822" s="17">
        <v>22.8</v>
      </c>
      <c r="AR2822" s="17">
        <v>0.2</v>
      </c>
      <c r="AS2822" s="66">
        <v>4.33</v>
      </c>
    </row>
    <row r="2823" spans="1:45" s="1" customFormat="1">
      <c r="A2823" s="182"/>
      <c r="B2823" s="26">
        <v>40340</v>
      </c>
      <c r="C2823" s="32">
        <v>20.7</v>
      </c>
      <c r="D2823" s="32">
        <v>47.3</v>
      </c>
      <c r="E2823" s="32">
        <v>1.9</v>
      </c>
      <c r="F2823" s="32">
        <v>344.4</v>
      </c>
      <c r="G2823" s="32">
        <v>31.1</v>
      </c>
      <c r="H2823" s="32">
        <v>0</v>
      </c>
      <c r="I2823" s="32">
        <v>6.17</v>
      </c>
      <c r="K2823" s="26">
        <v>40340</v>
      </c>
      <c r="L2823" s="17">
        <v>20.2</v>
      </c>
      <c r="M2823" s="17">
        <v>48.9</v>
      </c>
      <c r="N2823" s="17">
        <v>1.2</v>
      </c>
      <c r="O2823" s="17">
        <v>353.8</v>
      </c>
      <c r="P2823" s="17">
        <v>29.5</v>
      </c>
      <c r="Q2823" s="17">
        <v>0</v>
      </c>
      <c r="R2823" s="17">
        <v>5.44</v>
      </c>
      <c r="T2823" s="26">
        <v>40340</v>
      </c>
      <c r="U2823" s="17">
        <v>20.8</v>
      </c>
      <c r="V2823" s="17">
        <v>47.2</v>
      </c>
      <c r="W2823" s="17">
        <v>2.4</v>
      </c>
      <c r="X2823" s="17">
        <v>314.3</v>
      </c>
      <c r="Y2823" s="17">
        <v>28.5</v>
      </c>
      <c r="Z2823" s="17">
        <v>0</v>
      </c>
      <c r="AA2823" s="17">
        <v>6.18</v>
      </c>
      <c r="AC2823" s="26">
        <v>40340</v>
      </c>
      <c r="AD2823" s="17">
        <v>20.3</v>
      </c>
      <c r="AE2823" s="17">
        <v>46.5</v>
      </c>
      <c r="AF2823" s="17">
        <v>2.2999999999999998</v>
      </c>
      <c r="AG2823" s="17">
        <v>4.3</v>
      </c>
      <c r="AH2823" s="17">
        <v>31.3</v>
      </c>
      <c r="AI2823" s="17">
        <v>0</v>
      </c>
      <c r="AJ2823" s="17">
        <v>6.39</v>
      </c>
      <c r="AL2823" s="26">
        <v>40340</v>
      </c>
      <c r="AM2823" s="17">
        <v>20.7</v>
      </c>
      <c r="AN2823" s="17">
        <v>47.3</v>
      </c>
      <c r="AO2823" s="17">
        <v>1.6</v>
      </c>
      <c r="AP2823" s="17">
        <v>340.2</v>
      </c>
      <c r="AQ2823" s="17">
        <v>28.7</v>
      </c>
      <c r="AR2823" s="17">
        <v>0</v>
      </c>
      <c r="AS2823" s="66">
        <v>5.66</v>
      </c>
    </row>
    <row r="2824" spans="1:45" s="1" customFormat="1">
      <c r="A2824" s="182"/>
      <c r="B2824" s="26">
        <v>40341</v>
      </c>
      <c r="C2824" s="32">
        <v>21.1</v>
      </c>
      <c r="D2824" s="32">
        <v>54.1</v>
      </c>
      <c r="E2824" s="32">
        <v>1.5</v>
      </c>
      <c r="F2824" s="32">
        <v>334.1</v>
      </c>
      <c r="G2824" s="32">
        <v>21.4</v>
      </c>
      <c r="H2824" s="32">
        <v>0</v>
      </c>
      <c r="I2824" s="32">
        <v>4.8600000000000003</v>
      </c>
      <c r="K2824" s="26">
        <v>40341</v>
      </c>
      <c r="L2824" s="17">
        <v>20.6</v>
      </c>
      <c r="M2824" s="17">
        <v>52.6</v>
      </c>
      <c r="N2824" s="17">
        <v>0.8</v>
      </c>
      <c r="O2824" s="17">
        <v>308.7</v>
      </c>
      <c r="P2824" s="17">
        <v>18.5</v>
      </c>
      <c r="Q2824" s="17">
        <v>0</v>
      </c>
      <c r="R2824" s="17">
        <v>4.03</v>
      </c>
      <c r="T2824" s="26">
        <v>40341</v>
      </c>
      <c r="U2824" s="17">
        <v>21.7</v>
      </c>
      <c r="V2824" s="17">
        <v>48.8</v>
      </c>
      <c r="W2824" s="17">
        <v>2.7</v>
      </c>
      <c r="X2824" s="17">
        <v>306.60000000000002</v>
      </c>
      <c r="Y2824" s="17">
        <v>18.399999999999999</v>
      </c>
      <c r="Z2824" s="17">
        <v>0</v>
      </c>
      <c r="AA2824" s="17">
        <v>5.59</v>
      </c>
      <c r="AC2824" s="26">
        <v>40341</v>
      </c>
      <c r="AD2824" s="17">
        <v>20.9</v>
      </c>
      <c r="AE2824" s="17">
        <v>51.7</v>
      </c>
      <c r="AF2824" s="17">
        <v>1.9</v>
      </c>
      <c r="AG2824" s="17">
        <v>355.3</v>
      </c>
      <c r="AH2824" s="17">
        <v>19.2</v>
      </c>
      <c r="AI2824" s="17">
        <v>0</v>
      </c>
      <c r="AJ2824" s="17">
        <v>4.95</v>
      </c>
      <c r="AL2824" s="26">
        <v>40341</v>
      </c>
      <c r="AM2824" s="17">
        <v>21.4</v>
      </c>
      <c r="AN2824" s="17">
        <v>52</v>
      </c>
      <c r="AO2824" s="17">
        <v>1.3</v>
      </c>
      <c r="AP2824" s="17">
        <v>319.5</v>
      </c>
      <c r="AQ2824" s="17">
        <v>18.7</v>
      </c>
      <c r="AR2824" s="17">
        <v>0.2</v>
      </c>
      <c r="AS2824" s="66">
        <v>4.42</v>
      </c>
    </row>
    <row r="2825" spans="1:45" s="1" customFormat="1">
      <c r="A2825" s="182"/>
      <c r="B2825" s="26">
        <v>40342</v>
      </c>
      <c r="C2825" s="32">
        <v>20.5</v>
      </c>
      <c r="D2825" s="32">
        <v>59.4</v>
      </c>
      <c r="E2825" s="32">
        <v>0.8</v>
      </c>
      <c r="F2825" s="32">
        <v>332.5</v>
      </c>
      <c r="G2825" s="32">
        <v>20.399999999999999</v>
      </c>
      <c r="H2825" s="32">
        <v>0</v>
      </c>
      <c r="I2825" s="32">
        <v>3.97</v>
      </c>
      <c r="K2825" s="26">
        <v>40342</v>
      </c>
      <c r="L2825" s="17">
        <v>19.100000000000001</v>
      </c>
      <c r="M2825" s="17">
        <v>64.8</v>
      </c>
      <c r="N2825" s="17">
        <v>0.4</v>
      </c>
      <c r="O2825" s="17">
        <v>212.9</v>
      </c>
      <c r="P2825" s="17">
        <v>18.2</v>
      </c>
      <c r="Q2825" s="17">
        <v>2.8</v>
      </c>
      <c r="R2825" s="17">
        <v>3.39</v>
      </c>
      <c r="T2825" s="26">
        <v>40342</v>
      </c>
      <c r="U2825" s="17">
        <v>20.9</v>
      </c>
      <c r="V2825" s="17">
        <v>54.2</v>
      </c>
      <c r="W2825" s="17">
        <v>1.7</v>
      </c>
      <c r="X2825" s="17">
        <v>270.5</v>
      </c>
      <c r="Y2825" s="17">
        <v>25.9</v>
      </c>
      <c r="Z2825" s="17">
        <v>0</v>
      </c>
      <c r="AA2825" s="17">
        <v>5.28</v>
      </c>
      <c r="AC2825" s="26">
        <v>40342</v>
      </c>
      <c r="AD2825" s="17">
        <v>19.3</v>
      </c>
      <c r="AE2825" s="17">
        <v>65</v>
      </c>
      <c r="AF2825" s="17">
        <v>1.2</v>
      </c>
      <c r="AG2825" s="17">
        <v>17.3</v>
      </c>
      <c r="AH2825" s="17">
        <v>17</v>
      </c>
      <c r="AI2825" s="17">
        <v>8</v>
      </c>
      <c r="AJ2825" s="17">
        <v>3.8</v>
      </c>
      <c r="AL2825" s="26">
        <v>40342</v>
      </c>
      <c r="AM2825" s="17">
        <v>20.6</v>
      </c>
      <c r="AN2825" s="17">
        <v>57.3</v>
      </c>
      <c r="AO2825" s="17">
        <v>0.7</v>
      </c>
      <c r="AP2825" s="17">
        <v>305.7</v>
      </c>
      <c r="AQ2825" s="17">
        <v>19.5</v>
      </c>
      <c r="AR2825" s="17">
        <v>0</v>
      </c>
      <c r="AS2825" s="66">
        <v>3.84</v>
      </c>
    </row>
    <row r="2826" spans="1:45" s="1" customFormat="1">
      <c r="A2826" s="182"/>
      <c r="B2826" s="26">
        <v>40343</v>
      </c>
      <c r="C2826" s="32">
        <v>20.2</v>
      </c>
      <c r="D2826" s="32">
        <v>62.9</v>
      </c>
      <c r="E2826" s="32">
        <v>1.1000000000000001</v>
      </c>
      <c r="F2826" s="32">
        <v>121.4</v>
      </c>
      <c r="G2826" s="32">
        <v>27.5</v>
      </c>
      <c r="H2826" s="32">
        <v>0</v>
      </c>
      <c r="I2826" s="32">
        <v>4.96</v>
      </c>
      <c r="K2826" s="26">
        <v>40343</v>
      </c>
      <c r="L2826" s="17">
        <v>20.3</v>
      </c>
      <c r="M2826" s="17">
        <v>61.7</v>
      </c>
      <c r="N2826" s="17">
        <v>0.6</v>
      </c>
      <c r="O2826" s="17">
        <v>125.2</v>
      </c>
      <c r="P2826" s="17">
        <v>26.1</v>
      </c>
      <c r="Q2826" s="17">
        <v>0.2</v>
      </c>
      <c r="R2826" s="17">
        <v>4.75</v>
      </c>
      <c r="T2826" s="26">
        <v>40343</v>
      </c>
      <c r="U2826" s="17">
        <v>20.6</v>
      </c>
      <c r="V2826" s="17">
        <v>61.8</v>
      </c>
      <c r="W2826" s="17">
        <v>1.4</v>
      </c>
      <c r="X2826" s="17">
        <v>129.69999999999999</v>
      </c>
      <c r="Y2826" s="17">
        <v>28.4</v>
      </c>
      <c r="Z2826" s="17">
        <v>0</v>
      </c>
      <c r="AA2826" s="17">
        <v>5.47</v>
      </c>
      <c r="AC2826" s="26">
        <v>40343</v>
      </c>
      <c r="AD2826" s="17">
        <v>20.2</v>
      </c>
      <c r="AE2826" s="17">
        <v>64.2</v>
      </c>
      <c r="AF2826" s="17">
        <v>0.8</v>
      </c>
      <c r="AG2826" s="17">
        <v>162.4</v>
      </c>
      <c r="AH2826" s="17">
        <v>24.6</v>
      </c>
      <c r="AI2826" s="17">
        <v>0.2</v>
      </c>
      <c r="AJ2826" s="17">
        <v>4.66</v>
      </c>
      <c r="AL2826" s="26">
        <v>40343</v>
      </c>
      <c r="AM2826" s="17">
        <v>20.7</v>
      </c>
      <c r="AN2826" s="17">
        <v>62.1</v>
      </c>
      <c r="AO2826" s="17">
        <v>0.6</v>
      </c>
      <c r="AP2826" s="17">
        <v>171.8</v>
      </c>
      <c r="AQ2826" s="17">
        <v>26.2</v>
      </c>
      <c r="AR2826" s="17">
        <v>0.2</v>
      </c>
      <c r="AS2826" s="66">
        <v>4.6900000000000004</v>
      </c>
    </row>
    <row r="2827" spans="1:45" s="1" customFormat="1">
      <c r="A2827" s="182"/>
      <c r="B2827" s="26">
        <v>40344</v>
      </c>
      <c r="C2827" s="32">
        <v>24</v>
      </c>
      <c r="D2827" s="32">
        <v>53</v>
      </c>
      <c r="E2827" s="32">
        <v>1.4</v>
      </c>
      <c r="F2827" s="32">
        <v>81.900000000000006</v>
      </c>
      <c r="G2827" s="32">
        <v>27.4</v>
      </c>
      <c r="H2827" s="32">
        <v>0</v>
      </c>
      <c r="I2827" s="32">
        <v>6.2</v>
      </c>
      <c r="K2827" s="26">
        <v>40344</v>
      </c>
      <c r="L2827" s="17">
        <v>23.9</v>
      </c>
      <c r="M2827" s="17">
        <v>52.6</v>
      </c>
      <c r="N2827" s="17">
        <v>0.6</v>
      </c>
      <c r="O2827" s="17">
        <v>11.1</v>
      </c>
      <c r="P2827" s="17">
        <v>28</v>
      </c>
      <c r="Q2827" s="17">
        <v>0.8</v>
      </c>
      <c r="R2827" s="17">
        <v>5.44</v>
      </c>
      <c r="T2827" s="26">
        <v>40344</v>
      </c>
      <c r="U2827" s="17">
        <v>24.1</v>
      </c>
      <c r="V2827" s="17">
        <v>54.3</v>
      </c>
      <c r="W2827" s="17">
        <v>1.7</v>
      </c>
      <c r="X2827" s="17">
        <v>298.3</v>
      </c>
      <c r="Y2827" s="17">
        <v>27.1</v>
      </c>
      <c r="Z2827" s="17">
        <v>0</v>
      </c>
      <c r="AA2827" s="17">
        <v>6.38</v>
      </c>
      <c r="AC2827" s="26">
        <v>40344</v>
      </c>
      <c r="AD2827" s="17">
        <v>23.9</v>
      </c>
      <c r="AE2827" s="17">
        <v>51.9</v>
      </c>
      <c r="AF2827" s="17">
        <v>1.2</v>
      </c>
      <c r="AG2827" s="17">
        <v>4.2</v>
      </c>
      <c r="AH2827" s="17">
        <v>25.7</v>
      </c>
      <c r="AI2827" s="17">
        <v>0.2</v>
      </c>
      <c r="AJ2827" s="17">
        <v>5.79</v>
      </c>
      <c r="AL2827" s="26">
        <v>40344</v>
      </c>
      <c r="AM2827" s="17">
        <v>24.2</v>
      </c>
      <c r="AN2827" s="17">
        <v>54.4</v>
      </c>
      <c r="AO2827" s="17">
        <v>0.9</v>
      </c>
      <c r="AP2827" s="17">
        <v>18.899999999999999</v>
      </c>
      <c r="AQ2827" s="17">
        <v>24</v>
      </c>
      <c r="AR2827" s="17">
        <v>1.8</v>
      </c>
      <c r="AS2827" s="66">
        <v>5.26</v>
      </c>
    </row>
    <row r="2828" spans="1:45" s="1" customFormat="1">
      <c r="A2828" s="182"/>
      <c r="B2828" s="26">
        <v>40345</v>
      </c>
      <c r="C2828" s="32">
        <v>21.3</v>
      </c>
      <c r="D2828" s="32">
        <v>69.3</v>
      </c>
      <c r="E2828" s="32">
        <v>1.4</v>
      </c>
      <c r="F2828" s="32">
        <v>138.6</v>
      </c>
      <c r="G2828" s="32">
        <v>30.7</v>
      </c>
      <c r="H2828" s="32">
        <v>0</v>
      </c>
      <c r="I2828" s="32">
        <v>5.62</v>
      </c>
      <c r="K2828" s="26">
        <v>40345</v>
      </c>
      <c r="L2828" s="17">
        <v>21.9</v>
      </c>
      <c r="M2828" s="17">
        <v>65.3</v>
      </c>
      <c r="N2828" s="17">
        <v>1.2</v>
      </c>
      <c r="O2828" s="17">
        <v>57.7</v>
      </c>
      <c r="P2828" s="17">
        <v>29.4</v>
      </c>
      <c r="Q2828" s="17">
        <v>0</v>
      </c>
      <c r="R2828" s="17">
        <v>5.86</v>
      </c>
      <c r="T2828" s="26">
        <v>40345</v>
      </c>
      <c r="U2828" s="17">
        <v>20.8</v>
      </c>
      <c r="V2828" s="17">
        <v>75.400000000000006</v>
      </c>
      <c r="W2828" s="17">
        <v>1.9</v>
      </c>
      <c r="X2828" s="17">
        <v>130.30000000000001</v>
      </c>
      <c r="Y2828" s="17">
        <v>30.8</v>
      </c>
      <c r="Z2828" s="17">
        <v>0</v>
      </c>
      <c r="AA2828" s="17">
        <v>5.56</v>
      </c>
      <c r="AC2828" s="26">
        <v>40345</v>
      </c>
      <c r="AD2828" s="17">
        <v>22.4</v>
      </c>
      <c r="AE2828" s="17">
        <v>62.1</v>
      </c>
      <c r="AF2828" s="17">
        <v>1.2</v>
      </c>
      <c r="AG2828" s="17">
        <v>110.4</v>
      </c>
      <c r="AH2828" s="17">
        <v>30.2</v>
      </c>
      <c r="AI2828" s="17">
        <v>0</v>
      </c>
      <c r="AJ2828" s="17">
        <v>6.18</v>
      </c>
      <c r="AL2828" s="26">
        <v>40345</v>
      </c>
      <c r="AM2828" s="17">
        <v>21.5</v>
      </c>
      <c r="AN2828" s="17">
        <v>70.900000000000006</v>
      </c>
      <c r="AO2828" s="17">
        <v>0.8</v>
      </c>
      <c r="AP2828" s="17">
        <v>158.6</v>
      </c>
      <c r="AQ2828" s="17">
        <v>27.9</v>
      </c>
      <c r="AR2828" s="17">
        <v>0</v>
      </c>
      <c r="AS2828" s="66">
        <v>5.0999999999999996</v>
      </c>
    </row>
    <row r="2829" spans="1:45">
      <c r="B2829" s="26">
        <v>40346</v>
      </c>
      <c r="C2829" s="17">
        <v>20.9</v>
      </c>
      <c r="D2829" s="17">
        <v>69.3</v>
      </c>
      <c r="E2829" s="17">
        <v>1.1000000000000001</v>
      </c>
      <c r="F2829" s="17">
        <v>109.4</v>
      </c>
      <c r="G2829" s="17">
        <v>30.5</v>
      </c>
      <c r="H2829" s="17">
        <v>0</v>
      </c>
      <c r="I2829" s="17">
        <v>5.4</v>
      </c>
      <c r="K2829" s="26">
        <v>40346</v>
      </c>
      <c r="L2829" s="17">
        <v>21.7</v>
      </c>
      <c r="M2829" s="17">
        <v>66</v>
      </c>
      <c r="N2829" s="17">
        <v>1.2</v>
      </c>
      <c r="O2829" s="17">
        <v>56.8</v>
      </c>
      <c r="P2829" s="17">
        <v>29.2</v>
      </c>
      <c r="Q2829" s="17">
        <v>0</v>
      </c>
      <c r="R2829" s="17">
        <v>5.58</v>
      </c>
      <c r="T2829" s="26">
        <v>40346</v>
      </c>
      <c r="U2829" s="17">
        <v>20.399999999999999</v>
      </c>
      <c r="V2829" s="17">
        <v>76.3</v>
      </c>
      <c r="W2829" s="17">
        <v>1.6</v>
      </c>
      <c r="X2829" s="17">
        <v>154.6</v>
      </c>
      <c r="Y2829" s="17">
        <v>30.7</v>
      </c>
      <c r="Z2829" s="17">
        <v>0</v>
      </c>
      <c r="AA2829" s="17">
        <v>5.44</v>
      </c>
      <c r="AC2829" s="26">
        <v>40346</v>
      </c>
      <c r="AD2829" s="17">
        <v>21.9</v>
      </c>
      <c r="AE2829" s="17">
        <v>62.7</v>
      </c>
      <c r="AF2829" s="17">
        <v>1.3</v>
      </c>
      <c r="AG2829" s="17">
        <v>108.6</v>
      </c>
      <c r="AH2829" s="17">
        <v>30.4</v>
      </c>
      <c r="AI2829" s="17">
        <v>0</v>
      </c>
      <c r="AJ2829" s="17">
        <v>5.82</v>
      </c>
      <c r="AL2829" s="26">
        <v>40346</v>
      </c>
      <c r="AM2829" s="17">
        <v>21.1</v>
      </c>
      <c r="AN2829" s="17">
        <v>72.3</v>
      </c>
      <c r="AO2829" s="17">
        <v>0.7</v>
      </c>
      <c r="AP2829" s="17">
        <v>130</v>
      </c>
      <c r="AQ2829" s="17">
        <v>27.6</v>
      </c>
      <c r="AR2829" s="17">
        <v>0</v>
      </c>
      <c r="AS2829" s="66">
        <v>4.91</v>
      </c>
    </row>
    <row r="2830" spans="1:45">
      <c r="B2830" s="26">
        <v>40347</v>
      </c>
      <c r="C2830" s="17">
        <v>22.3</v>
      </c>
      <c r="D2830" s="17">
        <v>58.1</v>
      </c>
      <c r="E2830" s="17">
        <v>1.2</v>
      </c>
      <c r="F2830" s="17">
        <v>109.9</v>
      </c>
      <c r="G2830" s="17">
        <v>29</v>
      </c>
      <c r="H2830" s="17">
        <v>0</v>
      </c>
      <c r="I2830" s="17">
        <v>5.82</v>
      </c>
      <c r="K2830" s="26">
        <v>40347</v>
      </c>
      <c r="L2830" s="17">
        <v>22.3</v>
      </c>
      <c r="M2830" s="17">
        <v>57.5</v>
      </c>
      <c r="N2830" s="17">
        <v>1.1000000000000001</v>
      </c>
      <c r="O2830" s="17">
        <v>165.3</v>
      </c>
      <c r="P2830" s="17">
        <v>28.3</v>
      </c>
      <c r="Q2830" s="17">
        <v>0</v>
      </c>
      <c r="R2830" s="17">
        <v>5.57</v>
      </c>
      <c r="T2830" s="26">
        <v>40347</v>
      </c>
      <c r="U2830" s="17">
        <v>21.9</v>
      </c>
      <c r="V2830" s="17">
        <v>66</v>
      </c>
      <c r="W2830" s="17">
        <v>1.5</v>
      </c>
      <c r="X2830" s="17">
        <v>128.19999999999999</v>
      </c>
      <c r="Y2830" s="17">
        <v>30.4</v>
      </c>
      <c r="Z2830" s="17">
        <v>0</v>
      </c>
      <c r="AA2830" s="17">
        <v>6.06</v>
      </c>
      <c r="AC2830" s="26">
        <v>40347</v>
      </c>
      <c r="AD2830" s="17">
        <v>22.9</v>
      </c>
      <c r="AE2830" s="17">
        <v>54.7</v>
      </c>
      <c r="AF2830" s="17">
        <v>1.4</v>
      </c>
      <c r="AG2830" s="17">
        <v>170.4</v>
      </c>
      <c r="AH2830" s="17">
        <v>29.5</v>
      </c>
      <c r="AI2830" s="17">
        <v>0</v>
      </c>
      <c r="AJ2830" s="17">
        <v>6.07</v>
      </c>
      <c r="AL2830" s="26">
        <v>40347</v>
      </c>
      <c r="AM2830" s="17">
        <v>22.7</v>
      </c>
      <c r="AN2830" s="17">
        <v>61.7</v>
      </c>
      <c r="AO2830" s="17">
        <v>0.7</v>
      </c>
      <c r="AP2830" s="17">
        <v>151.69999999999999</v>
      </c>
      <c r="AQ2830" s="17">
        <v>27.1</v>
      </c>
      <c r="AR2830" s="17">
        <v>0</v>
      </c>
      <c r="AS2830" s="66">
        <v>5.13</v>
      </c>
    </row>
    <row r="2831" spans="1:45">
      <c r="B2831" s="26">
        <v>40348</v>
      </c>
      <c r="C2831" s="17">
        <v>23.6</v>
      </c>
      <c r="D2831" s="17">
        <v>39.799999999999997</v>
      </c>
      <c r="E2831" s="17">
        <v>1.8</v>
      </c>
      <c r="F2831" s="17">
        <v>342.7</v>
      </c>
      <c r="G2831" s="17">
        <v>31.5</v>
      </c>
      <c r="H2831" s="17">
        <v>0</v>
      </c>
      <c r="I2831" s="17">
        <v>6.85</v>
      </c>
      <c r="K2831" s="26">
        <v>40348</v>
      </c>
      <c r="L2831" s="17">
        <v>23</v>
      </c>
      <c r="M2831" s="17">
        <v>39.1</v>
      </c>
      <c r="N2831" s="17">
        <v>1.1000000000000001</v>
      </c>
      <c r="O2831" s="17">
        <v>331.7</v>
      </c>
      <c r="P2831" s="17">
        <v>30.5</v>
      </c>
      <c r="Q2831" s="17">
        <v>0</v>
      </c>
      <c r="R2831" s="17">
        <v>6.05</v>
      </c>
      <c r="T2831" s="26">
        <v>40348</v>
      </c>
      <c r="U2831" s="17">
        <v>24.5</v>
      </c>
      <c r="V2831" s="17">
        <v>35.4</v>
      </c>
      <c r="W2831" s="17">
        <v>3.4</v>
      </c>
      <c r="X2831" s="17">
        <v>304.89999999999998</v>
      </c>
      <c r="Y2831" s="17">
        <v>31.5</v>
      </c>
      <c r="Z2831" s="17">
        <v>0</v>
      </c>
      <c r="AA2831" s="17">
        <v>8.5399999999999991</v>
      </c>
      <c r="AC2831" s="26">
        <v>40348</v>
      </c>
      <c r="AD2831" s="17">
        <v>23.3</v>
      </c>
      <c r="AE2831" s="17">
        <v>38</v>
      </c>
      <c r="AF2831" s="17">
        <v>2.7</v>
      </c>
      <c r="AG2831" s="17">
        <v>6.4</v>
      </c>
      <c r="AH2831" s="17">
        <v>31.7</v>
      </c>
      <c r="AI2831" s="17">
        <v>0</v>
      </c>
      <c r="AJ2831" s="17">
        <v>7.46</v>
      </c>
      <c r="AL2831" s="26">
        <v>40348</v>
      </c>
      <c r="AM2831" s="17">
        <v>23.8</v>
      </c>
      <c r="AN2831" s="17">
        <v>38.700000000000003</v>
      </c>
      <c r="AO2831" s="17">
        <v>1.4</v>
      </c>
      <c r="AP2831" s="17">
        <v>327.39999999999998</v>
      </c>
      <c r="AQ2831" s="17">
        <v>28.5</v>
      </c>
      <c r="AR2831" s="17">
        <v>0</v>
      </c>
      <c r="AS2831" s="66">
        <v>6.09</v>
      </c>
    </row>
    <row r="2832" spans="1:45">
      <c r="B2832" s="26">
        <v>40349</v>
      </c>
      <c r="C2832" s="17">
        <v>25.9</v>
      </c>
      <c r="D2832" s="17">
        <v>40.5</v>
      </c>
      <c r="E2832" s="17">
        <v>1.6</v>
      </c>
      <c r="F2832" s="17">
        <v>331.8</v>
      </c>
      <c r="G2832" s="17">
        <v>31.1</v>
      </c>
      <c r="H2832" s="17">
        <v>0</v>
      </c>
      <c r="I2832" s="17">
        <v>7.03</v>
      </c>
      <c r="K2832" s="26">
        <v>40349</v>
      </c>
      <c r="L2832" s="17">
        <v>25.3</v>
      </c>
      <c r="M2832" s="17">
        <v>40.200000000000003</v>
      </c>
      <c r="N2832" s="17">
        <v>1.2</v>
      </c>
      <c r="O2832" s="17">
        <v>354.2</v>
      </c>
      <c r="P2832" s="17">
        <v>29</v>
      </c>
      <c r="Q2832" s="17">
        <v>0</v>
      </c>
      <c r="R2832" s="17">
        <v>6.34</v>
      </c>
      <c r="T2832" s="26">
        <v>40349</v>
      </c>
      <c r="U2832" s="17">
        <v>26.4</v>
      </c>
      <c r="V2832" s="17">
        <v>36.9</v>
      </c>
      <c r="W2832" s="17">
        <v>3.5</v>
      </c>
      <c r="X2832" s="17">
        <v>300.7</v>
      </c>
      <c r="Y2832" s="17">
        <v>30</v>
      </c>
      <c r="Z2832" s="17">
        <v>0</v>
      </c>
      <c r="AA2832" s="17">
        <v>9.1300000000000008</v>
      </c>
      <c r="AC2832" s="26">
        <v>40349</v>
      </c>
      <c r="AD2832" s="17">
        <v>25</v>
      </c>
      <c r="AE2832" s="17">
        <v>40.5</v>
      </c>
      <c r="AF2832" s="17">
        <v>2.9</v>
      </c>
      <c r="AG2832" s="17">
        <v>6.3</v>
      </c>
      <c r="AH2832" s="17">
        <v>31.8</v>
      </c>
      <c r="AI2832" s="17">
        <v>0</v>
      </c>
      <c r="AJ2832" s="17">
        <v>8.25</v>
      </c>
      <c r="AL2832" s="26">
        <v>40349</v>
      </c>
      <c r="AM2832" s="17">
        <v>25.8</v>
      </c>
      <c r="AN2832" s="17">
        <v>39.6</v>
      </c>
      <c r="AO2832" s="17">
        <v>1.5</v>
      </c>
      <c r="AP2832" s="17">
        <v>317.7</v>
      </c>
      <c r="AQ2832" s="17">
        <v>28.7</v>
      </c>
      <c r="AR2832" s="17">
        <v>0</v>
      </c>
      <c r="AS2832" s="66">
        <v>6.67</v>
      </c>
    </row>
    <row r="2833" spans="1:45">
      <c r="B2833" s="26">
        <v>40350</v>
      </c>
      <c r="C2833" s="17">
        <v>22</v>
      </c>
      <c r="D2833" s="17">
        <v>58.4</v>
      </c>
      <c r="E2833" s="17">
        <v>1.4</v>
      </c>
      <c r="F2833" s="17">
        <v>158.80000000000001</v>
      </c>
      <c r="G2833" s="17">
        <v>30.5</v>
      </c>
      <c r="H2833" s="17">
        <v>0</v>
      </c>
      <c r="I2833" s="17">
        <v>5.67</v>
      </c>
      <c r="K2833" s="26">
        <v>40350</v>
      </c>
      <c r="L2833" s="17">
        <v>22.5</v>
      </c>
      <c r="M2833" s="17">
        <v>52.5</v>
      </c>
      <c r="N2833" s="17">
        <v>1.1000000000000001</v>
      </c>
      <c r="O2833" s="17">
        <v>76.8</v>
      </c>
      <c r="P2833" s="17">
        <v>29.5</v>
      </c>
      <c r="Q2833" s="17">
        <v>0</v>
      </c>
      <c r="R2833" s="17">
        <v>5.68</v>
      </c>
      <c r="T2833" s="26">
        <v>40350</v>
      </c>
      <c r="U2833" s="17">
        <v>21.6</v>
      </c>
      <c r="V2833" s="17">
        <v>60.7</v>
      </c>
      <c r="W2833" s="17">
        <v>2</v>
      </c>
      <c r="X2833" s="17">
        <v>138.19999999999999</v>
      </c>
      <c r="Y2833" s="17">
        <v>30.2</v>
      </c>
      <c r="Z2833" s="17">
        <v>0</v>
      </c>
      <c r="AA2833" s="17">
        <v>5.8</v>
      </c>
      <c r="AC2833" s="26">
        <v>40350</v>
      </c>
      <c r="AD2833" s="17">
        <v>23.1</v>
      </c>
      <c r="AE2833" s="17">
        <v>49.7</v>
      </c>
      <c r="AF2833" s="17">
        <v>1.9</v>
      </c>
      <c r="AG2833" s="17">
        <v>131.9</v>
      </c>
      <c r="AH2833" s="17">
        <v>30.3</v>
      </c>
      <c r="AI2833" s="17">
        <v>0</v>
      </c>
      <c r="AJ2833" s="17">
        <v>6.29</v>
      </c>
      <c r="AL2833" s="26">
        <v>40350</v>
      </c>
      <c r="AM2833" s="17">
        <v>22.1</v>
      </c>
      <c r="AN2833" s="17">
        <v>58.2</v>
      </c>
      <c r="AO2833" s="17">
        <v>1</v>
      </c>
      <c r="AP2833" s="17">
        <v>193.7</v>
      </c>
      <c r="AQ2833" s="17">
        <v>28</v>
      </c>
      <c r="AR2833" s="17">
        <v>0</v>
      </c>
      <c r="AS2833" s="66">
        <v>5.23</v>
      </c>
    </row>
    <row r="2834" spans="1:45">
      <c r="B2834" s="26">
        <v>40351</v>
      </c>
      <c r="C2834" s="17">
        <v>21.6</v>
      </c>
      <c r="D2834" s="17">
        <v>62.3</v>
      </c>
      <c r="E2834" s="17">
        <v>1</v>
      </c>
      <c r="F2834" s="17">
        <v>158.19999999999999</v>
      </c>
      <c r="G2834" s="17">
        <v>31</v>
      </c>
      <c r="H2834" s="17">
        <v>0</v>
      </c>
      <c r="I2834" s="17">
        <v>5.66</v>
      </c>
      <c r="K2834" s="26">
        <v>40351</v>
      </c>
      <c r="L2834" s="17">
        <v>21.7</v>
      </c>
      <c r="M2834" s="17">
        <v>59.5</v>
      </c>
      <c r="N2834" s="17">
        <v>1</v>
      </c>
      <c r="O2834" s="17">
        <v>64.2</v>
      </c>
      <c r="P2834" s="17">
        <v>29.8</v>
      </c>
      <c r="Q2834" s="17">
        <v>0</v>
      </c>
      <c r="R2834" s="17">
        <v>5.69</v>
      </c>
      <c r="T2834" s="26">
        <v>40351</v>
      </c>
      <c r="U2834" s="17">
        <v>20.6</v>
      </c>
      <c r="V2834" s="17">
        <v>72.400000000000006</v>
      </c>
      <c r="W2834" s="17">
        <v>1.4</v>
      </c>
      <c r="X2834" s="17">
        <v>135.19999999999999</v>
      </c>
      <c r="Y2834" s="17">
        <v>30.5</v>
      </c>
      <c r="Z2834" s="17">
        <v>0</v>
      </c>
      <c r="AA2834" s="17">
        <v>5.4</v>
      </c>
      <c r="AC2834" s="26">
        <v>40351</v>
      </c>
      <c r="AD2834" s="17">
        <v>22.6</v>
      </c>
      <c r="AE2834" s="17">
        <v>55.9</v>
      </c>
      <c r="AF2834" s="17">
        <v>1.1000000000000001</v>
      </c>
      <c r="AG2834" s="17">
        <v>185.6</v>
      </c>
      <c r="AH2834" s="17">
        <v>30.8</v>
      </c>
      <c r="AI2834" s="17">
        <v>0</v>
      </c>
      <c r="AJ2834" s="17">
        <v>6.1</v>
      </c>
      <c r="AL2834" s="26">
        <v>40351</v>
      </c>
      <c r="AM2834" s="17">
        <v>21.5</v>
      </c>
      <c r="AN2834" s="17">
        <v>65.400000000000006</v>
      </c>
      <c r="AO2834" s="17">
        <v>0.6</v>
      </c>
      <c r="AP2834" s="17">
        <v>153.80000000000001</v>
      </c>
      <c r="AQ2834" s="17">
        <v>28</v>
      </c>
      <c r="AR2834" s="17">
        <v>0</v>
      </c>
      <c r="AS2834" s="66">
        <v>5.01</v>
      </c>
    </row>
    <row r="2835" spans="1:45">
      <c r="B2835" s="26">
        <v>40352</v>
      </c>
      <c r="C2835" s="17">
        <v>22.3</v>
      </c>
      <c r="D2835" s="17">
        <v>49.2</v>
      </c>
      <c r="E2835" s="17">
        <v>1.3</v>
      </c>
      <c r="F2835" s="17">
        <v>155.69999999999999</v>
      </c>
      <c r="G2835" s="17">
        <v>31.4</v>
      </c>
      <c r="H2835" s="17">
        <v>0</v>
      </c>
      <c r="I2835" s="17">
        <v>6.09</v>
      </c>
      <c r="K2835" s="26">
        <v>40352</v>
      </c>
      <c r="L2835" s="17">
        <v>22.4</v>
      </c>
      <c r="M2835" s="17">
        <v>49</v>
      </c>
      <c r="N2835" s="17">
        <v>1</v>
      </c>
      <c r="O2835" s="17">
        <v>92.7</v>
      </c>
      <c r="P2835" s="17">
        <v>29.9</v>
      </c>
      <c r="Q2835" s="17">
        <v>0</v>
      </c>
      <c r="R2835" s="17">
        <v>5.85</v>
      </c>
      <c r="T2835" s="26">
        <v>40352</v>
      </c>
      <c r="U2835" s="17">
        <v>22</v>
      </c>
      <c r="V2835" s="17">
        <v>51.9</v>
      </c>
      <c r="W2835" s="17">
        <v>1.3</v>
      </c>
      <c r="X2835" s="17">
        <v>173.9</v>
      </c>
      <c r="Y2835" s="17">
        <v>30.9</v>
      </c>
      <c r="Z2835" s="17">
        <v>0</v>
      </c>
      <c r="AA2835" s="17">
        <v>5.87</v>
      </c>
      <c r="AC2835" s="26">
        <v>40352</v>
      </c>
      <c r="AD2835" s="17">
        <v>22.4</v>
      </c>
      <c r="AE2835" s="17">
        <v>47.5</v>
      </c>
      <c r="AF2835" s="17">
        <v>1.3</v>
      </c>
      <c r="AG2835" s="17">
        <v>152.5</v>
      </c>
      <c r="AH2835" s="17">
        <v>31</v>
      </c>
      <c r="AI2835" s="17">
        <v>0</v>
      </c>
      <c r="AJ2835" s="17">
        <v>6.15</v>
      </c>
      <c r="AL2835" s="26">
        <v>40352</v>
      </c>
      <c r="AM2835" s="17">
        <v>22.3</v>
      </c>
      <c r="AN2835" s="17">
        <v>52.2</v>
      </c>
      <c r="AO2835" s="17">
        <v>0.7</v>
      </c>
      <c r="AP2835" s="17">
        <v>173.8</v>
      </c>
      <c r="AQ2835" s="17">
        <v>27.7</v>
      </c>
      <c r="AR2835" s="17">
        <v>0</v>
      </c>
      <c r="AS2835" s="66">
        <v>5.13</v>
      </c>
    </row>
    <row r="2836" spans="1:45">
      <c r="B2836" s="26">
        <v>40353</v>
      </c>
      <c r="C2836" s="17">
        <v>22.6</v>
      </c>
      <c r="D2836" s="17">
        <v>50.6</v>
      </c>
      <c r="E2836" s="17">
        <v>1</v>
      </c>
      <c r="F2836" s="17">
        <v>101.7</v>
      </c>
      <c r="G2836" s="17">
        <v>29.1</v>
      </c>
      <c r="H2836" s="17">
        <v>0</v>
      </c>
      <c r="I2836" s="17">
        <v>5.59</v>
      </c>
      <c r="K2836" s="26">
        <v>40353</v>
      </c>
      <c r="L2836" s="17">
        <v>23.1</v>
      </c>
      <c r="M2836" s="17">
        <v>47.9</v>
      </c>
      <c r="N2836" s="17">
        <v>0.9</v>
      </c>
      <c r="O2836" s="17">
        <v>91.4</v>
      </c>
      <c r="P2836" s="17">
        <v>28.9</v>
      </c>
      <c r="Q2836" s="17">
        <v>0</v>
      </c>
      <c r="R2836" s="17">
        <v>5.78</v>
      </c>
      <c r="T2836" s="26">
        <v>40353</v>
      </c>
      <c r="U2836" s="17">
        <v>22.7</v>
      </c>
      <c r="V2836" s="17">
        <v>50</v>
      </c>
      <c r="W2836" s="17">
        <v>1.4</v>
      </c>
      <c r="X2836" s="17">
        <v>191.2</v>
      </c>
      <c r="Y2836" s="17">
        <v>29.2</v>
      </c>
      <c r="Z2836" s="17">
        <v>0</v>
      </c>
      <c r="AA2836" s="17">
        <v>5.9</v>
      </c>
      <c r="AC2836" s="26">
        <v>40353</v>
      </c>
      <c r="AD2836" s="17">
        <v>23.5</v>
      </c>
      <c r="AE2836" s="17">
        <v>43.5</v>
      </c>
      <c r="AF2836" s="17">
        <v>1.2</v>
      </c>
      <c r="AG2836" s="17">
        <v>153.5</v>
      </c>
      <c r="AH2836" s="17">
        <v>29.8</v>
      </c>
      <c r="AI2836" s="17">
        <v>0</v>
      </c>
      <c r="AJ2836" s="17">
        <v>6.25</v>
      </c>
      <c r="AL2836" s="26">
        <v>40353</v>
      </c>
      <c r="AM2836" s="17">
        <v>23.1</v>
      </c>
      <c r="AN2836" s="17">
        <v>48.8</v>
      </c>
      <c r="AO2836" s="17">
        <v>0.6</v>
      </c>
      <c r="AP2836" s="17">
        <v>110.3</v>
      </c>
      <c r="AQ2836" s="17">
        <v>26.6</v>
      </c>
      <c r="AR2836" s="17">
        <v>0</v>
      </c>
      <c r="AS2836" s="66">
        <v>5.0599999999999996</v>
      </c>
    </row>
    <row r="2837" spans="1:45">
      <c r="B2837" s="26">
        <v>40354</v>
      </c>
      <c r="C2837" s="17">
        <v>23.3</v>
      </c>
      <c r="D2837" s="17">
        <v>45.3</v>
      </c>
      <c r="E2837" s="17">
        <v>1.3</v>
      </c>
      <c r="F2837" s="17">
        <v>124.2</v>
      </c>
      <c r="G2837" s="17">
        <v>29.6</v>
      </c>
      <c r="H2837" s="17">
        <v>0</v>
      </c>
      <c r="I2837" s="17">
        <v>6.07</v>
      </c>
      <c r="K2837" s="26">
        <v>40354</v>
      </c>
      <c r="L2837" s="17">
        <v>23.6</v>
      </c>
      <c r="M2837" s="17">
        <v>49.1</v>
      </c>
      <c r="N2837" s="17">
        <v>1</v>
      </c>
      <c r="O2837" s="17">
        <v>104.2</v>
      </c>
      <c r="P2837" s="17">
        <v>28.8</v>
      </c>
      <c r="Q2837" s="17">
        <v>0</v>
      </c>
      <c r="R2837" s="17">
        <v>5.98</v>
      </c>
      <c r="T2837" s="26">
        <v>40354</v>
      </c>
      <c r="U2837" s="17">
        <v>22.9</v>
      </c>
      <c r="V2837" s="17">
        <v>56.6</v>
      </c>
      <c r="W2837" s="17">
        <v>1.6</v>
      </c>
      <c r="X2837" s="17">
        <v>200.2</v>
      </c>
      <c r="Y2837" s="17">
        <v>27.9</v>
      </c>
      <c r="Z2837" s="17">
        <v>0</v>
      </c>
      <c r="AA2837" s="17">
        <v>6.04</v>
      </c>
      <c r="AC2837" s="26">
        <v>40354</v>
      </c>
      <c r="AD2837" s="17">
        <v>23.8</v>
      </c>
      <c r="AE2837" s="17">
        <v>43.8</v>
      </c>
      <c r="AF2837" s="17">
        <v>1.4</v>
      </c>
      <c r="AG2837" s="17">
        <v>74.099999999999994</v>
      </c>
      <c r="AH2837" s="17">
        <v>30.2</v>
      </c>
      <c r="AI2837" s="17">
        <v>0</v>
      </c>
      <c r="AJ2837" s="17">
        <v>6.49</v>
      </c>
      <c r="AL2837" s="26">
        <v>40354</v>
      </c>
      <c r="AM2837" s="17">
        <v>23.7</v>
      </c>
      <c r="AN2837" s="17">
        <v>50.1</v>
      </c>
      <c r="AO2837" s="17">
        <v>0.7</v>
      </c>
      <c r="AP2837" s="17">
        <v>110.4</v>
      </c>
      <c r="AQ2837" s="17">
        <v>26.1</v>
      </c>
      <c r="AR2837" s="17">
        <v>0</v>
      </c>
      <c r="AS2837" s="66">
        <v>5.15</v>
      </c>
    </row>
    <row r="2838" spans="1:45">
      <c r="B2838" s="26">
        <v>40355</v>
      </c>
      <c r="C2838" s="17">
        <v>22.9</v>
      </c>
      <c r="D2838" s="17">
        <v>44.3</v>
      </c>
      <c r="E2838" s="17">
        <v>1.2</v>
      </c>
      <c r="F2838" s="17">
        <v>121.3</v>
      </c>
      <c r="G2838" s="17">
        <v>31.1</v>
      </c>
      <c r="H2838" s="17">
        <v>0</v>
      </c>
      <c r="I2838" s="17">
        <v>6.15</v>
      </c>
      <c r="K2838" s="26">
        <v>40355</v>
      </c>
      <c r="L2838" s="17">
        <v>23.1</v>
      </c>
      <c r="M2838" s="17">
        <v>46.9</v>
      </c>
      <c r="N2838" s="17">
        <v>1.1000000000000001</v>
      </c>
      <c r="O2838" s="17">
        <v>96.3</v>
      </c>
      <c r="P2838" s="17">
        <v>29.7</v>
      </c>
      <c r="Q2838" s="17">
        <v>0</v>
      </c>
      <c r="R2838" s="17">
        <v>6.2</v>
      </c>
      <c r="T2838" s="26">
        <v>40355</v>
      </c>
      <c r="U2838" s="17">
        <v>21.9</v>
      </c>
      <c r="V2838" s="17">
        <v>56.3</v>
      </c>
      <c r="W2838" s="17">
        <v>1.6</v>
      </c>
      <c r="X2838" s="17">
        <v>167.7</v>
      </c>
      <c r="Y2838" s="17">
        <v>30.5</v>
      </c>
      <c r="Z2838" s="17">
        <v>0</v>
      </c>
      <c r="AA2838" s="17">
        <v>6.29</v>
      </c>
      <c r="AC2838" s="26">
        <v>40355</v>
      </c>
      <c r="AD2838" s="17">
        <v>23.2</v>
      </c>
      <c r="AE2838" s="17">
        <v>42.2</v>
      </c>
      <c r="AF2838" s="17">
        <v>1.3</v>
      </c>
      <c r="AG2838" s="17">
        <v>126.6</v>
      </c>
      <c r="AH2838" s="17">
        <v>30.8</v>
      </c>
      <c r="AI2838" s="17">
        <v>0</v>
      </c>
      <c r="AJ2838" s="17">
        <v>6.54</v>
      </c>
      <c r="AL2838" s="26">
        <v>40355</v>
      </c>
      <c r="AM2838" s="17">
        <v>22.9</v>
      </c>
      <c r="AN2838" s="17">
        <v>47.9</v>
      </c>
      <c r="AO2838" s="17">
        <v>0.7</v>
      </c>
      <c r="AP2838" s="17">
        <v>118.4</v>
      </c>
      <c r="AQ2838" s="17">
        <v>28.3</v>
      </c>
      <c r="AR2838" s="17">
        <v>0.1</v>
      </c>
      <c r="AS2838" s="66">
        <v>5.34</v>
      </c>
    </row>
    <row r="2839" spans="1:45">
      <c r="B2839" s="26">
        <v>40356</v>
      </c>
      <c r="C2839" s="17">
        <v>22.6</v>
      </c>
      <c r="D2839" s="17">
        <v>49.8</v>
      </c>
      <c r="E2839" s="17">
        <v>1.3</v>
      </c>
      <c r="F2839" s="17">
        <v>110.9</v>
      </c>
      <c r="G2839" s="17">
        <v>29.2</v>
      </c>
      <c r="H2839" s="17">
        <v>0</v>
      </c>
      <c r="I2839" s="17">
        <v>5.78</v>
      </c>
      <c r="K2839" s="26">
        <v>40356</v>
      </c>
      <c r="L2839" s="17">
        <v>22.7</v>
      </c>
      <c r="M2839" s="17">
        <v>51.5</v>
      </c>
      <c r="N2839" s="17">
        <v>1</v>
      </c>
      <c r="O2839" s="17">
        <v>73</v>
      </c>
      <c r="P2839" s="17">
        <v>28.2</v>
      </c>
      <c r="Q2839" s="17">
        <v>0</v>
      </c>
      <c r="R2839" s="17">
        <v>5.63</v>
      </c>
      <c r="T2839" s="26">
        <v>40356</v>
      </c>
      <c r="U2839" s="17">
        <v>22.4</v>
      </c>
      <c r="V2839" s="17">
        <v>54</v>
      </c>
      <c r="W2839" s="17">
        <v>1.5</v>
      </c>
      <c r="X2839" s="17">
        <v>155.80000000000001</v>
      </c>
      <c r="Y2839" s="17">
        <v>29.3</v>
      </c>
      <c r="Z2839" s="17">
        <v>0</v>
      </c>
      <c r="AA2839" s="17">
        <v>5.71</v>
      </c>
      <c r="AC2839" s="26">
        <v>40356</v>
      </c>
      <c r="AD2839" s="17">
        <v>22.7</v>
      </c>
      <c r="AE2839" s="17">
        <v>47.8</v>
      </c>
      <c r="AF2839" s="17">
        <v>1.1000000000000001</v>
      </c>
      <c r="AG2839" s="17">
        <v>149.9</v>
      </c>
      <c r="AH2839" s="17">
        <v>28.8</v>
      </c>
      <c r="AI2839" s="17">
        <v>0</v>
      </c>
      <c r="AJ2839" s="17">
        <v>5.82</v>
      </c>
      <c r="AL2839" s="26">
        <v>40356</v>
      </c>
      <c r="AM2839" s="17">
        <v>22.7</v>
      </c>
      <c r="AN2839" s="17">
        <v>52.2</v>
      </c>
      <c r="AO2839" s="17">
        <v>0.7</v>
      </c>
      <c r="AP2839" s="17">
        <v>126.1</v>
      </c>
      <c r="AQ2839" s="17">
        <v>27.3</v>
      </c>
      <c r="AR2839" s="17">
        <v>0</v>
      </c>
      <c r="AS2839" s="66">
        <v>5.0999999999999996</v>
      </c>
    </row>
    <row r="2840" spans="1:45">
      <c r="B2840" s="26">
        <v>40357</v>
      </c>
      <c r="C2840" s="17">
        <v>23.3</v>
      </c>
      <c r="D2840" s="17">
        <v>53.6</v>
      </c>
      <c r="E2840" s="17">
        <v>1.3</v>
      </c>
      <c r="F2840" s="17">
        <v>127.1</v>
      </c>
      <c r="G2840" s="17">
        <v>29.4</v>
      </c>
      <c r="H2840" s="17">
        <v>0</v>
      </c>
      <c r="I2840" s="17">
        <v>5.83</v>
      </c>
      <c r="K2840" s="26">
        <v>40357</v>
      </c>
      <c r="L2840" s="17">
        <v>23.4</v>
      </c>
      <c r="M2840" s="17">
        <v>53.3</v>
      </c>
      <c r="N2840" s="17">
        <v>1.1000000000000001</v>
      </c>
      <c r="O2840" s="17">
        <v>65.3</v>
      </c>
      <c r="P2840" s="17">
        <v>28.4</v>
      </c>
      <c r="Q2840" s="17">
        <v>0</v>
      </c>
      <c r="R2840" s="17">
        <v>5.8</v>
      </c>
      <c r="T2840" s="26">
        <v>40357</v>
      </c>
      <c r="U2840" s="17">
        <v>23</v>
      </c>
      <c r="V2840" s="17">
        <v>57.6</v>
      </c>
      <c r="W2840" s="17">
        <v>1.2</v>
      </c>
      <c r="X2840" s="17">
        <v>146.19999999999999</v>
      </c>
      <c r="Y2840" s="17">
        <v>29.5</v>
      </c>
      <c r="Z2840" s="17">
        <v>0</v>
      </c>
      <c r="AA2840" s="17">
        <v>5.67</v>
      </c>
      <c r="AC2840" s="26">
        <v>40357</v>
      </c>
      <c r="AD2840" s="17">
        <v>23.6</v>
      </c>
      <c r="AE2840" s="17">
        <v>50.9</v>
      </c>
      <c r="AF2840" s="17">
        <v>1.1000000000000001</v>
      </c>
      <c r="AG2840" s="17">
        <v>147</v>
      </c>
      <c r="AH2840" s="17">
        <v>29.7</v>
      </c>
      <c r="AI2840" s="17">
        <v>0</v>
      </c>
      <c r="AJ2840" s="17">
        <v>5.91</v>
      </c>
      <c r="AL2840" s="26">
        <v>40357</v>
      </c>
      <c r="AM2840" s="17">
        <v>23.4</v>
      </c>
      <c r="AN2840" s="17">
        <v>53.9</v>
      </c>
      <c r="AO2840" s="17">
        <v>0.7</v>
      </c>
      <c r="AP2840" s="17">
        <v>130.9</v>
      </c>
      <c r="AQ2840" s="17">
        <v>26.4</v>
      </c>
      <c r="AR2840" s="17">
        <v>0</v>
      </c>
      <c r="AS2840" s="66">
        <v>5.07</v>
      </c>
    </row>
    <row r="2841" spans="1:45">
      <c r="B2841" s="26">
        <v>40358</v>
      </c>
      <c r="C2841" s="17">
        <v>24.6</v>
      </c>
      <c r="D2841" s="17">
        <v>48.9</v>
      </c>
      <c r="E2841" s="17">
        <v>1.1000000000000001</v>
      </c>
      <c r="F2841" s="17">
        <v>143.19999999999999</v>
      </c>
      <c r="G2841" s="17">
        <v>29.8</v>
      </c>
      <c r="H2841" s="17">
        <v>0</v>
      </c>
      <c r="I2841" s="17">
        <v>5.99</v>
      </c>
      <c r="K2841" s="26">
        <v>40358</v>
      </c>
      <c r="L2841" s="17">
        <v>24.7</v>
      </c>
      <c r="M2841" s="17">
        <v>46.7</v>
      </c>
      <c r="N2841" s="17">
        <v>0.9</v>
      </c>
      <c r="O2841" s="17">
        <v>73.8</v>
      </c>
      <c r="P2841" s="17">
        <v>28.7</v>
      </c>
      <c r="Q2841" s="17">
        <v>0</v>
      </c>
      <c r="R2841" s="17">
        <v>5.97</v>
      </c>
      <c r="T2841" s="26">
        <v>40358</v>
      </c>
      <c r="U2841" s="17">
        <v>24.1</v>
      </c>
      <c r="V2841" s="17">
        <v>48.3</v>
      </c>
      <c r="W2841" s="17">
        <v>1.4</v>
      </c>
      <c r="X2841" s="17">
        <v>152.5</v>
      </c>
      <c r="Y2841" s="17">
        <v>29.6</v>
      </c>
      <c r="Z2841" s="17">
        <v>0</v>
      </c>
      <c r="AA2841" s="17">
        <v>6.13</v>
      </c>
      <c r="AC2841" s="26">
        <v>40358</v>
      </c>
      <c r="AD2841" s="17">
        <v>24.8</v>
      </c>
      <c r="AE2841" s="17">
        <v>45.4</v>
      </c>
      <c r="AF2841" s="17">
        <v>1.2</v>
      </c>
      <c r="AG2841" s="17">
        <v>178.1</v>
      </c>
      <c r="AH2841" s="17">
        <v>29.5</v>
      </c>
      <c r="AI2841" s="17">
        <v>0</v>
      </c>
      <c r="AJ2841" s="17">
        <v>6.37</v>
      </c>
      <c r="AL2841" s="26">
        <v>40358</v>
      </c>
      <c r="AM2841" s="17">
        <v>24.5</v>
      </c>
      <c r="AN2841" s="17">
        <v>48.5</v>
      </c>
      <c r="AO2841" s="17">
        <v>0.7</v>
      </c>
      <c r="AP2841" s="17">
        <v>148.80000000000001</v>
      </c>
      <c r="AQ2841" s="17">
        <v>26.9</v>
      </c>
      <c r="AR2841" s="17">
        <v>0</v>
      </c>
      <c r="AS2841" s="66">
        <v>5.3</v>
      </c>
    </row>
    <row r="2842" spans="1:45">
      <c r="B2842" s="26">
        <v>40359</v>
      </c>
      <c r="C2842" s="17">
        <v>24.9</v>
      </c>
      <c r="D2842" s="17">
        <v>43.8</v>
      </c>
      <c r="E2842" s="17">
        <v>1</v>
      </c>
      <c r="F2842" s="17">
        <v>148.9</v>
      </c>
      <c r="G2842" s="17">
        <v>31</v>
      </c>
      <c r="H2842" s="17">
        <v>0</v>
      </c>
      <c r="I2842" s="17">
        <v>6.07</v>
      </c>
      <c r="K2842" s="26">
        <v>40359</v>
      </c>
      <c r="L2842" s="17">
        <v>24.7</v>
      </c>
      <c r="M2842" s="17">
        <v>43.3</v>
      </c>
      <c r="N2842" s="17">
        <v>1</v>
      </c>
      <c r="O2842" s="17">
        <v>85.3</v>
      </c>
      <c r="P2842" s="17">
        <v>29.7</v>
      </c>
      <c r="Q2842" s="17">
        <v>0</v>
      </c>
      <c r="R2842" s="17">
        <v>6.05</v>
      </c>
      <c r="T2842" s="26">
        <v>40359</v>
      </c>
      <c r="U2842" s="17">
        <v>24.5</v>
      </c>
      <c r="V2842" s="17">
        <v>44.1</v>
      </c>
      <c r="W2842" s="17">
        <v>1.3</v>
      </c>
      <c r="X2842" s="17">
        <v>153.30000000000001</v>
      </c>
      <c r="Y2842" s="17">
        <v>30.8</v>
      </c>
      <c r="Z2842" s="17">
        <v>0</v>
      </c>
      <c r="AA2842" s="17">
        <v>6.23</v>
      </c>
      <c r="AC2842" s="26">
        <v>40359</v>
      </c>
      <c r="AD2842" s="17">
        <v>24.9</v>
      </c>
      <c r="AE2842" s="17">
        <v>42.6</v>
      </c>
      <c r="AF2842" s="17">
        <v>1.3</v>
      </c>
      <c r="AG2842" s="17">
        <v>154.4</v>
      </c>
      <c r="AH2842" s="17">
        <v>30.8</v>
      </c>
      <c r="AI2842" s="17">
        <v>0</v>
      </c>
      <c r="AJ2842" s="17">
        <v>6.58</v>
      </c>
      <c r="AL2842" s="26">
        <v>40359</v>
      </c>
      <c r="AM2842" s="17">
        <v>24.9</v>
      </c>
      <c r="AN2842" s="17">
        <v>44.7</v>
      </c>
      <c r="AO2842" s="17">
        <v>0.6</v>
      </c>
      <c r="AP2842" s="17">
        <v>167.1</v>
      </c>
      <c r="AQ2842" s="17">
        <v>27.8</v>
      </c>
      <c r="AR2842" s="17">
        <v>0</v>
      </c>
      <c r="AS2842" s="66">
        <v>5.33</v>
      </c>
    </row>
    <row r="2843" spans="1:45" s="93" customFormat="1">
      <c r="A2843" s="104"/>
      <c r="B2843" s="46" t="s">
        <v>70</v>
      </c>
      <c r="C2843" s="50">
        <f>AVERAGE(C2813:C2842)</f>
        <v>23.046666666666667</v>
      </c>
      <c r="D2843" s="50">
        <f t="shared" ref="D2843:I2843" si="93">AVERAGE(D2813:D2842)</f>
        <v>53.29999999999999</v>
      </c>
      <c r="E2843" s="50">
        <f t="shared" si="93"/>
        <v>1.2366666666666668</v>
      </c>
      <c r="F2843" s="50">
        <f t="shared" si="93"/>
        <v>170.07333333333332</v>
      </c>
      <c r="G2843" s="50">
        <f t="shared" si="93"/>
        <v>28.336666666666662</v>
      </c>
      <c r="H2843" s="50">
        <f>SUM(H2813:H2842)</f>
        <v>3.2</v>
      </c>
      <c r="I2843" s="50">
        <f t="shared" si="93"/>
        <v>5.7246666666666668</v>
      </c>
      <c r="K2843" s="46" t="s">
        <v>70</v>
      </c>
      <c r="L2843" s="50">
        <f>AVERAGE(L2813:L2842)</f>
        <v>22.97333333333334</v>
      </c>
      <c r="M2843" s="50">
        <f>AVERAGE(M2813:M2842)</f>
        <v>52.513333333333335</v>
      </c>
      <c r="N2843" s="50">
        <f>AVERAGE(N2813:N2842)</f>
        <v>0.98333333333333328</v>
      </c>
      <c r="O2843" s="50">
        <f>AVERAGE(O2813:O2842)</f>
        <v>133.37666666666667</v>
      </c>
      <c r="P2843" s="50">
        <f>AVERAGE(P2813:P2842)</f>
        <v>27.389999999999997</v>
      </c>
      <c r="Q2843" s="50">
        <f>SUM(Q2813:Q2842)</f>
        <v>7.2</v>
      </c>
      <c r="R2843" s="50">
        <f>AVERAGE(R2813:R2842)</f>
        <v>5.562666666666666</v>
      </c>
      <c r="T2843" s="46" t="s">
        <v>70</v>
      </c>
      <c r="U2843" s="50">
        <f>AVERAGE(U2813:U2842)</f>
        <v>22.706666666666667</v>
      </c>
      <c r="V2843" s="50">
        <f>AVERAGE(V2813:V2842)</f>
        <v>56.563333333333325</v>
      </c>
      <c r="W2843" s="50">
        <f>AVERAGE(W2813:W2842)</f>
        <v>1.7499999999999998</v>
      </c>
      <c r="X2843" s="50">
        <f>AVERAGE(X2813:X2842)</f>
        <v>199.1933333333333</v>
      </c>
      <c r="Y2843" s="50">
        <f>AVERAGE(Y2813:Y2842)</f>
        <v>28.43</v>
      </c>
      <c r="Z2843" s="50">
        <f>SUM(Z2813:Z2842)</f>
        <v>4</v>
      </c>
      <c r="AA2843" s="50">
        <f>AVERAGE(AA2813:AA2842)</f>
        <v>6.0566666666666666</v>
      </c>
      <c r="AC2843" s="46" t="s">
        <v>70</v>
      </c>
      <c r="AD2843" s="50">
        <f>AVERAGE(AD2813:AD2842)</f>
        <v>23.34333333333333</v>
      </c>
      <c r="AE2843" s="50">
        <f>AVERAGE(AE2813:AE2842)</f>
        <v>50.120000000000012</v>
      </c>
      <c r="AF2843" s="50">
        <f>AVERAGE(AF2813:AF2842)</f>
        <v>1.4199999999999995</v>
      </c>
      <c r="AG2843" s="50">
        <f>AVERAGE(AG2813:AG2842)</f>
        <v>124.10333333333334</v>
      </c>
      <c r="AH2843" s="50">
        <f>AVERAGE(AH2813:AH2842)</f>
        <v>28.003333333333327</v>
      </c>
      <c r="AI2843" s="50">
        <f>SUM(AI2813:AI2842)</f>
        <v>10.999999999999998</v>
      </c>
      <c r="AJ2843" s="50">
        <f>AVERAGE(AJ2813:AJ2842)</f>
        <v>6.0669999999999993</v>
      </c>
      <c r="AL2843" s="46" t="s">
        <v>70</v>
      </c>
      <c r="AM2843" s="50">
        <f>AVERAGE(AM2813:AM2842)</f>
        <v>23.283333333333339</v>
      </c>
      <c r="AN2843" s="50">
        <f>AVERAGE(AN2813:AN2842)</f>
        <v>53.553333333333335</v>
      </c>
      <c r="AO2843" s="50">
        <f>AVERAGE(AO2813:AO2842)</f>
        <v>0.85999999999999988</v>
      </c>
      <c r="AP2843" s="50">
        <f>AVERAGE(AP2813:AP2842)</f>
        <v>191.91333333333333</v>
      </c>
      <c r="AQ2843" s="50">
        <f>AVERAGE(AQ2813:AQ2842)</f>
        <v>25.826666666666664</v>
      </c>
      <c r="AR2843" s="50">
        <f>SUM(AR2813:AR2842)</f>
        <v>6.7</v>
      </c>
      <c r="AS2843" s="50">
        <f>AVERAGE(AS2813:AS2842)</f>
        <v>5.1283333333333339</v>
      </c>
    </row>
    <row r="2844" spans="1:45">
      <c r="B2844" s="26">
        <v>40360</v>
      </c>
      <c r="C2844" s="17">
        <v>25.3</v>
      </c>
      <c r="D2844" s="17">
        <v>47.1</v>
      </c>
      <c r="E2844" s="17">
        <v>1.1000000000000001</v>
      </c>
      <c r="F2844" s="17">
        <v>163.69999999999999</v>
      </c>
      <c r="G2844" s="17">
        <v>30</v>
      </c>
      <c r="H2844" s="17">
        <v>0</v>
      </c>
      <c r="I2844" s="17">
        <v>6.17</v>
      </c>
      <c r="K2844" s="26">
        <v>40360</v>
      </c>
      <c r="L2844" s="17">
        <v>25.7</v>
      </c>
      <c r="M2844" s="17">
        <v>41.6</v>
      </c>
      <c r="N2844" s="17">
        <v>0.8</v>
      </c>
      <c r="O2844" s="17">
        <v>110.7</v>
      </c>
      <c r="P2844" s="17">
        <v>29.2</v>
      </c>
      <c r="Q2844" s="17">
        <v>0</v>
      </c>
      <c r="R2844" s="17">
        <v>6.01</v>
      </c>
      <c r="T2844" s="26">
        <v>40360</v>
      </c>
      <c r="U2844" s="17">
        <v>25.2</v>
      </c>
      <c r="V2844" s="17">
        <v>44.6</v>
      </c>
      <c r="W2844" s="17">
        <v>1.4</v>
      </c>
      <c r="X2844" s="17">
        <v>202.2</v>
      </c>
      <c r="Y2844" s="17">
        <v>29.9</v>
      </c>
      <c r="Z2844" s="17">
        <v>0</v>
      </c>
      <c r="AA2844" s="17">
        <v>6.45</v>
      </c>
      <c r="AC2844" s="26">
        <v>40360</v>
      </c>
      <c r="AD2844" s="17">
        <v>25.3</v>
      </c>
      <c r="AE2844" s="17">
        <v>43.5</v>
      </c>
      <c r="AF2844" s="17">
        <v>1.2</v>
      </c>
      <c r="AG2844" s="17">
        <v>153.19999999999999</v>
      </c>
      <c r="AH2844" s="17">
        <v>30.2</v>
      </c>
      <c r="AI2844" s="17">
        <v>0</v>
      </c>
      <c r="AJ2844" s="17">
        <v>6.54</v>
      </c>
      <c r="AL2844" s="26">
        <v>40360</v>
      </c>
      <c r="AM2844" s="17">
        <v>25.6</v>
      </c>
      <c r="AN2844" s="17">
        <v>44.7</v>
      </c>
      <c r="AO2844" s="17">
        <v>0.8</v>
      </c>
      <c r="AP2844" s="17">
        <v>183.9</v>
      </c>
      <c r="AQ2844" s="17">
        <v>27.1</v>
      </c>
      <c r="AR2844" s="17">
        <v>0</v>
      </c>
      <c r="AS2844" s="66">
        <v>5.56</v>
      </c>
    </row>
    <row r="2845" spans="1:45">
      <c r="B2845" s="26">
        <v>40361</v>
      </c>
      <c r="C2845" s="17">
        <v>25.8</v>
      </c>
      <c r="D2845" s="17">
        <v>47.5</v>
      </c>
      <c r="E2845" s="17">
        <v>1.4</v>
      </c>
      <c r="F2845" s="17">
        <v>131.80000000000001</v>
      </c>
      <c r="G2845" s="17">
        <v>27.2</v>
      </c>
      <c r="H2845" s="17">
        <v>0</v>
      </c>
      <c r="I2845" s="17">
        <v>6.06</v>
      </c>
      <c r="K2845" s="26">
        <v>40361</v>
      </c>
      <c r="L2845" s="17">
        <v>25.4</v>
      </c>
      <c r="M2845" s="17">
        <v>45.8</v>
      </c>
      <c r="N2845" s="17">
        <v>0.8</v>
      </c>
      <c r="O2845" s="17">
        <v>136.5</v>
      </c>
      <c r="P2845" s="17">
        <v>26.3</v>
      </c>
      <c r="Q2845" s="17">
        <v>0</v>
      </c>
      <c r="R2845" s="17">
        <v>5.52</v>
      </c>
      <c r="T2845" s="26">
        <v>40361</v>
      </c>
      <c r="U2845" s="17">
        <v>25.7</v>
      </c>
      <c r="V2845" s="17">
        <v>45.3</v>
      </c>
      <c r="W2845" s="17">
        <v>1.3</v>
      </c>
      <c r="X2845" s="17">
        <v>200.8</v>
      </c>
      <c r="Y2845" s="17">
        <v>25.8</v>
      </c>
      <c r="Z2845" s="17">
        <v>0</v>
      </c>
      <c r="AA2845" s="17">
        <v>5.81</v>
      </c>
      <c r="AC2845" s="26">
        <v>40361</v>
      </c>
      <c r="AD2845" s="17">
        <v>25.5</v>
      </c>
      <c r="AE2845" s="17">
        <v>46.1</v>
      </c>
      <c r="AF2845" s="17">
        <v>1.3</v>
      </c>
      <c r="AG2845" s="17">
        <v>146.30000000000001</v>
      </c>
      <c r="AH2845" s="17">
        <v>27.2</v>
      </c>
      <c r="AI2845" s="17">
        <v>0</v>
      </c>
      <c r="AJ2845" s="17">
        <v>6.1</v>
      </c>
      <c r="AL2845" s="26">
        <v>40361</v>
      </c>
      <c r="AM2845" s="17">
        <v>26</v>
      </c>
      <c r="AN2845" s="17">
        <v>46.2</v>
      </c>
      <c r="AO2845" s="17">
        <v>0.7</v>
      </c>
      <c r="AP2845" s="17">
        <v>168.3</v>
      </c>
      <c r="AQ2845" s="17">
        <v>24.6</v>
      </c>
      <c r="AR2845" s="17">
        <v>0</v>
      </c>
      <c r="AS2845" s="66">
        <v>5.09</v>
      </c>
    </row>
    <row r="2846" spans="1:45">
      <c r="B2846" s="26">
        <v>40362</v>
      </c>
      <c r="C2846" s="17">
        <v>24.2</v>
      </c>
      <c r="D2846" s="17">
        <v>62.2</v>
      </c>
      <c r="E2846" s="17">
        <v>1.1000000000000001</v>
      </c>
      <c r="F2846" s="17">
        <v>164.9</v>
      </c>
      <c r="G2846" s="17">
        <v>9.3000000000000007</v>
      </c>
      <c r="H2846" s="17">
        <v>0</v>
      </c>
      <c r="I2846" s="17">
        <v>2.98</v>
      </c>
      <c r="K2846" s="26">
        <v>40362</v>
      </c>
      <c r="L2846" s="17">
        <v>23.8</v>
      </c>
      <c r="M2846" s="17">
        <v>62.1</v>
      </c>
      <c r="N2846" s="17">
        <v>0.8</v>
      </c>
      <c r="O2846" s="17">
        <v>130.5</v>
      </c>
      <c r="P2846" s="17">
        <v>8.6</v>
      </c>
      <c r="Q2846" s="17">
        <v>0.6</v>
      </c>
      <c r="R2846" s="17">
        <v>2.64</v>
      </c>
      <c r="T2846" s="26">
        <v>40362</v>
      </c>
      <c r="U2846" s="17">
        <v>24.5</v>
      </c>
      <c r="V2846" s="17">
        <v>58.7</v>
      </c>
      <c r="W2846" s="17">
        <v>1.5</v>
      </c>
      <c r="X2846" s="17">
        <v>132.19999999999999</v>
      </c>
      <c r="Y2846" s="17">
        <v>9.1</v>
      </c>
      <c r="Z2846" s="17">
        <v>0</v>
      </c>
      <c r="AA2846" s="17">
        <v>3.46</v>
      </c>
      <c r="AC2846" s="26">
        <v>40362</v>
      </c>
      <c r="AD2846" s="17">
        <v>23.8</v>
      </c>
      <c r="AE2846" s="17">
        <v>62.4</v>
      </c>
      <c r="AF2846" s="17">
        <v>1.1000000000000001</v>
      </c>
      <c r="AG2846" s="17">
        <v>171.9</v>
      </c>
      <c r="AH2846" s="17">
        <v>9.1999999999999993</v>
      </c>
      <c r="AI2846" s="17">
        <v>0.6</v>
      </c>
      <c r="AJ2846" s="17">
        <v>2.97</v>
      </c>
      <c r="AL2846" s="26">
        <v>40362</v>
      </c>
      <c r="AM2846" s="17">
        <v>24.1</v>
      </c>
      <c r="AN2846" s="17">
        <v>62.2</v>
      </c>
      <c r="AO2846" s="17">
        <v>0.7</v>
      </c>
      <c r="AP2846" s="17">
        <v>38.200000000000003</v>
      </c>
      <c r="AQ2846" s="17">
        <v>7.7</v>
      </c>
      <c r="AR2846" s="17">
        <v>0</v>
      </c>
      <c r="AS2846" s="66">
        <v>2.48</v>
      </c>
    </row>
    <row r="2847" spans="1:45">
      <c r="B2847" s="26">
        <v>40363</v>
      </c>
      <c r="C2847" s="17">
        <v>25.3</v>
      </c>
      <c r="D2847" s="17">
        <v>57.3</v>
      </c>
      <c r="E2847" s="17">
        <v>1.2</v>
      </c>
      <c r="F2847" s="17">
        <v>129.6</v>
      </c>
      <c r="G2847" s="17">
        <v>30.1</v>
      </c>
      <c r="H2847" s="17">
        <v>0</v>
      </c>
      <c r="I2847" s="17">
        <v>6.25</v>
      </c>
      <c r="K2847" s="26">
        <v>40363</v>
      </c>
      <c r="L2847" s="17">
        <v>25.8</v>
      </c>
      <c r="M2847" s="17">
        <v>53.4</v>
      </c>
      <c r="N2847" s="17">
        <v>0.7</v>
      </c>
      <c r="O2847" s="17">
        <v>158.6</v>
      </c>
      <c r="P2847" s="17">
        <v>28.5</v>
      </c>
      <c r="Q2847" s="17">
        <v>0</v>
      </c>
      <c r="R2847" s="17">
        <v>5.85</v>
      </c>
      <c r="T2847" s="26">
        <v>40363</v>
      </c>
      <c r="U2847" s="17">
        <v>25.7</v>
      </c>
      <c r="V2847" s="17">
        <v>54.2</v>
      </c>
      <c r="W2847" s="17">
        <v>1.6</v>
      </c>
      <c r="X2847" s="17">
        <v>169</v>
      </c>
      <c r="Y2847" s="17">
        <v>29.6</v>
      </c>
      <c r="Z2847" s="17">
        <v>0</v>
      </c>
      <c r="AA2847" s="17">
        <v>6.62</v>
      </c>
      <c r="AC2847" s="26">
        <v>40363</v>
      </c>
      <c r="AD2847" s="17">
        <v>25.9</v>
      </c>
      <c r="AE2847" s="17">
        <v>52.3</v>
      </c>
      <c r="AF2847" s="17">
        <v>1.6</v>
      </c>
      <c r="AG2847" s="17">
        <v>153.19999999999999</v>
      </c>
      <c r="AH2847" s="17">
        <v>29.7</v>
      </c>
      <c r="AI2847" s="17">
        <v>0</v>
      </c>
      <c r="AJ2847" s="17">
        <v>6.93</v>
      </c>
      <c r="AL2847" s="26">
        <v>40363</v>
      </c>
      <c r="AM2847" s="17">
        <v>25.8</v>
      </c>
      <c r="AN2847" s="17">
        <v>55.4</v>
      </c>
      <c r="AO2847" s="17">
        <v>0.8</v>
      </c>
      <c r="AP2847" s="17">
        <v>110.3</v>
      </c>
      <c r="AQ2847" s="17">
        <v>26.9</v>
      </c>
      <c r="AR2847" s="17">
        <v>0</v>
      </c>
      <c r="AS2847" s="66">
        <v>5.56</v>
      </c>
    </row>
    <row r="2848" spans="1:45">
      <c r="B2848" s="26">
        <v>40364</v>
      </c>
      <c r="C2848" s="17">
        <v>25.7</v>
      </c>
      <c r="D2848" s="17">
        <v>51.6</v>
      </c>
      <c r="E2848" s="17">
        <v>1.1000000000000001</v>
      </c>
      <c r="F2848" s="17">
        <v>122.8</v>
      </c>
      <c r="G2848" s="17">
        <v>30</v>
      </c>
      <c r="H2848" s="17">
        <v>0</v>
      </c>
      <c r="I2848" s="17">
        <v>6.22</v>
      </c>
      <c r="K2848" s="26">
        <v>40364</v>
      </c>
      <c r="L2848" s="17">
        <v>26.2</v>
      </c>
      <c r="M2848" s="17">
        <v>47.3</v>
      </c>
      <c r="N2848" s="17">
        <v>1</v>
      </c>
      <c r="O2848" s="17">
        <v>80.2</v>
      </c>
      <c r="P2848" s="17">
        <v>28.4</v>
      </c>
      <c r="Q2848" s="17">
        <v>0</v>
      </c>
      <c r="R2848" s="17">
        <v>6.26</v>
      </c>
      <c r="T2848" s="26">
        <v>40364</v>
      </c>
      <c r="U2848" s="17">
        <v>26.2</v>
      </c>
      <c r="V2848" s="17">
        <v>47.7</v>
      </c>
      <c r="W2848" s="17">
        <v>1.4</v>
      </c>
      <c r="X2848" s="17">
        <v>184.5</v>
      </c>
      <c r="Y2848" s="17">
        <v>29.7</v>
      </c>
      <c r="Z2848" s="17">
        <v>0</v>
      </c>
      <c r="AA2848" s="17">
        <v>6.65</v>
      </c>
      <c r="AC2848" s="26">
        <v>40364</v>
      </c>
      <c r="AD2848" s="17">
        <v>26.3</v>
      </c>
      <c r="AE2848" s="17">
        <v>46.4</v>
      </c>
      <c r="AF2848" s="17">
        <v>1.4</v>
      </c>
      <c r="AG2848" s="17">
        <v>133.6</v>
      </c>
      <c r="AH2848" s="17">
        <v>29.6</v>
      </c>
      <c r="AI2848" s="17">
        <v>0</v>
      </c>
      <c r="AJ2848" s="17">
        <v>6.74</v>
      </c>
      <c r="AL2848" s="26">
        <v>40364</v>
      </c>
      <c r="AM2848" s="17">
        <v>26.2</v>
      </c>
      <c r="AN2848" s="17">
        <v>49.1</v>
      </c>
      <c r="AO2848" s="17">
        <v>0.6</v>
      </c>
      <c r="AP2848" s="17">
        <v>97.4</v>
      </c>
      <c r="AQ2848" s="17">
        <v>26.9</v>
      </c>
      <c r="AR2848" s="17">
        <v>0</v>
      </c>
      <c r="AS2848" s="66">
        <v>5.42</v>
      </c>
    </row>
    <row r="2849" spans="2:45">
      <c r="B2849" s="26">
        <v>40365</v>
      </c>
      <c r="C2849" s="17">
        <v>25.7</v>
      </c>
      <c r="D2849" s="17">
        <v>53.4</v>
      </c>
      <c r="E2849" s="17">
        <v>1.4</v>
      </c>
      <c r="F2849" s="17">
        <v>137.5</v>
      </c>
      <c r="G2849" s="17">
        <v>29.6</v>
      </c>
      <c r="H2849" s="17">
        <v>0</v>
      </c>
      <c r="I2849" s="17">
        <v>6.29</v>
      </c>
      <c r="K2849" s="26">
        <v>40365</v>
      </c>
      <c r="L2849" s="17">
        <v>25.5</v>
      </c>
      <c r="M2849" s="17">
        <v>50.5</v>
      </c>
      <c r="N2849" s="17">
        <v>0.8</v>
      </c>
      <c r="O2849" s="17">
        <v>126.6</v>
      </c>
      <c r="P2849" s="17">
        <v>28.1</v>
      </c>
      <c r="Q2849" s="17">
        <v>0</v>
      </c>
      <c r="R2849" s="17">
        <v>5.73</v>
      </c>
      <c r="T2849" s="26">
        <v>40365</v>
      </c>
      <c r="U2849" s="17">
        <v>25.6</v>
      </c>
      <c r="V2849" s="17">
        <v>51.7</v>
      </c>
      <c r="W2849" s="17">
        <v>1.5</v>
      </c>
      <c r="X2849" s="17">
        <v>183.6</v>
      </c>
      <c r="Y2849" s="17">
        <v>29.3</v>
      </c>
      <c r="Z2849" s="17">
        <v>0</v>
      </c>
      <c r="AA2849" s="17">
        <v>6.18</v>
      </c>
      <c r="AC2849" s="26">
        <v>40365</v>
      </c>
      <c r="AD2849" s="17">
        <v>25.5</v>
      </c>
      <c r="AE2849" s="17">
        <v>50.1</v>
      </c>
      <c r="AF2849" s="17">
        <v>1.4</v>
      </c>
      <c r="AG2849" s="17">
        <v>168.9</v>
      </c>
      <c r="AH2849" s="17">
        <v>29.2</v>
      </c>
      <c r="AI2849" s="17">
        <v>0</v>
      </c>
      <c r="AJ2849" s="17">
        <v>6.32</v>
      </c>
      <c r="AL2849" s="26">
        <v>40365</v>
      </c>
      <c r="AM2849" s="17">
        <v>25.5</v>
      </c>
      <c r="AN2849" s="17">
        <v>53.7</v>
      </c>
      <c r="AO2849" s="17">
        <v>0.7</v>
      </c>
      <c r="AP2849" s="17">
        <v>180.5</v>
      </c>
      <c r="AQ2849" s="17">
        <v>26.6</v>
      </c>
      <c r="AR2849" s="17">
        <v>0</v>
      </c>
      <c r="AS2849" s="66">
        <v>5.29</v>
      </c>
    </row>
    <row r="2850" spans="2:45">
      <c r="B2850" s="26">
        <v>40366</v>
      </c>
      <c r="C2850" s="17">
        <v>26.5</v>
      </c>
      <c r="D2850" s="17">
        <v>53.2</v>
      </c>
      <c r="E2850" s="17">
        <v>1.3</v>
      </c>
      <c r="F2850" s="17">
        <v>168.7</v>
      </c>
      <c r="G2850" s="17">
        <v>24.7</v>
      </c>
      <c r="H2850" s="17">
        <v>0</v>
      </c>
      <c r="I2850" s="17">
        <v>6.02</v>
      </c>
      <c r="K2850" s="26">
        <v>40366</v>
      </c>
      <c r="L2850" s="17">
        <v>26.9</v>
      </c>
      <c r="M2850" s="17">
        <v>49.5</v>
      </c>
      <c r="N2850" s="17">
        <v>0.8</v>
      </c>
      <c r="O2850" s="17">
        <v>113.3</v>
      </c>
      <c r="P2850" s="17">
        <v>23.6</v>
      </c>
      <c r="Q2850" s="17">
        <v>0</v>
      </c>
      <c r="R2850" s="17">
        <v>5.45</v>
      </c>
      <c r="T2850" s="26">
        <v>40366</v>
      </c>
      <c r="U2850" s="17">
        <v>26.5</v>
      </c>
      <c r="V2850" s="17">
        <v>50.8</v>
      </c>
      <c r="W2850" s="17">
        <v>1.4</v>
      </c>
      <c r="X2850" s="17">
        <v>158.69999999999999</v>
      </c>
      <c r="Y2850" s="17">
        <v>24.7</v>
      </c>
      <c r="Z2850" s="17">
        <v>0</v>
      </c>
      <c r="AA2850" s="17">
        <v>6.08</v>
      </c>
      <c r="AC2850" s="26">
        <v>40366</v>
      </c>
      <c r="AD2850" s="17">
        <v>26.7</v>
      </c>
      <c r="AE2850" s="17">
        <v>49.3</v>
      </c>
      <c r="AF2850" s="17">
        <v>1.5</v>
      </c>
      <c r="AG2850" s="17">
        <v>162.5</v>
      </c>
      <c r="AH2850" s="17">
        <v>24.5</v>
      </c>
      <c r="AI2850" s="17">
        <v>0</v>
      </c>
      <c r="AJ2850" s="17">
        <v>6.52</v>
      </c>
      <c r="AL2850" s="26">
        <v>40366</v>
      </c>
      <c r="AM2850" s="17">
        <v>26.6</v>
      </c>
      <c r="AN2850" s="17">
        <v>52.3</v>
      </c>
      <c r="AO2850" s="17">
        <v>0.9</v>
      </c>
      <c r="AP2850" s="17">
        <v>178.9</v>
      </c>
      <c r="AQ2850" s="17">
        <v>22.9</v>
      </c>
      <c r="AR2850" s="17">
        <v>0</v>
      </c>
      <c r="AS2850" s="66">
        <v>5.34</v>
      </c>
    </row>
    <row r="2851" spans="2:45">
      <c r="B2851" s="26">
        <v>40367</v>
      </c>
      <c r="C2851" s="17">
        <v>26.8</v>
      </c>
      <c r="D2851" s="17">
        <v>51</v>
      </c>
      <c r="E2851" s="17">
        <v>1.3</v>
      </c>
      <c r="F2851" s="17">
        <v>142</v>
      </c>
      <c r="G2851" s="17">
        <v>26</v>
      </c>
      <c r="H2851" s="17">
        <v>0</v>
      </c>
      <c r="I2851" s="17">
        <v>6.02</v>
      </c>
      <c r="K2851" s="26">
        <v>40367</v>
      </c>
      <c r="L2851" s="17">
        <v>27.3</v>
      </c>
      <c r="M2851" s="17">
        <v>47.2</v>
      </c>
      <c r="N2851" s="17">
        <v>1.1000000000000001</v>
      </c>
      <c r="O2851" s="17">
        <v>96.8</v>
      </c>
      <c r="P2851" s="17">
        <v>25.3</v>
      </c>
      <c r="Q2851" s="17">
        <v>0</v>
      </c>
      <c r="R2851" s="17">
        <v>6.05</v>
      </c>
      <c r="T2851" s="26">
        <v>40367</v>
      </c>
      <c r="U2851" s="17">
        <v>26.8</v>
      </c>
      <c r="V2851" s="17">
        <v>49.4</v>
      </c>
      <c r="W2851" s="17">
        <v>1.5</v>
      </c>
      <c r="X2851" s="17">
        <v>153.30000000000001</v>
      </c>
      <c r="Y2851" s="17">
        <v>25.7</v>
      </c>
      <c r="Z2851" s="17">
        <v>0</v>
      </c>
      <c r="AA2851" s="17">
        <v>6.09</v>
      </c>
      <c r="AC2851" s="26">
        <v>40367</v>
      </c>
      <c r="AD2851" s="17">
        <v>27.4</v>
      </c>
      <c r="AE2851" s="17">
        <v>46.1</v>
      </c>
      <c r="AF2851" s="17">
        <v>1.5</v>
      </c>
      <c r="AG2851" s="17">
        <v>152.30000000000001</v>
      </c>
      <c r="AH2851" s="17">
        <v>26.6</v>
      </c>
      <c r="AI2851" s="17">
        <v>0</v>
      </c>
      <c r="AJ2851" s="17">
        <v>6.49</v>
      </c>
      <c r="AL2851" s="26">
        <v>40367</v>
      </c>
      <c r="AM2851" s="17">
        <v>26.8</v>
      </c>
      <c r="AN2851" s="17">
        <v>50.6</v>
      </c>
      <c r="AO2851" s="17">
        <v>0.8</v>
      </c>
      <c r="AP2851" s="17">
        <v>131.9</v>
      </c>
      <c r="AQ2851" s="17">
        <v>23.9</v>
      </c>
      <c r="AR2851" s="17">
        <v>0</v>
      </c>
      <c r="AS2851" s="66">
        <v>5.18</v>
      </c>
    </row>
    <row r="2852" spans="2:45">
      <c r="B2852" s="26">
        <v>40368</v>
      </c>
      <c r="C2852" s="17">
        <v>26.4</v>
      </c>
      <c r="D2852" s="17">
        <v>57.3</v>
      </c>
      <c r="E2852" s="17">
        <v>1.1000000000000001</v>
      </c>
      <c r="F2852" s="17">
        <v>121.6</v>
      </c>
      <c r="G2852" s="17">
        <v>29.3</v>
      </c>
      <c r="H2852" s="17">
        <v>0</v>
      </c>
      <c r="I2852" s="17">
        <v>6.19</v>
      </c>
      <c r="K2852" s="26">
        <v>40368</v>
      </c>
      <c r="L2852" s="17">
        <v>26.7</v>
      </c>
      <c r="M2852" s="17">
        <v>54.2</v>
      </c>
      <c r="N2852" s="17">
        <v>1.1000000000000001</v>
      </c>
      <c r="O2852" s="17">
        <v>89.7</v>
      </c>
      <c r="P2852" s="17">
        <v>27.6</v>
      </c>
      <c r="Q2852" s="17">
        <v>0</v>
      </c>
      <c r="R2852" s="17">
        <v>6.34</v>
      </c>
      <c r="T2852" s="26">
        <v>40368</v>
      </c>
      <c r="U2852" s="17">
        <v>25.9</v>
      </c>
      <c r="V2852" s="17">
        <v>61.4</v>
      </c>
      <c r="W2852" s="17">
        <v>1.8</v>
      </c>
      <c r="X2852" s="17">
        <v>148.6</v>
      </c>
      <c r="Y2852" s="17">
        <v>28.6</v>
      </c>
      <c r="Z2852" s="17">
        <v>0</v>
      </c>
      <c r="AA2852" s="17">
        <v>6.5</v>
      </c>
      <c r="AC2852" s="26">
        <v>40368</v>
      </c>
      <c r="AD2852" s="17">
        <v>27.9</v>
      </c>
      <c r="AE2852" s="17">
        <v>48.2</v>
      </c>
      <c r="AF2852" s="17">
        <v>1.3</v>
      </c>
      <c r="AG2852" s="17">
        <v>128.6</v>
      </c>
      <c r="AH2852" s="17">
        <v>29.1</v>
      </c>
      <c r="AI2852" s="17">
        <v>0</v>
      </c>
      <c r="AJ2852" s="17">
        <v>6.87</v>
      </c>
      <c r="AL2852" s="26">
        <v>40368</v>
      </c>
      <c r="AM2852" s="17">
        <v>26.5</v>
      </c>
      <c r="AN2852" s="17">
        <v>58.3</v>
      </c>
      <c r="AO2852" s="17">
        <v>0.6</v>
      </c>
      <c r="AP2852" s="17">
        <v>130.1</v>
      </c>
      <c r="AQ2852" s="17">
        <v>25.9</v>
      </c>
      <c r="AR2852" s="17">
        <v>0.2</v>
      </c>
      <c r="AS2852" s="66">
        <v>5.3</v>
      </c>
    </row>
    <row r="2853" spans="2:45">
      <c r="B2853" s="26">
        <v>40369</v>
      </c>
      <c r="C2853" s="17">
        <v>25.5</v>
      </c>
      <c r="D2853" s="17">
        <v>64.7</v>
      </c>
      <c r="E2853" s="17">
        <v>1.2</v>
      </c>
      <c r="F2853" s="17">
        <v>127.8</v>
      </c>
      <c r="G2853" s="17">
        <v>30.3</v>
      </c>
      <c r="H2853" s="17">
        <v>0</v>
      </c>
      <c r="I2853" s="17">
        <v>6.12</v>
      </c>
      <c r="K2853" s="26">
        <v>40369</v>
      </c>
      <c r="L2853" s="17">
        <v>25.7</v>
      </c>
      <c r="M2853" s="17">
        <v>62.9</v>
      </c>
      <c r="N2853" s="17">
        <v>1.3</v>
      </c>
      <c r="O2853" s="17">
        <v>68.8</v>
      </c>
      <c r="P2853" s="17">
        <v>28.1</v>
      </c>
      <c r="Q2853" s="17">
        <v>0</v>
      </c>
      <c r="R2853" s="17">
        <v>5.96</v>
      </c>
      <c r="T2853" s="26">
        <v>40369</v>
      </c>
      <c r="U2853" s="17">
        <v>24.8</v>
      </c>
      <c r="V2853" s="17">
        <v>74.7</v>
      </c>
      <c r="W2853" s="17">
        <v>1.7</v>
      </c>
      <c r="X2853" s="17">
        <v>145.5</v>
      </c>
      <c r="Y2853" s="17">
        <v>29.7</v>
      </c>
      <c r="Z2853" s="17">
        <v>0</v>
      </c>
      <c r="AA2853" s="17">
        <v>5.96</v>
      </c>
      <c r="AC2853" s="26">
        <v>40369</v>
      </c>
      <c r="AD2853" s="17">
        <v>26.4</v>
      </c>
      <c r="AE2853" s="17">
        <v>56.4</v>
      </c>
      <c r="AF2853" s="17">
        <v>1.2</v>
      </c>
      <c r="AG2853" s="17">
        <v>152.4</v>
      </c>
      <c r="AH2853" s="17">
        <v>29.6</v>
      </c>
      <c r="AI2853" s="17">
        <v>0</v>
      </c>
      <c r="AJ2853" s="17">
        <v>6.38</v>
      </c>
      <c r="AL2853" s="26">
        <v>40369</v>
      </c>
      <c r="AM2853" s="17">
        <v>25.5</v>
      </c>
      <c r="AN2853" s="17">
        <v>68.7</v>
      </c>
      <c r="AO2853" s="17">
        <v>0.6</v>
      </c>
      <c r="AP2853" s="17">
        <v>119</v>
      </c>
      <c r="AQ2853" s="17">
        <v>26.7</v>
      </c>
      <c r="AR2853" s="17">
        <v>0</v>
      </c>
      <c r="AS2853" s="66">
        <v>5.26</v>
      </c>
    </row>
    <row r="2854" spans="2:45">
      <c r="B2854" s="26">
        <v>40370</v>
      </c>
      <c r="C2854" s="17">
        <v>25</v>
      </c>
      <c r="D2854" s="17">
        <v>66.099999999999994</v>
      </c>
      <c r="E2854" s="17">
        <v>1.1000000000000001</v>
      </c>
      <c r="F2854" s="17">
        <v>122.4</v>
      </c>
      <c r="G2854" s="17">
        <v>30.1</v>
      </c>
      <c r="H2854" s="17">
        <v>0</v>
      </c>
      <c r="I2854" s="17">
        <v>5.89</v>
      </c>
      <c r="K2854" s="26">
        <v>40370</v>
      </c>
      <c r="L2854" s="17">
        <v>25</v>
      </c>
      <c r="M2854" s="17">
        <v>65.2</v>
      </c>
      <c r="N2854" s="17">
        <v>1.2</v>
      </c>
      <c r="O2854" s="17">
        <v>79</v>
      </c>
      <c r="P2854" s="17">
        <v>28.2</v>
      </c>
      <c r="Q2854" s="17">
        <v>0</v>
      </c>
      <c r="R2854" s="17">
        <v>5.8</v>
      </c>
      <c r="T2854" s="26">
        <v>40370</v>
      </c>
      <c r="U2854" s="17">
        <v>24.3</v>
      </c>
      <c r="V2854" s="17">
        <v>75.400000000000006</v>
      </c>
      <c r="W2854" s="17">
        <v>1.7</v>
      </c>
      <c r="X2854" s="17">
        <v>154</v>
      </c>
      <c r="Y2854" s="17">
        <v>29.7</v>
      </c>
      <c r="Z2854" s="17">
        <v>0</v>
      </c>
      <c r="AA2854" s="17">
        <v>5.72</v>
      </c>
      <c r="AC2854" s="26">
        <v>40370</v>
      </c>
      <c r="AD2854" s="17">
        <v>25.9</v>
      </c>
      <c r="AE2854" s="17">
        <v>56.5</v>
      </c>
      <c r="AF2854" s="17">
        <v>1.2</v>
      </c>
      <c r="AG2854" s="17">
        <v>160.19999999999999</v>
      </c>
      <c r="AH2854" s="17">
        <v>29.5</v>
      </c>
      <c r="AI2854" s="17">
        <v>0</v>
      </c>
      <c r="AJ2854" s="17">
        <v>6.35</v>
      </c>
      <c r="AL2854" s="26">
        <v>40370</v>
      </c>
      <c r="AM2854" s="17">
        <v>24.9</v>
      </c>
      <c r="AN2854" s="17">
        <v>71</v>
      </c>
      <c r="AO2854" s="17">
        <v>0.6</v>
      </c>
      <c r="AP2854" s="17">
        <v>133.9</v>
      </c>
      <c r="AQ2854" s="17">
        <v>26.9</v>
      </c>
      <c r="AR2854" s="17">
        <v>0</v>
      </c>
      <c r="AS2854" s="66">
        <v>5.15</v>
      </c>
    </row>
    <row r="2855" spans="2:45">
      <c r="B2855" s="26">
        <v>40371</v>
      </c>
      <c r="C2855" s="17">
        <v>25.3</v>
      </c>
      <c r="D2855" s="17">
        <v>67.2</v>
      </c>
      <c r="E2855" s="17">
        <v>1</v>
      </c>
      <c r="F2855" s="17">
        <v>146.6</v>
      </c>
      <c r="G2855" s="17">
        <v>30.1</v>
      </c>
      <c r="H2855" s="17">
        <v>0</v>
      </c>
      <c r="I2855" s="17">
        <v>6.05</v>
      </c>
      <c r="K2855" s="26">
        <v>40371</v>
      </c>
      <c r="L2855" s="17">
        <v>25.5</v>
      </c>
      <c r="M2855" s="17">
        <v>65</v>
      </c>
      <c r="N2855" s="17">
        <v>0.9</v>
      </c>
      <c r="O2855" s="17">
        <v>80.900000000000006</v>
      </c>
      <c r="P2855" s="17">
        <v>27.9</v>
      </c>
      <c r="Q2855" s="17">
        <v>0</v>
      </c>
      <c r="R2855" s="17">
        <v>5.74</v>
      </c>
      <c r="T2855" s="26">
        <v>40371</v>
      </c>
      <c r="U2855" s="17">
        <v>24.4</v>
      </c>
      <c r="V2855" s="17">
        <v>74.7</v>
      </c>
      <c r="W2855" s="17">
        <v>1.5</v>
      </c>
      <c r="X2855" s="17">
        <v>143.4</v>
      </c>
      <c r="Y2855" s="17">
        <v>29.6</v>
      </c>
      <c r="Z2855" s="17">
        <v>0</v>
      </c>
      <c r="AA2855" s="17">
        <v>5.94</v>
      </c>
      <c r="AC2855" s="26">
        <v>40371</v>
      </c>
      <c r="AD2855" s="17">
        <v>26.5</v>
      </c>
      <c r="AE2855" s="17">
        <v>61.3</v>
      </c>
      <c r="AF2855" s="17">
        <v>1.1000000000000001</v>
      </c>
      <c r="AG2855" s="17">
        <v>182.1</v>
      </c>
      <c r="AH2855" s="17">
        <v>29.4</v>
      </c>
      <c r="AI2855" s="17">
        <v>0</v>
      </c>
      <c r="AJ2855" s="17">
        <v>6.51</v>
      </c>
      <c r="AL2855" s="26">
        <v>40371</v>
      </c>
      <c r="AM2855" s="17">
        <v>25.2</v>
      </c>
      <c r="AN2855" s="17">
        <v>70.900000000000006</v>
      </c>
      <c r="AO2855" s="17">
        <v>0.7</v>
      </c>
      <c r="AP2855" s="17">
        <v>154.1</v>
      </c>
      <c r="AQ2855" s="17">
        <v>26.5</v>
      </c>
      <c r="AR2855" s="17">
        <v>0</v>
      </c>
      <c r="AS2855" s="66">
        <v>5.28</v>
      </c>
    </row>
    <row r="2856" spans="2:45">
      <c r="B2856" s="26">
        <v>40372</v>
      </c>
      <c r="C2856" s="17">
        <v>29.7</v>
      </c>
      <c r="D2856" s="17">
        <v>41.9</v>
      </c>
      <c r="E2856" s="17">
        <v>0.8</v>
      </c>
      <c r="F2856" s="17">
        <v>126</v>
      </c>
      <c r="G2856" s="17">
        <v>29.4</v>
      </c>
      <c r="H2856" s="17">
        <v>0</v>
      </c>
      <c r="I2856" s="17">
        <v>6.4</v>
      </c>
      <c r="K2856" s="26">
        <v>40372</v>
      </c>
      <c r="L2856" s="17">
        <v>29.7</v>
      </c>
      <c r="M2856" s="17">
        <v>36.200000000000003</v>
      </c>
      <c r="N2856" s="17">
        <v>0.8</v>
      </c>
      <c r="O2856" s="17">
        <v>209.8</v>
      </c>
      <c r="P2856" s="17">
        <v>29.1</v>
      </c>
      <c r="Q2856" s="17">
        <v>0</v>
      </c>
      <c r="R2856" s="17">
        <v>6.5</v>
      </c>
      <c r="T2856" s="26">
        <v>40372</v>
      </c>
      <c r="U2856" s="17">
        <v>29.1</v>
      </c>
      <c r="V2856" s="17">
        <v>46.3</v>
      </c>
      <c r="W2856" s="17">
        <v>1.6</v>
      </c>
      <c r="X2856" s="17">
        <v>261.60000000000002</v>
      </c>
      <c r="Y2856" s="17">
        <v>30.6</v>
      </c>
      <c r="Z2856" s="17">
        <v>0</v>
      </c>
      <c r="AA2856" s="17">
        <v>7.77</v>
      </c>
      <c r="AC2856" s="26">
        <v>40372</v>
      </c>
      <c r="AD2856" s="17">
        <v>29.6</v>
      </c>
      <c r="AE2856" s="17">
        <v>39.200000000000003</v>
      </c>
      <c r="AF2856" s="17">
        <v>1.4</v>
      </c>
      <c r="AG2856" s="17">
        <v>1.8</v>
      </c>
      <c r="AH2856" s="17">
        <v>30.7</v>
      </c>
      <c r="AI2856" s="17">
        <v>0</v>
      </c>
      <c r="AJ2856" s="17">
        <v>7.66</v>
      </c>
      <c r="AL2856" s="26">
        <v>40372</v>
      </c>
      <c r="AM2856" s="17">
        <v>29.7</v>
      </c>
      <c r="AN2856" s="17">
        <v>41.5</v>
      </c>
      <c r="AO2856" s="17">
        <v>0.6</v>
      </c>
      <c r="AP2856" s="17">
        <v>215.8</v>
      </c>
      <c r="AQ2856" s="17">
        <v>27.5</v>
      </c>
      <c r="AR2856" s="17">
        <v>0</v>
      </c>
      <c r="AS2856" s="66">
        <v>5.94</v>
      </c>
    </row>
    <row r="2857" spans="2:45">
      <c r="B2857" s="26">
        <v>40373</v>
      </c>
      <c r="C2857" s="17">
        <v>30.6</v>
      </c>
      <c r="D2857" s="17">
        <v>33.1</v>
      </c>
      <c r="E2857" s="17">
        <v>1.4</v>
      </c>
      <c r="F2857" s="17">
        <v>335.4</v>
      </c>
      <c r="G2857" s="17">
        <v>29.2</v>
      </c>
      <c r="H2857" s="17">
        <v>0</v>
      </c>
      <c r="I2857" s="17">
        <v>7.32</v>
      </c>
      <c r="K2857" s="26">
        <v>40373</v>
      </c>
      <c r="L2857" s="17">
        <v>29.8</v>
      </c>
      <c r="M2857" s="17">
        <v>33.5</v>
      </c>
      <c r="N2857" s="17">
        <v>1.3</v>
      </c>
      <c r="O2857" s="17">
        <v>313.5</v>
      </c>
      <c r="P2857" s="17">
        <v>28.5</v>
      </c>
      <c r="Q2857" s="17">
        <v>0</v>
      </c>
      <c r="R2857" s="17">
        <v>7.09</v>
      </c>
      <c r="T2857" s="26">
        <v>40373</v>
      </c>
      <c r="U2857" s="17">
        <v>32.200000000000003</v>
      </c>
      <c r="V2857" s="17">
        <v>28.9</v>
      </c>
      <c r="W2857" s="17">
        <v>3.2</v>
      </c>
      <c r="X2857" s="17">
        <v>301.10000000000002</v>
      </c>
      <c r="Y2857" s="17">
        <v>30.3</v>
      </c>
      <c r="Z2857" s="17">
        <v>0</v>
      </c>
      <c r="AA2857" s="17">
        <v>10.42</v>
      </c>
      <c r="AC2857" s="26">
        <v>40373</v>
      </c>
      <c r="AD2857" s="17">
        <v>30.6</v>
      </c>
      <c r="AE2857" s="17">
        <v>31.3</v>
      </c>
      <c r="AF2857" s="17">
        <v>3</v>
      </c>
      <c r="AG2857" s="17">
        <v>10.1</v>
      </c>
      <c r="AH2857" s="17">
        <v>30.1</v>
      </c>
      <c r="AI2857" s="17">
        <v>0</v>
      </c>
      <c r="AJ2857" s="17">
        <v>9.69</v>
      </c>
      <c r="AL2857" s="26">
        <v>40373</v>
      </c>
      <c r="AM2857" s="17">
        <v>30.9</v>
      </c>
      <c r="AN2857" s="17">
        <v>33.200000000000003</v>
      </c>
      <c r="AO2857" s="17">
        <v>1.1000000000000001</v>
      </c>
      <c r="AP2857" s="17">
        <v>329.5</v>
      </c>
      <c r="AQ2857" s="17">
        <v>26.9</v>
      </c>
      <c r="AR2857" s="17">
        <v>0</v>
      </c>
      <c r="AS2857" s="66">
        <v>6.59</v>
      </c>
    </row>
    <row r="2858" spans="2:45">
      <c r="B2858" s="26">
        <v>40374</v>
      </c>
      <c r="C2858" s="17">
        <v>29.1</v>
      </c>
      <c r="D2858" s="17">
        <v>43.1</v>
      </c>
      <c r="E2858" s="17">
        <v>1.2</v>
      </c>
      <c r="F2858" s="17">
        <v>173.1</v>
      </c>
      <c r="G2858" s="17">
        <v>29.3</v>
      </c>
      <c r="H2858" s="17">
        <v>0</v>
      </c>
      <c r="I2858" s="17">
        <v>6.91</v>
      </c>
      <c r="K2858" s="26">
        <v>40374</v>
      </c>
      <c r="L2858" s="17">
        <v>29.2</v>
      </c>
      <c r="M2858" s="17">
        <v>41</v>
      </c>
      <c r="N2858" s="17">
        <v>1</v>
      </c>
      <c r="O2858" s="17">
        <v>60.8</v>
      </c>
      <c r="P2858" s="17">
        <v>28.8</v>
      </c>
      <c r="Q2858" s="17">
        <v>0</v>
      </c>
      <c r="R2858" s="17">
        <v>6.72</v>
      </c>
      <c r="T2858" s="26">
        <v>40374</v>
      </c>
      <c r="U2858" s="17">
        <v>28.9</v>
      </c>
      <c r="V2858" s="17">
        <v>44</v>
      </c>
      <c r="W2858" s="17">
        <v>2.7</v>
      </c>
      <c r="X2858" s="17">
        <v>236.9</v>
      </c>
      <c r="Y2858" s="17">
        <v>30.6</v>
      </c>
      <c r="Z2858" s="17">
        <v>0</v>
      </c>
      <c r="AA2858" s="17">
        <v>8.7100000000000009</v>
      </c>
      <c r="AC2858" s="26">
        <v>40374</v>
      </c>
      <c r="AD2858" s="17">
        <v>30.3</v>
      </c>
      <c r="AE2858" s="17">
        <v>36.299999999999997</v>
      </c>
      <c r="AF2858" s="17">
        <v>1.8</v>
      </c>
      <c r="AG2858" s="17">
        <v>32.799999999999997</v>
      </c>
      <c r="AH2858" s="17">
        <v>30.3</v>
      </c>
      <c r="AI2858" s="17">
        <v>0</v>
      </c>
      <c r="AJ2858" s="17">
        <v>8.16</v>
      </c>
      <c r="AL2858" s="26">
        <v>40374</v>
      </c>
      <c r="AM2858" s="17">
        <v>29.1</v>
      </c>
      <c r="AN2858" s="17">
        <v>44.3</v>
      </c>
      <c r="AO2858" s="17">
        <v>1</v>
      </c>
      <c r="AP2858" s="17">
        <v>245.8</v>
      </c>
      <c r="AQ2858" s="17">
        <v>27.3</v>
      </c>
      <c r="AR2858" s="17">
        <v>0</v>
      </c>
      <c r="AS2858" s="66">
        <v>6.27</v>
      </c>
    </row>
    <row r="2859" spans="2:45">
      <c r="B2859" s="26">
        <v>40375</v>
      </c>
      <c r="C2859" s="17">
        <v>25.3</v>
      </c>
      <c r="D2859" s="17">
        <v>60.4</v>
      </c>
      <c r="E2859" s="17">
        <v>1</v>
      </c>
      <c r="F2859" s="17">
        <v>152.80000000000001</v>
      </c>
      <c r="G2859" s="17">
        <v>28.8</v>
      </c>
      <c r="H2859" s="17">
        <v>0</v>
      </c>
      <c r="I2859" s="17">
        <v>5.82</v>
      </c>
      <c r="K2859" s="26">
        <v>40375</v>
      </c>
      <c r="L2859" s="17">
        <v>25.6</v>
      </c>
      <c r="M2859" s="17">
        <v>54.8</v>
      </c>
      <c r="N2859" s="17">
        <v>1</v>
      </c>
      <c r="O2859" s="17">
        <v>107.3</v>
      </c>
      <c r="P2859" s="17">
        <v>28.7</v>
      </c>
      <c r="Q2859" s="17">
        <v>0</v>
      </c>
      <c r="R2859" s="17">
        <v>6.12</v>
      </c>
      <c r="T2859" s="26">
        <v>40375</v>
      </c>
      <c r="U2859" s="17">
        <v>24.1</v>
      </c>
      <c r="V2859" s="17">
        <v>66</v>
      </c>
      <c r="W2859" s="17">
        <v>1.7</v>
      </c>
      <c r="X2859" s="17">
        <v>142.80000000000001</v>
      </c>
      <c r="Y2859" s="17">
        <v>30</v>
      </c>
      <c r="Z2859" s="17">
        <v>0</v>
      </c>
      <c r="AA2859" s="17">
        <v>5.86</v>
      </c>
      <c r="AC2859" s="26">
        <v>40375</v>
      </c>
      <c r="AD2859" s="17">
        <v>26.9</v>
      </c>
      <c r="AE2859" s="17">
        <v>47.9</v>
      </c>
      <c r="AF2859" s="17">
        <v>1.3</v>
      </c>
      <c r="AG2859" s="17">
        <v>191.2</v>
      </c>
      <c r="AH2859" s="17">
        <v>30.3</v>
      </c>
      <c r="AI2859" s="17">
        <v>0</v>
      </c>
      <c r="AJ2859" s="17">
        <v>6.84</v>
      </c>
      <c r="AL2859" s="26">
        <v>40375</v>
      </c>
      <c r="AM2859" s="17">
        <v>25.2</v>
      </c>
      <c r="AN2859" s="17">
        <v>62.1</v>
      </c>
      <c r="AO2859" s="17">
        <v>0.8</v>
      </c>
      <c r="AP2859" s="17">
        <v>164.1</v>
      </c>
      <c r="AQ2859" s="17">
        <v>26.8</v>
      </c>
      <c r="AR2859" s="17">
        <v>0</v>
      </c>
      <c r="AS2859" s="66">
        <v>5.28</v>
      </c>
    </row>
    <row r="2860" spans="2:45">
      <c r="B2860" s="26">
        <v>40376</v>
      </c>
      <c r="C2860" s="17">
        <v>24.9</v>
      </c>
      <c r="D2860" s="17">
        <v>66.400000000000006</v>
      </c>
      <c r="E2860" s="17">
        <v>1.1000000000000001</v>
      </c>
      <c r="F2860" s="17">
        <v>146.6</v>
      </c>
      <c r="G2860" s="17">
        <v>28.1</v>
      </c>
      <c r="H2860" s="17">
        <v>0</v>
      </c>
      <c r="I2860" s="17">
        <v>5.67</v>
      </c>
      <c r="K2860" s="26">
        <v>40376</v>
      </c>
      <c r="L2860" s="17">
        <v>25.1</v>
      </c>
      <c r="M2860" s="17">
        <v>59.8</v>
      </c>
      <c r="N2860" s="17">
        <v>1.3</v>
      </c>
      <c r="O2860" s="17">
        <v>66</v>
      </c>
      <c r="P2860" s="17">
        <v>27.7</v>
      </c>
      <c r="Q2860" s="17">
        <v>0</v>
      </c>
      <c r="R2860" s="17">
        <v>5.99</v>
      </c>
      <c r="T2860" s="26">
        <v>40376</v>
      </c>
      <c r="U2860" s="17">
        <v>24.5</v>
      </c>
      <c r="V2860" s="17">
        <v>70.5</v>
      </c>
      <c r="W2860" s="17">
        <v>1.7</v>
      </c>
      <c r="X2860" s="17">
        <v>140.1</v>
      </c>
      <c r="Y2860" s="17">
        <v>28.8</v>
      </c>
      <c r="Z2860" s="17">
        <v>0</v>
      </c>
      <c r="AA2860" s="17">
        <v>5.96</v>
      </c>
      <c r="AC2860" s="26">
        <v>40376</v>
      </c>
      <c r="AD2860" s="17">
        <v>25.3</v>
      </c>
      <c r="AE2860" s="17">
        <v>59.1</v>
      </c>
      <c r="AF2860" s="17">
        <v>1.6</v>
      </c>
      <c r="AG2860" s="17">
        <v>157.9</v>
      </c>
      <c r="AH2860" s="17">
        <v>29.2</v>
      </c>
      <c r="AI2860" s="17">
        <v>0</v>
      </c>
      <c r="AJ2860" s="17">
        <v>6.36</v>
      </c>
      <c r="AL2860" s="26">
        <v>40376</v>
      </c>
      <c r="AM2860" s="17">
        <v>25.2</v>
      </c>
      <c r="AN2860" s="17">
        <v>66.8</v>
      </c>
      <c r="AO2860" s="17">
        <v>0.7</v>
      </c>
      <c r="AP2860" s="17">
        <v>160.1</v>
      </c>
      <c r="AQ2860" s="17">
        <v>26</v>
      </c>
      <c r="AR2860" s="17">
        <v>0</v>
      </c>
      <c r="AS2860" s="66">
        <v>5.15</v>
      </c>
    </row>
    <row r="2861" spans="2:45">
      <c r="B2861" s="26">
        <v>40377</v>
      </c>
      <c r="C2861" s="17">
        <v>25.6</v>
      </c>
      <c r="D2861" s="17">
        <v>71.5</v>
      </c>
      <c r="E2861" s="17">
        <v>1.3</v>
      </c>
      <c r="F2861" s="17">
        <v>157.1</v>
      </c>
      <c r="G2861" s="17">
        <v>26</v>
      </c>
      <c r="H2861" s="17">
        <v>0</v>
      </c>
      <c r="I2861" s="17">
        <v>5.41</v>
      </c>
      <c r="K2861" s="26">
        <v>40377</v>
      </c>
      <c r="L2861" s="17">
        <v>26.2</v>
      </c>
      <c r="M2861" s="17">
        <v>65.099999999999994</v>
      </c>
      <c r="N2861" s="17">
        <v>1</v>
      </c>
      <c r="O2861" s="17">
        <v>102.6</v>
      </c>
      <c r="P2861" s="17">
        <v>27.2</v>
      </c>
      <c r="Q2861" s="17">
        <v>0</v>
      </c>
      <c r="R2861" s="17">
        <v>5.79</v>
      </c>
      <c r="T2861" s="26">
        <v>40377</v>
      </c>
      <c r="U2861" s="17">
        <v>26</v>
      </c>
      <c r="V2861" s="17">
        <v>73.5</v>
      </c>
      <c r="W2861" s="17">
        <v>1.3</v>
      </c>
      <c r="X2861" s="17">
        <v>148.30000000000001</v>
      </c>
      <c r="Y2861" s="17">
        <v>28.3</v>
      </c>
      <c r="Z2861" s="17">
        <v>0</v>
      </c>
      <c r="AA2861" s="17">
        <v>5.71</v>
      </c>
      <c r="AC2861" s="26">
        <v>40377</v>
      </c>
      <c r="AD2861" s="17">
        <v>26.2</v>
      </c>
      <c r="AE2861" s="17">
        <v>64.099999999999994</v>
      </c>
      <c r="AF2861" s="17">
        <v>1.3</v>
      </c>
      <c r="AG2861" s="17">
        <v>147.9</v>
      </c>
      <c r="AH2861" s="17">
        <v>28.5</v>
      </c>
      <c r="AI2861" s="17">
        <v>0</v>
      </c>
      <c r="AJ2861" s="17">
        <v>6.04</v>
      </c>
      <c r="AL2861" s="26">
        <v>40377</v>
      </c>
      <c r="AM2861" s="17">
        <v>25.9</v>
      </c>
      <c r="AN2861" s="17">
        <v>73.2</v>
      </c>
      <c r="AO2861" s="17">
        <v>0.7</v>
      </c>
      <c r="AP2861" s="17">
        <v>166</v>
      </c>
      <c r="AQ2861" s="17">
        <v>25.3</v>
      </c>
      <c r="AR2861" s="17">
        <v>0.1</v>
      </c>
      <c r="AS2861" s="66">
        <v>5.0999999999999996</v>
      </c>
    </row>
    <row r="2862" spans="2:45">
      <c r="B2862" s="26">
        <v>40378</v>
      </c>
      <c r="C2862" s="17">
        <v>25.2</v>
      </c>
      <c r="D2862" s="17">
        <v>72.400000000000006</v>
      </c>
      <c r="E2862" s="17">
        <v>1</v>
      </c>
      <c r="F2862" s="17">
        <v>138</v>
      </c>
      <c r="G2862" s="17">
        <v>28.4</v>
      </c>
      <c r="H2862" s="17">
        <v>0</v>
      </c>
      <c r="I2862" s="17">
        <v>5.56</v>
      </c>
      <c r="K2862" s="26">
        <v>40378</v>
      </c>
      <c r="L2862" s="17">
        <v>25.7</v>
      </c>
      <c r="M2862" s="17">
        <v>67.8</v>
      </c>
      <c r="N2862" s="17">
        <v>1.1000000000000001</v>
      </c>
      <c r="O2862" s="17">
        <v>64.099999999999994</v>
      </c>
      <c r="P2862" s="17">
        <v>27.9</v>
      </c>
      <c r="Q2862" s="17">
        <v>0</v>
      </c>
      <c r="R2862" s="17">
        <v>5.81</v>
      </c>
      <c r="T2862" s="26">
        <v>40378</v>
      </c>
      <c r="U2862" s="17">
        <v>24.8</v>
      </c>
      <c r="V2862" s="17">
        <v>78.900000000000006</v>
      </c>
      <c r="W2862" s="17">
        <v>1.8</v>
      </c>
      <c r="X2862" s="17">
        <v>147.1</v>
      </c>
      <c r="Y2862" s="17">
        <v>29.4</v>
      </c>
      <c r="Z2862" s="17">
        <v>0</v>
      </c>
      <c r="AA2862" s="17">
        <v>5.7</v>
      </c>
      <c r="AC2862" s="26">
        <v>40378</v>
      </c>
      <c r="AD2862" s="17">
        <v>26.5</v>
      </c>
      <c r="AE2862" s="17">
        <v>63.8</v>
      </c>
      <c r="AF2862" s="17">
        <v>1.2</v>
      </c>
      <c r="AG2862" s="17">
        <v>195.1</v>
      </c>
      <c r="AH2862" s="17">
        <v>29.4</v>
      </c>
      <c r="AI2862" s="17">
        <v>0</v>
      </c>
      <c r="AJ2862" s="17">
        <v>6.33</v>
      </c>
      <c r="AL2862" s="26">
        <v>40378</v>
      </c>
      <c r="AM2862" s="17">
        <v>25.5</v>
      </c>
      <c r="AN2862" s="17">
        <v>73.900000000000006</v>
      </c>
      <c r="AO2862" s="17">
        <v>0.6</v>
      </c>
      <c r="AP2862" s="17">
        <v>149</v>
      </c>
      <c r="AQ2862" s="17">
        <v>26.8</v>
      </c>
      <c r="AR2862" s="17">
        <v>0</v>
      </c>
      <c r="AS2862" s="66">
        <v>5.22</v>
      </c>
    </row>
    <row r="2863" spans="2:45">
      <c r="B2863" s="26">
        <v>40379</v>
      </c>
      <c r="C2863" s="17">
        <v>25</v>
      </c>
      <c r="D2863" s="17">
        <v>72.900000000000006</v>
      </c>
      <c r="E2863" s="17">
        <v>1</v>
      </c>
      <c r="F2863" s="17">
        <v>151.5</v>
      </c>
      <c r="G2863" s="17">
        <v>26.3</v>
      </c>
      <c r="H2863" s="17">
        <v>0</v>
      </c>
      <c r="I2863" s="17">
        <v>5.25</v>
      </c>
      <c r="K2863" s="26">
        <v>40379</v>
      </c>
      <c r="L2863" s="17">
        <v>25.2</v>
      </c>
      <c r="M2863" s="17">
        <v>71.3</v>
      </c>
      <c r="N2863" s="17">
        <v>0.9</v>
      </c>
      <c r="O2863" s="17">
        <v>84.9</v>
      </c>
      <c r="P2863" s="17">
        <v>24.3</v>
      </c>
      <c r="Q2863" s="17">
        <v>0</v>
      </c>
      <c r="R2863" s="17">
        <v>5.08</v>
      </c>
      <c r="T2863" s="26">
        <v>40379</v>
      </c>
      <c r="U2863" s="17">
        <v>24.7</v>
      </c>
      <c r="V2863" s="17">
        <v>84.4</v>
      </c>
      <c r="W2863" s="17">
        <v>1.4</v>
      </c>
      <c r="X2863" s="17">
        <v>139.19999999999999</v>
      </c>
      <c r="Y2863" s="17">
        <v>26.9</v>
      </c>
      <c r="Z2863" s="17">
        <v>0</v>
      </c>
      <c r="AA2863" s="17">
        <v>5.26</v>
      </c>
      <c r="AC2863" s="26">
        <v>40379</v>
      </c>
      <c r="AD2863" s="17">
        <v>25.9</v>
      </c>
      <c r="AE2863" s="17">
        <v>68.400000000000006</v>
      </c>
      <c r="AF2863" s="17">
        <v>1.1000000000000001</v>
      </c>
      <c r="AG2863" s="17">
        <v>181.3</v>
      </c>
      <c r="AH2863" s="17">
        <v>26</v>
      </c>
      <c r="AI2863" s="17">
        <v>0</v>
      </c>
      <c r="AJ2863" s="17">
        <v>5.58</v>
      </c>
      <c r="AL2863" s="26">
        <v>40379</v>
      </c>
      <c r="AM2863" s="17">
        <v>25.1</v>
      </c>
      <c r="AN2863" s="17">
        <v>76.3</v>
      </c>
      <c r="AO2863" s="17">
        <v>0.6</v>
      </c>
      <c r="AP2863" s="17">
        <v>169.4</v>
      </c>
      <c r="AQ2863" s="17">
        <v>23.8</v>
      </c>
      <c r="AR2863" s="17">
        <v>0</v>
      </c>
      <c r="AS2863" s="66">
        <v>4.76</v>
      </c>
    </row>
    <row r="2864" spans="2:45">
      <c r="B2864" s="26">
        <v>40380</v>
      </c>
      <c r="C2864" s="17">
        <v>28.6</v>
      </c>
      <c r="D2864" s="17">
        <v>52.5</v>
      </c>
      <c r="E2864" s="17">
        <v>1</v>
      </c>
      <c r="F2864" s="17">
        <v>124.7</v>
      </c>
      <c r="G2864" s="17">
        <v>29</v>
      </c>
      <c r="H2864" s="17">
        <v>0</v>
      </c>
      <c r="I2864" s="17">
        <v>6.63</v>
      </c>
      <c r="K2864" s="26">
        <v>40380</v>
      </c>
      <c r="L2864" s="17">
        <v>29.3</v>
      </c>
      <c r="M2864" s="17">
        <v>46.4</v>
      </c>
      <c r="N2864" s="17">
        <v>0.6</v>
      </c>
      <c r="O2864" s="17">
        <v>354.4</v>
      </c>
      <c r="P2864" s="17">
        <v>28.3</v>
      </c>
      <c r="Q2864" s="17">
        <v>0</v>
      </c>
      <c r="R2864" s="17">
        <v>5.91</v>
      </c>
      <c r="T2864" s="26">
        <v>40380</v>
      </c>
      <c r="U2864" s="17">
        <v>27.3</v>
      </c>
      <c r="V2864" s="17">
        <v>63.2</v>
      </c>
      <c r="W2864" s="17">
        <v>1.3</v>
      </c>
      <c r="X2864" s="17">
        <v>121.1</v>
      </c>
      <c r="Y2864" s="17">
        <v>29.8</v>
      </c>
      <c r="Z2864" s="17">
        <v>0</v>
      </c>
      <c r="AA2864" s="17">
        <v>6.97</v>
      </c>
      <c r="AC2864" s="26">
        <v>40380</v>
      </c>
      <c r="AD2864" s="17">
        <v>28.9</v>
      </c>
      <c r="AE2864" s="17">
        <v>48</v>
      </c>
      <c r="AF2864" s="17">
        <v>1.5</v>
      </c>
      <c r="AG2864" s="17">
        <v>17.7</v>
      </c>
      <c r="AH2864" s="17">
        <v>30</v>
      </c>
      <c r="AI2864" s="17">
        <v>0</v>
      </c>
      <c r="AJ2864" s="17">
        <v>7.36</v>
      </c>
      <c r="AL2864" s="26">
        <v>40380</v>
      </c>
      <c r="AM2864" s="17">
        <v>28.4</v>
      </c>
      <c r="AN2864" s="17">
        <v>56.7</v>
      </c>
      <c r="AO2864" s="17">
        <v>0.6</v>
      </c>
      <c r="AP2864" s="17">
        <v>196.6</v>
      </c>
      <c r="AQ2864" s="17">
        <v>26.7</v>
      </c>
      <c r="AR2864" s="17">
        <v>0</v>
      </c>
      <c r="AS2864" s="66">
        <v>5.65</v>
      </c>
    </row>
    <row r="2865" spans="1:45">
      <c r="B2865" s="26">
        <v>40381</v>
      </c>
      <c r="C2865" s="17">
        <v>29.8</v>
      </c>
      <c r="D2865" s="17">
        <v>45.8</v>
      </c>
      <c r="E2865" s="17">
        <v>0.8</v>
      </c>
      <c r="F2865" s="17">
        <v>161.69999999999999</v>
      </c>
      <c r="G2865" s="17">
        <v>28.8</v>
      </c>
      <c r="H2865" s="17">
        <v>0</v>
      </c>
      <c r="I2865" s="17">
        <v>6.33</v>
      </c>
      <c r="K2865" s="26">
        <v>40381</v>
      </c>
      <c r="L2865" s="17">
        <v>30.5</v>
      </c>
      <c r="M2865" s="17">
        <v>38</v>
      </c>
      <c r="N2865" s="17">
        <v>0.8</v>
      </c>
      <c r="O2865" s="17">
        <v>229.1</v>
      </c>
      <c r="P2865" s="17">
        <v>28.1</v>
      </c>
      <c r="Q2865" s="17">
        <v>0</v>
      </c>
      <c r="R2865" s="17">
        <v>6.36</v>
      </c>
      <c r="T2865" s="26">
        <v>40381</v>
      </c>
      <c r="U2865" s="17">
        <v>30.5</v>
      </c>
      <c r="V2865" s="17">
        <v>41.7</v>
      </c>
      <c r="W2865" s="17">
        <v>2</v>
      </c>
      <c r="X2865" s="17">
        <v>275.3</v>
      </c>
      <c r="Y2865" s="17">
        <v>29.8</v>
      </c>
      <c r="Z2865" s="17">
        <v>0</v>
      </c>
      <c r="AA2865" s="17">
        <v>7.76</v>
      </c>
      <c r="AC2865" s="26">
        <v>40381</v>
      </c>
      <c r="AD2865" s="17">
        <v>31</v>
      </c>
      <c r="AE2865" s="17">
        <v>34.700000000000003</v>
      </c>
      <c r="AF2865" s="17">
        <v>2.1</v>
      </c>
      <c r="AG2865" s="17">
        <v>8.6</v>
      </c>
      <c r="AH2865" s="17">
        <v>29.8</v>
      </c>
      <c r="AI2865" s="17">
        <v>0</v>
      </c>
      <c r="AJ2865" s="17">
        <v>8.5</v>
      </c>
      <c r="AL2865" s="26">
        <v>40381</v>
      </c>
      <c r="AM2865" s="17">
        <v>30.1</v>
      </c>
      <c r="AN2865" s="17">
        <v>44.4</v>
      </c>
      <c r="AO2865" s="17">
        <v>0.7</v>
      </c>
      <c r="AP2865" s="17">
        <v>247.3</v>
      </c>
      <c r="AQ2865" s="17">
        <v>26.8</v>
      </c>
      <c r="AR2865" s="17">
        <v>0</v>
      </c>
      <c r="AS2865" s="66">
        <v>5.92</v>
      </c>
    </row>
    <row r="2866" spans="1:45">
      <c r="B2866" s="26">
        <v>40382</v>
      </c>
      <c r="C2866" s="17">
        <v>26</v>
      </c>
      <c r="D2866" s="17">
        <v>66.8</v>
      </c>
      <c r="E2866" s="17">
        <v>1.3</v>
      </c>
      <c r="F2866" s="17">
        <v>151</v>
      </c>
      <c r="G2866" s="17">
        <v>28</v>
      </c>
      <c r="H2866" s="17">
        <v>0</v>
      </c>
      <c r="I2866" s="17">
        <v>5.9</v>
      </c>
      <c r="K2866" s="26">
        <v>40382</v>
      </c>
      <c r="L2866" s="17">
        <v>26.8</v>
      </c>
      <c r="M2866" s="17">
        <v>56</v>
      </c>
      <c r="N2866" s="17">
        <v>1.3</v>
      </c>
      <c r="O2866" s="17">
        <v>91.3</v>
      </c>
      <c r="P2866" s="17">
        <v>27.6</v>
      </c>
      <c r="Q2866" s="17">
        <v>0</v>
      </c>
      <c r="R2866" s="17">
        <v>6.11</v>
      </c>
      <c r="T2866" s="26">
        <v>40382</v>
      </c>
      <c r="U2866" s="17">
        <v>25.8</v>
      </c>
      <c r="V2866" s="17">
        <v>70.8</v>
      </c>
      <c r="W2866" s="17">
        <v>1.6</v>
      </c>
      <c r="X2866" s="17">
        <v>142</v>
      </c>
      <c r="Y2866" s="17">
        <v>28.8</v>
      </c>
      <c r="Z2866" s="17">
        <v>0</v>
      </c>
      <c r="AA2866" s="17">
        <v>6.08</v>
      </c>
      <c r="AC2866" s="26">
        <v>40382</v>
      </c>
      <c r="AD2866" s="17">
        <v>27.3</v>
      </c>
      <c r="AE2866" s="17">
        <v>52.1</v>
      </c>
      <c r="AF2866" s="17">
        <v>2</v>
      </c>
      <c r="AG2866" s="17">
        <v>94.2</v>
      </c>
      <c r="AH2866" s="17">
        <v>29</v>
      </c>
      <c r="AI2866" s="17">
        <v>0</v>
      </c>
      <c r="AJ2866" s="17">
        <v>6.93</v>
      </c>
      <c r="AL2866" s="26">
        <v>40382</v>
      </c>
      <c r="AM2866" s="17">
        <v>26.3</v>
      </c>
      <c r="AN2866" s="17">
        <v>67.400000000000006</v>
      </c>
      <c r="AO2866" s="17">
        <v>0.8</v>
      </c>
      <c r="AP2866" s="17">
        <v>165</v>
      </c>
      <c r="AQ2866" s="17">
        <v>26.3</v>
      </c>
      <c r="AR2866" s="17">
        <v>0</v>
      </c>
      <c r="AS2866" s="66">
        <v>5.33</v>
      </c>
    </row>
    <row r="2867" spans="1:45">
      <c r="B2867" s="26">
        <v>40383</v>
      </c>
      <c r="C2867" s="17">
        <v>25.7</v>
      </c>
      <c r="D2867" s="17">
        <v>73</v>
      </c>
      <c r="E2867" s="17">
        <v>1.1000000000000001</v>
      </c>
      <c r="F2867" s="17">
        <v>158.19999999999999</v>
      </c>
      <c r="G2867" s="17">
        <v>16.899999999999999</v>
      </c>
      <c r="H2867" s="17">
        <v>0</v>
      </c>
      <c r="I2867" s="17">
        <v>3.94</v>
      </c>
      <c r="K2867" s="26">
        <v>40383</v>
      </c>
      <c r="L2867" s="17">
        <v>26</v>
      </c>
      <c r="M2867" s="17">
        <v>68.8</v>
      </c>
      <c r="N2867" s="17">
        <v>0.8</v>
      </c>
      <c r="O2867" s="17">
        <v>127.2</v>
      </c>
      <c r="P2867" s="17">
        <v>17.8</v>
      </c>
      <c r="Q2867" s="17">
        <v>0</v>
      </c>
      <c r="R2867" s="17">
        <v>4.05</v>
      </c>
      <c r="T2867" s="26">
        <v>40383</v>
      </c>
      <c r="U2867" s="17">
        <v>26</v>
      </c>
      <c r="V2867" s="17">
        <v>77.8</v>
      </c>
      <c r="W2867" s="17">
        <v>1.1000000000000001</v>
      </c>
      <c r="X2867" s="17">
        <v>141.19999999999999</v>
      </c>
      <c r="Y2867" s="17">
        <v>18.7</v>
      </c>
      <c r="Z2867" s="17">
        <v>0</v>
      </c>
      <c r="AA2867" s="17">
        <v>4.09</v>
      </c>
      <c r="AC2867" s="26">
        <v>40383</v>
      </c>
      <c r="AD2867" s="17">
        <v>26</v>
      </c>
      <c r="AE2867" s="17">
        <v>69.099999999999994</v>
      </c>
      <c r="AF2867" s="17">
        <v>1.4</v>
      </c>
      <c r="AG2867" s="17">
        <v>171.4</v>
      </c>
      <c r="AH2867" s="17">
        <v>18.899999999999999</v>
      </c>
      <c r="AI2867" s="17">
        <v>0</v>
      </c>
      <c r="AJ2867" s="17">
        <v>4.55</v>
      </c>
      <c r="AL2867" s="26">
        <v>40383</v>
      </c>
      <c r="AM2867" s="17">
        <v>26.1</v>
      </c>
      <c r="AN2867" s="17">
        <v>74.5</v>
      </c>
      <c r="AO2867" s="17">
        <v>0.7</v>
      </c>
      <c r="AP2867" s="17">
        <v>178.5</v>
      </c>
      <c r="AQ2867" s="17">
        <v>16.7</v>
      </c>
      <c r="AR2867" s="17">
        <v>0.1</v>
      </c>
      <c r="AS2867" s="66">
        <v>3.73</v>
      </c>
    </row>
    <row r="2868" spans="1:45">
      <c r="B2868" s="26">
        <v>40384</v>
      </c>
      <c r="C2868" s="17">
        <v>26.4</v>
      </c>
      <c r="D2868" s="17">
        <v>61.2</v>
      </c>
      <c r="E2868" s="17">
        <v>1.1000000000000001</v>
      </c>
      <c r="F2868" s="17">
        <v>135.9</v>
      </c>
      <c r="G2868" s="17">
        <v>27.7</v>
      </c>
      <c r="H2868" s="17">
        <v>0</v>
      </c>
      <c r="I2868" s="17">
        <v>5.82</v>
      </c>
      <c r="K2868" s="26">
        <v>40384</v>
      </c>
      <c r="L2868" s="17">
        <v>26.4</v>
      </c>
      <c r="M2868" s="17">
        <v>60.9</v>
      </c>
      <c r="N2868" s="17">
        <v>1.1000000000000001</v>
      </c>
      <c r="O2868" s="17">
        <v>71.2</v>
      </c>
      <c r="P2868" s="17">
        <v>26.7</v>
      </c>
      <c r="Q2868" s="17">
        <v>0</v>
      </c>
      <c r="R2868" s="17">
        <v>5.89</v>
      </c>
      <c r="T2868" s="26">
        <v>40384</v>
      </c>
      <c r="U2868" s="17">
        <v>26.3</v>
      </c>
      <c r="V2868" s="17">
        <v>67.8</v>
      </c>
      <c r="W2868" s="17">
        <v>1.8</v>
      </c>
      <c r="X2868" s="17">
        <v>152.19999999999999</v>
      </c>
      <c r="Y2868" s="17">
        <v>28.3</v>
      </c>
      <c r="Z2868" s="17">
        <v>0</v>
      </c>
      <c r="AA2868" s="17">
        <v>6.29</v>
      </c>
      <c r="AC2868" s="26">
        <v>40384</v>
      </c>
      <c r="AD2868" s="17">
        <v>27.2</v>
      </c>
      <c r="AE2868" s="17">
        <v>56.3</v>
      </c>
      <c r="AF2868" s="17">
        <v>1.1000000000000001</v>
      </c>
      <c r="AG2868" s="17">
        <v>164.2</v>
      </c>
      <c r="AH2868" s="17">
        <v>28.5</v>
      </c>
      <c r="AI2868" s="17">
        <v>0</v>
      </c>
      <c r="AJ2868" s="17">
        <v>6.21</v>
      </c>
      <c r="AL2868" s="26">
        <v>40384</v>
      </c>
      <c r="AM2868" s="17">
        <v>26.5</v>
      </c>
      <c r="AN2868" s="17">
        <v>64.7</v>
      </c>
      <c r="AO2868" s="17">
        <v>0.6</v>
      </c>
      <c r="AP2868" s="17">
        <v>168.5</v>
      </c>
      <c r="AQ2868" s="17">
        <v>25.8</v>
      </c>
      <c r="AR2868" s="17">
        <v>0</v>
      </c>
      <c r="AS2868" s="66">
        <v>5.22</v>
      </c>
    </row>
    <row r="2869" spans="1:45">
      <c r="B2869" s="26">
        <v>40385</v>
      </c>
      <c r="C2869" s="17">
        <v>25.7</v>
      </c>
      <c r="D2869" s="17">
        <v>61.9</v>
      </c>
      <c r="E2869" s="17">
        <v>1</v>
      </c>
      <c r="F2869" s="17">
        <v>158.19999999999999</v>
      </c>
      <c r="G2869" s="17">
        <v>27.2</v>
      </c>
      <c r="H2869" s="17">
        <v>0</v>
      </c>
      <c r="I2869" s="17">
        <v>5.55</v>
      </c>
      <c r="K2869" s="26">
        <v>40385</v>
      </c>
      <c r="L2869" s="17">
        <v>25.6</v>
      </c>
      <c r="M2869" s="17">
        <v>62.4</v>
      </c>
      <c r="N2869" s="17">
        <v>1.2</v>
      </c>
      <c r="O2869" s="17">
        <v>63.9</v>
      </c>
      <c r="P2869" s="17">
        <v>26.4</v>
      </c>
      <c r="Q2869" s="17">
        <v>0</v>
      </c>
      <c r="R2869" s="17">
        <v>5.83</v>
      </c>
      <c r="T2869" s="26">
        <v>40385</v>
      </c>
      <c r="U2869" s="17">
        <v>25.3</v>
      </c>
      <c r="V2869" s="17">
        <v>76.400000000000006</v>
      </c>
      <c r="W2869" s="17">
        <v>1.3</v>
      </c>
      <c r="X2869" s="17">
        <v>159.1</v>
      </c>
      <c r="Y2869" s="17">
        <v>28</v>
      </c>
      <c r="Z2869" s="17">
        <v>0</v>
      </c>
      <c r="AA2869" s="17">
        <v>5.73</v>
      </c>
      <c r="AC2869" s="26">
        <v>40385</v>
      </c>
      <c r="AD2869" s="17">
        <v>25.9</v>
      </c>
      <c r="AE2869" s="17">
        <v>58.2</v>
      </c>
      <c r="AF2869" s="17">
        <v>1.5</v>
      </c>
      <c r="AG2869" s="17">
        <v>146.1</v>
      </c>
      <c r="AH2869" s="17">
        <v>27.7</v>
      </c>
      <c r="AI2869" s="17">
        <v>0</v>
      </c>
      <c r="AJ2869" s="17">
        <v>6.16</v>
      </c>
      <c r="AL2869" s="26">
        <v>40385</v>
      </c>
      <c r="AM2869" s="17">
        <v>25.8</v>
      </c>
      <c r="AN2869" s="17">
        <v>66.599999999999994</v>
      </c>
      <c r="AO2869" s="17">
        <v>0.7</v>
      </c>
      <c r="AP2869" s="17">
        <v>170.3</v>
      </c>
      <c r="AQ2869" s="17">
        <v>25.5</v>
      </c>
      <c r="AR2869" s="17">
        <v>0</v>
      </c>
      <c r="AS2869" s="66">
        <v>5.12</v>
      </c>
    </row>
    <row r="2870" spans="1:45">
      <c r="B2870" s="26">
        <v>40386</v>
      </c>
      <c r="C2870" s="17">
        <v>25.6</v>
      </c>
      <c r="D2870" s="17">
        <v>61.5</v>
      </c>
      <c r="E2870" s="17">
        <v>1.6</v>
      </c>
      <c r="F2870" s="17">
        <v>152.80000000000001</v>
      </c>
      <c r="G2870" s="17">
        <v>27</v>
      </c>
      <c r="H2870" s="17">
        <v>0</v>
      </c>
      <c r="I2870" s="17">
        <v>5.8</v>
      </c>
      <c r="K2870" s="26">
        <v>40386</v>
      </c>
      <c r="L2870" s="17">
        <v>25.8</v>
      </c>
      <c r="M2870" s="17">
        <v>55.2</v>
      </c>
      <c r="N2870" s="17">
        <v>0.9</v>
      </c>
      <c r="O2870" s="17">
        <v>136.9</v>
      </c>
      <c r="P2870" s="17">
        <v>26.4</v>
      </c>
      <c r="Q2870" s="17">
        <v>0</v>
      </c>
      <c r="R2870" s="17">
        <v>5.4</v>
      </c>
      <c r="T2870" s="26">
        <v>40386</v>
      </c>
      <c r="U2870" s="17">
        <v>25.5</v>
      </c>
      <c r="V2870" s="17">
        <v>67.900000000000006</v>
      </c>
      <c r="W2870" s="17">
        <v>1.4</v>
      </c>
      <c r="X2870" s="17">
        <v>152</v>
      </c>
      <c r="Y2870" s="17">
        <v>27.6</v>
      </c>
      <c r="Z2870" s="17">
        <v>0</v>
      </c>
      <c r="AA2870" s="17">
        <v>5.6</v>
      </c>
      <c r="AC2870" s="26">
        <v>40386</v>
      </c>
      <c r="AD2870" s="17">
        <v>25.6</v>
      </c>
      <c r="AE2870" s="17">
        <v>57</v>
      </c>
      <c r="AF2870" s="17">
        <v>1.6</v>
      </c>
      <c r="AG2870" s="17">
        <v>168.4</v>
      </c>
      <c r="AH2870" s="17">
        <v>27.6</v>
      </c>
      <c r="AI2870" s="17">
        <v>0</v>
      </c>
      <c r="AJ2870" s="17">
        <v>6</v>
      </c>
      <c r="AL2870" s="26">
        <v>40386</v>
      </c>
      <c r="AM2870" s="17">
        <v>25.7</v>
      </c>
      <c r="AN2870" s="17">
        <v>64.2</v>
      </c>
      <c r="AO2870" s="17">
        <v>0.9</v>
      </c>
      <c r="AP2870" s="17">
        <v>171.9</v>
      </c>
      <c r="AQ2870" s="17">
        <v>25.1</v>
      </c>
      <c r="AR2870" s="17">
        <v>0</v>
      </c>
      <c r="AS2870" s="66">
        <v>5.0999999999999996</v>
      </c>
    </row>
    <row r="2871" spans="1:45">
      <c r="B2871" s="26">
        <v>40387</v>
      </c>
      <c r="C2871" s="17">
        <v>26.5</v>
      </c>
      <c r="D2871" s="17">
        <v>55.5</v>
      </c>
      <c r="E2871" s="17">
        <v>1.3</v>
      </c>
      <c r="F2871" s="17">
        <v>139.5</v>
      </c>
      <c r="G2871" s="17">
        <v>26.8</v>
      </c>
      <c r="H2871" s="17">
        <v>0</v>
      </c>
      <c r="I2871" s="17">
        <v>6</v>
      </c>
      <c r="K2871" s="26">
        <v>40387</v>
      </c>
      <c r="L2871" s="17">
        <v>26.9</v>
      </c>
      <c r="M2871" s="17">
        <v>50.4</v>
      </c>
      <c r="N2871" s="17">
        <v>0.9</v>
      </c>
      <c r="O2871" s="17">
        <v>115.4</v>
      </c>
      <c r="P2871" s="17">
        <v>26.6</v>
      </c>
      <c r="Q2871" s="17">
        <v>0</v>
      </c>
      <c r="R2871" s="17">
        <v>5.7</v>
      </c>
      <c r="T2871" s="26">
        <v>40387</v>
      </c>
      <c r="U2871" s="17">
        <v>26.6</v>
      </c>
      <c r="V2871" s="17">
        <v>58.2</v>
      </c>
      <c r="W2871" s="17">
        <v>1.4</v>
      </c>
      <c r="X2871" s="17">
        <v>159.5</v>
      </c>
      <c r="Y2871" s="17">
        <v>27.1</v>
      </c>
      <c r="Z2871" s="17">
        <v>0</v>
      </c>
      <c r="AA2871" s="17">
        <v>6</v>
      </c>
      <c r="AC2871" s="26">
        <v>40387</v>
      </c>
      <c r="AD2871" s="17">
        <v>26.9</v>
      </c>
      <c r="AE2871" s="17">
        <v>46.9</v>
      </c>
      <c r="AF2871" s="17">
        <v>1.5</v>
      </c>
      <c r="AG2871" s="17">
        <v>149.80000000000001</v>
      </c>
      <c r="AH2871" s="17">
        <v>28.2</v>
      </c>
      <c r="AI2871" s="17">
        <v>0</v>
      </c>
      <c r="AJ2871" s="17">
        <v>6.4</v>
      </c>
      <c r="AL2871" s="26">
        <v>40387</v>
      </c>
      <c r="AM2871" s="17">
        <v>26.5</v>
      </c>
      <c r="AN2871" s="17">
        <v>56.9</v>
      </c>
      <c r="AO2871" s="17">
        <v>0.7</v>
      </c>
      <c r="AP2871" s="17">
        <v>131.4</v>
      </c>
      <c r="AQ2871" s="17">
        <v>25</v>
      </c>
      <c r="AR2871" s="17">
        <v>0.1</v>
      </c>
      <c r="AS2871" s="66">
        <v>5.2</v>
      </c>
    </row>
    <row r="2872" spans="1:45">
      <c r="B2872" s="26">
        <v>40388</v>
      </c>
      <c r="C2872" s="17">
        <v>26.3</v>
      </c>
      <c r="D2872" s="17">
        <v>54.4</v>
      </c>
      <c r="E2872" s="17">
        <v>0.9</v>
      </c>
      <c r="F2872" s="17">
        <v>142.19999999999999</v>
      </c>
      <c r="G2872" s="17">
        <v>26.9</v>
      </c>
      <c r="H2872" s="17">
        <v>0</v>
      </c>
      <c r="I2872" s="17">
        <v>5.6</v>
      </c>
      <c r="K2872" s="26">
        <v>40388</v>
      </c>
      <c r="L2872" s="17">
        <v>26.3</v>
      </c>
      <c r="M2872" s="17">
        <v>53.7</v>
      </c>
      <c r="N2872" s="17">
        <v>0.8</v>
      </c>
      <c r="O2872" s="17">
        <v>109.2</v>
      </c>
      <c r="P2872" s="17">
        <v>26.1</v>
      </c>
      <c r="Q2872" s="17">
        <v>0</v>
      </c>
      <c r="R2872" s="17">
        <v>5.6</v>
      </c>
      <c r="T2872" s="26">
        <v>40388</v>
      </c>
      <c r="U2872" s="17">
        <v>25.6</v>
      </c>
      <c r="V2872" s="17">
        <v>60.6</v>
      </c>
      <c r="W2872" s="17">
        <v>1.6</v>
      </c>
      <c r="X2872" s="17">
        <v>207.6</v>
      </c>
      <c r="Y2872" s="17">
        <v>27.8</v>
      </c>
      <c r="Z2872" s="17">
        <v>0</v>
      </c>
      <c r="AA2872" s="17">
        <v>6.3</v>
      </c>
      <c r="AC2872" s="26">
        <v>40388</v>
      </c>
      <c r="AD2872" s="17">
        <v>27.3</v>
      </c>
      <c r="AE2872" s="17">
        <v>50</v>
      </c>
      <c r="AF2872" s="17">
        <v>1.2</v>
      </c>
      <c r="AG2872" s="17">
        <v>194.5</v>
      </c>
      <c r="AH2872" s="17">
        <v>27.7</v>
      </c>
      <c r="AI2872" s="17">
        <v>0</v>
      </c>
      <c r="AJ2872" s="17">
        <v>6.6</v>
      </c>
      <c r="AL2872" s="26">
        <v>40388</v>
      </c>
      <c r="AM2872" s="17">
        <v>26.2</v>
      </c>
      <c r="AN2872" s="17">
        <v>57</v>
      </c>
      <c r="AO2872" s="17">
        <v>0.7</v>
      </c>
      <c r="AP2872" s="17">
        <v>191.2</v>
      </c>
      <c r="AQ2872" s="17">
        <v>25.3</v>
      </c>
      <c r="AR2872" s="17">
        <v>0</v>
      </c>
      <c r="AS2872" s="66">
        <v>5.2</v>
      </c>
    </row>
    <row r="2873" spans="1:45">
      <c r="B2873" s="26">
        <v>40389</v>
      </c>
      <c r="C2873" s="17">
        <v>25.5</v>
      </c>
      <c r="D2873" s="17">
        <v>70.5</v>
      </c>
      <c r="E2873" s="17">
        <v>1.1000000000000001</v>
      </c>
      <c r="F2873" s="17">
        <v>141.4</v>
      </c>
      <c r="G2873" s="17">
        <v>26.5</v>
      </c>
      <c r="H2873" s="17">
        <v>0</v>
      </c>
      <c r="I2873" s="17">
        <v>5.3</v>
      </c>
      <c r="K2873" s="26">
        <v>40389</v>
      </c>
      <c r="L2873" s="17">
        <v>26.1</v>
      </c>
      <c r="M2873" s="17">
        <v>66.2</v>
      </c>
      <c r="N2873" s="17">
        <v>1.4</v>
      </c>
      <c r="O2873" s="17">
        <v>58.5</v>
      </c>
      <c r="P2873" s="17">
        <v>26.3</v>
      </c>
      <c r="Q2873" s="17">
        <v>0</v>
      </c>
      <c r="R2873" s="17">
        <v>5.7</v>
      </c>
      <c r="T2873" s="26">
        <v>40389</v>
      </c>
      <c r="U2873" s="17">
        <v>25.4</v>
      </c>
      <c r="V2873" s="17">
        <v>78.599999999999994</v>
      </c>
      <c r="W2873" s="17">
        <v>1.5</v>
      </c>
      <c r="X2873" s="17">
        <v>136</v>
      </c>
      <c r="Y2873" s="17">
        <v>27.6</v>
      </c>
      <c r="Z2873" s="17">
        <v>0</v>
      </c>
      <c r="AA2873" s="17">
        <v>5.5</v>
      </c>
      <c r="AC2873" s="26">
        <v>40389</v>
      </c>
      <c r="AD2873" s="17">
        <v>26.6</v>
      </c>
      <c r="AE2873" s="17">
        <v>63.6</v>
      </c>
      <c r="AF2873" s="17">
        <v>1.4</v>
      </c>
      <c r="AG2873" s="17">
        <v>178.1</v>
      </c>
      <c r="AH2873" s="17">
        <v>28</v>
      </c>
      <c r="AI2873" s="17">
        <v>0</v>
      </c>
      <c r="AJ2873" s="17">
        <v>6</v>
      </c>
      <c r="AL2873" s="26">
        <v>40389</v>
      </c>
      <c r="AM2873" s="17">
        <v>25.9</v>
      </c>
      <c r="AN2873" s="17">
        <v>73</v>
      </c>
      <c r="AO2873" s="17">
        <v>0.7</v>
      </c>
      <c r="AP2873" s="17">
        <v>165.4</v>
      </c>
      <c r="AQ2873" s="17">
        <v>24.9</v>
      </c>
      <c r="AR2873" s="17">
        <v>0</v>
      </c>
      <c r="AS2873" s="66">
        <v>5</v>
      </c>
    </row>
    <row r="2874" spans="1:45">
      <c r="B2874" s="26">
        <v>40390</v>
      </c>
      <c r="C2874" s="17">
        <v>25.6</v>
      </c>
      <c r="D2874" s="17">
        <v>71.400000000000006</v>
      </c>
      <c r="E2874" s="17">
        <v>1.2</v>
      </c>
      <c r="F2874" s="17">
        <v>160.80000000000001</v>
      </c>
      <c r="G2874" s="17">
        <v>26.4</v>
      </c>
      <c r="H2874" s="17">
        <v>0</v>
      </c>
      <c r="I2874" s="17">
        <v>5.3</v>
      </c>
      <c r="K2874" s="26">
        <v>40390</v>
      </c>
      <c r="L2874" s="17">
        <v>26.3</v>
      </c>
      <c r="M2874" s="17">
        <v>64.3</v>
      </c>
      <c r="N2874" s="17">
        <v>1.2</v>
      </c>
      <c r="O2874" s="17">
        <v>83.4</v>
      </c>
      <c r="P2874" s="17">
        <v>26.3</v>
      </c>
      <c r="Q2874" s="17">
        <v>0</v>
      </c>
      <c r="R2874" s="17">
        <v>5.6</v>
      </c>
      <c r="T2874" s="26">
        <v>40390</v>
      </c>
      <c r="U2874" s="17">
        <v>25.9</v>
      </c>
      <c r="V2874" s="17">
        <v>74.7</v>
      </c>
      <c r="W2874" s="17">
        <v>1.4</v>
      </c>
      <c r="X2874" s="17">
        <v>158.69999999999999</v>
      </c>
      <c r="Y2874" s="17">
        <v>28.5</v>
      </c>
      <c r="Z2874" s="17">
        <v>0</v>
      </c>
      <c r="AA2874" s="17">
        <v>5.7</v>
      </c>
      <c r="AC2874" s="26">
        <v>40390</v>
      </c>
      <c r="AD2874" s="17">
        <v>26.5</v>
      </c>
      <c r="AE2874" s="17">
        <v>61.1</v>
      </c>
      <c r="AF2874" s="17">
        <v>1.4</v>
      </c>
      <c r="AG2874" s="17">
        <v>165.1</v>
      </c>
      <c r="AH2874" s="17">
        <v>28.4</v>
      </c>
      <c r="AI2874" s="17">
        <v>0</v>
      </c>
      <c r="AJ2874" s="17">
        <v>6.2</v>
      </c>
      <c r="AL2874" s="26">
        <v>40390</v>
      </c>
      <c r="AM2874" s="17">
        <v>26</v>
      </c>
      <c r="AN2874" s="17">
        <v>73</v>
      </c>
      <c r="AO2874" s="17">
        <v>0.6</v>
      </c>
      <c r="AP2874" s="17">
        <v>183</v>
      </c>
      <c r="AQ2874" s="17">
        <v>25.7</v>
      </c>
      <c r="AR2874" s="17">
        <v>0</v>
      </c>
      <c r="AS2874" s="66">
        <v>5.0999999999999996</v>
      </c>
    </row>
    <row r="2875" spans="1:45" s="93" customFormat="1">
      <c r="A2875" s="104"/>
      <c r="B2875" s="46" t="s">
        <v>71</v>
      </c>
      <c r="C2875" s="50">
        <f>AVERAGE(C2844:C2874)</f>
        <v>26.277419354838713</v>
      </c>
      <c r="D2875" s="50">
        <f t="shared" ref="D2875:I2875" si="94">AVERAGE(D2844:D2874)</f>
        <v>58.541935483870979</v>
      </c>
      <c r="E2875" s="50">
        <f t="shared" si="94"/>
        <v>1.145161290322581</v>
      </c>
      <c r="F2875" s="50">
        <f t="shared" si="94"/>
        <v>151.17096774193544</v>
      </c>
      <c r="G2875" s="50">
        <f t="shared" si="94"/>
        <v>27.206451612903226</v>
      </c>
      <c r="H2875" s="50">
        <f>SUM(H2844:H2874)</f>
        <v>0</v>
      </c>
      <c r="I2875" s="50">
        <f t="shared" si="94"/>
        <v>5.8312903225806458</v>
      </c>
      <c r="K2875" s="46" t="s">
        <v>71</v>
      </c>
      <c r="L2875" s="50">
        <f>AVERAGE(L2844:L2874)</f>
        <v>26.516129032258057</v>
      </c>
      <c r="M2875" s="50">
        <f>AVERAGE(M2844:M2874)</f>
        <v>54.725806451612918</v>
      </c>
      <c r="N2875" s="50">
        <f>AVERAGE(N2844:N2874)</f>
        <v>0.99032258064516143</v>
      </c>
      <c r="O2875" s="50">
        <f>AVERAGE(O2844:O2874)</f>
        <v>120.03548387096774</v>
      </c>
      <c r="P2875" s="50">
        <f>AVERAGE(P2844:P2874)</f>
        <v>26.406451612903219</v>
      </c>
      <c r="Q2875" s="50">
        <f>SUM(Q2844:Q2874)</f>
        <v>0.6</v>
      </c>
      <c r="R2875" s="50">
        <f>AVERAGE(R2844:R2874)</f>
        <v>5.7612903225806456</v>
      </c>
      <c r="T2875" s="46" t="s">
        <v>71</v>
      </c>
      <c r="U2875" s="50">
        <f>AVERAGE(U2844:U2874)</f>
        <v>26.132258064516126</v>
      </c>
      <c r="V2875" s="50">
        <f>AVERAGE(V2844:V2874)</f>
        <v>61.896774193548396</v>
      </c>
      <c r="W2875" s="50">
        <f>AVERAGE(W2844:W2874)</f>
        <v>1.6161290322580641</v>
      </c>
      <c r="X2875" s="50">
        <f>AVERAGE(X2844:X2874)</f>
        <v>170.89032258064518</v>
      </c>
      <c r="Y2875" s="50">
        <f>AVERAGE(Y2844:Y2874)</f>
        <v>27.687096774193545</v>
      </c>
      <c r="Z2875" s="50">
        <f>SUM(Z2844:Z2874)</f>
        <v>0</v>
      </c>
      <c r="AA2875" s="50">
        <f>AVERAGE(AA2844:AA2874)</f>
        <v>6.2216129032258065</v>
      </c>
      <c r="AC2875" s="46" t="s">
        <v>71</v>
      </c>
      <c r="AD2875" s="50">
        <f>AVERAGE(AD2844:AD2874)</f>
        <v>26.890322580645158</v>
      </c>
      <c r="AE2875" s="50">
        <f>AVERAGE(AE2844:AE2874)</f>
        <v>52.441935483870957</v>
      </c>
      <c r="AF2875" s="50">
        <f>AVERAGE(AF2844:AF2874)</f>
        <v>1.4580645161290324</v>
      </c>
      <c r="AG2875" s="50">
        <f>AVERAGE(AG2844:AG2874)</f>
        <v>136.81935483870967</v>
      </c>
      <c r="AH2875" s="50">
        <f>AVERAGE(AH2844:AH2874)</f>
        <v>27.809677419354838</v>
      </c>
      <c r="AI2875" s="50">
        <f>SUM(AI2844:AI2874)</f>
        <v>0.6</v>
      </c>
      <c r="AJ2875" s="50">
        <f>AVERAGE(AJ2844:AJ2874)</f>
        <v>6.5254838709677436</v>
      </c>
      <c r="AL2875" s="46" t="s">
        <v>71</v>
      </c>
      <c r="AM2875" s="50">
        <f>AVERAGE(AM2844:AM2874)</f>
        <v>26.412903225806449</v>
      </c>
      <c r="AN2875" s="50">
        <f>AVERAGE(AN2844:AN2874)</f>
        <v>59.767741935483883</v>
      </c>
      <c r="AO2875" s="50">
        <f>AVERAGE(AO2844:AO2874)</f>
        <v>0.7193548387096772</v>
      </c>
      <c r="AP2875" s="50">
        <f>AVERAGE(AP2844:AP2874)</f>
        <v>167.59032258064514</v>
      </c>
      <c r="AQ2875" s="50">
        <f>AVERAGE(AQ2844:AQ2874)</f>
        <v>25.058064516129029</v>
      </c>
      <c r="AR2875" s="50">
        <f>SUM(AR2844:AR2874)</f>
        <v>0.5</v>
      </c>
      <c r="AS2875" s="50">
        <f>AVERAGE(AS2844:AS2874)</f>
        <v>5.2190322580645159</v>
      </c>
    </row>
    <row r="2876" spans="1:45">
      <c r="B2876" s="26">
        <v>40391</v>
      </c>
      <c r="C2876" s="17">
        <v>25.6</v>
      </c>
      <c r="D2876" s="17">
        <v>68.7</v>
      </c>
      <c r="E2876" s="17">
        <v>1.2</v>
      </c>
      <c r="F2876" s="17">
        <v>152.9</v>
      </c>
      <c r="G2876" s="17">
        <v>27.4</v>
      </c>
      <c r="H2876" s="17">
        <v>0</v>
      </c>
      <c r="I2876" s="17">
        <v>5.7</v>
      </c>
      <c r="K2876" s="26">
        <v>40391</v>
      </c>
      <c r="L2876" s="17">
        <v>26.4</v>
      </c>
      <c r="M2876" s="17">
        <v>60.5</v>
      </c>
      <c r="N2876" s="17">
        <v>1</v>
      </c>
      <c r="O2876" s="17">
        <v>87.1</v>
      </c>
      <c r="P2876" s="17">
        <v>26.7</v>
      </c>
      <c r="Q2876" s="17">
        <v>0</v>
      </c>
      <c r="R2876" s="17">
        <v>5.8</v>
      </c>
      <c r="T2876" s="26">
        <v>40391</v>
      </c>
      <c r="U2876" s="17">
        <v>25.8</v>
      </c>
      <c r="V2876" s="17">
        <v>68.900000000000006</v>
      </c>
      <c r="W2876" s="17">
        <v>1.5</v>
      </c>
      <c r="X2876" s="17">
        <v>166.7</v>
      </c>
      <c r="Y2876" s="17">
        <v>28.6</v>
      </c>
      <c r="Z2876" s="17">
        <v>0</v>
      </c>
      <c r="AA2876" s="17">
        <v>6.1</v>
      </c>
      <c r="AC2876" s="26">
        <v>40391</v>
      </c>
      <c r="AD2876" s="17">
        <v>26.6</v>
      </c>
      <c r="AE2876" s="17">
        <v>58.3</v>
      </c>
      <c r="AF2876" s="17">
        <v>1.2</v>
      </c>
      <c r="AG2876" s="17">
        <v>142.69999999999999</v>
      </c>
      <c r="AH2876" s="17">
        <v>28.5</v>
      </c>
      <c r="AI2876" s="17">
        <v>0</v>
      </c>
      <c r="AJ2876" s="17">
        <v>6.2</v>
      </c>
      <c r="AL2876" s="26">
        <v>40391</v>
      </c>
      <c r="AM2876" s="17">
        <v>26</v>
      </c>
      <c r="AN2876" s="17">
        <v>68.599999999999994</v>
      </c>
      <c r="AO2876" s="17">
        <v>0.6</v>
      </c>
      <c r="AP2876" s="17">
        <v>142.6</v>
      </c>
      <c r="AQ2876" s="17">
        <v>25.8</v>
      </c>
      <c r="AR2876" s="17">
        <v>0.1</v>
      </c>
      <c r="AS2876" s="66">
        <v>5.0999999999999996</v>
      </c>
    </row>
    <row r="2877" spans="1:45">
      <c r="B2877" s="26">
        <v>40392</v>
      </c>
      <c r="C2877" s="17">
        <v>25.6</v>
      </c>
      <c r="D2877" s="17">
        <v>67.400000000000006</v>
      </c>
      <c r="E2877" s="17">
        <v>1</v>
      </c>
      <c r="F2877" s="17">
        <v>131.1</v>
      </c>
      <c r="G2877" s="17">
        <v>27.2</v>
      </c>
      <c r="H2877" s="17">
        <v>0</v>
      </c>
      <c r="I2877" s="17">
        <v>5.5</v>
      </c>
      <c r="K2877" s="26">
        <v>40392</v>
      </c>
      <c r="L2877" s="17">
        <v>25.7</v>
      </c>
      <c r="M2877" s="17">
        <v>63.9</v>
      </c>
      <c r="N2877" s="17">
        <v>1</v>
      </c>
      <c r="O2877" s="17">
        <v>81.3</v>
      </c>
      <c r="P2877" s="17">
        <v>26.4</v>
      </c>
      <c r="Q2877" s="17">
        <v>0</v>
      </c>
      <c r="R2877" s="17">
        <v>5.6</v>
      </c>
      <c r="T2877" s="26">
        <v>40392</v>
      </c>
      <c r="U2877" s="17">
        <v>25.3</v>
      </c>
      <c r="V2877" s="17">
        <v>74.8</v>
      </c>
      <c r="W2877" s="17">
        <v>1.6</v>
      </c>
      <c r="X2877" s="17">
        <v>164.7</v>
      </c>
      <c r="Y2877" s="17">
        <v>28.4</v>
      </c>
      <c r="Z2877" s="17">
        <v>0</v>
      </c>
      <c r="AA2877" s="17">
        <v>5.9</v>
      </c>
      <c r="AC2877" s="26">
        <v>40392</v>
      </c>
      <c r="AD2877" s="17">
        <v>26.5</v>
      </c>
      <c r="AE2877" s="17">
        <v>60.8</v>
      </c>
      <c r="AF2877" s="17">
        <v>1.1000000000000001</v>
      </c>
      <c r="AG2877" s="17">
        <v>158.19999999999999</v>
      </c>
      <c r="AH2877" s="17">
        <v>28.3</v>
      </c>
      <c r="AI2877" s="17">
        <v>0</v>
      </c>
      <c r="AJ2877" s="17">
        <v>6.2</v>
      </c>
      <c r="AL2877" s="26">
        <v>40392</v>
      </c>
      <c r="AM2877" s="17">
        <v>25.8</v>
      </c>
      <c r="AN2877" s="17">
        <v>70.5</v>
      </c>
      <c r="AO2877" s="17">
        <v>0.7</v>
      </c>
      <c r="AP2877" s="17">
        <v>187</v>
      </c>
      <c r="AQ2877" s="17">
        <v>25.5</v>
      </c>
      <c r="AR2877" s="17">
        <v>0</v>
      </c>
      <c r="AS2877" s="66">
        <v>5.0999999999999996</v>
      </c>
    </row>
    <row r="2878" spans="1:45">
      <c r="B2878" s="26">
        <v>40393</v>
      </c>
      <c r="C2878" s="17">
        <v>24.9</v>
      </c>
      <c r="D2878" s="17">
        <v>70.3</v>
      </c>
      <c r="E2878" s="17">
        <v>1.3</v>
      </c>
      <c r="F2878" s="17">
        <v>125.2</v>
      </c>
      <c r="G2878" s="17">
        <v>26</v>
      </c>
      <c r="H2878" s="17">
        <v>0</v>
      </c>
      <c r="I2878" s="17">
        <v>5.3</v>
      </c>
      <c r="K2878" s="26">
        <v>40393</v>
      </c>
      <c r="L2878" s="17">
        <v>25.3</v>
      </c>
      <c r="M2878" s="17">
        <v>67.8</v>
      </c>
      <c r="N2878" s="17">
        <v>1.1000000000000001</v>
      </c>
      <c r="O2878" s="17">
        <v>75.900000000000006</v>
      </c>
      <c r="P2878" s="17">
        <v>24.9</v>
      </c>
      <c r="Q2878" s="17">
        <v>0</v>
      </c>
      <c r="R2878" s="17">
        <v>5.3</v>
      </c>
      <c r="T2878" s="26">
        <v>40393</v>
      </c>
      <c r="U2878" s="17">
        <v>25.8</v>
      </c>
      <c r="V2878" s="17">
        <v>80.900000000000006</v>
      </c>
      <c r="W2878" s="17">
        <v>1.5</v>
      </c>
      <c r="X2878" s="17">
        <v>135.5</v>
      </c>
      <c r="Y2878" s="17">
        <v>25.7</v>
      </c>
      <c r="Z2878" s="17">
        <v>0</v>
      </c>
      <c r="AA2878" s="17">
        <v>5.3</v>
      </c>
      <c r="AC2878" s="26">
        <v>40393</v>
      </c>
      <c r="AD2878" s="17">
        <v>25.2</v>
      </c>
      <c r="AE2878" s="17">
        <v>65.900000000000006</v>
      </c>
      <c r="AF2878" s="17">
        <v>1.4</v>
      </c>
      <c r="AG2878" s="17">
        <v>137.1</v>
      </c>
      <c r="AH2878" s="17">
        <v>25.7</v>
      </c>
      <c r="AI2878" s="17">
        <v>0</v>
      </c>
      <c r="AJ2878" s="17">
        <v>5.6</v>
      </c>
      <c r="AL2878" s="26">
        <v>40393</v>
      </c>
      <c r="AM2878" s="17">
        <v>25.7</v>
      </c>
      <c r="AN2878" s="17">
        <v>72.400000000000006</v>
      </c>
      <c r="AO2878" s="17">
        <v>0.8</v>
      </c>
      <c r="AP2878" s="17">
        <v>134.30000000000001</v>
      </c>
      <c r="AQ2878" s="17">
        <v>23.8</v>
      </c>
      <c r="AR2878" s="17">
        <v>0</v>
      </c>
      <c r="AS2878" s="66">
        <v>4.8</v>
      </c>
    </row>
    <row r="2879" spans="1:45">
      <c r="B2879" s="26">
        <v>40394</v>
      </c>
      <c r="C2879" s="17">
        <v>25.5</v>
      </c>
      <c r="D2879" s="17">
        <v>70.400000000000006</v>
      </c>
      <c r="E2879" s="17">
        <v>1</v>
      </c>
      <c r="F2879" s="17">
        <v>137.6</v>
      </c>
      <c r="G2879" s="17">
        <v>22.6</v>
      </c>
      <c r="H2879" s="17">
        <v>0</v>
      </c>
      <c r="I2879" s="17">
        <v>4.7</v>
      </c>
      <c r="K2879" s="26">
        <v>40394</v>
      </c>
      <c r="L2879" s="17">
        <v>25.6</v>
      </c>
      <c r="M2879" s="17">
        <v>67.8</v>
      </c>
      <c r="N2879" s="17">
        <v>0.9</v>
      </c>
      <c r="O2879" s="17">
        <v>65.8</v>
      </c>
      <c r="P2879" s="17">
        <v>20.6</v>
      </c>
      <c r="Q2879" s="17">
        <v>0</v>
      </c>
      <c r="R2879" s="17">
        <v>4.5999999999999996</v>
      </c>
      <c r="T2879" s="26">
        <v>40394</v>
      </c>
      <c r="U2879" s="17">
        <v>25.4</v>
      </c>
      <c r="V2879" s="17">
        <v>80.3</v>
      </c>
      <c r="W2879" s="17">
        <v>1.4</v>
      </c>
      <c r="X2879" s="17">
        <v>150.6</v>
      </c>
      <c r="Y2879" s="17">
        <v>22.8</v>
      </c>
      <c r="Z2879" s="17">
        <v>0</v>
      </c>
      <c r="AA2879" s="17">
        <v>4.8</v>
      </c>
      <c r="AC2879" s="26">
        <v>40394</v>
      </c>
      <c r="AD2879" s="17">
        <v>26.1</v>
      </c>
      <c r="AE2879" s="17">
        <v>65</v>
      </c>
      <c r="AF2879" s="17">
        <v>0.9</v>
      </c>
      <c r="AG2879" s="17">
        <v>185.5</v>
      </c>
      <c r="AH2879" s="17">
        <v>24.1</v>
      </c>
      <c r="AI2879" s="17">
        <v>0</v>
      </c>
      <c r="AJ2879" s="17">
        <v>5.2</v>
      </c>
      <c r="AL2879" s="26">
        <v>40394</v>
      </c>
      <c r="AM2879" s="17">
        <v>25.7</v>
      </c>
      <c r="AN2879" s="17">
        <v>73.099999999999994</v>
      </c>
      <c r="AO2879" s="17">
        <v>0.6</v>
      </c>
      <c r="AP2879" s="17">
        <v>166.7</v>
      </c>
      <c r="AQ2879" s="17">
        <v>21.9</v>
      </c>
      <c r="AR2879" s="17">
        <v>0</v>
      </c>
      <c r="AS2879" s="66">
        <v>4.5</v>
      </c>
    </row>
    <row r="2880" spans="1:45">
      <c r="B2880" s="26">
        <v>40395</v>
      </c>
      <c r="C2880" s="17">
        <v>25.6</v>
      </c>
      <c r="D2880" s="17">
        <v>68.599999999999994</v>
      </c>
      <c r="E2880" s="17">
        <v>1</v>
      </c>
      <c r="F2880" s="17">
        <v>134.9</v>
      </c>
      <c r="G2880" s="17">
        <v>26.5</v>
      </c>
      <c r="H2880" s="17">
        <v>0</v>
      </c>
      <c r="I2880" s="17">
        <v>5.4</v>
      </c>
      <c r="K2880" s="26">
        <v>40395</v>
      </c>
      <c r="L2880" s="17">
        <v>25.8</v>
      </c>
      <c r="M2880" s="17">
        <v>67.900000000000006</v>
      </c>
      <c r="N2880" s="17">
        <v>1.1000000000000001</v>
      </c>
      <c r="O2880" s="17">
        <v>64.7</v>
      </c>
      <c r="P2880" s="17">
        <v>25.8</v>
      </c>
      <c r="Q2880" s="17">
        <v>0</v>
      </c>
      <c r="R2880" s="17">
        <v>5.4</v>
      </c>
      <c r="T2880" s="26">
        <v>40395</v>
      </c>
      <c r="U2880" s="17">
        <v>25.3</v>
      </c>
      <c r="V2880" s="17">
        <v>85</v>
      </c>
      <c r="W2880" s="17">
        <v>1.5</v>
      </c>
      <c r="X2880" s="17">
        <v>154.19999999999999</v>
      </c>
      <c r="Y2880" s="17">
        <v>27.5</v>
      </c>
      <c r="Z2880" s="17">
        <v>0</v>
      </c>
      <c r="AA2880" s="17">
        <v>5.4</v>
      </c>
      <c r="AC2880" s="26">
        <v>40395</v>
      </c>
      <c r="AD2880" s="17">
        <v>26.6</v>
      </c>
      <c r="AE2880" s="17">
        <v>63.7</v>
      </c>
      <c r="AF2880" s="17">
        <v>1.2</v>
      </c>
      <c r="AG2880" s="17">
        <v>162.4</v>
      </c>
      <c r="AH2880" s="17">
        <v>27.6</v>
      </c>
      <c r="AI2880" s="17">
        <v>0</v>
      </c>
      <c r="AJ2880" s="17">
        <v>6</v>
      </c>
      <c r="AL2880" s="26">
        <v>40395</v>
      </c>
      <c r="AM2880" s="17">
        <v>25.6</v>
      </c>
      <c r="AN2880" s="17">
        <v>73.099999999999994</v>
      </c>
      <c r="AO2880" s="17">
        <v>0.5</v>
      </c>
      <c r="AP2880" s="17">
        <v>143.9</v>
      </c>
      <c r="AQ2880" s="17">
        <v>24.9</v>
      </c>
      <c r="AR2880" s="17">
        <v>0</v>
      </c>
      <c r="AS2880" s="66">
        <v>4.8</v>
      </c>
    </row>
    <row r="2881" spans="2:45">
      <c r="B2881" s="26">
        <v>40396</v>
      </c>
      <c r="C2881" s="17">
        <v>26</v>
      </c>
      <c r="D2881" s="17">
        <v>68</v>
      </c>
      <c r="E2881" s="17">
        <v>1.4</v>
      </c>
      <c r="F2881" s="17">
        <v>156.4</v>
      </c>
      <c r="G2881" s="17">
        <v>26.2</v>
      </c>
      <c r="H2881" s="17">
        <v>0</v>
      </c>
      <c r="I2881" s="17">
        <v>5.7</v>
      </c>
      <c r="K2881" s="26">
        <v>40396</v>
      </c>
      <c r="L2881" s="17">
        <v>26.5</v>
      </c>
      <c r="M2881" s="17">
        <v>63.5</v>
      </c>
      <c r="N2881" s="17">
        <v>0.9</v>
      </c>
      <c r="O2881" s="17">
        <v>96.1</v>
      </c>
      <c r="P2881" s="17">
        <v>25.8</v>
      </c>
      <c r="Q2881" s="17">
        <v>0</v>
      </c>
      <c r="R2881" s="17">
        <v>5.4</v>
      </c>
      <c r="T2881" s="26">
        <v>40396</v>
      </c>
      <c r="U2881" s="17">
        <v>26</v>
      </c>
      <c r="V2881" s="17">
        <v>75.7</v>
      </c>
      <c r="W2881" s="17">
        <v>1.3</v>
      </c>
      <c r="X2881" s="17">
        <v>169.2</v>
      </c>
      <c r="Y2881" s="17">
        <v>27.5</v>
      </c>
      <c r="Z2881" s="17">
        <v>0</v>
      </c>
      <c r="AA2881" s="17">
        <v>5.7</v>
      </c>
      <c r="AC2881" s="26">
        <v>40396</v>
      </c>
      <c r="AD2881" s="17">
        <v>26.4</v>
      </c>
      <c r="AE2881" s="17">
        <v>62.2</v>
      </c>
      <c r="AF2881" s="17">
        <v>1.6</v>
      </c>
      <c r="AG2881" s="17">
        <v>151.69999999999999</v>
      </c>
      <c r="AH2881" s="17">
        <v>27.6</v>
      </c>
      <c r="AI2881" s="17">
        <v>0</v>
      </c>
      <c r="AJ2881" s="17">
        <v>6.3</v>
      </c>
      <c r="AL2881" s="26">
        <v>40396</v>
      </c>
      <c r="AM2881" s="17">
        <v>26.2</v>
      </c>
      <c r="AN2881" s="17">
        <v>70.2</v>
      </c>
      <c r="AO2881" s="17">
        <v>0.8</v>
      </c>
      <c r="AP2881" s="17">
        <v>166.4</v>
      </c>
      <c r="AQ2881" s="17">
        <v>25</v>
      </c>
      <c r="AR2881" s="17">
        <v>0</v>
      </c>
      <c r="AS2881" s="66">
        <v>5.0999999999999996</v>
      </c>
    </row>
    <row r="2882" spans="2:45">
      <c r="B2882" s="26">
        <v>40397</v>
      </c>
      <c r="C2882" s="17">
        <v>26.7</v>
      </c>
      <c r="D2882" s="17">
        <v>63.8</v>
      </c>
      <c r="E2882" s="17">
        <v>1.4</v>
      </c>
      <c r="F2882" s="17">
        <v>158.9</v>
      </c>
      <c r="G2882" s="17">
        <v>25.4</v>
      </c>
      <c r="H2882" s="17">
        <v>0</v>
      </c>
      <c r="I2882" s="17">
        <v>5.7</v>
      </c>
      <c r="K2882" s="26">
        <v>40397</v>
      </c>
      <c r="L2882" s="17">
        <v>27</v>
      </c>
      <c r="M2882" s="17">
        <v>56.8</v>
      </c>
      <c r="N2882" s="17">
        <v>0.8</v>
      </c>
      <c r="O2882" s="17">
        <v>117</v>
      </c>
      <c r="P2882" s="17">
        <v>24.5</v>
      </c>
      <c r="Q2882" s="17">
        <v>0</v>
      </c>
      <c r="R2882" s="17">
        <v>5.2</v>
      </c>
      <c r="T2882" s="26">
        <v>40397</v>
      </c>
      <c r="U2882" s="17">
        <v>26.5</v>
      </c>
      <c r="V2882" s="17">
        <v>67.599999999999994</v>
      </c>
      <c r="W2882" s="17">
        <v>1.2</v>
      </c>
      <c r="X2882" s="17">
        <v>153.80000000000001</v>
      </c>
      <c r="Y2882" s="17">
        <v>26.2</v>
      </c>
      <c r="Z2882" s="17">
        <v>0</v>
      </c>
      <c r="AA2882" s="17">
        <v>5.5</v>
      </c>
      <c r="AC2882" s="26">
        <v>40397</v>
      </c>
      <c r="AD2882" s="17">
        <v>27.3</v>
      </c>
      <c r="AE2882" s="17">
        <v>54.8</v>
      </c>
      <c r="AF2882" s="17">
        <v>1.6</v>
      </c>
      <c r="AG2882" s="17">
        <v>166.6</v>
      </c>
      <c r="AH2882" s="17">
        <v>26.6</v>
      </c>
      <c r="AI2882" s="17">
        <v>0</v>
      </c>
      <c r="AJ2882" s="17">
        <v>6.2</v>
      </c>
      <c r="AL2882" s="26">
        <v>40397</v>
      </c>
      <c r="AM2882" s="17">
        <v>26.8</v>
      </c>
      <c r="AN2882" s="17">
        <v>64.5</v>
      </c>
      <c r="AO2882" s="17">
        <v>0.8</v>
      </c>
      <c r="AP2882" s="17">
        <v>169.4</v>
      </c>
      <c r="AQ2882" s="17">
        <v>24.4</v>
      </c>
      <c r="AR2882" s="17">
        <v>0</v>
      </c>
      <c r="AS2882" s="66">
        <v>5.0999999999999996</v>
      </c>
    </row>
    <row r="2883" spans="2:45">
      <c r="B2883" s="26">
        <v>40398</v>
      </c>
      <c r="C2883" s="17">
        <v>26.8</v>
      </c>
      <c r="D2883" s="17">
        <v>57.7</v>
      </c>
      <c r="E2883" s="17">
        <v>0.9</v>
      </c>
      <c r="F2883" s="17">
        <v>172.9</v>
      </c>
      <c r="G2883" s="17">
        <v>19.2</v>
      </c>
      <c r="H2883" s="17">
        <v>0</v>
      </c>
      <c r="I2883" s="17">
        <v>4.5</v>
      </c>
      <c r="K2883" s="26">
        <v>40398</v>
      </c>
      <c r="L2883" s="17">
        <v>26.9</v>
      </c>
      <c r="M2883" s="17">
        <v>50.8</v>
      </c>
      <c r="N2883" s="17">
        <v>0.6</v>
      </c>
      <c r="O2883" s="17">
        <v>119.6</v>
      </c>
      <c r="P2883" s="17">
        <v>19.100000000000001</v>
      </c>
      <c r="Q2883" s="17">
        <v>0</v>
      </c>
      <c r="R2883" s="17">
        <v>4.3</v>
      </c>
      <c r="T2883" s="26">
        <v>40398</v>
      </c>
      <c r="U2883" s="17">
        <v>26.6</v>
      </c>
      <c r="V2883" s="17">
        <v>59.2</v>
      </c>
      <c r="W2883" s="17">
        <v>0.9</v>
      </c>
      <c r="X2883" s="17">
        <v>159.69999999999999</v>
      </c>
      <c r="Y2883" s="17">
        <v>19.2</v>
      </c>
      <c r="Z2883" s="17">
        <v>0</v>
      </c>
      <c r="AA2883" s="17">
        <v>4.4000000000000004</v>
      </c>
      <c r="AC2883" s="26">
        <v>40398</v>
      </c>
      <c r="AD2883" s="17">
        <v>27.2</v>
      </c>
      <c r="AE2883" s="17">
        <v>48.4</v>
      </c>
      <c r="AF2883" s="17">
        <v>1.1000000000000001</v>
      </c>
      <c r="AG2883" s="17">
        <v>177.4</v>
      </c>
      <c r="AH2883" s="17">
        <v>19.600000000000001</v>
      </c>
      <c r="AI2883" s="17">
        <v>0</v>
      </c>
      <c r="AJ2883" s="17">
        <v>4.9000000000000004</v>
      </c>
      <c r="AL2883" s="26">
        <v>40398</v>
      </c>
      <c r="AM2883" s="17">
        <v>26.7</v>
      </c>
      <c r="AN2883" s="17">
        <v>58.8</v>
      </c>
      <c r="AO2883" s="17">
        <v>0.5</v>
      </c>
      <c r="AP2883" s="17">
        <v>186.4</v>
      </c>
      <c r="AQ2883" s="17">
        <v>18.3</v>
      </c>
      <c r="AR2883" s="17">
        <v>0</v>
      </c>
      <c r="AS2883" s="66">
        <v>4</v>
      </c>
    </row>
    <row r="2884" spans="2:45">
      <c r="B2884" s="26">
        <v>40399</v>
      </c>
      <c r="C2884" s="17">
        <v>27.4</v>
      </c>
      <c r="D2884" s="17">
        <v>50.4</v>
      </c>
      <c r="E2884" s="17">
        <v>0.7</v>
      </c>
      <c r="F2884" s="17">
        <v>142.6</v>
      </c>
      <c r="G2884" s="17">
        <v>21.9</v>
      </c>
      <c r="H2884" s="17">
        <v>0</v>
      </c>
      <c r="I2884" s="17">
        <v>4.8</v>
      </c>
      <c r="K2884" s="26">
        <v>40399</v>
      </c>
      <c r="L2884" s="17">
        <v>27.1</v>
      </c>
      <c r="M2884" s="17">
        <v>47.7</v>
      </c>
      <c r="N2884" s="17">
        <v>0.9</v>
      </c>
      <c r="O2884" s="17">
        <v>87.8</v>
      </c>
      <c r="P2884" s="17">
        <v>20.7</v>
      </c>
      <c r="Q2884" s="17">
        <v>0</v>
      </c>
      <c r="R2884" s="17">
        <v>5</v>
      </c>
      <c r="T2884" s="26">
        <v>40399</v>
      </c>
      <c r="U2884" s="17">
        <v>27.4</v>
      </c>
      <c r="V2884" s="17">
        <v>47.6</v>
      </c>
      <c r="W2884" s="17">
        <v>1.5</v>
      </c>
      <c r="X2884" s="17">
        <v>195.1</v>
      </c>
      <c r="Y2884" s="17">
        <v>23.8</v>
      </c>
      <c r="Z2884" s="17">
        <v>0</v>
      </c>
      <c r="AA2884" s="17">
        <v>6</v>
      </c>
      <c r="AC2884" s="26">
        <v>40399</v>
      </c>
      <c r="AD2884" s="17">
        <v>27.8</v>
      </c>
      <c r="AE2884" s="17">
        <v>43.9</v>
      </c>
      <c r="AF2884" s="17">
        <v>1</v>
      </c>
      <c r="AG2884" s="17">
        <v>164.5</v>
      </c>
      <c r="AH2884" s="17">
        <v>22.6</v>
      </c>
      <c r="AI2884" s="17">
        <v>0</v>
      </c>
      <c r="AJ2884" s="17">
        <v>5.4</v>
      </c>
      <c r="AL2884" s="26">
        <v>40399</v>
      </c>
      <c r="AM2884" s="17">
        <v>27.3</v>
      </c>
      <c r="AN2884" s="17">
        <v>51.1</v>
      </c>
      <c r="AO2884" s="17">
        <v>0.5</v>
      </c>
      <c r="AP2884" s="17">
        <v>122.2</v>
      </c>
      <c r="AQ2884" s="17">
        <v>20.7</v>
      </c>
      <c r="AR2884" s="17">
        <v>0</v>
      </c>
      <c r="AS2884" s="66">
        <v>4.3</v>
      </c>
    </row>
    <row r="2885" spans="2:45">
      <c r="B2885" s="26">
        <v>40400</v>
      </c>
      <c r="C2885" s="17">
        <v>28.6</v>
      </c>
      <c r="D2885" s="17">
        <v>42.6</v>
      </c>
      <c r="E2885" s="17">
        <v>1</v>
      </c>
      <c r="F2885" s="17">
        <v>115.9</v>
      </c>
      <c r="G2885" s="17">
        <v>25.6</v>
      </c>
      <c r="H2885" s="17">
        <v>0</v>
      </c>
      <c r="I2885" s="17">
        <v>5.8</v>
      </c>
      <c r="K2885" s="26">
        <v>40400</v>
      </c>
      <c r="L2885" s="17">
        <v>28.2</v>
      </c>
      <c r="M2885" s="17">
        <v>44.8</v>
      </c>
      <c r="N2885" s="17">
        <v>0.9</v>
      </c>
      <c r="O2885" s="17">
        <v>84.5</v>
      </c>
      <c r="P2885" s="17">
        <v>24.8</v>
      </c>
      <c r="Q2885" s="17">
        <v>0</v>
      </c>
      <c r="R2885" s="17">
        <v>5.6</v>
      </c>
      <c r="T2885" s="26">
        <v>40400</v>
      </c>
      <c r="U2885" s="17">
        <v>28</v>
      </c>
      <c r="V2885" s="17">
        <v>48.9</v>
      </c>
      <c r="W2885" s="17">
        <v>1.7</v>
      </c>
      <c r="X2885" s="17">
        <v>141.6</v>
      </c>
      <c r="Y2885" s="17">
        <v>26.6</v>
      </c>
      <c r="Z2885" s="17">
        <v>0</v>
      </c>
      <c r="AA2885" s="17">
        <v>6.8</v>
      </c>
      <c r="AC2885" s="26">
        <v>40400</v>
      </c>
      <c r="AD2885" s="17">
        <v>29.2</v>
      </c>
      <c r="AE2885" s="17">
        <v>38.700000000000003</v>
      </c>
      <c r="AF2885" s="17">
        <v>1.2</v>
      </c>
      <c r="AG2885" s="17">
        <v>155.9</v>
      </c>
      <c r="AH2885" s="17">
        <v>26.8</v>
      </c>
      <c r="AI2885" s="17">
        <v>0</v>
      </c>
      <c r="AJ2885" s="17">
        <v>6.5</v>
      </c>
      <c r="AL2885" s="26">
        <v>40400</v>
      </c>
      <c r="AM2885" s="17">
        <v>28.5</v>
      </c>
      <c r="AN2885" s="17">
        <v>45.5</v>
      </c>
      <c r="AO2885" s="17">
        <v>0.6</v>
      </c>
      <c r="AP2885" s="17">
        <v>175.9</v>
      </c>
      <c r="AQ2885" s="17">
        <v>24.5</v>
      </c>
      <c r="AR2885" s="17">
        <v>0</v>
      </c>
      <c r="AS2885" s="66">
        <v>5.2</v>
      </c>
    </row>
    <row r="2886" spans="2:45">
      <c r="B2886" s="26">
        <v>40401</v>
      </c>
      <c r="C2886" s="17">
        <v>29.9</v>
      </c>
      <c r="D2886" s="17">
        <v>45.6</v>
      </c>
      <c r="E2886" s="17">
        <v>0.4</v>
      </c>
      <c r="F2886" s="17">
        <v>173.1</v>
      </c>
      <c r="G2886" s="17">
        <v>24.3</v>
      </c>
      <c r="H2886" s="17">
        <v>0</v>
      </c>
      <c r="I2886" s="17">
        <v>5</v>
      </c>
      <c r="K2886" s="26">
        <v>40401</v>
      </c>
      <c r="L2886" s="17">
        <v>29.8</v>
      </c>
      <c r="M2886" s="17">
        <v>44.8</v>
      </c>
      <c r="N2886" s="17">
        <v>0.5</v>
      </c>
      <c r="O2886" s="17">
        <v>119</v>
      </c>
      <c r="P2886" s="17">
        <v>23.5</v>
      </c>
      <c r="Q2886" s="17">
        <v>0</v>
      </c>
      <c r="R2886" s="17">
        <v>5</v>
      </c>
      <c r="T2886" s="26">
        <v>40401</v>
      </c>
      <c r="U2886" s="17">
        <v>28.6</v>
      </c>
      <c r="V2886" s="17">
        <v>54.2</v>
      </c>
      <c r="W2886" s="17">
        <v>1.3</v>
      </c>
      <c r="X2886" s="17">
        <v>53.7</v>
      </c>
      <c r="Y2886" s="17">
        <v>25.2</v>
      </c>
      <c r="Z2886" s="17">
        <v>0</v>
      </c>
      <c r="AA2886" s="17">
        <v>6</v>
      </c>
      <c r="AC2886" s="26">
        <v>40401</v>
      </c>
      <c r="AD2886" s="17">
        <v>31</v>
      </c>
      <c r="AE2886" s="17">
        <v>38.5</v>
      </c>
      <c r="AF2886" s="17">
        <v>1.1000000000000001</v>
      </c>
      <c r="AG2886" s="17">
        <v>180.9</v>
      </c>
      <c r="AH2886" s="17">
        <v>24.6</v>
      </c>
      <c r="AI2886" s="17">
        <v>0</v>
      </c>
      <c r="AJ2886" s="17">
        <v>6.4</v>
      </c>
      <c r="AL2886" s="26">
        <v>40401</v>
      </c>
      <c r="AM2886" s="17">
        <v>29.4</v>
      </c>
      <c r="AN2886" s="17">
        <v>49</v>
      </c>
      <c r="AO2886" s="17">
        <v>0.6</v>
      </c>
      <c r="AP2886" s="17">
        <v>184.7</v>
      </c>
      <c r="AQ2886" s="17">
        <v>23.9</v>
      </c>
      <c r="AR2886" s="17">
        <v>0</v>
      </c>
      <c r="AS2886" s="66">
        <v>5.0999999999999996</v>
      </c>
    </row>
    <row r="2887" spans="2:45">
      <c r="B2887" s="26">
        <v>40402</v>
      </c>
      <c r="C2887" s="17">
        <v>29.8</v>
      </c>
      <c r="D2887" s="17">
        <v>61.5</v>
      </c>
      <c r="E2887" s="17">
        <v>1.3</v>
      </c>
      <c r="F2887" s="17">
        <v>143.30000000000001</v>
      </c>
      <c r="G2887" s="17">
        <v>24.9</v>
      </c>
      <c r="H2887" s="17">
        <v>0</v>
      </c>
      <c r="I2887" s="17">
        <v>6.2</v>
      </c>
      <c r="K2887" s="26">
        <v>40402</v>
      </c>
      <c r="L2887" s="17">
        <v>29.3</v>
      </c>
      <c r="M2887" s="17">
        <v>51.5</v>
      </c>
      <c r="N2887" s="17">
        <v>1.2</v>
      </c>
      <c r="O2887" s="17">
        <v>76.7</v>
      </c>
      <c r="P2887" s="17">
        <v>24.5</v>
      </c>
      <c r="Q2887" s="17">
        <v>0</v>
      </c>
      <c r="R2887" s="17">
        <v>6.4</v>
      </c>
      <c r="T2887" s="26">
        <v>40402</v>
      </c>
      <c r="U2887" s="17">
        <v>29.5</v>
      </c>
      <c r="V2887" s="17">
        <v>60.2</v>
      </c>
      <c r="W2887" s="17">
        <v>2.2000000000000002</v>
      </c>
      <c r="X2887" s="17">
        <v>165.5</v>
      </c>
      <c r="Y2887" s="17">
        <v>26.5</v>
      </c>
      <c r="Z2887" s="17">
        <v>0</v>
      </c>
      <c r="AA2887" s="17">
        <v>7.5</v>
      </c>
      <c r="AC2887" s="26">
        <v>40402</v>
      </c>
      <c r="AD2887" s="17">
        <v>31.2</v>
      </c>
      <c r="AE2887" s="17">
        <v>42.4</v>
      </c>
      <c r="AF2887" s="17">
        <v>1.5</v>
      </c>
      <c r="AG2887" s="17">
        <v>114.8</v>
      </c>
      <c r="AH2887" s="17">
        <v>26.7</v>
      </c>
      <c r="AI2887" s="17">
        <v>0</v>
      </c>
      <c r="AJ2887" s="17">
        <v>7</v>
      </c>
      <c r="AL2887" s="26">
        <v>40402</v>
      </c>
      <c r="AM2887" s="17">
        <v>29.8</v>
      </c>
      <c r="AN2887" s="17">
        <v>54.9</v>
      </c>
      <c r="AO2887" s="17">
        <v>0.8</v>
      </c>
      <c r="AP2887" s="17">
        <v>190.1</v>
      </c>
      <c r="AQ2887" s="17">
        <v>24.6</v>
      </c>
      <c r="AR2887" s="17">
        <v>0</v>
      </c>
      <c r="AS2887" s="66">
        <v>5.7</v>
      </c>
    </row>
    <row r="2888" spans="2:45">
      <c r="B2888" s="26">
        <v>40403</v>
      </c>
      <c r="C2888" s="17">
        <v>26</v>
      </c>
      <c r="D2888" s="17">
        <v>73</v>
      </c>
      <c r="E2888" s="17">
        <v>1.6</v>
      </c>
      <c r="F2888" s="17">
        <v>151.30000000000001</v>
      </c>
      <c r="G2888" s="17">
        <v>24.3</v>
      </c>
      <c r="H2888" s="17">
        <v>0</v>
      </c>
      <c r="I2888" s="17">
        <v>5.2</v>
      </c>
      <c r="K2888" s="26">
        <v>40403</v>
      </c>
      <c r="L2888" s="17">
        <v>27.1</v>
      </c>
      <c r="M2888" s="17">
        <v>67.7</v>
      </c>
      <c r="N2888" s="17">
        <v>1.1000000000000001</v>
      </c>
      <c r="O2888" s="17">
        <v>82</v>
      </c>
      <c r="P2888" s="17">
        <v>22.8</v>
      </c>
      <c r="Q2888" s="17">
        <v>0</v>
      </c>
      <c r="R2888" s="17">
        <v>5.0999999999999996</v>
      </c>
      <c r="T2888" s="26">
        <v>40403</v>
      </c>
      <c r="U2888" s="17">
        <v>26.5</v>
      </c>
      <c r="V2888" s="17">
        <v>83.3</v>
      </c>
      <c r="W2888" s="17">
        <v>1.7</v>
      </c>
      <c r="X2888" s="17">
        <v>133.4</v>
      </c>
      <c r="Y2888" s="17">
        <v>24.3</v>
      </c>
      <c r="Z2888" s="17">
        <v>0</v>
      </c>
      <c r="AA2888" s="17">
        <v>5.0999999999999996</v>
      </c>
      <c r="AC2888" s="26">
        <v>40403</v>
      </c>
      <c r="AD2888" s="17">
        <v>26.8</v>
      </c>
      <c r="AE2888" s="17">
        <v>68.3</v>
      </c>
      <c r="AF2888" s="17">
        <v>2</v>
      </c>
      <c r="AG2888" s="17">
        <v>154.4</v>
      </c>
      <c r="AH2888" s="17">
        <v>25</v>
      </c>
      <c r="AI2888" s="17">
        <v>0</v>
      </c>
      <c r="AJ2888" s="17">
        <v>5.7</v>
      </c>
      <c r="AL2888" s="26">
        <v>40403</v>
      </c>
      <c r="AM2888" s="17">
        <v>26.6</v>
      </c>
      <c r="AN2888" s="17">
        <v>75.099999999999994</v>
      </c>
      <c r="AO2888" s="17">
        <v>1</v>
      </c>
      <c r="AP2888" s="17">
        <v>158.30000000000001</v>
      </c>
      <c r="AQ2888" s="17">
        <v>21.5</v>
      </c>
      <c r="AR2888" s="17">
        <v>0</v>
      </c>
      <c r="AS2888" s="66">
        <v>4.5999999999999996</v>
      </c>
    </row>
    <row r="2889" spans="2:45">
      <c r="B2889" s="26">
        <v>40404</v>
      </c>
      <c r="C2889" s="17">
        <v>25.9</v>
      </c>
      <c r="D2889" s="17">
        <v>67.900000000000006</v>
      </c>
      <c r="E2889" s="17">
        <v>1.6</v>
      </c>
      <c r="F2889" s="17">
        <v>139</v>
      </c>
      <c r="G2889" s="17">
        <v>26.6</v>
      </c>
      <c r="H2889" s="17">
        <v>1.4</v>
      </c>
      <c r="I2889" s="17">
        <v>5.5</v>
      </c>
      <c r="K2889" s="26">
        <v>40404</v>
      </c>
      <c r="L2889" s="17">
        <v>26.7</v>
      </c>
      <c r="M2889" s="17">
        <v>61.4</v>
      </c>
      <c r="N2889" s="17">
        <v>1.2</v>
      </c>
      <c r="O2889" s="17">
        <v>85.9</v>
      </c>
      <c r="P2889" s="17">
        <v>22.8</v>
      </c>
      <c r="Q2889" s="17">
        <v>0</v>
      </c>
      <c r="R2889" s="17">
        <v>5.2</v>
      </c>
      <c r="T2889" s="26">
        <v>40404</v>
      </c>
      <c r="U2889" s="17">
        <v>26</v>
      </c>
      <c r="V2889" s="17">
        <v>76.7</v>
      </c>
      <c r="W2889" s="17">
        <v>1.8</v>
      </c>
      <c r="X2889" s="17">
        <v>131.4</v>
      </c>
      <c r="Y2889" s="17">
        <v>26.3</v>
      </c>
      <c r="Z2889" s="17">
        <v>0</v>
      </c>
      <c r="AA2889" s="17">
        <v>5.4</v>
      </c>
      <c r="AC2889" s="26">
        <v>40404</v>
      </c>
      <c r="AD2889" s="17">
        <v>26.6</v>
      </c>
      <c r="AE2889" s="17">
        <v>60.1</v>
      </c>
      <c r="AF2889" s="17">
        <v>2.4</v>
      </c>
      <c r="AG2889" s="17">
        <v>140.30000000000001</v>
      </c>
      <c r="AH2889" s="17">
        <v>26.6</v>
      </c>
      <c r="AI2889" s="17">
        <v>0</v>
      </c>
      <c r="AJ2889" s="17">
        <v>6.3</v>
      </c>
      <c r="AL2889" s="26">
        <v>40404</v>
      </c>
      <c r="AM2889" s="17">
        <v>26.3</v>
      </c>
      <c r="AN2889" s="17">
        <v>68.900000000000006</v>
      </c>
      <c r="AO2889" s="17">
        <v>0.9</v>
      </c>
      <c r="AP2889" s="17">
        <v>157.19999999999999</v>
      </c>
      <c r="AQ2889" s="17">
        <v>23.5</v>
      </c>
      <c r="AR2889" s="17">
        <v>0</v>
      </c>
      <c r="AS2889" s="66">
        <v>4.8</v>
      </c>
    </row>
    <row r="2890" spans="2:45">
      <c r="B2890" s="26">
        <v>40405</v>
      </c>
      <c r="C2890" s="17">
        <v>25.8</v>
      </c>
      <c r="D2890" s="17">
        <v>67.900000000000006</v>
      </c>
      <c r="E2890" s="17">
        <v>1.4</v>
      </c>
      <c r="F2890" s="17">
        <v>139.6</v>
      </c>
      <c r="G2890" s="17">
        <v>24.2</v>
      </c>
      <c r="H2890" s="17">
        <v>0</v>
      </c>
      <c r="I2890" s="17">
        <v>5.2</v>
      </c>
      <c r="K2890" s="26">
        <v>40405</v>
      </c>
      <c r="L2890" s="17">
        <v>26.1</v>
      </c>
      <c r="M2890" s="17">
        <v>61.1</v>
      </c>
      <c r="N2890" s="17">
        <v>1</v>
      </c>
      <c r="O2890" s="17">
        <v>76.900000000000006</v>
      </c>
      <c r="P2890" s="17">
        <v>24.2</v>
      </c>
      <c r="Q2890" s="17">
        <v>0</v>
      </c>
      <c r="R2890" s="17">
        <v>5.0999999999999996</v>
      </c>
      <c r="T2890" s="26">
        <v>40405</v>
      </c>
      <c r="U2890" s="17">
        <v>26.1</v>
      </c>
      <c r="V2890" s="17">
        <v>73.099999999999994</v>
      </c>
      <c r="W2890" s="17">
        <v>1.4</v>
      </c>
      <c r="X2890" s="17">
        <v>137.80000000000001</v>
      </c>
      <c r="Y2890" s="17">
        <v>27.2</v>
      </c>
      <c r="Z2890" s="17">
        <v>0</v>
      </c>
      <c r="AA2890" s="17">
        <v>5.6</v>
      </c>
      <c r="AC2890" s="26">
        <v>40405</v>
      </c>
      <c r="AD2890" s="17">
        <v>26.3</v>
      </c>
      <c r="AE2890" s="17">
        <v>58.3</v>
      </c>
      <c r="AF2890" s="17">
        <v>1.2</v>
      </c>
      <c r="AG2890" s="17">
        <v>148</v>
      </c>
      <c r="AH2890" s="17">
        <v>26</v>
      </c>
      <c r="AI2890" s="17">
        <v>0</v>
      </c>
      <c r="AJ2890" s="17">
        <v>5.6</v>
      </c>
      <c r="AL2890" s="26">
        <v>40405</v>
      </c>
      <c r="AM2890" s="17">
        <v>26.1</v>
      </c>
      <c r="AN2890" s="17">
        <v>68.900000000000006</v>
      </c>
      <c r="AO2890" s="17">
        <v>0.8</v>
      </c>
      <c r="AP2890" s="17">
        <v>157.30000000000001</v>
      </c>
      <c r="AQ2890" s="17">
        <v>23.1</v>
      </c>
      <c r="AR2890" s="17">
        <v>0</v>
      </c>
      <c r="AS2890" s="66">
        <v>4.7</v>
      </c>
    </row>
    <row r="2891" spans="2:45">
      <c r="B2891" s="26">
        <v>40406</v>
      </c>
      <c r="C2891" s="17">
        <v>25.2</v>
      </c>
      <c r="D2891" s="17">
        <v>67.2</v>
      </c>
      <c r="E2891" s="17">
        <v>1.6</v>
      </c>
      <c r="F2891" s="17">
        <v>120.1</v>
      </c>
      <c r="G2891" s="17">
        <v>21.4</v>
      </c>
      <c r="H2891" s="17">
        <v>0</v>
      </c>
      <c r="I2891" s="17">
        <v>4.8</v>
      </c>
      <c r="K2891" s="26">
        <v>40406</v>
      </c>
      <c r="L2891" s="17">
        <v>25</v>
      </c>
      <c r="M2891" s="17">
        <v>67</v>
      </c>
      <c r="N2891" s="17">
        <v>1</v>
      </c>
      <c r="O2891" s="17">
        <v>170.7</v>
      </c>
      <c r="P2891" s="17">
        <v>17.5</v>
      </c>
      <c r="Q2891" s="17">
        <v>0</v>
      </c>
      <c r="R2891" s="17">
        <v>4</v>
      </c>
      <c r="T2891" s="26">
        <v>40406</v>
      </c>
      <c r="U2891" s="17">
        <v>25.3</v>
      </c>
      <c r="V2891" s="17">
        <v>72.400000000000006</v>
      </c>
      <c r="W2891" s="17">
        <v>1.4</v>
      </c>
      <c r="X2891" s="17">
        <v>155</v>
      </c>
      <c r="Y2891" s="17">
        <v>22.5</v>
      </c>
      <c r="Z2891" s="17">
        <v>0</v>
      </c>
      <c r="AA2891" s="17">
        <v>4.8</v>
      </c>
      <c r="AC2891" s="26">
        <v>40406</v>
      </c>
      <c r="AD2891" s="17">
        <v>25.2</v>
      </c>
      <c r="AE2891" s="17">
        <v>64.5</v>
      </c>
      <c r="AF2891" s="17">
        <v>1.6</v>
      </c>
      <c r="AG2891" s="17">
        <v>153.5</v>
      </c>
      <c r="AH2891" s="17">
        <v>19.8</v>
      </c>
      <c r="AI2891" s="17">
        <v>0</v>
      </c>
      <c r="AJ2891" s="17">
        <v>4.9000000000000004</v>
      </c>
      <c r="AL2891" s="26">
        <v>40406</v>
      </c>
      <c r="AM2891" s="17">
        <v>25.5</v>
      </c>
      <c r="AN2891" s="17">
        <v>69</v>
      </c>
      <c r="AO2891" s="17">
        <v>0.7</v>
      </c>
      <c r="AP2891" s="17">
        <v>137</v>
      </c>
      <c r="AQ2891" s="17">
        <v>18.2</v>
      </c>
      <c r="AR2891" s="17">
        <v>0</v>
      </c>
      <c r="AS2891" s="66">
        <v>3.9</v>
      </c>
    </row>
    <row r="2892" spans="2:45">
      <c r="B2892" s="26">
        <v>40407</v>
      </c>
      <c r="C2892" s="17">
        <v>25.5</v>
      </c>
      <c r="D2892" s="17">
        <v>64.8</v>
      </c>
      <c r="E2892" s="17">
        <v>1.2</v>
      </c>
      <c r="F2892" s="17">
        <v>142.30000000000001</v>
      </c>
      <c r="G2892" s="17">
        <v>25.3</v>
      </c>
      <c r="H2892" s="17">
        <v>0</v>
      </c>
      <c r="I2892" s="17">
        <v>5.3</v>
      </c>
      <c r="K2892" s="26">
        <v>40407</v>
      </c>
      <c r="L2892" s="17">
        <v>25.1</v>
      </c>
      <c r="M2892" s="17">
        <v>63.7</v>
      </c>
      <c r="N2892" s="17">
        <v>0.6</v>
      </c>
      <c r="O2892" s="17">
        <v>48.4</v>
      </c>
      <c r="P2892" s="17">
        <v>18.399999999999999</v>
      </c>
      <c r="Q2892" s="17">
        <v>0</v>
      </c>
      <c r="R2892" s="17">
        <v>3.9</v>
      </c>
      <c r="T2892" s="26">
        <v>40407</v>
      </c>
      <c r="U2892" s="17">
        <v>25.6</v>
      </c>
      <c r="V2892" s="17">
        <v>66.7</v>
      </c>
      <c r="W2892" s="17">
        <v>1.1000000000000001</v>
      </c>
      <c r="X2892" s="17">
        <v>147.6</v>
      </c>
      <c r="Y2892" s="17">
        <v>23.9</v>
      </c>
      <c r="Z2892" s="17">
        <v>0</v>
      </c>
      <c r="AA2892" s="17">
        <v>4.9000000000000004</v>
      </c>
      <c r="AC2892" s="26">
        <v>40407</v>
      </c>
      <c r="AD2892" s="17">
        <v>25</v>
      </c>
      <c r="AE2892" s="17">
        <v>62.3</v>
      </c>
      <c r="AF2892" s="17">
        <v>1.4</v>
      </c>
      <c r="AG2892" s="17">
        <v>351.8</v>
      </c>
      <c r="AH2892" s="17">
        <v>19.3</v>
      </c>
      <c r="AI2892" s="17">
        <v>0</v>
      </c>
      <c r="AJ2892" s="17">
        <v>4.8</v>
      </c>
      <c r="AL2892" s="26">
        <v>40407</v>
      </c>
      <c r="AM2892" s="17">
        <v>25.7</v>
      </c>
      <c r="AN2892" s="17">
        <v>65.099999999999994</v>
      </c>
      <c r="AO2892" s="17">
        <v>0.7</v>
      </c>
      <c r="AP2892" s="17">
        <v>159</v>
      </c>
      <c r="AQ2892" s="17">
        <v>22.2</v>
      </c>
      <c r="AR2892" s="17">
        <v>0</v>
      </c>
      <c r="AS2892" s="66">
        <v>4.5</v>
      </c>
    </row>
    <row r="2893" spans="2:45">
      <c r="B2893" s="26">
        <v>40408</v>
      </c>
      <c r="C2893" s="17">
        <v>25.2</v>
      </c>
      <c r="D2893" s="17">
        <v>60.7</v>
      </c>
      <c r="E2893" s="17">
        <v>1</v>
      </c>
      <c r="F2893" s="17">
        <v>150.5</v>
      </c>
      <c r="G2893" s="17">
        <v>25</v>
      </c>
      <c r="H2893" s="17">
        <v>0</v>
      </c>
      <c r="I2893" s="17">
        <v>5.2</v>
      </c>
      <c r="K2893" s="26">
        <v>40408</v>
      </c>
      <c r="L2893" s="17">
        <v>25.2</v>
      </c>
      <c r="M2893" s="17">
        <v>59</v>
      </c>
      <c r="N2893" s="17">
        <v>0.8</v>
      </c>
      <c r="O2893" s="17">
        <v>147.4</v>
      </c>
      <c r="P2893" s="17">
        <v>22.3</v>
      </c>
      <c r="Q2893" s="17">
        <v>0</v>
      </c>
      <c r="R2893" s="17">
        <v>4.7</v>
      </c>
      <c r="T2893" s="26">
        <v>40408</v>
      </c>
      <c r="U2893" s="17">
        <v>25.7</v>
      </c>
      <c r="V2893" s="17">
        <v>58.6</v>
      </c>
      <c r="W2893" s="17">
        <v>1.7</v>
      </c>
      <c r="X2893" s="17">
        <v>192.8</v>
      </c>
      <c r="Y2893" s="17">
        <v>25.6</v>
      </c>
      <c r="Z2893" s="17">
        <v>0</v>
      </c>
      <c r="AA2893" s="17">
        <v>5.7</v>
      </c>
      <c r="AC2893" s="26">
        <v>40408</v>
      </c>
      <c r="AD2893" s="17">
        <v>25.2</v>
      </c>
      <c r="AE2893" s="17">
        <v>55.6</v>
      </c>
      <c r="AF2893" s="17">
        <v>1.4</v>
      </c>
      <c r="AG2893" s="17">
        <v>19.5</v>
      </c>
      <c r="AH2893" s="17">
        <v>22.6</v>
      </c>
      <c r="AI2893" s="17">
        <v>0</v>
      </c>
      <c r="AJ2893" s="17">
        <v>5.5</v>
      </c>
      <c r="AL2893" s="26">
        <v>40408</v>
      </c>
      <c r="AM2893" s="17">
        <v>25.5</v>
      </c>
      <c r="AN2893" s="17">
        <v>60.6</v>
      </c>
      <c r="AO2893" s="17">
        <v>0.6</v>
      </c>
      <c r="AP2893" s="17">
        <v>211.9</v>
      </c>
      <c r="AQ2893" s="17">
        <v>22.9</v>
      </c>
      <c r="AR2893" s="17">
        <v>0</v>
      </c>
      <c r="AS2893" s="66">
        <v>4.5999999999999996</v>
      </c>
    </row>
    <row r="2894" spans="2:45">
      <c r="B2894" s="26">
        <v>40409</v>
      </c>
      <c r="C2894" s="17">
        <v>24.8</v>
      </c>
      <c r="D2894" s="17">
        <v>67.2</v>
      </c>
      <c r="E2894" s="17">
        <v>1</v>
      </c>
      <c r="F2894" s="17">
        <v>125</v>
      </c>
      <c r="G2894" s="17">
        <v>25.4</v>
      </c>
      <c r="H2894" s="17">
        <v>3.4</v>
      </c>
      <c r="I2894" s="17">
        <v>5.2</v>
      </c>
      <c r="K2894" s="26">
        <v>40409</v>
      </c>
      <c r="L2894" s="17">
        <v>25.6</v>
      </c>
      <c r="M2894" s="17">
        <v>62.1</v>
      </c>
      <c r="N2894" s="17">
        <v>0.9</v>
      </c>
      <c r="O2894" s="17">
        <v>67.8</v>
      </c>
      <c r="P2894" s="17">
        <v>22.9</v>
      </c>
      <c r="Q2894" s="17">
        <v>0.4</v>
      </c>
      <c r="R2894" s="17">
        <v>4.9000000000000004</v>
      </c>
      <c r="T2894" s="26">
        <v>40409</v>
      </c>
      <c r="U2894" s="17">
        <v>24.9</v>
      </c>
      <c r="V2894" s="17">
        <v>74.5</v>
      </c>
      <c r="W2894" s="17">
        <v>1.2</v>
      </c>
      <c r="X2894" s="17">
        <v>165.2</v>
      </c>
      <c r="Y2894" s="17">
        <v>25.5</v>
      </c>
      <c r="Z2894" s="17">
        <v>8</v>
      </c>
      <c r="AA2894" s="17">
        <v>5.3</v>
      </c>
      <c r="AC2894" s="26">
        <v>40409</v>
      </c>
      <c r="AD2894" s="17">
        <v>25.7</v>
      </c>
      <c r="AE2894" s="17">
        <v>56.9</v>
      </c>
      <c r="AF2894" s="17">
        <v>1.1000000000000001</v>
      </c>
      <c r="AG2894" s="17">
        <v>151.5</v>
      </c>
      <c r="AH2894" s="17">
        <v>25</v>
      </c>
      <c r="AI2894" s="17">
        <v>0</v>
      </c>
      <c r="AJ2894" s="17">
        <v>5.4</v>
      </c>
      <c r="AL2894" s="26">
        <v>40409</v>
      </c>
      <c r="AM2894" s="17">
        <v>25.2</v>
      </c>
      <c r="AN2894" s="17">
        <v>67.2</v>
      </c>
      <c r="AO2894" s="17">
        <v>0.5</v>
      </c>
      <c r="AP2894" s="17">
        <v>161.9</v>
      </c>
      <c r="AQ2894" s="17">
        <v>23.2</v>
      </c>
      <c r="AR2894" s="17">
        <v>2.7</v>
      </c>
      <c r="AS2894" s="66">
        <v>4.5</v>
      </c>
    </row>
    <row r="2895" spans="2:45">
      <c r="B2895" s="26">
        <v>40410</v>
      </c>
      <c r="C2895" s="17">
        <v>25.4</v>
      </c>
      <c r="D2895" s="17">
        <v>64</v>
      </c>
      <c r="E2895" s="17">
        <v>1.2</v>
      </c>
      <c r="F2895" s="17">
        <v>146.30000000000001</v>
      </c>
      <c r="G2895" s="17">
        <v>27</v>
      </c>
      <c r="H2895" s="17">
        <v>0</v>
      </c>
      <c r="I2895" s="17">
        <v>5.5</v>
      </c>
      <c r="K2895" s="26">
        <v>40410</v>
      </c>
      <c r="L2895" s="17">
        <v>25.5</v>
      </c>
      <c r="M2895" s="17">
        <v>58.9</v>
      </c>
      <c r="N2895" s="17">
        <v>0.6</v>
      </c>
      <c r="O2895" s="17">
        <v>117.4</v>
      </c>
      <c r="P2895" s="17">
        <v>25.2</v>
      </c>
      <c r="Q2895" s="17">
        <v>0</v>
      </c>
      <c r="R2895" s="17">
        <v>4.9000000000000004</v>
      </c>
      <c r="T2895" s="26">
        <v>40410</v>
      </c>
      <c r="U2895" s="17">
        <v>25.3</v>
      </c>
      <c r="V2895" s="17">
        <v>70.3</v>
      </c>
      <c r="W2895" s="17">
        <v>1.3</v>
      </c>
      <c r="X2895" s="17">
        <v>212.8</v>
      </c>
      <c r="Y2895" s="17">
        <v>27.5</v>
      </c>
      <c r="Z2895" s="17">
        <v>0</v>
      </c>
      <c r="AA2895" s="17">
        <v>5.5</v>
      </c>
      <c r="AC2895" s="26">
        <v>40410</v>
      </c>
      <c r="AD2895" s="17">
        <v>25.5</v>
      </c>
      <c r="AE2895" s="17">
        <v>55.9</v>
      </c>
      <c r="AF2895" s="17">
        <v>1.3</v>
      </c>
      <c r="AG2895" s="17">
        <v>130.4</v>
      </c>
      <c r="AH2895" s="17">
        <v>26.9</v>
      </c>
      <c r="AI2895" s="17">
        <v>0</v>
      </c>
      <c r="AJ2895" s="17">
        <v>5.7</v>
      </c>
      <c r="AL2895" s="26">
        <v>40410</v>
      </c>
      <c r="AM2895" s="17">
        <v>25.8</v>
      </c>
      <c r="AN2895" s="17">
        <v>63.7</v>
      </c>
      <c r="AO2895" s="17">
        <v>0.7</v>
      </c>
      <c r="AP2895" s="17">
        <v>193.8</v>
      </c>
      <c r="AQ2895" s="17">
        <v>24.6</v>
      </c>
      <c r="AR2895" s="17">
        <v>0</v>
      </c>
      <c r="AS2895" s="66">
        <v>4.8</v>
      </c>
    </row>
    <row r="2896" spans="2:45">
      <c r="B2896" s="26">
        <v>40411</v>
      </c>
      <c r="C2896" s="17">
        <v>25.8</v>
      </c>
      <c r="D2896" s="17">
        <v>68.900000000000006</v>
      </c>
      <c r="E2896" s="17">
        <v>1.2</v>
      </c>
      <c r="F2896" s="17">
        <v>143.9</v>
      </c>
      <c r="G2896" s="17">
        <v>25.8</v>
      </c>
      <c r="H2896" s="17">
        <v>0</v>
      </c>
      <c r="I2896" s="17">
        <v>5.2</v>
      </c>
      <c r="K2896" s="26">
        <v>40411</v>
      </c>
      <c r="L2896" s="17">
        <v>25.8</v>
      </c>
      <c r="M2896" s="17">
        <v>62.5</v>
      </c>
      <c r="N2896" s="17">
        <v>0.6</v>
      </c>
      <c r="O2896" s="17">
        <v>127.3</v>
      </c>
      <c r="P2896" s="17">
        <v>24.6</v>
      </c>
      <c r="Q2896" s="17">
        <v>0</v>
      </c>
      <c r="R2896" s="17">
        <v>4.8</v>
      </c>
      <c r="T2896" s="26">
        <v>40411</v>
      </c>
      <c r="U2896" s="17">
        <v>25.9</v>
      </c>
      <c r="V2896" s="17">
        <v>73.599999999999994</v>
      </c>
      <c r="W2896" s="17">
        <v>1.1000000000000001</v>
      </c>
      <c r="X2896" s="17">
        <v>191.5</v>
      </c>
      <c r="Y2896" s="17">
        <v>26.7</v>
      </c>
      <c r="Z2896" s="17">
        <v>0</v>
      </c>
      <c r="AA2896" s="17">
        <v>5.2</v>
      </c>
      <c r="AC2896" s="26">
        <v>40411</v>
      </c>
      <c r="AD2896" s="17">
        <v>25.8</v>
      </c>
      <c r="AE2896" s="17">
        <v>61</v>
      </c>
      <c r="AF2896" s="17">
        <v>1.3</v>
      </c>
      <c r="AG2896" s="17">
        <v>159.6</v>
      </c>
      <c r="AH2896" s="17">
        <v>26.4</v>
      </c>
      <c r="AI2896" s="17">
        <v>0</v>
      </c>
      <c r="AJ2896" s="17">
        <v>5.5</v>
      </c>
      <c r="AL2896" s="26">
        <v>40411</v>
      </c>
      <c r="AM2896" s="17">
        <v>26</v>
      </c>
      <c r="AN2896" s="17">
        <v>68.400000000000006</v>
      </c>
      <c r="AO2896" s="17">
        <v>0.7</v>
      </c>
      <c r="AP2896" s="17">
        <v>181.6</v>
      </c>
      <c r="AQ2896" s="17">
        <v>23.8</v>
      </c>
      <c r="AR2896" s="17">
        <v>0</v>
      </c>
      <c r="AS2896" s="66">
        <v>4.7</v>
      </c>
    </row>
    <row r="2897" spans="1:45">
      <c r="B2897" s="26">
        <v>40412</v>
      </c>
      <c r="C2897" s="17">
        <v>25.8</v>
      </c>
      <c r="D2897" s="17">
        <v>66.099999999999994</v>
      </c>
      <c r="E2897" s="17">
        <v>0.9</v>
      </c>
      <c r="F2897" s="17">
        <v>123.2</v>
      </c>
      <c r="G2897" s="17">
        <v>23.8</v>
      </c>
      <c r="H2897" s="17">
        <v>0</v>
      </c>
      <c r="I2897" s="17">
        <v>4.8</v>
      </c>
      <c r="K2897" s="26">
        <v>40412</v>
      </c>
      <c r="L2897" s="17">
        <v>25.7</v>
      </c>
      <c r="M2897" s="17">
        <v>63.6</v>
      </c>
      <c r="N2897" s="17">
        <v>1</v>
      </c>
      <c r="O2897" s="17">
        <v>71.599999999999994</v>
      </c>
      <c r="P2897" s="17">
        <v>21.7</v>
      </c>
      <c r="Q2897" s="17">
        <v>0</v>
      </c>
      <c r="R2897" s="17">
        <v>4.7</v>
      </c>
      <c r="T2897" s="26">
        <v>40412</v>
      </c>
      <c r="U2897" s="17">
        <v>25.5</v>
      </c>
      <c r="V2897" s="17">
        <v>75.400000000000006</v>
      </c>
      <c r="W2897" s="17">
        <v>1.6</v>
      </c>
      <c r="X2897" s="17">
        <v>196.8</v>
      </c>
      <c r="Y2897" s="17">
        <v>25.1</v>
      </c>
      <c r="Z2897" s="17">
        <v>0</v>
      </c>
      <c r="AA2897" s="17">
        <v>5.3</v>
      </c>
      <c r="AC2897" s="26">
        <v>40412</v>
      </c>
      <c r="AD2897" s="17">
        <v>26.4</v>
      </c>
      <c r="AE2897" s="17">
        <v>59.8</v>
      </c>
      <c r="AF2897" s="17">
        <v>1</v>
      </c>
      <c r="AG2897" s="17">
        <v>137.1</v>
      </c>
      <c r="AH2897" s="17">
        <v>25.5</v>
      </c>
      <c r="AI2897" s="17">
        <v>0</v>
      </c>
      <c r="AJ2897" s="17">
        <v>5.3</v>
      </c>
      <c r="AL2897" s="26">
        <v>40412</v>
      </c>
      <c r="AM2897" s="17">
        <v>26</v>
      </c>
      <c r="AN2897" s="17">
        <v>67.599999999999994</v>
      </c>
      <c r="AO2897" s="17">
        <v>0.5</v>
      </c>
      <c r="AP2897" s="17">
        <v>127.4</v>
      </c>
      <c r="AQ2897" s="17">
        <v>20.7</v>
      </c>
      <c r="AR2897" s="17">
        <v>0</v>
      </c>
      <c r="AS2897" s="66">
        <v>4.0999999999999996</v>
      </c>
    </row>
    <row r="2898" spans="1:45">
      <c r="B2898" s="26">
        <v>40413</v>
      </c>
      <c r="C2898" s="17">
        <v>29.7</v>
      </c>
      <c r="D2898" s="17">
        <v>48.6</v>
      </c>
      <c r="E2898" s="17">
        <v>0.9</v>
      </c>
      <c r="F2898" s="17">
        <v>112</v>
      </c>
      <c r="G2898" s="17">
        <v>26.4</v>
      </c>
      <c r="H2898" s="17">
        <v>0</v>
      </c>
      <c r="I2898" s="17">
        <v>6</v>
      </c>
      <c r="K2898" s="26">
        <v>40413</v>
      </c>
      <c r="L2898" s="17">
        <v>28.9</v>
      </c>
      <c r="M2898" s="17">
        <v>49.7</v>
      </c>
      <c r="N2898" s="17">
        <v>0.8</v>
      </c>
      <c r="O2898" s="17">
        <v>323.8</v>
      </c>
      <c r="P2898" s="17">
        <v>24.5</v>
      </c>
      <c r="Q2898" s="17">
        <v>0</v>
      </c>
      <c r="R2898" s="17">
        <v>5.6</v>
      </c>
      <c r="T2898" s="26">
        <v>40413</v>
      </c>
      <c r="U2898" s="17">
        <v>29.7</v>
      </c>
      <c r="V2898" s="17">
        <v>53.6</v>
      </c>
      <c r="W2898" s="17">
        <v>1.5</v>
      </c>
      <c r="X2898" s="17">
        <v>275.5</v>
      </c>
      <c r="Y2898" s="17">
        <v>26.7</v>
      </c>
      <c r="Z2898" s="17">
        <v>0</v>
      </c>
      <c r="AA2898" s="17">
        <v>6.6</v>
      </c>
      <c r="AC2898" s="26">
        <v>40413</v>
      </c>
      <c r="AD2898" s="17">
        <v>29.5</v>
      </c>
      <c r="AE2898" s="17">
        <v>45.8</v>
      </c>
      <c r="AF2898" s="17">
        <v>1.8</v>
      </c>
      <c r="AG2898" s="17">
        <v>14.5</v>
      </c>
      <c r="AH2898" s="17">
        <v>26.3</v>
      </c>
      <c r="AI2898" s="17">
        <v>0</v>
      </c>
      <c r="AJ2898" s="17">
        <v>7.2</v>
      </c>
      <c r="AL2898" s="26">
        <v>40413</v>
      </c>
      <c r="AM2898" s="17">
        <v>30</v>
      </c>
      <c r="AN2898" s="17">
        <v>49.9</v>
      </c>
      <c r="AO2898" s="17">
        <v>0.8</v>
      </c>
      <c r="AP2898" s="17">
        <v>312.8</v>
      </c>
      <c r="AQ2898" s="17">
        <v>23.7</v>
      </c>
      <c r="AR2898" s="17">
        <v>0.1</v>
      </c>
      <c r="AS2898" s="66">
        <v>5.4</v>
      </c>
    </row>
    <row r="2899" spans="1:45">
      <c r="B2899" s="26">
        <v>40414</v>
      </c>
      <c r="C2899" s="17">
        <v>31.5</v>
      </c>
      <c r="D2899" s="17">
        <v>28.8</v>
      </c>
      <c r="E2899" s="17">
        <v>1.4</v>
      </c>
      <c r="F2899" s="17">
        <v>328.8</v>
      </c>
      <c r="G2899" s="17">
        <v>27.3</v>
      </c>
      <c r="H2899" s="17">
        <v>0</v>
      </c>
      <c r="I2899" s="17">
        <v>6.9</v>
      </c>
      <c r="K2899" s="26">
        <v>40414</v>
      </c>
      <c r="L2899" s="17">
        <v>29.8</v>
      </c>
      <c r="M2899" s="17">
        <v>31.2</v>
      </c>
      <c r="N2899" s="17">
        <v>1.3</v>
      </c>
      <c r="O2899" s="17">
        <v>324.5</v>
      </c>
      <c r="P2899" s="17">
        <v>25.2</v>
      </c>
      <c r="Q2899" s="17">
        <v>0</v>
      </c>
      <c r="R2899" s="17">
        <v>6.4</v>
      </c>
      <c r="T2899" s="26">
        <v>40414</v>
      </c>
      <c r="U2899" s="17">
        <v>32.5</v>
      </c>
      <c r="V2899" s="17">
        <v>25.7</v>
      </c>
      <c r="W2899" s="17">
        <v>3.5</v>
      </c>
      <c r="X2899" s="17">
        <v>302.10000000000002</v>
      </c>
      <c r="Y2899" s="17">
        <v>27.8</v>
      </c>
      <c r="Z2899" s="17">
        <v>0</v>
      </c>
      <c r="AA2899" s="17">
        <v>10.5</v>
      </c>
      <c r="AC2899" s="26">
        <v>40414</v>
      </c>
      <c r="AD2899" s="17">
        <v>30.8</v>
      </c>
      <c r="AE2899" s="17">
        <v>27.9</v>
      </c>
      <c r="AF2899" s="17">
        <v>3</v>
      </c>
      <c r="AG2899" s="17">
        <v>13.4</v>
      </c>
      <c r="AH2899" s="17">
        <v>26.9</v>
      </c>
      <c r="AI2899" s="17">
        <v>0</v>
      </c>
      <c r="AJ2899" s="17">
        <v>8.9</v>
      </c>
      <c r="AL2899" s="26">
        <v>40414</v>
      </c>
      <c r="AM2899" s="17">
        <v>31.7</v>
      </c>
      <c r="AN2899" s="17">
        <v>28.1</v>
      </c>
      <c r="AO2899" s="17">
        <v>1.2</v>
      </c>
      <c r="AP2899" s="17">
        <v>328</v>
      </c>
      <c r="AQ2899" s="17">
        <v>24.5</v>
      </c>
      <c r="AR2899" s="17">
        <v>0</v>
      </c>
      <c r="AS2899" s="66">
        <v>6.3</v>
      </c>
    </row>
    <row r="2900" spans="1:45">
      <c r="B2900" s="26">
        <v>40415</v>
      </c>
      <c r="C2900" s="17">
        <v>26.9</v>
      </c>
      <c r="D2900" s="17">
        <v>51.2</v>
      </c>
      <c r="E2900" s="17">
        <v>1.1000000000000001</v>
      </c>
      <c r="F2900" s="17">
        <v>138.19999999999999</v>
      </c>
      <c r="G2900" s="17">
        <v>26.8</v>
      </c>
      <c r="H2900" s="17">
        <v>0</v>
      </c>
      <c r="I2900" s="17">
        <v>5.53</v>
      </c>
      <c r="K2900" s="26">
        <v>40415</v>
      </c>
      <c r="L2900" s="17">
        <v>26.7</v>
      </c>
      <c r="M2900" s="17">
        <v>48.1</v>
      </c>
      <c r="N2900" s="17">
        <v>0.9</v>
      </c>
      <c r="O2900" s="17">
        <v>91.3</v>
      </c>
      <c r="P2900" s="17">
        <v>24.9</v>
      </c>
      <c r="Q2900" s="17">
        <v>0</v>
      </c>
      <c r="R2900" s="17">
        <v>5.26</v>
      </c>
      <c r="T2900" s="26">
        <v>40415</v>
      </c>
      <c r="U2900" s="17">
        <v>26.8</v>
      </c>
      <c r="V2900" s="17">
        <v>65.2</v>
      </c>
      <c r="W2900" s="17">
        <v>1.5</v>
      </c>
      <c r="X2900" s="17">
        <v>143.5</v>
      </c>
      <c r="Y2900" s="17">
        <v>27.2</v>
      </c>
      <c r="Z2900" s="17">
        <v>0</v>
      </c>
      <c r="AA2900" s="17">
        <v>5.82</v>
      </c>
      <c r="AC2900" s="26">
        <v>40415</v>
      </c>
      <c r="AD2900" s="17">
        <v>26.5</v>
      </c>
      <c r="AE2900" s="17">
        <v>43.5</v>
      </c>
      <c r="AF2900" s="17">
        <v>1.5</v>
      </c>
      <c r="AG2900" s="17">
        <v>116.8</v>
      </c>
      <c r="AH2900" s="17">
        <v>26.6</v>
      </c>
      <c r="AI2900" s="17">
        <v>0</v>
      </c>
      <c r="AJ2900" s="17">
        <v>6.24</v>
      </c>
      <c r="AL2900" s="26">
        <v>40415</v>
      </c>
      <c r="AM2900" s="17">
        <v>27</v>
      </c>
      <c r="AN2900" s="17">
        <v>54.6</v>
      </c>
      <c r="AO2900" s="17">
        <v>0.7</v>
      </c>
      <c r="AP2900" s="17">
        <v>188.8</v>
      </c>
      <c r="AQ2900" s="17">
        <v>24</v>
      </c>
      <c r="AR2900" s="17">
        <v>0</v>
      </c>
      <c r="AS2900" s="66">
        <v>4.8099999999999996</v>
      </c>
    </row>
    <row r="2901" spans="1:45">
      <c r="B2901" s="26">
        <v>40416</v>
      </c>
      <c r="C2901" s="17">
        <v>27</v>
      </c>
      <c r="D2901" s="17">
        <v>47.2</v>
      </c>
      <c r="E2901" s="17">
        <v>0.8</v>
      </c>
      <c r="F2901" s="17">
        <v>130.19999999999999</v>
      </c>
      <c r="G2901" s="17">
        <v>25.9</v>
      </c>
      <c r="H2901" s="17">
        <v>0</v>
      </c>
      <c r="I2901" s="17">
        <v>5.22</v>
      </c>
      <c r="K2901" s="26">
        <v>40416</v>
      </c>
      <c r="L2901">
        <v>26.5</v>
      </c>
      <c r="M2901">
        <v>46.7</v>
      </c>
      <c r="N2901">
        <v>0.9</v>
      </c>
      <c r="O2901">
        <v>93.4</v>
      </c>
      <c r="P2901">
        <v>24.1</v>
      </c>
      <c r="Q2901" s="17">
        <v>0</v>
      </c>
      <c r="R2901">
        <v>5.28</v>
      </c>
      <c r="T2901" s="26">
        <v>40416</v>
      </c>
      <c r="U2901" s="17">
        <v>26.6</v>
      </c>
      <c r="V2901" s="17">
        <v>51.2</v>
      </c>
      <c r="W2901" s="17">
        <v>1.5</v>
      </c>
      <c r="X2901" s="17">
        <v>220.9</v>
      </c>
      <c r="Y2901" s="17">
        <v>26.4</v>
      </c>
      <c r="Z2901" s="17">
        <v>0</v>
      </c>
      <c r="AA2901" s="17">
        <v>6.03</v>
      </c>
      <c r="AC2901" s="26">
        <v>40416</v>
      </c>
      <c r="AD2901" s="17">
        <v>27</v>
      </c>
      <c r="AE2901" s="17">
        <v>44.7</v>
      </c>
      <c r="AF2901" s="17">
        <v>1.1000000000000001</v>
      </c>
      <c r="AG2901" s="17">
        <v>143.1</v>
      </c>
      <c r="AH2901" s="17">
        <v>25.8</v>
      </c>
      <c r="AI2901" s="17">
        <v>0</v>
      </c>
      <c r="AJ2901" s="17">
        <v>5.89</v>
      </c>
      <c r="AL2901" s="26">
        <v>40416</v>
      </c>
      <c r="AM2901" s="17">
        <v>27</v>
      </c>
      <c r="AN2901" s="17">
        <v>48.2</v>
      </c>
      <c r="AO2901" s="17">
        <v>0.5</v>
      </c>
      <c r="AP2901" s="17">
        <v>48.7</v>
      </c>
      <c r="AQ2901" s="17">
        <v>23.3</v>
      </c>
      <c r="AR2901" s="17">
        <v>0</v>
      </c>
      <c r="AS2901" s="66">
        <v>4.53</v>
      </c>
    </row>
    <row r="2902" spans="1:45">
      <c r="B2902" s="26">
        <v>40417</v>
      </c>
      <c r="C2902" s="17">
        <v>28.3</v>
      </c>
      <c r="D2902" s="17">
        <v>47.5</v>
      </c>
      <c r="E2902" s="17">
        <v>0.6</v>
      </c>
      <c r="F2902" s="17">
        <v>137.9</v>
      </c>
      <c r="G2902" s="17">
        <v>25.2</v>
      </c>
      <c r="H2902" s="17">
        <v>0</v>
      </c>
      <c r="I2902" s="17">
        <v>5.21</v>
      </c>
      <c r="K2902" s="26">
        <v>40417</v>
      </c>
      <c r="L2902">
        <v>27.9</v>
      </c>
      <c r="M2902">
        <v>46.5</v>
      </c>
      <c r="N2902">
        <v>0.6</v>
      </c>
      <c r="O2902">
        <v>106.2</v>
      </c>
      <c r="P2902">
        <v>23.5</v>
      </c>
      <c r="Q2902" s="17">
        <v>0</v>
      </c>
      <c r="R2902">
        <v>5.26</v>
      </c>
      <c r="T2902" s="26">
        <v>40417</v>
      </c>
      <c r="U2902" s="17">
        <v>26.9</v>
      </c>
      <c r="V2902" s="17">
        <v>55.8</v>
      </c>
      <c r="W2902" s="17">
        <v>1.5</v>
      </c>
      <c r="X2902" s="17">
        <v>277.8</v>
      </c>
      <c r="Y2902" s="17">
        <v>25.5</v>
      </c>
      <c r="Z2902" s="17">
        <v>0</v>
      </c>
      <c r="AA2902" s="17">
        <v>6.57</v>
      </c>
      <c r="AC2902" s="26">
        <v>40417</v>
      </c>
      <c r="AD2902" s="17">
        <v>29</v>
      </c>
      <c r="AE2902" s="17">
        <v>43.8</v>
      </c>
      <c r="AF2902" s="17">
        <v>1.1000000000000001</v>
      </c>
      <c r="AG2902" s="17">
        <v>23.3</v>
      </c>
      <c r="AH2902" s="17">
        <v>25.1</v>
      </c>
      <c r="AI2902" s="17">
        <v>0</v>
      </c>
      <c r="AJ2902" s="17">
        <v>6.78</v>
      </c>
      <c r="AL2902" s="26">
        <v>40417</v>
      </c>
      <c r="AM2902" s="17">
        <v>28.3</v>
      </c>
      <c r="AN2902" s="17">
        <v>46.8</v>
      </c>
      <c r="AO2902" s="17">
        <v>0.6</v>
      </c>
      <c r="AP2902" s="17">
        <v>294.89999999999998</v>
      </c>
      <c r="AQ2902" s="17">
        <v>22.9</v>
      </c>
      <c r="AR2902" s="17">
        <v>0</v>
      </c>
      <c r="AS2902" s="66">
        <v>4.91</v>
      </c>
    </row>
    <row r="2903" spans="1:45">
      <c r="B2903" s="26">
        <v>40418</v>
      </c>
      <c r="C2903" s="17">
        <v>28.5</v>
      </c>
      <c r="D2903" s="17">
        <v>54.4</v>
      </c>
      <c r="E2903" s="17">
        <v>1.6</v>
      </c>
      <c r="F2903" s="17">
        <v>138.9</v>
      </c>
      <c r="G2903" s="17">
        <v>26.1</v>
      </c>
      <c r="H2903" s="17">
        <v>0</v>
      </c>
      <c r="I2903" s="17">
        <v>7.31</v>
      </c>
      <c r="K2903" s="26">
        <v>40418</v>
      </c>
      <c r="L2903" s="17">
        <v>29</v>
      </c>
      <c r="M2903" s="17">
        <v>48.2</v>
      </c>
      <c r="N2903" s="17">
        <v>1.3</v>
      </c>
      <c r="O2903" s="17">
        <v>95</v>
      </c>
      <c r="P2903" s="17">
        <v>24.4</v>
      </c>
      <c r="Q2903" s="17">
        <v>0</v>
      </c>
      <c r="R2903" s="17">
        <v>6.58</v>
      </c>
      <c r="T2903" s="26">
        <v>40418</v>
      </c>
      <c r="U2903" s="17">
        <v>28.6</v>
      </c>
      <c r="V2903" s="17">
        <v>62.3</v>
      </c>
      <c r="W2903" s="17">
        <v>2.4</v>
      </c>
      <c r="X2903" s="17">
        <v>157.30000000000001</v>
      </c>
      <c r="Y2903" s="17">
        <v>26.5</v>
      </c>
      <c r="Z2903" s="17">
        <v>0</v>
      </c>
      <c r="AA2903" s="17">
        <v>8.0399999999999991</v>
      </c>
      <c r="AC2903" s="26">
        <v>40418</v>
      </c>
      <c r="AD2903" s="17">
        <v>30</v>
      </c>
      <c r="AE2903" s="17">
        <v>45.8</v>
      </c>
      <c r="AF2903" s="17">
        <v>2</v>
      </c>
      <c r="AG2903" s="17">
        <v>91.8</v>
      </c>
      <c r="AH2903" s="17">
        <v>26</v>
      </c>
      <c r="AI2903" s="17">
        <v>0</v>
      </c>
      <c r="AJ2903" s="17">
        <v>7.87</v>
      </c>
      <c r="AL2903" s="26">
        <v>40418</v>
      </c>
      <c r="AM2903" s="17">
        <v>28.8</v>
      </c>
      <c r="AN2903" s="17">
        <v>54.9</v>
      </c>
      <c r="AO2903" s="17">
        <v>0.9</v>
      </c>
      <c r="AP2903" s="17">
        <v>192.3</v>
      </c>
      <c r="AQ2903" s="17">
        <v>23.6</v>
      </c>
      <c r="AR2903" s="17">
        <v>0</v>
      </c>
      <c r="AS2903" s="66">
        <v>5.76</v>
      </c>
    </row>
    <row r="2904" spans="1:45">
      <c r="B2904" s="26">
        <v>40419</v>
      </c>
      <c r="C2904" s="17">
        <v>26.1</v>
      </c>
      <c r="D2904" s="17">
        <v>75.400000000000006</v>
      </c>
      <c r="E2904" s="17">
        <v>1.9</v>
      </c>
      <c r="F2904" s="17">
        <v>153.80000000000001</v>
      </c>
      <c r="G2904" s="17">
        <v>16.7</v>
      </c>
      <c r="H2904" s="17">
        <v>0</v>
      </c>
      <c r="I2904" s="17">
        <v>4.1500000000000004</v>
      </c>
      <c r="K2904" s="26">
        <v>40419</v>
      </c>
      <c r="L2904" s="17">
        <v>26.8</v>
      </c>
      <c r="M2904" s="17">
        <v>70.599999999999994</v>
      </c>
      <c r="N2904" s="17">
        <v>0.9</v>
      </c>
      <c r="O2904" s="17">
        <v>71</v>
      </c>
      <c r="P2904" s="17">
        <v>14</v>
      </c>
      <c r="Q2904" s="17">
        <v>0</v>
      </c>
      <c r="R2904" s="17">
        <v>3.42</v>
      </c>
      <c r="T2904" s="26">
        <v>40419</v>
      </c>
      <c r="U2904" s="17">
        <v>26.1</v>
      </c>
      <c r="V2904" s="17">
        <v>86.5</v>
      </c>
      <c r="W2904" s="17">
        <v>1.3</v>
      </c>
      <c r="X2904" s="17">
        <v>136</v>
      </c>
      <c r="Y2904" s="17">
        <v>20.100000000000001</v>
      </c>
      <c r="Z2904" s="17">
        <v>0</v>
      </c>
      <c r="AA2904" s="17">
        <v>4.1900000000000004</v>
      </c>
      <c r="AC2904" s="26">
        <v>40419</v>
      </c>
      <c r="AD2904" s="17">
        <v>27.1</v>
      </c>
      <c r="AE2904" s="17">
        <v>69.599999999999994</v>
      </c>
      <c r="AF2904" s="17">
        <v>1.9</v>
      </c>
      <c r="AG2904" s="17">
        <v>146.6</v>
      </c>
      <c r="AH2904" s="17">
        <v>19.100000000000001</v>
      </c>
      <c r="AI2904" s="17">
        <v>0</v>
      </c>
      <c r="AJ2904" s="17">
        <v>4.83</v>
      </c>
      <c r="AL2904" s="26">
        <v>40419</v>
      </c>
      <c r="AM2904" s="17">
        <v>26.5</v>
      </c>
      <c r="AN2904" s="17">
        <v>77.8</v>
      </c>
      <c r="AO2904" s="17">
        <v>0.8</v>
      </c>
      <c r="AP2904" s="17">
        <v>161.80000000000001</v>
      </c>
      <c r="AQ2904" s="17">
        <v>16.2</v>
      </c>
      <c r="AR2904" s="17">
        <v>0</v>
      </c>
      <c r="AS2904" s="66">
        <v>3.56</v>
      </c>
    </row>
    <row r="2905" spans="1:45">
      <c r="B2905" s="26">
        <v>40420</v>
      </c>
      <c r="C2905" s="17">
        <v>26.1</v>
      </c>
      <c r="D2905" s="17">
        <v>70</v>
      </c>
      <c r="E2905" s="17">
        <v>1.1000000000000001</v>
      </c>
      <c r="F2905" s="17">
        <v>164.6</v>
      </c>
      <c r="G2905" s="17">
        <v>23.8</v>
      </c>
      <c r="H2905" s="17">
        <v>0</v>
      </c>
      <c r="I2905" s="17">
        <v>4.97</v>
      </c>
      <c r="K2905" s="26">
        <v>40420</v>
      </c>
      <c r="L2905" s="17">
        <v>26.8</v>
      </c>
      <c r="M2905" s="17">
        <v>63</v>
      </c>
      <c r="N2905" s="17">
        <v>1</v>
      </c>
      <c r="O2905" s="17">
        <v>82.5</v>
      </c>
      <c r="P2905" s="17">
        <v>23.5</v>
      </c>
      <c r="Q2905" s="17">
        <v>0</v>
      </c>
      <c r="R2905" s="17">
        <v>5.0599999999999996</v>
      </c>
      <c r="T2905" s="26">
        <v>40420</v>
      </c>
      <c r="U2905" s="17">
        <v>25.9</v>
      </c>
      <c r="V2905" s="17">
        <v>78.3</v>
      </c>
      <c r="W2905" s="17">
        <v>1.1000000000000001</v>
      </c>
      <c r="X2905" s="17">
        <v>142.9</v>
      </c>
      <c r="Y2905" s="17">
        <v>25</v>
      </c>
      <c r="Z2905" s="17">
        <v>0</v>
      </c>
      <c r="AA2905" s="17">
        <v>4.99</v>
      </c>
      <c r="AC2905" s="26">
        <v>40420</v>
      </c>
      <c r="AD2905" s="17">
        <v>27.1</v>
      </c>
      <c r="AE2905" s="17">
        <v>60.9</v>
      </c>
      <c r="AF2905" s="17">
        <v>1.4</v>
      </c>
      <c r="AG2905" s="17">
        <v>180.3</v>
      </c>
      <c r="AH2905" s="17">
        <v>25.1</v>
      </c>
      <c r="AI2905" s="17">
        <v>0</v>
      </c>
      <c r="AJ2905" s="17">
        <v>5.63</v>
      </c>
      <c r="AL2905" s="26">
        <v>40420</v>
      </c>
      <c r="AM2905" s="17">
        <v>26.4</v>
      </c>
      <c r="AN2905" s="17">
        <v>71.900000000000006</v>
      </c>
      <c r="AO2905" s="17">
        <v>0.6</v>
      </c>
      <c r="AP2905" s="17">
        <v>161</v>
      </c>
      <c r="AQ2905" s="17">
        <v>22.2</v>
      </c>
      <c r="AR2905" s="17">
        <v>0</v>
      </c>
      <c r="AS2905" s="66">
        <v>4.3899999999999997</v>
      </c>
    </row>
    <row r="2906" spans="1:45">
      <c r="B2906" s="26">
        <v>40421</v>
      </c>
      <c r="C2906" s="17">
        <v>25.1</v>
      </c>
      <c r="D2906" s="17">
        <v>72.7</v>
      </c>
      <c r="E2906" s="17">
        <v>1.3</v>
      </c>
      <c r="F2906" s="17">
        <v>174.4</v>
      </c>
      <c r="G2906" s="17">
        <v>16.899999999999999</v>
      </c>
      <c r="H2906" s="17">
        <v>0</v>
      </c>
      <c r="I2906" s="17">
        <v>3.79</v>
      </c>
      <c r="K2906" s="26">
        <v>40421</v>
      </c>
      <c r="L2906" s="17">
        <v>25.1</v>
      </c>
      <c r="M2906" s="17">
        <v>66.5</v>
      </c>
      <c r="N2906" s="17">
        <v>0.6</v>
      </c>
      <c r="O2906" s="17">
        <v>145.5</v>
      </c>
      <c r="P2906" s="17">
        <v>18</v>
      </c>
      <c r="Q2906" s="17">
        <v>0</v>
      </c>
      <c r="R2906" s="17">
        <v>3.66</v>
      </c>
      <c r="T2906" s="26">
        <v>40421</v>
      </c>
      <c r="U2906" s="17">
        <v>25.3</v>
      </c>
      <c r="V2906" s="17">
        <v>80.2</v>
      </c>
      <c r="W2906" s="17">
        <v>1.1000000000000001</v>
      </c>
      <c r="X2906" s="17">
        <v>157.19999999999999</v>
      </c>
      <c r="Y2906" s="17">
        <v>20</v>
      </c>
      <c r="Z2906" s="17">
        <v>0</v>
      </c>
      <c r="AA2906" s="17">
        <v>4.0199999999999996</v>
      </c>
      <c r="AC2906" s="26">
        <v>40421</v>
      </c>
      <c r="AD2906" s="17">
        <v>25.2</v>
      </c>
      <c r="AE2906" s="17">
        <v>66</v>
      </c>
      <c r="AF2906" s="17">
        <v>1.3</v>
      </c>
      <c r="AG2906" s="17">
        <v>179.6</v>
      </c>
      <c r="AH2906" s="17">
        <v>18</v>
      </c>
      <c r="AI2906" s="17">
        <v>0</v>
      </c>
      <c r="AJ2906" s="17">
        <v>4.0999999999999996</v>
      </c>
      <c r="AL2906" s="26">
        <v>40421</v>
      </c>
      <c r="AM2906" s="17">
        <v>25.2</v>
      </c>
      <c r="AN2906" s="17">
        <v>73.900000000000006</v>
      </c>
      <c r="AO2906" s="17">
        <v>0.8</v>
      </c>
      <c r="AP2906" s="17">
        <v>192.7</v>
      </c>
      <c r="AQ2906" s="17">
        <v>17</v>
      </c>
      <c r="AR2906" s="17">
        <v>0.1</v>
      </c>
      <c r="AS2906" s="66">
        <v>3.57</v>
      </c>
    </row>
    <row r="2907" spans="1:45" s="52" customFormat="1">
      <c r="A2907" s="34"/>
      <c r="B2907" s="46" t="s">
        <v>72</v>
      </c>
      <c r="C2907" s="49">
        <f>AVERAGE(C2876:C2906)</f>
        <v>26.677419354838705</v>
      </c>
      <c r="D2907" s="49">
        <f t="shared" ref="D2907:I2907" si="95">AVERAGE(D2876:D2906)</f>
        <v>61.241935483870982</v>
      </c>
      <c r="E2907" s="49">
        <f t="shared" si="95"/>
        <v>1.1612903225806452</v>
      </c>
      <c r="F2907" s="49">
        <f t="shared" si="95"/>
        <v>148.54193548387099</v>
      </c>
      <c r="G2907" s="49">
        <f t="shared" si="95"/>
        <v>24.551612903225799</v>
      </c>
      <c r="H2907" s="49">
        <f>SUM(H2876:H2906)</f>
        <v>4.8</v>
      </c>
      <c r="I2907" s="49">
        <f t="shared" si="95"/>
        <v>5.3316129032258068</v>
      </c>
      <c r="K2907" s="46" t="s">
        <v>72</v>
      </c>
      <c r="L2907" s="49">
        <f>AVERAGE(L2876:L2906)</f>
        <v>26.738709677419354</v>
      </c>
      <c r="M2907" s="49">
        <f>AVERAGE(M2876:M2906)</f>
        <v>57.590322580645157</v>
      </c>
      <c r="N2907" s="49">
        <f>AVERAGE(N2876:N2906)</f>
        <v>0.90322580645161288</v>
      </c>
      <c r="O2907" s="49">
        <f>AVERAGE(O2876:O2906)</f>
        <v>109.80967741935487</v>
      </c>
      <c r="P2907" s="49">
        <f>AVERAGE(P2876:P2906)</f>
        <v>22.961290322580645</v>
      </c>
      <c r="Q2907" s="49">
        <f>SUM(Q2876:Q2906)</f>
        <v>0.4</v>
      </c>
      <c r="R2907" s="49">
        <f>AVERAGE(R2876:R2906)</f>
        <v>5.0780645161290314</v>
      </c>
      <c r="T2907" s="46" t="s">
        <v>72</v>
      </c>
      <c r="U2907" s="49">
        <f>AVERAGE(U2876:U2906)</f>
        <v>26.625806451612902</v>
      </c>
      <c r="V2907" s="49">
        <f>AVERAGE(V2876:V2906)</f>
        <v>67.312903225806451</v>
      </c>
      <c r="W2907" s="49">
        <f>AVERAGE(W2876:W2906)</f>
        <v>1.5258064516129033</v>
      </c>
      <c r="X2907" s="49">
        <f>AVERAGE(X2876:X2906)</f>
        <v>170.57419354838711</v>
      </c>
      <c r="Y2907" s="49">
        <f>AVERAGE(Y2876:Y2906)</f>
        <v>25.412903225806453</v>
      </c>
      <c r="Z2907" s="49">
        <f>SUM(Z2876:Z2906)</f>
        <v>8</v>
      </c>
      <c r="AA2907" s="49">
        <f>AVERAGE(AA2876:AA2906)</f>
        <v>5.7729032258064521</v>
      </c>
      <c r="AC2907" s="46" t="s">
        <v>72</v>
      </c>
      <c r="AD2907" s="49">
        <f>AVERAGE(AD2876:AD2906)</f>
        <v>27.154838709677421</v>
      </c>
      <c r="AE2907" s="49">
        <f>AVERAGE(AE2876:AE2906)</f>
        <v>54.622580645161285</v>
      </c>
      <c r="AF2907" s="49">
        <f>AVERAGE(AF2876:AF2906)</f>
        <v>1.4419354838709677</v>
      </c>
      <c r="AG2907" s="49">
        <f>AVERAGE(AG2876:AG2906)</f>
        <v>140.42580645161291</v>
      </c>
      <c r="AH2907" s="49">
        <f>AVERAGE(AH2876:AH2906)</f>
        <v>24.861290322580647</v>
      </c>
      <c r="AI2907" s="49">
        <f>SUM(AI2876:AI2906)</f>
        <v>0</v>
      </c>
      <c r="AJ2907" s="49">
        <f>AVERAGE(AJ2876:AJ2906)</f>
        <v>5.9367741935483878</v>
      </c>
      <c r="AL2907" s="46" t="s">
        <v>72</v>
      </c>
      <c r="AM2907" s="49">
        <f>AVERAGE(AM2876:AM2906)</f>
        <v>26.874193548387098</v>
      </c>
      <c r="AN2907" s="49">
        <f>AVERAGE(AN2876:AN2906)</f>
        <v>62.332258064516125</v>
      </c>
      <c r="AO2907" s="49">
        <f>AVERAGE(AO2876:AO2906)</f>
        <v>0.70322580645161292</v>
      </c>
      <c r="AP2907" s="49">
        <f>AVERAGE(AP2876:AP2906)</f>
        <v>177.29032258064518</v>
      </c>
      <c r="AQ2907" s="49">
        <f>AVERAGE(AQ2876:AQ2906)</f>
        <v>22.722580645161294</v>
      </c>
      <c r="AR2907" s="49">
        <f>SUM(AR2876:AR2906)</f>
        <v>3.0000000000000004</v>
      </c>
      <c r="AS2907" s="49">
        <f>AVERAGE(AS2876:AS2906)</f>
        <v>4.7493548387096771</v>
      </c>
    </row>
    <row r="2908" spans="1:45">
      <c r="B2908" s="26">
        <v>40422</v>
      </c>
      <c r="C2908" s="17">
        <v>24.6</v>
      </c>
      <c r="D2908" s="17">
        <v>68.8</v>
      </c>
      <c r="E2908" s="17">
        <v>1.2</v>
      </c>
      <c r="F2908" s="17">
        <v>158.1</v>
      </c>
      <c r="G2908" s="17">
        <v>23.3</v>
      </c>
      <c r="H2908" s="17">
        <v>0</v>
      </c>
      <c r="I2908" s="17">
        <v>4.7</v>
      </c>
      <c r="K2908" s="26">
        <v>40422</v>
      </c>
      <c r="L2908" s="17">
        <v>24.9</v>
      </c>
      <c r="M2908" s="17">
        <v>62.4</v>
      </c>
      <c r="N2908" s="17">
        <v>0.8</v>
      </c>
      <c r="O2908" s="17">
        <v>86.9</v>
      </c>
      <c r="P2908" s="17">
        <v>22.6</v>
      </c>
      <c r="Q2908" s="17">
        <v>0</v>
      </c>
      <c r="R2908" s="17">
        <v>4.51</v>
      </c>
      <c r="T2908" s="26">
        <v>40422</v>
      </c>
      <c r="U2908" s="17">
        <v>25</v>
      </c>
      <c r="V2908" s="17">
        <v>74.099999999999994</v>
      </c>
      <c r="W2908" s="17">
        <v>1.2</v>
      </c>
      <c r="X2908" s="17">
        <v>161.6</v>
      </c>
      <c r="Y2908" s="17">
        <v>25.1</v>
      </c>
      <c r="Z2908" s="17">
        <v>0</v>
      </c>
      <c r="AA2908" s="17">
        <v>4.8099999999999996</v>
      </c>
      <c r="AC2908" s="26">
        <v>40422</v>
      </c>
      <c r="AD2908" s="17">
        <v>25.3</v>
      </c>
      <c r="AE2908" s="17">
        <v>58.1</v>
      </c>
      <c r="AF2908" s="17">
        <v>1.4</v>
      </c>
      <c r="AG2908" s="17">
        <v>148.1</v>
      </c>
      <c r="AH2908" s="17">
        <v>24.1</v>
      </c>
      <c r="AI2908" s="17">
        <v>0</v>
      </c>
      <c r="AJ2908" s="17">
        <v>5.18</v>
      </c>
      <c r="AL2908" s="26">
        <v>40422</v>
      </c>
      <c r="AM2908" s="17">
        <v>25</v>
      </c>
      <c r="AN2908" s="17">
        <v>69.599999999999994</v>
      </c>
      <c r="AO2908" s="17">
        <v>0.6</v>
      </c>
      <c r="AP2908" s="17">
        <v>166.4</v>
      </c>
      <c r="AQ2908" s="17">
        <v>21.7</v>
      </c>
      <c r="AR2908" s="17">
        <v>0</v>
      </c>
      <c r="AS2908" s="66">
        <v>4.1500000000000004</v>
      </c>
    </row>
    <row r="2909" spans="1:45">
      <c r="B2909" s="26">
        <v>40423</v>
      </c>
      <c r="C2909" s="17">
        <v>24.5</v>
      </c>
      <c r="D2909" s="17">
        <v>66</v>
      </c>
      <c r="E2909" s="17">
        <v>1</v>
      </c>
      <c r="F2909" s="17">
        <v>124.6</v>
      </c>
      <c r="G2909" s="17">
        <v>20.3</v>
      </c>
      <c r="H2909" s="17">
        <v>0</v>
      </c>
      <c r="I2909" s="17">
        <v>4.21</v>
      </c>
      <c r="K2909" s="26">
        <v>40423</v>
      </c>
      <c r="L2909" s="17">
        <v>24.7</v>
      </c>
      <c r="M2909" s="17">
        <v>66</v>
      </c>
      <c r="N2909" s="17">
        <v>0.7</v>
      </c>
      <c r="O2909" s="17">
        <v>72.400000000000006</v>
      </c>
      <c r="P2909" s="17">
        <v>20.3</v>
      </c>
      <c r="Q2909" s="17">
        <v>0</v>
      </c>
      <c r="R2909" s="17">
        <v>4.1900000000000004</v>
      </c>
      <c r="T2909" s="26">
        <v>40423</v>
      </c>
      <c r="U2909" s="17">
        <v>24.9</v>
      </c>
      <c r="V2909" s="17">
        <v>74.599999999999994</v>
      </c>
      <c r="W2909" s="17">
        <v>1.4</v>
      </c>
      <c r="X2909" s="17">
        <v>179.5</v>
      </c>
      <c r="Y2909" s="17">
        <v>24.5</v>
      </c>
      <c r="Z2909" s="17">
        <v>0</v>
      </c>
      <c r="AA2909" s="17">
        <v>5.0599999999999996</v>
      </c>
      <c r="AC2909" s="26">
        <v>40423</v>
      </c>
      <c r="AD2909" s="17">
        <v>25.1</v>
      </c>
      <c r="AE2909" s="17">
        <v>63.2</v>
      </c>
      <c r="AF2909" s="17">
        <v>1</v>
      </c>
      <c r="AG2909" s="17">
        <v>50.3</v>
      </c>
      <c r="AH2909" s="17">
        <v>20.8</v>
      </c>
      <c r="AI2909" s="17">
        <v>0</v>
      </c>
      <c r="AJ2909" s="17">
        <v>4.54</v>
      </c>
      <c r="AL2909" s="26">
        <v>40423</v>
      </c>
      <c r="AM2909" s="17">
        <v>25</v>
      </c>
      <c r="AN2909" s="17">
        <v>68.3</v>
      </c>
      <c r="AO2909" s="17">
        <v>0.6</v>
      </c>
      <c r="AP2909" s="17">
        <v>119.7</v>
      </c>
      <c r="AQ2909" s="17">
        <v>19.100000000000001</v>
      </c>
      <c r="AR2909" s="17">
        <v>0</v>
      </c>
      <c r="AS2909" s="66">
        <v>3.82</v>
      </c>
    </row>
    <row r="2910" spans="1:45">
      <c r="B2910" s="26">
        <v>40424</v>
      </c>
      <c r="C2910" s="17">
        <v>24.5</v>
      </c>
      <c r="D2910" s="17">
        <v>68.599999999999994</v>
      </c>
      <c r="E2910" s="17">
        <v>1.1000000000000001</v>
      </c>
      <c r="F2910" s="17">
        <v>154.5</v>
      </c>
      <c r="G2910" s="17">
        <v>22.6</v>
      </c>
      <c r="H2910" s="17">
        <v>0</v>
      </c>
      <c r="I2910" s="17">
        <v>4.5199999999999996</v>
      </c>
      <c r="K2910" s="26">
        <v>40424</v>
      </c>
      <c r="L2910" s="17">
        <v>24.8</v>
      </c>
      <c r="M2910" s="17">
        <v>67.8</v>
      </c>
      <c r="N2910" s="17">
        <v>0.9</v>
      </c>
      <c r="O2910" s="17">
        <v>79.900000000000006</v>
      </c>
      <c r="P2910" s="17">
        <v>21.7</v>
      </c>
      <c r="Q2910" s="17">
        <v>0</v>
      </c>
      <c r="R2910" s="17">
        <v>4.46</v>
      </c>
      <c r="T2910" s="26">
        <v>40424</v>
      </c>
      <c r="U2910" s="17">
        <v>24.8</v>
      </c>
      <c r="V2910" s="17">
        <v>78</v>
      </c>
      <c r="W2910" s="17">
        <v>1.1000000000000001</v>
      </c>
      <c r="X2910" s="17">
        <v>150</v>
      </c>
      <c r="Y2910" s="17">
        <v>24.4</v>
      </c>
      <c r="Z2910" s="17">
        <v>0</v>
      </c>
      <c r="AA2910" s="17">
        <v>4.66</v>
      </c>
      <c r="AC2910" s="26">
        <v>40424</v>
      </c>
      <c r="AD2910" s="17">
        <v>24.7</v>
      </c>
      <c r="AE2910" s="17">
        <v>66.5</v>
      </c>
      <c r="AF2910" s="17">
        <v>1.3</v>
      </c>
      <c r="AG2910" s="17">
        <v>131.5</v>
      </c>
      <c r="AH2910" s="17">
        <v>22.4</v>
      </c>
      <c r="AI2910" s="17">
        <v>0</v>
      </c>
      <c r="AJ2910" s="17">
        <v>4.7699999999999996</v>
      </c>
      <c r="AL2910" s="26">
        <v>40424</v>
      </c>
      <c r="AM2910" s="17">
        <v>24.8</v>
      </c>
      <c r="AN2910" s="17">
        <v>73</v>
      </c>
      <c r="AO2910" s="17">
        <v>0.6</v>
      </c>
      <c r="AP2910" s="17">
        <v>174.1</v>
      </c>
      <c r="AQ2910" s="17">
        <v>21</v>
      </c>
      <c r="AR2910" s="17">
        <v>0</v>
      </c>
      <c r="AS2910" s="66">
        <v>4.01</v>
      </c>
    </row>
    <row r="2911" spans="1:45">
      <c r="B2911" s="26">
        <v>40425</v>
      </c>
      <c r="C2911" s="17">
        <v>24.3</v>
      </c>
      <c r="D2911" s="17">
        <v>70.3</v>
      </c>
      <c r="E2911" s="17">
        <v>1.1000000000000001</v>
      </c>
      <c r="F2911" s="17">
        <v>161</v>
      </c>
      <c r="G2911" s="17">
        <v>23.3</v>
      </c>
      <c r="H2911" s="17">
        <v>0</v>
      </c>
      <c r="I2911" s="17">
        <v>4.4800000000000004</v>
      </c>
      <c r="K2911" s="26">
        <v>40425</v>
      </c>
      <c r="L2911" s="17">
        <v>24</v>
      </c>
      <c r="M2911" s="17">
        <v>67.5</v>
      </c>
      <c r="N2911" s="17">
        <v>0.8</v>
      </c>
      <c r="O2911" s="17">
        <v>109.2</v>
      </c>
      <c r="P2911" s="17">
        <v>22.8</v>
      </c>
      <c r="Q2911" s="17">
        <v>0</v>
      </c>
      <c r="R2911" s="17">
        <v>4.3499999999999996</v>
      </c>
      <c r="T2911" s="26">
        <v>40425</v>
      </c>
      <c r="U2911" s="17">
        <v>24.3</v>
      </c>
      <c r="V2911" s="17">
        <v>73.8</v>
      </c>
      <c r="W2911" s="17">
        <v>1.3</v>
      </c>
      <c r="X2911" s="17">
        <v>221.7</v>
      </c>
      <c r="Y2911" s="17">
        <v>24.4</v>
      </c>
      <c r="Z2911" s="17">
        <v>0</v>
      </c>
      <c r="AA2911" s="17">
        <v>4.53</v>
      </c>
      <c r="AC2911" s="26">
        <v>40425</v>
      </c>
      <c r="AD2911" s="17">
        <v>24.2</v>
      </c>
      <c r="AE2911" s="17">
        <v>66.099999999999994</v>
      </c>
      <c r="AF2911" s="17">
        <v>1.1000000000000001</v>
      </c>
      <c r="AG2911" s="17">
        <v>177.8</v>
      </c>
      <c r="AH2911" s="17">
        <v>24.4</v>
      </c>
      <c r="AI2911" s="17">
        <v>0</v>
      </c>
      <c r="AJ2911" s="17">
        <v>4.7699999999999996</v>
      </c>
      <c r="AL2911" s="26">
        <v>40425</v>
      </c>
      <c r="AM2911" s="17">
        <v>24.4</v>
      </c>
      <c r="AN2911" s="17">
        <v>72.2</v>
      </c>
      <c r="AO2911" s="17">
        <v>0.6</v>
      </c>
      <c r="AP2911" s="17">
        <v>191.7</v>
      </c>
      <c r="AQ2911" s="17">
        <v>20.399999999999999</v>
      </c>
      <c r="AR2911" s="17">
        <v>0</v>
      </c>
      <c r="AS2911" s="66">
        <v>3.86</v>
      </c>
    </row>
    <row r="2912" spans="1:45">
      <c r="B2912" s="26">
        <v>40426</v>
      </c>
      <c r="C2912" s="17">
        <v>23.9</v>
      </c>
      <c r="D2912" s="17">
        <v>64</v>
      </c>
      <c r="E2912" s="17">
        <v>1</v>
      </c>
      <c r="F2912" s="17">
        <v>149</v>
      </c>
      <c r="G2912" s="17">
        <v>24.7</v>
      </c>
      <c r="H2912" s="17">
        <v>0</v>
      </c>
      <c r="I2912" s="17">
        <v>4.67</v>
      </c>
      <c r="K2912" s="26">
        <v>40426</v>
      </c>
      <c r="L2912" s="17">
        <v>23.7</v>
      </c>
      <c r="M2912" s="17">
        <v>59.2</v>
      </c>
      <c r="N2912" s="17">
        <v>0.8</v>
      </c>
      <c r="O2912" s="17">
        <v>85.5</v>
      </c>
      <c r="P2912" s="17">
        <v>22.9</v>
      </c>
      <c r="Q2912" s="17">
        <v>0</v>
      </c>
      <c r="R2912" s="17">
        <v>4.4800000000000004</v>
      </c>
      <c r="T2912" s="26">
        <v>40426</v>
      </c>
      <c r="U2912" s="17">
        <v>23.7</v>
      </c>
      <c r="V2912" s="17">
        <v>66.8</v>
      </c>
      <c r="W2912" s="17">
        <v>1.3</v>
      </c>
      <c r="X2912" s="17">
        <v>190.9</v>
      </c>
      <c r="Y2912" s="17">
        <v>25.3</v>
      </c>
      <c r="Z2912" s="17">
        <v>0</v>
      </c>
      <c r="AA2912" s="17">
        <v>4.88</v>
      </c>
      <c r="AC2912" s="26">
        <v>40426</v>
      </c>
      <c r="AD2912" s="17">
        <v>24.1</v>
      </c>
      <c r="AE2912" s="17">
        <v>57.2</v>
      </c>
      <c r="AF2912" s="17">
        <v>1</v>
      </c>
      <c r="AG2912" s="17">
        <v>165.5</v>
      </c>
      <c r="AH2912" s="17">
        <v>24.7</v>
      </c>
      <c r="AI2912" s="17">
        <v>0</v>
      </c>
      <c r="AJ2912" s="17">
        <v>4.91</v>
      </c>
      <c r="AL2912" s="26">
        <v>40426</v>
      </c>
      <c r="AM2912" s="17">
        <v>24</v>
      </c>
      <c r="AN2912" s="17">
        <v>64.099999999999994</v>
      </c>
      <c r="AO2912" s="17">
        <v>0.5</v>
      </c>
      <c r="AP2912" s="17">
        <v>166.9</v>
      </c>
      <c r="AQ2912" s="17">
        <v>22.3</v>
      </c>
      <c r="AR2912" s="17">
        <v>0</v>
      </c>
      <c r="AS2912" s="66">
        <v>4.03</v>
      </c>
    </row>
    <row r="2913" spans="2:45">
      <c r="B2913" s="26">
        <v>40427</v>
      </c>
      <c r="C2913" s="17">
        <v>23.8</v>
      </c>
      <c r="D2913" s="17">
        <v>57.5</v>
      </c>
      <c r="E2913" s="17">
        <v>0.9</v>
      </c>
      <c r="F2913" s="17">
        <v>135.30000000000001</v>
      </c>
      <c r="G2913" s="17">
        <v>24.7</v>
      </c>
      <c r="H2913" s="17">
        <v>0</v>
      </c>
      <c r="I2913" s="17">
        <v>4.6500000000000004</v>
      </c>
      <c r="K2913" s="26">
        <v>40427</v>
      </c>
      <c r="L2913" s="17">
        <v>23.4</v>
      </c>
      <c r="M2913" s="17">
        <v>52</v>
      </c>
      <c r="N2913" s="17">
        <v>0.9</v>
      </c>
      <c r="O2913" s="17">
        <v>103.8</v>
      </c>
      <c r="P2913" s="17">
        <v>23</v>
      </c>
      <c r="Q2913" s="17">
        <v>0</v>
      </c>
      <c r="R2913" s="17">
        <v>4.63</v>
      </c>
      <c r="T2913" s="26">
        <v>40427</v>
      </c>
      <c r="U2913" s="17">
        <v>23.7</v>
      </c>
      <c r="V2913" s="17">
        <v>59.4</v>
      </c>
      <c r="W2913" s="17">
        <v>1.6</v>
      </c>
      <c r="X2913" s="17">
        <v>240.5</v>
      </c>
      <c r="Y2913" s="17">
        <v>25.4</v>
      </c>
      <c r="Z2913" s="17">
        <v>0</v>
      </c>
      <c r="AA2913" s="17">
        <v>5.13</v>
      </c>
      <c r="AC2913" s="26">
        <v>40427</v>
      </c>
      <c r="AD2913" s="17">
        <v>23.9</v>
      </c>
      <c r="AE2913" s="17">
        <v>50.8</v>
      </c>
      <c r="AF2913" s="17">
        <v>1</v>
      </c>
      <c r="AG2913" s="17">
        <v>130.5</v>
      </c>
      <c r="AH2913" s="17">
        <v>24.6</v>
      </c>
      <c r="AI2913" s="17">
        <v>0</v>
      </c>
      <c r="AJ2913" s="17">
        <v>4.95</v>
      </c>
      <c r="AL2913" s="26">
        <v>40427</v>
      </c>
      <c r="AM2913" s="17">
        <v>24</v>
      </c>
      <c r="AN2913" s="17">
        <v>55.9</v>
      </c>
      <c r="AO2913" s="17">
        <v>0.5</v>
      </c>
      <c r="AP2913" s="17">
        <v>253.5</v>
      </c>
      <c r="AQ2913" s="17">
        <v>22.4</v>
      </c>
      <c r="AR2913" s="17">
        <v>0</v>
      </c>
      <c r="AS2913" s="66">
        <v>3.99</v>
      </c>
    </row>
    <row r="2914" spans="2:45">
      <c r="B2914" s="26">
        <v>40428</v>
      </c>
      <c r="C2914" s="17">
        <v>25.1</v>
      </c>
      <c r="D2914" s="17">
        <v>48.4</v>
      </c>
      <c r="E2914" s="17">
        <v>1.7</v>
      </c>
      <c r="F2914" s="17">
        <v>323.89999999999998</v>
      </c>
      <c r="G2914" s="17">
        <v>24.5</v>
      </c>
      <c r="H2914" s="17">
        <v>0</v>
      </c>
      <c r="I2914" s="17">
        <v>5.58</v>
      </c>
      <c r="K2914" s="26">
        <v>40428</v>
      </c>
      <c r="L2914" s="17">
        <v>24.2</v>
      </c>
      <c r="M2914" s="17">
        <v>50</v>
      </c>
      <c r="N2914" s="17">
        <v>0.6</v>
      </c>
      <c r="O2914" s="17">
        <v>298.60000000000002</v>
      </c>
      <c r="P2914" s="17">
        <v>23.3</v>
      </c>
      <c r="Q2914" s="17">
        <v>0</v>
      </c>
      <c r="R2914" s="17">
        <v>4.24</v>
      </c>
      <c r="T2914" s="26">
        <v>40428</v>
      </c>
      <c r="U2914" s="17">
        <v>25.4</v>
      </c>
      <c r="V2914" s="17">
        <v>48.4</v>
      </c>
      <c r="W2914" s="17">
        <v>2.8</v>
      </c>
      <c r="X2914" s="17">
        <v>305</v>
      </c>
      <c r="Y2914" s="17">
        <v>23.9</v>
      </c>
      <c r="Z2914" s="17">
        <v>0</v>
      </c>
      <c r="AA2914" s="17">
        <v>6.56</v>
      </c>
      <c r="AC2914" s="26">
        <v>40428</v>
      </c>
      <c r="AD2914" s="17">
        <v>24.4</v>
      </c>
      <c r="AE2914" s="17">
        <v>48.5</v>
      </c>
      <c r="AF2914" s="17">
        <v>1.9</v>
      </c>
      <c r="AG2914" s="17">
        <v>349.1</v>
      </c>
      <c r="AH2914" s="17">
        <v>23.1</v>
      </c>
      <c r="AI2914" s="17">
        <v>0</v>
      </c>
      <c r="AJ2914" s="17">
        <v>5.4</v>
      </c>
      <c r="AL2914" s="26">
        <v>40428</v>
      </c>
      <c r="AM2914" s="17">
        <v>25.2</v>
      </c>
      <c r="AN2914" s="17">
        <v>48.2</v>
      </c>
      <c r="AO2914" s="17">
        <v>1.3</v>
      </c>
      <c r="AP2914" s="17">
        <v>331.3</v>
      </c>
      <c r="AQ2914" s="17">
        <v>21.9</v>
      </c>
      <c r="AR2914" s="17">
        <v>0.1</v>
      </c>
      <c r="AS2914" s="66">
        <v>4.95</v>
      </c>
    </row>
    <row r="2915" spans="2:45">
      <c r="B2915" s="26">
        <v>40429</v>
      </c>
      <c r="C2915" s="17">
        <v>25.6</v>
      </c>
      <c r="D2915" s="17">
        <v>40.5</v>
      </c>
      <c r="E2915" s="17">
        <v>2.2999999999999998</v>
      </c>
      <c r="F2915" s="17">
        <v>344.5</v>
      </c>
      <c r="G2915" s="17">
        <v>25.7</v>
      </c>
      <c r="H2915" s="17">
        <v>0</v>
      </c>
      <c r="I2915" s="17">
        <v>6.58</v>
      </c>
      <c r="K2915" s="26">
        <v>40429</v>
      </c>
      <c r="L2915" s="17">
        <v>24.6</v>
      </c>
      <c r="M2915" s="17">
        <v>42.5</v>
      </c>
      <c r="N2915" s="17">
        <v>1.1000000000000001</v>
      </c>
      <c r="O2915" s="17">
        <v>343.1</v>
      </c>
      <c r="P2915" s="17">
        <v>23</v>
      </c>
      <c r="Q2915" s="17">
        <v>0</v>
      </c>
      <c r="R2915" s="17">
        <v>4.7300000000000004</v>
      </c>
      <c r="T2915" s="26">
        <v>40429</v>
      </c>
      <c r="U2915" s="17">
        <v>25.7</v>
      </c>
      <c r="V2915" s="17">
        <v>39.5</v>
      </c>
      <c r="W2915" s="17">
        <v>2.8</v>
      </c>
      <c r="X2915" s="17">
        <v>307.5</v>
      </c>
      <c r="Y2915" s="17">
        <v>25.5</v>
      </c>
      <c r="Z2915" s="17">
        <v>0</v>
      </c>
      <c r="AA2915" s="17">
        <v>7.16</v>
      </c>
      <c r="AC2915" s="26">
        <v>40429</v>
      </c>
      <c r="AD2915" s="17">
        <v>25.2</v>
      </c>
      <c r="AE2915" s="17">
        <v>39.4</v>
      </c>
      <c r="AF2915" s="17">
        <v>3.3</v>
      </c>
      <c r="AG2915" s="17">
        <v>5.7</v>
      </c>
      <c r="AH2915" s="17">
        <v>24.8</v>
      </c>
      <c r="AI2915" s="17">
        <v>0</v>
      </c>
      <c r="AJ2915" s="17">
        <v>7.04</v>
      </c>
      <c r="AL2915" s="26">
        <v>40429</v>
      </c>
      <c r="AM2915" s="17">
        <v>25.4</v>
      </c>
      <c r="AN2915" s="17">
        <v>41</v>
      </c>
      <c r="AO2915" s="17">
        <v>1.9</v>
      </c>
      <c r="AP2915" s="17">
        <v>346.3</v>
      </c>
      <c r="AQ2915" s="17">
        <v>22.5</v>
      </c>
      <c r="AR2915" s="17">
        <v>0.3</v>
      </c>
      <c r="AS2915" s="66">
        <v>5.74</v>
      </c>
    </row>
    <row r="2916" spans="2:45">
      <c r="B2916" s="26">
        <v>40430</v>
      </c>
      <c r="C2916" s="17">
        <v>24.5</v>
      </c>
      <c r="D2916" s="17">
        <v>39.700000000000003</v>
      </c>
      <c r="E2916" s="17">
        <v>1.7</v>
      </c>
      <c r="F2916" s="17">
        <v>193.4</v>
      </c>
      <c r="G2916" s="17">
        <v>25.5</v>
      </c>
      <c r="H2916" s="17">
        <v>0</v>
      </c>
      <c r="I2916" s="17">
        <v>5.52</v>
      </c>
      <c r="K2916" s="26">
        <v>40430</v>
      </c>
      <c r="L2916" s="17">
        <v>22.8</v>
      </c>
      <c r="M2916" s="17">
        <v>46.7</v>
      </c>
      <c r="N2916" s="17">
        <v>0.7</v>
      </c>
      <c r="O2916" s="17">
        <v>161.9</v>
      </c>
      <c r="P2916" s="17">
        <v>22.9</v>
      </c>
      <c r="Q2916" s="17">
        <v>0</v>
      </c>
      <c r="R2916" s="17">
        <v>4.17</v>
      </c>
      <c r="T2916" s="26">
        <v>40430</v>
      </c>
      <c r="U2916" s="17">
        <v>24.5</v>
      </c>
      <c r="V2916" s="17">
        <v>43</v>
      </c>
      <c r="W2916" s="17">
        <v>2</v>
      </c>
      <c r="X2916" s="17">
        <v>222.7</v>
      </c>
      <c r="Y2916" s="17">
        <v>25.4</v>
      </c>
      <c r="Z2916" s="17">
        <v>0</v>
      </c>
      <c r="AA2916" s="17">
        <v>5.85</v>
      </c>
      <c r="AC2916" s="26">
        <v>40430</v>
      </c>
      <c r="AD2916" s="17">
        <v>23.5</v>
      </c>
      <c r="AE2916" s="17">
        <v>40.200000000000003</v>
      </c>
      <c r="AF2916" s="17">
        <v>1.6</v>
      </c>
      <c r="AG2916" s="17">
        <v>55.7</v>
      </c>
      <c r="AH2916" s="17">
        <v>24.6</v>
      </c>
      <c r="AI2916" s="17">
        <v>0</v>
      </c>
      <c r="AJ2916" s="17">
        <v>5.43</v>
      </c>
      <c r="AL2916" s="26">
        <v>40430</v>
      </c>
      <c r="AM2916" s="17">
        <v>24</v>
      </c>
      <c r="AN2916" s="17">
        <v>43</v>
      </c>
      <c r="AO2916" s="17">
        <v>0.8</v>
      </c>
      <c r="AP2916" s="17">
        <v>234.3</v>
      </c>
      <c r="AQ2916" s="17">
        <v>22.4</v>
      </c>
      <c r="AR2916" s="17">
        <v>0</v>
      </c>
      <c r="AS2916" s="66">
        <v>4.29</v>
      </c>
    </row>
    <row r="2917" spans="2:45">
      <c r="B2917" s="26">
        <v>40431</v>
      </c>
      <c r="C2917" s="17">
        <v>22.5</v>
      </c>
      <c r="D2917" s="17">
        <v>57.3</v>
      </c>
      <c r="E2917" s="17">
        <v>1.5</v>
      </c>
      <c r="F2917" s="17">
        <v>148.4</v>
      </c>
      <c r="G2917" s="17">
        <v>25.2</v>
      </c>
      <c r="H2917" s="17">
        <v>0</v>
      </c>
      <c r="I2917" s="17">
        <v>4.9800000000000004</v>
      </c>
      <c r="K2917" s="26">
        <v>40431</v>
      </c>
      <c r="L2917" s="17">
        <v>21.3</v>
      </c>
      <c r="M2917" s="17">
        <v>58.3</v>
      </c>
      <c r="N2917" s="17">
        <v>0.6</v>
      </c>
      <c r="O2917" s="17">
        <v>138.30000000000001</v>
      </c>
      <c r="P2917" s="17">
        <v>22.2</v>
      </c>
      <c r="Q2917" s="17">
        <v>0</v>
      </c>
      <c r="R2917" s="17">
        <v>3.84</v>
      </c>
      <c r="T2917" s="26">
        <v>40431</v>
      </c>
      <c r="U2917" s="17">
        <v>22</v>
      </c>
      <c r="V2917" s="17">
        <v>65</v>
      </c>
      <c r="W2917" s="17">
        <v>1.4</v>
      </c>
      <c r="X2917" s="17">
        <v>205.9</v>
      </c>
      <c r="Y2917" s="17">
        <v>25</v>
      </c>
      <c r="Z2917" s="17">
        <v>0</v>
      </c>
      <c r="AA2917" s="17">
        <v>4.49</v>
      </c>
      <c r="AC2917" s="26">
        <v>40431</v>
      </c>
      <c r="AD2917" s="17">
        <v>21.5</v>
      </c>
      <c r="AE2917" s="17">
        <v>59.1</v>
      </c>
      <c r="AF2917" s="17">
        <v>1.2</v>
      </c>
      <c r="AG2917" s="17">
        <v>155.1</v>
      </c>
      <c r="AH2917" s="17">
        <v>24.2</v>
      </c>
      <c r="AI2917" s="17">
        <v>0</v>
      </c>
      <c r="AJ2917" s="17">
        <v>4.62</v>
      </c>
      <c r="AL2917" s="26">
        <v>40431</v>
      </c>
      <c r="AM2917" s="17">
        <v>22.3</v>
      </c>
      <c r="AN2917" s="17">
        <v>61.8</v>
      </c>
      <c r="AO2917" s="17">
        <v>0.7</v>
      </c>
      <c r="AP2917" s="17">
        <v>207.7</v>
      </c>
      <c r="AQ2917" s="17">
        <v>22</v>
      </c>
      <c r="AR2917" s="17">
        <v>0</v>
      </c>
      <c r="AS2917" s="66">
        <v>3.93</v>
      </c>
    </row>
    <row r="2918" spans="2:45">
      <c r="B2918" s="26">
        <v>40432</v>
      </c>
      <c r="C2918" s="17">
        <v>23.6</v>
      </c>
      <c r="D2918" s="17">
        <v>61</v>
      </c>
      <c r="E2918" s="17">
        <v>1.2</v>
      </c>
      <c r="F2918" s="17">
        <v>149.69999999999999</v>
      </c>
      <c r="G2918" s="17">
        <v>23.2</v>
      </c>
      <c r="H2918" s="17">
        <v>0</v>
      </c>
      <c r="I2918" s="17">
        <v>4.54</v>
      </c>
      <c r="K2918" s="26">
        <v>40432</v>
      </c>
      <c r="L2918" s="17">
        <v>23.1</v>
      </c>
      <c r="M2918" s="17">
        <v>57.8</v>
      </c>
      <c r="N2918" s="17">
        <v>0.7</v>
      </c>
      <c r="O2918" s="17">
        <v>134.80000000000001</v>
      </c>
      <c r="P2918" s="17">
        <v>21.1</v>
      </c>
      <c r="Q2918" s="17">
        <v>0</v>
      </c>
      <c r="R2918" s="17">
        <v>3.92</v>
      </c>
      <c r="T2918" s="26">
        <v>40432</v>
      </c>
      <c r="U2918" s="17">
        <v>23.4</v>
      </c>
      <c r="V2918" s="17">
        <v>63.5</v>
      </c>
      <c r="W2918" s="17">
        <v>1.2</v>
      </c>
      <c r="X2918" s="17">
        <v>182.5</v>
      </c>
      <c r="Y2918" s="17">
        <v>22.4</v>
      </c>
      <c r="Z2918" s="17">
        <v>0</v>
      </c>
      <c r="AA2918" s="17">
        <v>4.34</v>
      </c>
      <c r="AC2918" s="26">
        <v>40432</v>
      </c>
      <c r="AD2918" s="17">
        <v>23.2</v>
      </c>
      <c r="AE2918" s="17">
        <v>57.6</v>
      </c>
      <c r="AF2918" s="17">
        <v>1.3</v>
      </c>
      <c r="AG2918" s="17">
        <v>173.7</v>
      </c>
      <c r="AH2918" s="17">
        <v>22.6</v>
      </c>
      <c r="AI2918" s="17">
        <v>0</v>
      </c>
      <c r="AJ2918" s="17">
        <v>4.6500000000000004</v>
      </c>
      <c r="AL2918" s="26">
        <v>40432</v>
      </c>
      <c r="AM2918" s="17">
        <v>23.7</v>
      </c>
      <c r="AN2918" s="17">
        <v>60.7</v>
      </c>
      <c r="AO2918" s="17">
        <v>0.7</v>
      </c>
      <c r="AP2918" s="17">
        <v>206.3</v>
      </c>
      <c r="AQ2918" s="17">
        <v>20.6</v>
      </c>
      <c r="AR2918" s="17">
        <v>0</v>
      </c>
      <c r="AS2918" s="66">
        <v>3.85</v>
      </c>
    </row>
    <row r="2919" spans="2:45">
      <c r="B2919" s="26">
        <v>40433</v>
      </c>
      <c r="C2919" s="17">
        <v>23.4</v>
      </c>
      <c r="D2919" s="17">
        <v>71.3</v>
      </c>
      <c r="E2919" s="17">
        <v>1.3</v>
      </c>
      <c r="F2919" s="17">
        <v>159.19999999999999</v>
      </c>
      <c r="G2919" s="17">
        <v>22.8</v>
      </c>
      <c r="H2919" s="17">
        <v>0</v>
      </c>
      <c r="I2919" s="17">
        <v>4.26</v>
      </c>
      <c r="K2919" s="26">
        <v>40433</v>
      </c>
      <c r="L2919" s="17">
        <v>23.2</v>
      </c>
      <c r="M2919" s="17">
        <v>64.5</v>
      </c>
      <c r="N2919" s="17">
        <v>0.7</v>
      </c>
      <c r="O2919" s="17">
        <v>119.2</v>
      </c>
      <c r="P2919" s="17">
        <v>21.5</v>
      </c>
      <c r="Q2919" s="17">
        <v>0</v>
      </c>
      <c r="R2919" s="17">
        <v>3.91</v>
      </c>
      <c r="T2919" s="26">
        <v>40433</v>
      </c>
      <c r="U2919" s="17">
        <v>23.2</v>
      </c>
      <c r="V2919" s="17">
        <v>78.099999999999994</v>
      </c>
      <c r="W2919" s="17">
        <v>1.1000000000000001</v>
      </c>
      <c r="X2919" s="17">
        <v>189.2</v>
      </c>
      <c r="Y2919" s="17">
        <v>23.2</v>
      </c>
      <c r="Z2919" s="17">
        <v>0</v>
      </c>
      <c r="AA2919" s="17">
        <v>4.16</v>
      </c>
      <c r="AC2919" s="26">
        <v>40433</v>
      </c>
      <c r="AD2919" s="17">
        <v>23.2</v>
      </c>
      <c r="AE2919" s="17">
        <v>64.099999999999994</v>
      </c>
      <c r="AF2919" s="17">
        <v>1.3</v>
      </c>
      <c r="AG2919" s="17">
        <v>158.19999999999999</v>
      </c>
      <c r="AH2919" s="17">
        <v>22.9</v>
      </c>
      <c r="AI2919" s="17">
        <v>0</v>
      </c>
      <c r="AJ2919" s="17">
        <v>4.43</v>
      </c>
      <c r="AL2919" s="26">
        <v>40433</v>
      </c>
      <c r="AM2919" s="17">
        <v>23.5</v>
      </c>
      <c r="AN2919" s="17">
        <v>71.099999999999994</v>
      </c>
      <c r="AO2919" s="17">
        <v>0.6</v>
      </c>
      <c r="AP2919" s="17">
        <v>174.7</v>
      </c>
      <c r="AQ2919" s="17">
        <v>19.8</v>
      </c>
      <c r="AR2919" s="17">
        <v>0</v>
      </c>
      <c r="AS2919" s="66">
        <v>3.61</v>
      </c>
    </row>
    <row r="2920" spans="2:45">
      <c r="B2920" s="26">
        <v>40434</v>
      </c>
      <c r="C2920" s="17">
        <v>23.6</v>
      </c>
      <c r="D2920" s="17">
        <v>68.3</v>
      </c>
      <c r="E2920" s="17">
        <v>1.1000000000000001</v>
      </c>
      <c r="F2920" s="17">
        <v>156.5</v>
      </c>
      <c r="G2920" s="17">
        <v>21.2</v>
      </c>
      <c r="H2920" s="17">
        <v>0</v>
      </c>
      <c r="I2920" s="17">
        <v>4.1900000000000004</v>
      </c>
      <c r="K2920" s="26">
        <v>40434</v>
      </c>
      <c r="L2920" s="17">
        <v>23.2</v>
      </c>
      <c r="M2920" s="17">
        <v>61.9</v>
      </c>
      <c r="N2920" s="17">
        <v>0.7</v>
      </c>
      <c r="O2920" s="17">
        <v>126.4</v>
      </c>
      <c r="P2920" s="17">
        <v>21.6</v>
      </c>
      <c r="Q2920" s="17">
        <v>0</v>
      </c>
      <c r="R2920" s="17">
        <v>4.03</v>
      </c>
      <c r="T2920" s="26">
        <v>40434</v>
      </c>
      <c r="U2920" s="17">
        <v>23.5</v>
      </c>
      <c r="V2920" s="17">
        <v>74.5</v>
      </c>
      <c r="W2920" s="17">
        <v>1.1000000000000001</v>
      </c>
      <c r="X2920" s="17">
        <v>212.2</v>
      </c>
      <c r="Y2920" s="17">
        <v>23.1</v>
      </c>
      <c r="Z2920" s="17">
        <v>0</v>
      </c>
      <c r="AA2920" s="17">
        <v>4.24</v>
      </c>
      <c r="AC2920" s="26">
        <v>40434</v>
      </c>
      <c r="AD2920" s="17">
        <v>23.2</v>
      </c>
      <c r="AE2920" s="17">
        <v>61.6</v>
      </c>
      <c r="AF2920" s="17">
        <v>1.1000000000000001</v>
      </c>
      <c r="AG2920" s="17">
        <v>165.9</v>
      </c>
      <c r="AH2920" s="17">
        <v>22.8</v>
      </c>
      <c r="AI2920" s="17">
        <v>0</v>
      </c>
      <c r="AJ2920" s="17">
        <v>4.53</v>
      </c>
      <c r="AL2920" s="26">
        <v>40434</v>
      </c>
      <c r="AM2920" s="17">
        <v>23.7</v>
      </c>
      <c r="AN2920" s="17">
        <v>68.7</v>
      </c>
      <c r="AO2920" s="17">
        <v>0.6</v>
      </c>
      <c r="AP2920" s="17">
        <v>212.3</v>
      </c>
      <c r="AQ2920" s="17">
        <v>20.100000000000001</v>
      </c>
      <c r="AR2920" s="17">
        <v>0</v>
      </c>
      <c r="AS2920" s="66">
        <v>3.71</v>
      </c>
    </row>
    <row r="2921" spans="2:45">
      <c r="B2921" s="26">
        <v>40435</v>
      </c>
      <c r="C2921" s="17">
        <v>22.7</v>
      </c>
      <c r="D2921" s="17">
        <v>66.3</v>
      </c>
      <c r="E2921" s="17">
        <v>1</v>
      </c>
      <c r="F2921" s="17">
        <v>120.3</v>
      </c>
      <c r="G2921" s="17">
        <v>23.9</v>
      </c>
      <c r="H2921" s="17">
        <v>0</v>
      </c>
      <c r="I2921" s="17">
        <v>4.3499999999999996</v>
      </c>
      <c r="K2921" s="26">
        <v>40435</v>
      </c>
      <c r="L2921" s="17">
        <v>22.6</v>
      </c>
      <c r="M2921" s="17">
        <v>65.8</v>
      </c>
      <c r="N2921" s="17">
        <v>0.9</v>
      </c>
      <c r="O2921" s="17">
        <v>96.1</v>
      </c>
      <c r="P2921" s="17">
        <v>21.5</v>
      </c>
      <c r="Q2921" s="17">
        <v>0</v>
      </c>
      <c r="R2921" s="17">
        <v>4.2</v>
      </c>
      <c r="T2921" s="26">
        <v>40435</v>
      </c>
      <c r="U2921" s="17">
        <v>22.1</v>
      </c>
      <c r="V2921" s="17">
        <v>81.099999999999994</v>
      </c>
      <c r="W2921" s="17">
        <v>1.6</v>
      </c>
      <c r="X2921" s="17">
        <v>166.8</v>
      </c>
      <c r="Y2921" s="17">
        <v>23.8</v>
      </c>
      <c r="Z2921" s="17">
        <v>0</v>
      </c>
      <c r="AA2921" s="17">
        <v>4.28</v>
      </c>
      <c r="AC2921" s="26">
        <v>40435</v>
      </c>
      <c r="AD2921" s="17">
        <v>23.4</v>
      </c>
      <c r="AE2921" s="17">
        <v>59.4</v>
      </c>
      <c r="AF2921" s="17">
        <v>1.1000000000000001</v>
      </c>
      <c r="AG2921" s="17">
        <v>131.69999999999999</v>
      </c>
      <c r="AH2921" s="17">
        <v>23.1</v>
      </c>
      <c r="AI2921" s="17">
        <v>0</v>
      </c>
      <c r="AJ2921" s="17">
        <v>4.7</v>
      </c>
      <c r="AL2921" s="26">
        <v>40435</v>
      </c>
      <c r="AM2921" s="17">
        <v>22.8</v>
      </c>
      <c r="AN2921" s="17">
        <v>72.599999999999994</v>
      </c>
      <c r="AO2921" s="17">
        <v>0.5</v>
      </c>
      <c r="AP2921" s="17">
        <v>179.4</v>
      </c>
      <c r="AQ2921" s="17">
        <v>20.8</v>
      </c>
      <c r="AR2921" s="17">
        <v>0</v>
      </c>
      <c r="AS2921" s="66">
        <v>3.6</v>
      </c>
    </row>
    <row r="2922" spans="2:45">
      <c r="B2922" s="26">
        <v>40436</v>
      </c>
      <c r="C2922" s="17">
        <v>23.5</v>
      </c>
      <c r="D2922" s="17">
        <v>62.6</v>
      </c>
      <c r="E2922" s="17">
        <v>1</v>
      </c>
      <c r="F2922" s="17">
        <v>148.80000000000001</v>
      </c>
      <c r="G2922" s="17">
        <v>23</v>
      </c>
      <c r="H2922" s="17">
        <v>0</v>
      </c>
      <c r="I2922" s="17">
        <v>4.3099999999999996</v>
      </c>
      <c r="K2922" s="26">
        <v>40436</v>
      </c>
      <c r="L2922" s="17">
        <v>23.6</v>
      </c>
      <c r="M2922" s="17">
        <v>62.8</v>
      </c>
      <c r="N2922" s="17">
        <v>0.8</v>
      </c>
      <c r="O2922" s="17">
        <v>86.8</v>
      </c>
      <c r="P2922" s="17">
        <v>20.7</v>
      </c>
      <c r="Q2922" s="17">
        <v>0</v>
      </c>
      <c r="R2922" s="17">
        <v>4.0599999999999996</v>
      </c>
      <c r="T2922" s="26">
        <v>40436</v>
      </c>
      <c r="U2922" s="17">
        <v>23.3</v>
      </c>
      <c r="V2922" s="17">
        <v>75.599999999999994</v>
      </c>
      <c r="W2922" s="17">
        <v>1.4</v>
      </c>
      <c r="X2922" s="17">
        <v>178</v>
      </c>
      <c r="Y2922" s="17">
        <v>23</v>
      </c>
      <c r="Z2922" s="17">
        <v>0</v>
      </c>
      <c r="AA2922" s="17">
        <v>4.38</v>
      </c>
      <c r="AC2922" s="26">
        <v>40436</v>
      </c>
      <c r="AD2922" s="17">
        <v>23.8</v>
      </c>
      <c r="AE2922" s="17">
        <v>58.2</v>
      </c>
      <c r="AF2922" s="17">
        <v>1.2</v>
      </c>
      <c r="AG2922" s="17">
        <v>179.1</v>
      </c>
      <c r="AH2922" s="17">
        <v>22.3</v>
      </c>
      <c r="AI2922" s="17">
        <v>0</v>
      </c>
      <c r="AJ2922" s="17">
        <v>4.59</v>
      </c>
      <c r="AL2922" s="26">
        <v>40436</v>
      </c>
      <c r="AM2922" s="17">
        <v>23.6</v>
      </c>
      <c r="AN2922" s="17">
        <v>68.099999999999994</v>
      </c>
      <c r="AO2922" s="17">
        <v>0.6</v>
      </c>
      <c r="AP2922" s="17">
        <v>144.9</v>
      </c>
      <c r="AQ2922" s="17">
        <v>20.2</v>
      </c>
      <c r="AR2922" s="17">
        <v>0</v>
      </c>
      <c r="AS2922" s="66">
        <v>3.69</v>
      </c>
    </row>
    <row r="2923" spans="2:45">
      <c r="B2923" s="26">
        <v>40437</v>
      </c>
      <c r="C2923" s="17">
        <v>23.2</v>
      </c>
      <c r="D2923" s="17">
        <v>64</v>
      </c>
      <c r="E2923" s="17">
        <v>0.8</v>
      </c>
      <c r="F2923" s="17">
        <v>119.6</v>
      </c>
      <c r="G2923" s="17">
        <v>10.6</v>
      </c>
      <c r="H2923" s="17">
        <v>3.6</v>
      </c>
      <c r="I2923" s="17">
        <v>2.69</v>
      </c>
      <c r="K2923" s="26">
        <v>40437</v>
      </c>
      <c r="L2923" s="17">
        <v>22.9</v>
      </c>
      <c r="M2923" s="17">
        <v>64.3</v>
      </c>
      <c r="N2923" s="17">
        <v>0.6</v>
      </c>
      <c r="O2923" s="17">
        <v>124.2</v>
      </c>
      <c r="P2923" s="17">
        <v>9.4</v>
      </c>
      <c r="Q2923" s="17">
        <v>2</v>
      </c>
      <c r="R2923" s="17">
        <v>2.4</v>
      </c>
      <c r="T2923" s="26">
        <v>40437</v>
      </c>
      <c r="U2923" s="17">
        <v>23.2</v>
      </c>
      <c r="V2923" s="17">
        <v>65.3</v>
      </c>
      <c r="W2923" s="17">
        <v>1.4</v>
      </c>
      <c r="X2923" s="17">
        <v>251</v>
      </c>
      <c r="Y2923" s="17">
        <v>9.1999999999999993</v>
      </c>
      <c r="Z2923" s="17">
        <v>2.6</v>
      </c>
      <c r="AA2923" s="17">
        <v>2.98</v>
      </c>
      <c r="AC2923" s="26">
        <v>40437</v>
      </c>
      <c r="AD2923" s="17">
        <v>23.3</v>
      </c>
      <c r="AE2923" s="17">
        <v>63.8</v>
      </c>
      <c r="AF2923" s="17">
        <v>0.8</v>
      </c>
      <c r="AG2923" s="17">
        <v>153.1</v>
      </c>
      <c r="AH2923" s="17">
        <v>10.8</v>
      </c>
      <c r="AI2923" s="17">
        <v>2.2000000000000002</v>
      </c>
      <c r="AJ2923" s="17">
        <v>2.84</v>
      </c>
      <c r="AL2923" s="26">
        <v>40437</v>
      </c>
      <c r="AM2923" s="17">
        <v>23.2</v>
      </c>
      <c r="AN2923" s="17">
        <v>65</v>
      </c>
      <c r="AO2923" s="17">
        <v>0.5</v>
      </c>
      <c r="AP2923" s="17">
        <v>309.3</v>
      </c>
      <c r="AQ2923" s="17">
        <v>9.3000000000000007</v>
      </c>
      <c r="AR2923" s="17">
        <v>3.4</v>
      </c>
      <c r="AS2923" s="66">
        <v>2.3199999999999998</v>
      </c>
    </row>
    <row r="2924" spans="2:45">
      <c r="B2924" s="26">
        <v>40438</v>
      </c>
      <c r="C2924" s="17">
        <v>18.600000000000001</v>
      </c>
      <c r="D2924" s="17">
        <v>87.4</v>
      </c>
      <c r="E2924" s="17">
        <v>0.8</v>
      </c>
      <c r="F2924" s="17">
        <v>327.8</v>
      </c>
      <c r="G2924" s="17">
        <v>7.5</v>
      </c>
      <c r="H2924" s="17">
        <v>25.2</v>
      </c>
      <c r="I2924" s="17">
        <v>1.61</v>
      </c>
      <c r="K2924" s="26">
        <v>40438</v>
      </c>
      <c r="L2924" s="17">
        <v>18.3</v>
      </c>
      <c r="M2924" s="17">
        <v>89.6</v>
      </c>
      <c r="N2924" s="17">
        <v>0.4</v>
      </c>
      <c r="O2924" s="17">
        <v>210.9</v>
      </c>
      <c r="P2924" s="17">
        <v>6.1</v>
      </c>
      <c r="Q2924" s="17">
        <v>33.4</v>
      </c>
      <c r="R2924" s="17">
        <v>1.34</v>
      </c>
      <c r="T2924" s="26">
        <v>40438</v>
      </c>
      <c r="U2924" s="17">
        <v>19.8</v>
      </c>
      <c r="V2924" s="17">
        <v>89.9</v>
      </c>
      <c r="W2924" s="17">
        <v>2.1</v>
      </c>
      <c r="X2924" s="17">
        <v>293.39999999999998</v>
      </c>
      <c r="Y2924" s="17">
        <v>9.9</v>
      </c>
      <c r="Z2924" s="17">
        <v>10.199999999999999</v>
      </c>
      <c r="AA2924" s="17">
        <v>2.19</v>
      </c>
      <c r="AC2924" s="26">
        <v>40438</v>
      </c>
      <c r="AD2924" s="17">
        <v>18.8</v>
      </c>
      <c r="AE2924" s="17">
        <v>89.4</v>
      </c>
      <c r="AF2924" s="17">
        <v>0.9</v>
      </c>
      <c r="AG2924" s="17">
        <v>4.0999999999999996</v>
      </c>
      <c r="AH2924" s="17">
        <v>6.4</v>
      </c>
      <c r="AI2924" s="17">
        <v>39.6</v>
      </c>
      <c r="AJ2924" s="17">
        <v>1.54</v>
      </c>
      <c r="AL2924" s="26">
        <v>40438</v>
      </c>
      <c r="AM2924" s="17">
        <v>19.399999999999999</v>
      </c>
      <c r="AN2924" s="17">
        <v>88.2</v>
      </c>
      <c r="AO2924" s="17">
        <v>0.6</v>
      </c>
      <c r="AP2924" s="17">
        <v>309.39999999999998</v>
      </c>
      <c r="AQ2924" s="17">
        <v>6.7</v>
      </c>
      <c r="AR2924" s="17">
        <v>19.2</v>
      </c>
      <c r="AS2924" s="66">
        <v>1.51</v>
      </c>
    </row>
    <row r="2925" spans="2:45">
      <c r="B2925" s="26">
        <v>40439</v>
      </c>
      <c r="C2925" s="17">
        <v>21.5</v>
      </c>
      <c r="D2925" s="17">
        <v>69.599999999999994</v>
      </c>
      <c r="E2925" s="17">
        <v>0.9</v>
      </c>
      <c r="F2925" s="17">
        <v>186.8</v>
      </c>
      <c r="G2925" s="17">
        <v>22.5</v>
      </c>
      <c r="H2925" s="17">
        <v>0.2</v>
      </c>
      <c r="I2925" s="17">
        <v>4.09</v>
      </c>
      <c r="K2925" s="26">
        <v>40439</v>
      </c>
      <c r="L2925" s="17">
        <v>22.1</v>
      </c>
      <c r="M2925" s="17">
        <v>68.900000000000006</v>
      </c>
      <c r="N2925" s="17">
        <v>0.6</v>
      </c>
      <c r="O2925" s="17">
        <v>177</v>
      </c>
      <c r="P2925" s="17">
        <v>20.8</v>
      </c>
      <c r="Q2925" s="17">
        <v>0</v>
      </c>
      <c r="R2925" s="17">
        <v>3.74</v>
      </c>
      <c r="T2925" s="26">
        <v>40439</v>
      </c>
      <c r="U2925" s="17">
        <v>22.8</v>
      </c>
      <c r="V2925" s="17">
        <v>71.400000000000006</v>
      </c>
      <c r="W2925" s="17">
        <v>1.7</v>
      </c>
      <c r="X2925" s="17">
        <v>262.60000000000002</v>
      </c>
      <c r="Y2925" s="17">
        <v>22.7</v>
      </c>
      <c r="Z2925" s="17">
        <v>0</v>
      </c>
      <c r="AA2925" s="17">
        <v>4.8099999999999996</v>
      </c>
      <c r="AC2925" s="26">
        <v>40439</v>
      </c>
      <c r="AD2925" s="17">
        <v>21.9</v>
      </c>
      <c r="AE2925" s="17">
        <v>71.900000000000006</v>
      </c>
      <c r="AF2925" s="17">
        <v>0.6</v>
      </c>
      <c r="AG2925" s="17">
        <v>91.6</v>
      </c>
      <c r="AH2925" s="17">
        <v>21.3</v>
      </c>
      <c r="AI2925" s="17">
        <v>0.2</v>
      </c>
      <c r="AJ2925" s="17">
        <v>3.75</v>
      </c>
      <c r="AL2925" s="26">
        <v>40439</v>
      </c>
      <c r="AM2925" s="17">
        <v>22.8</v>
      </c>
      <c r="AN2925" s="17">
        <v>69.599999999999994</v>
      </c>
      <c r="AO2925" s="17">
        <v>0.6</v>
      </c>
      <c r="AP2925" s="17">
        <v>283.3</v>
      </c>
      <c r="AQ2925" s="17">
        <v>20</v>
      </c>
      <c r="AR2925" s="17">
        <v>0.2</v>
      </c>
      <c r="AS2925" s="66">
        <v>3.68</v>
      </c>
    </row>
    <row r="2926" spans="2:45">
      <c r="B2926" s="26">
        <v>40440</v>
      </c>
      <c r="C2926" s="17">
        <v>21.3</v>
      </c>
      <c r="D2926" s="17">
        <v>76.5</v>
      </c>
      <c r="E2926" s="17">
        <v>1.2</v>
      </c>
      <c r="F2926" s="17">
        <v>136.9</v>
      </c>
      <c r="G2926" s="17">
        <v>20</v>
      </c>
      <c r="H2926" s="17">
        <v>0</v>
      </c>
      <c r="I2926" s="17">
        <v>3.65</v>
      </c>
      <c r="K2926" s="26">
        <v>40440</v>
      </c>
      <c r="L2926" s="17">
        <v>21.5</v>
      </c>
      <c r="M2926" s="17">
        <v>72.900000000000006</v>
      </c>
      <c r="N2926" s="17">
        <v>0.6</v>
      </c>
      <c r="O2926" s="17">
        <v>129</v>
      </c>
      <c r="P2926" s="17">
        <v>19.8</v>
      </c>
      <c r="Q2926" s="17">
        <v>0.2</v>
      </c>
      <c r="R2926" s="17">
        <v>3.4</v>
      </c>
      <c r="T2926" s="26">
        <v>40440</v>
      </c>
      <c r="U2926" s="17">
        <v>21.8</v>
      </c>
      <c r="V2926" s="17">
        <v>85</v>
      </c>
      <c r="W2926" s="17">
        <v>1.4</v>
      </c>
      <c r="X2926" s="17">
        <v>191.3</v>
      </c>
      <c r="Y2926" s="17">
        <v>20.5</v>
      </c>
      <c r="Z2926" s="17">
        <v>0</v>
      </c>
      <c r="AA2926" s="17">
        <v>3.6</v>
      </c>
      <c r="AC2926" s="26">
        <v>40440</v>
      </c>
      <c r="AD2926" s="17">
        <v>21.5</v>
      </c>
      <c r="AE2926" s="17">
        <v>72.900000000000006</v>
      </c>
      <c r="AF2926" s="17">
        <v>1.3</v>
      </c>
      <c r="AG2926" s="17">
        <v>115.5</v>
      </c>
      <c r="AH2926" s="17">
        <v>19.899999999999999</v>
      </c>
      <c r="AI2926" s="17">
        <v>0.2</v>
      </c>
      <c r="AJ2926" s="17">
        <v>3.9</v>
      </c>
      <c r="AL2926" s="26">
        <v>40440</v>
      </c>
      <c r="AM2926" s="17">
        <v>21.9</v>
      </c>
      <c r="AN2926" s="17">
        <v>79</v>
      </c>
      <c r="AO2926" s="17">
        <v>0.7</v>
      </c>
      <c r="AP2926" s="17">
        <v>192.5</v>
      </c>
      <c r="AQ2926" s="17">
        <v>16.899999999999999</v>
      </c>
      <c r="AR2926" s="17">
        <v>0</v>
      </c>
      <c r="AS2926" s="66">
        <v>3.12</v>
      </c>
    </row>
    <row r="2927" spans="2:45">
      <c r="B2927" s="26">
        <v>40441</v>
      </c>
      <c r="C2927" s="17">
        <v>22.1</v>
      </c>
      <c r="D2927" s="17">
        <v>80.599999999999994</v>
      </c>
      <c r="E2927" s="17">
        <v>1.4</v>
      </c>
      <c r="F2927" s="17">
        <v>137.30000000000001</v>
      </c>
      <c r="G2927" s="17">
        <v>15.1</v>
      </c>
      <c r="H2927" s="17">
        <v>0.2</v>
      </c>
      <c r="I2927" s="17">
        <v>3.14</v>
      </c>
      <c r="K2927" s="26">
        <v>40441</v>
      </c>
      <c r="L2927" s="17">
        <v>22.4</v>
      </c>
      <c r="M2927" s="17">
        <v>79.3</v>
      </c>
      <c r="N2927" s="17">
        <v>0.8</v>
      </c>
      <c r="O2927" s="17">
        <v>95.2</v>
      </c>
      <c r="P2927" s="17">
        <v>15.3</v>
      </c>
      <c r="Q2927" s="17">
        <v>2.6</v>
      </c>
      <c r="R2927" s="17">
        <v>2.94</v>
      </c>
      <c r="T2927" s="26">
        <v>40441</v>
      </c>
      <c r="U2927" s="17">
        <v>22.7</v>
      </c>
      <c r="V2927" s="17">
        <v>89.4</v>
      </c>
      <c r="W2927" s="17">
        <v>1.5</v>
      </c>
      <c r="X2927" s="17">
        <v>144.69999999999999</v>
      </c>
      <c r="Y2927" s="17">
        <v>16.5</v>
      </c>
      <c r="Z2927" s="17">
        <v>0.2</v>
      </c>
      <c r="AA2927" s="17">
        <v>3.06</v>
      </c>
      <c r="AC2927" s="26">
        <v>40441</v>
      </c>
      <c r="AD2927" s="17">
        <v>22.5</v>
      </c>
      <c r="AE2927" s="17">
        <v>78.7</v>
      </c>
      <c r="AF2927" s="17">
        <v>1.7</v>
      </c>
      <c r="AG2927" s="17">
        <v>147.69999999999999</v>
      </c>
      <c r="AH2927" s="17">
        <v>13.6</v>
      </c>
      <c r="AI2927" s="17">
        <v>0.2</v>
      </c>
      <c r="AJ2927" s="17">
        <v>3</v>
      </c>
      <c r="AL2927" s="26">
        <v>40441</v>
      </c>
      <c r="AM2927" s="17">
        <v>23</v>
      </c>
      <c r="AN2927" s="17">
        <v>82.4</v>
      </c>
      <c r="AO2927" s="17">
        <v>0.7</v>
      </c>
      <c r="AP2927" s="17">
        <v>180.1</v>
      </c>
      <c r="AQ2927" s="17">
        <v>15.5</v>
      </c>
      <c r="AR2927" s="17">
        <v>0.6</v>
      </c>
      <c r="AS2927" s="66">
        <v>2.95</v>
      </c>
    </row>
    <row r="2928" spans="2:45">
      <c r="B2928" s="26">
        <v>40442</v>
      </c>
      <c r="C2928" s="17">
        <v>23.3</v>
      </c>
      <c r="D2928" s="17">
        <v>73.7</v>
      </c>
      <c r="E2928" s="17">
        <v>1.3</v>
      </c>
      <c r="F2928" s="17">
        <v>129.5</v>
      </c>
      <c r="G2928" s="17">
        <v>23</v>
      </c>
      <c r="H2928" s="17">
        <v>0</v>
      </c>
      <c r="I2928" s="17">
        <v>4.24</v>
      </c>
      <c r="K2928" s="26">
        <v>40442</v>
      </c>
      <c r="L2928" s="17">
        <v>23.6</v>
      </c>
      <c r="M2928" s="17">
        <v>72.900000000000006</v>
      </c>
      <c r="N2928" s="17">
        <v>1.1000000000000001</v>
      </c>
      <c r="O2928" s="17">
        <v>67.400000000000006</v>
      </c>
      <c r="P2928" s="17">
        <v>21.2</v>
      </c>
      <c r="Q2928" s="17">
        <v>0</v>
      </c>
      <c r="R2928" s="17">
        <v>4</v>
      </c>
      <c r="T2928" s="26">
        <v>40442</v>
      </c>
      <c r="U2928" s="17">
        <v>23.1</v>
      </c>
      <c r="V2928" s="17">
        <v>84.3</v>
      </c>
      <c r="W2928" s="17">
        <v>1.4</v>
      </c>
      <c r="X2928" s="17">
        <v>132</v>
      </c>
      <c r="Y2928" s="17">
        <v>22.1</v>
      </c>
      <c r="Z2928" s="17">
        <v>0</v>
      </c>
      <c r="AA2928" s="17">
        <v>3.87</v>
      </c>
      <c r="AC2928" s="26">
        <v>40442</v>
      </c>
      <c r="AD2928" s="17">
        <v>23.8</v>
      </c>
      <c r="AE2928" s="17">
        <v>67.7</v>
      </c>
      <c r="AF2928" s="17">
        <v>2</v>
      </c>
      <c r="AG2928" s="17">
        <v>136.9</v>
      </c>
      <c r="AH2928" s="17">
        <v>22.3</v>
      </c>
      <c r="AI2928" s="17">
        <v>0.2</v>
      </c>
      <c r="AJ2928" s="17">
        <v>4.68</v>
      </c>
      <c r="AL2928" s="26">
        <v>40442</v>
      </c>
      <c r="AM2928" s="17">
        <v>23.5</v>
      </c>
      <c r="AN2928" s="17">
        <v>77.900000000000006</v>
      </c>
      <c r="AO2928" s="17">
        <v>0.6</v>
      </c>
      <c r="AP2928" s="17">
        <v>147</v>
      </c>
      <c r="AQ2928" s="17">
        <v>19.7</v>
      </c>
      <c r="AR2928" s="17">
        <v>0</v>
      </c>
      <c r="AS2928" s="66">
        <v>3.48</v>
      </c>
    </row>
    <row r="2929" spans="1:45">
      <c r="B2929" s="26">
        <v>40443</v>
      </c>
      <c r="C2929" s="17">
        <v>23.6</v>
      </c>
      <c r="D2929" s="17">
        <v>73.5</v>
      </c>
      <c r="E2929" s="17">
        <v>1.2</v>
      </c>
      <c r="F2929" s="17">
        <v>154.19999999999999</v>
      </c>
      <c r="G2929" s="17">
        <v>15.4</v>
      </c>
      <c r="H2929" s="17">
        <v>0</v>
      </c>
      <c r="I2929" s="17">
        <v>3.16</v>
      </c>
      <c r="K2929" s="26">
        <v>40443</v>
      </c>
      <c r="L2929" s="17">
        <v>22.3</v>
      </c>
      <c r="M2929" s="17">
        <v>76.5</v>
      </c>
      <c r="N2929" s="17">
        <v>0.7</v>
      </c>
      <c r="O2929" s="17">
        <v>74.599999999999994</v>
      </c>
      <c r="P2929" s="17">
        <v>16.600000000000001</v>
      </c>
      <c r="Q2929" s="17">
        <v>0</v>
      </c>
      <c r="R2929" s="17">
        <v>3.09</v>
      </c>
      <c r="T2929" s="26">
        <v>40443</v>
      </c>
      <c r="U2929" s="17">
        <v>22.2</v>
      </c>
      <c r="V2929" s="17">
        <v>87.1</v>
      </c>
      <c r="W2929" s="17">
        <v>1.2</v>
      </c>
      <c r="X2929" s="17">
        <v>161.80000000000001</v>
      </c>
      <c r="Y2929" s="17">
        <v>18.3</v>
      </c>
      <c r="Z2929" s="17">
        <v>0</v>
      </c>
      <c r="AA2929" s="17">
        <v>3.26</v>
      </c>
      <c r="AC2929" s="26">
        <v>40443</v>
      </c>
      <c r="AD2929" s="17">
        <v>22</v>
      </c>
      <c r="AE2929" s="17">
        <v>75.400000000000006</v>
      </c>
      <c r="AF2929" s="17">
        <v>1</v>
      </c>
      <c r="AG2929" s="17">
        <v>99.9</v>
      </c>
      <c r="AH2929" s="17">
        <v>15.4</v>
      </c>
      <c r="AI2929" s="17">
        <v>0</v>
      </c>
      <c r="AJ2929" s="17">
        <v>3.05</v>
      </c>
      <c r="AL2929" s="26">
        <v>40443</v>
      </c>
      <c r="AM2929" s="17">
        <v>24.2</v>
      </c>
      <c r="AN2929" s="17">
        <v>75.5</v>
      </c>
      <c r="AO2929" s="17">
        <v>0.6</v>
      </c>
      <c r="AP2929" s="17">
        <v>156.19999999999999</v>
      </c>
      <c r="AQ2929" s="17">
        <v>13.4</v>
      </c>
      <c r="AR2929" s="17">
        <v>0.1</v>
      </c>
      <c r="AS2929" s="66">
        <v>2.62</v>
      </c>
    </row>
    <row r="2930" spans="1:45">
      <c r="B2930" s="26">
        <v>40444</v>
      </c>
      <c r="C2930" s="17">
        <v>21.3</v>
      </c>
      <c r="D2930" s="17">
        <v>80.5</v>
      </c>
      <c r="E2930" s="17">
        <v>0.5</v>
      </c>
      <c r="F2930" s="17">
        <v>241.4</v>
      </c>
      <c r="G2930" s="17">
        <v>5.9</v>
      </c>
      <c r="H2930" s="17">
        <v>1.6</v>
      </c>
      <c r="I2930" s="17">
        <v>1.51</v>
      </c>
      <c r="K2930" s="26">
        <v>40444</v>
      </c>
      <c r="L2930" s="17">
        <v>21.7</v>
      </c>
      <c r="M2930" s="17">
        <v>78.7</v>
      </c>
      <c r="N2930" s="17">
        <v>0.4</v>
      </c>
      <c r="O2930" s="17">
        <v>119.3</v>
      </c>
      <c r="P2930" s="17">
        <v>6.2</v>
      </c>
      <c r="Q2930" s="17">
        <v>1</v>
      </c>
      <c r="R2930" s="17">
        <v>1.54</v>
      </c>
      <c r="T2930" s="26">
        <v>40444</v>
      </c>
      <c r="U2930" s="17">
        <v>22.2</v>
      </c>
      <c r="V2930" s="17">
        <v>86.5</v>
      </c>
      <c r="W2930" s="17">
        <v>1.3</v>
      </c>
      <c r="X2930" s="17">
        <v>264.89999999999998</v>
      </c>
      <c r="Y2930" s="17">
        <v>6</v>
      </c>
      <c r="Z2930" s="17">
        <v>2.6</v>
      </c>
      <c r="AA2930" s="17">
        <v>1.79</v>
      </c>
      <c r="AC2930" s="26">
        <v>40444</v>
      </c>
      <c r="AD2930" s="17">
        <v>21.7</v>
      </c>
      <c r="AE2930" s="17">
        <v>79.8</v>
      </c>
      <c r="AF2930" s="17">
        <v>1.1000000000000001</v>
      </c>
      <c r="AG2930" s="17">
        <v>325.8</v>
      </c>
      <c r="AH2930" s="17">
        <v>6.4</v>
      </c>
      <c r="AI2930" s="17">
        <v>1</v>
      </c>
      <c r="AJ2930" s="17">
        <v>1.93</v>
      </c>
      <c r="AL2930" s="26">
        <v>40444</v>
      </c>
      <c r="AM2930" s="17">
        <v>22.1</v>
      </c>
      <c r="AN2930" s="17">
        <v>81.8</v>
      </c>
      <c r="AO2930" s="17">
        <v>0.5</v>
      </c>
      <c r="AP2930" s="17">
        <v>308.5</v>
      </c>
      <c r="AQ2930" s="17">
        <v>5.5</v>
      </c>
      <c r="AR2930" s="17">
        <v>2</v>
      </c>
      <c r="AS2930" s="66">
        <v>1.47</v>
      </c>
    </row>
    <row r="2931" spans="1:45">
      <c r="B2931" s="26">
        <v>40445</v>
      </c>
      <c r="C2931" s="17">
        <v>24.1</v>
      </c>
      <c r="D2931" s="17">
        <v>51.3</v>
      </c>
      <c r="E2931" s="17">
        <v>1.7</v>
      </c>
      <c r="F2931" s="17">
        <v>323.60000000000002</v>
      </c>
      <c r="G2931" s="17">
        <v>22.6</v>
      </c>
      <c r="H2931" s="17">
        <v>0</v>
      </c>
      <c r="I2931" s="17">
        <v>4.82</v>
      </c>
      <c r="K2931" s="26">
        <v>40445</v>
      </c>
      <c r="L2931" s="17">
        <v>22.9</v>
      </c>
      <c r="M2931" s="17">
        <v>55.1</v>
      </c>
      <c r="N2931" s="17">
        <v>0.8</v>
      </c>
      <c r="O2931" s="17">
        <v>313.89999999999998</v>
      </c>
      <c r="P2931" s="17">
        <v>20.7</v>
      </c>
      <c r="Q2931" s="17">
        <v>0</v>
      </c>
      <c r="R2931" s="17">
        <v>3.72</v>
      </c>
      <c r="T2931" s="26">
        <v>40445</v>
      </c>
      <c r="U2931" s="17">
        <v>24.5</v>
      </c>
      <c r="V2931" s="17">
        <v>47.2</v>
      </c>
      <c r="W2931" s="17">
        <v>3.9</v>
      </c>
      <c r="X2931" s="17">
        <v>304.10000000000002</v>
      </c>
      <c r="Y2931" s="17">
        <v>22.5</v>
      </c>
      <c r="Z2931" s="17">
        <v>0</v>
      </c>
      <c r="AA2931" s="17">
        <v>6.86</v>
      </c>
      <c r="AC2931" s="26">
        <v>40445</v>
      </c>
      <c r="AD2931" s="17">
        <v>23.3</v>
      </c>
      <c r="AE2931" s="17">
        <v>51.4</v>
      </c>
      <c r="AF2931" s="17">
        <v>2.2999999999999998</v>
      </c>
      <c r="AG2931" s="17">
        <v>2.2999999999999998</v>
      </c>
      <c r="AH2931" s="17">
        <v>22</v>
      </c>
      <c r="AI2931" s="17">
        <v>0</v>
      </c>
      <c r="AJ2931" s="17">
        <v>5.13</v>
      </c>
      <c r="AL2931" s="26">
        <v>40445</v>
      </c>
      <c r="AM2931" s="17">
        <v>24.1</v>
      </c>
      <c r="AN2931" s="17">
        <v>51.6</v>
      </c>
      <c r="AO2931" s="17">
        <v>1.4</v>
      </c>
      <c r="AP2931" s="17">
        <v>316.7</v>
      </c>
      <c r="AQ2931" s="17">
        <v>20.2</v>
      </c>
      <c r="AR2931" s="17">
        <v>0</v>
      </c>
      <c r="AS2931" s="66">
        <v>4.34</v>
      </c>
    </row>
    <row r="2932" spans="1:45">
      <c r="B2932" s="26">
        <v>40446</v>
      </c>
      <c r="C2932" s="17">
        <v>25.2</v>
      </c>
      <c r="D2932" s="17">
        <v>46.6</v>
      </c>
      <c r="E2932" s="17">
        <v>1.5</v>
      </c>
      <c r="F2932" s="17">
        <v>331.6</v>
      </c>
      <c r="G2932" s="17">
        <v>20.9</v>
      </c>
      <c r="H2932" s="17">
        <v>0</v>
      </c>
      <c r="I2932" s="17">
        <v>4.75</v>
      </c>
      <c r="K2932" s="26">
        <v>40446</v>
      </c>
      <c r="L2932" s="17">
        <v>23.5</v>
      </c>
      <c r="M2932" s="17">
        <v>53.2</v>
      </c>
      <c r="N2932" s="17">
        <v>0.6</v>
      </c>
      <c r="O2932" s="17">
        <v>273.89999999999998</v>
      </c>
      <c r="P2932" s="17">
        <v>19.3</v>
      </c>
      <c r="Q2932" s="17">
        <v>0</v>
      </c>
      <c r="R2932" s="17">
        <v>3.49</v>
      </c>
      <c r="T2932" s="26">
        <v>40446</v>
      </c>
      <c r="U2932" s="17">
        <v>25.4</v>
      </c>
      <c r="V2932" s="17">
        <v>44.1</v>
      </c>
      <c r="W2932" s="17">
        <v>2.5</v>
      </c>
      <c r="X2932" s="17">
        <v>304.10000000000002</v>
      </c>
      <c r="Y2932" s="17">
        <v>21.2</v>
      </c>
      <c r="Z2932" s="17">
        <v>0</v>
      </c>
      <c r="AA2932" s="17">
        <v>6.01</v>
      </c>
      <c r="AC2932" s="26">
        <v>40446</v>
      </c>
      <c r="AD2932" s="17">
        <v>23.8</v>
      </c>
      <c r="AE2932" s="17">
        <v>50</v>
      </c>
      <c r="AF2932" s="17">
        <v>1.8</v>
      </c>
      <c r="AG2932" s="17">
        <v>7.2</v>
      </c>
      <c r="AH2932" s="17">
        <v>20.2</v>
      </c>
      <c r="AI2932" s="17">
        <v>0</v>
      </c>
      <c r="AJ2932" s="17">
        <v>4.6500000000000004</v>
      </c>
      <c r="AL2932" s="26">
        <v>40446</v>
      </c>
      <c r="AM2932" s="17">
        <v>25</v>
      </c>
      <c r="AN2932" s="17">
        <v>47.7</v>
      </c>
      <c r="AO2932" s="17">
        <v>1.2</v>
      </c>
      <c r="AP2932" s="17">
        <v>333.7</v>
      </c>
      <c r="AQ2932" s="17">
        <v>18.899999999999999</v>
      </c>
      <c r="AR2932" s="17">
        <v>0</v>
      </c>
      <c r="AS2932" s="66">
        <v>4.17</v>
      </c>
    </row>
    <row r="2933" spans="1:45">
      <c r="B2933" s="26">
        <v>40447</v>
      </c>
      <c r="C2933" s="17">
        <v>23</v>
      </c>
      <c r="D2933" s="17">
        <v>50.1</v>
      </c>
      <c r="E2933" s="17">
        <v>0.7</v>
      </c>
      <c r="F2933" s="17">
        <v>269.5</v>
      </c>
      <c r="G2933" s="17">
        <v>16.8</v>
      </c>
      <c r="H2933" s="17">
        <v>0</v>
      </c>
      <c r="I2933" s="17">
        <v>3.28</v>
      </c>
      <c r="J2933">
        <v>3.28</v>
      </c>
      <c r="K2933" s="26">
        <v>40447</v>
      </c>
      <c r="L2933" s="17">
        <v>21.6</v>
      </c>
      <c r="M2933" s="17">
        <v>55</v>
      </c>
      <c r="N2933" s="17">
        <v>0.9</v>
      </c>
      <c r="O2933" s="17">
        <v>197.4</v>
      </c>
      <c r="P2933" s="17">
        <v>15.7</v>
      </c>
      <c r="Q2933" s="17">
        <v>0</v>
      </c>
      <c r="R2933" s="17">
        <v>3.28</v>
      </c>
      <c r="T2933" s="26">
        <v>40447</v>
      </c>
      <c r="U2933" s="17">
        <v>23.9</v>
      </c>
      <c r="V2933" s="17">
        <v>42.3</v>
      </c>
      <c r="W2933" s="17">
        <v>1.9</v>
      </c>
      <c r="X2933" s="17">
        <v>285.10000000000002</v>
      </c>
      <c r="Y2933" s="17">
        <v>15.8</v>
      </c>
      <c r="Z2933" s="17">
        <v>0</v>
      </c>
      <c r="AA2933" s="17">
        <v>4.47</v>
      </c>
      <c r="AC2933" s="26">
        <v>40447</v>
      </c>
      <c r="AD2933" s="17">
        <v>22.3</v>
      </c>
      <c r="AE2933" s="17">
        <v>49.1</v>
      </c>
      <c r="AF2933" s="17">
        <v>1.4</v>
      </c>
      <c r="AG2933" s="17">
        <v>11.1</v>
      </c>
      <c r="AH2933" s="17">
        <v>16.2</v>
      </c>
      <c r="AI2933" s="17">
        <v>0</v>
      </c>
      <c r="AJ2933" s="17">
        <v>3.86</v>
      </c>
      <c r="AL2933" s="26">
        <v>40447</v>
      </c>
      <c r="AM2933" s="17">
        <v>23.3</v>
      </c>
      <c r="AN2933" s="17">
        <v>47.7</v>
      </c>
      <c r="AO2933" s="17">
        <v>0.5</v>
      </c>
      <c r="AP2933" s="17">
        <v>293.89999999999998</v>
      </c>
      <c r="AQ2933" s="17">
        <v>15.6</v>
      </c>
      <c r="AR2933" s="17">
        <v>0</v>
      </c>
      <c r="AS2933" s="17">
        <v>2.98</v>
      </c>
    </row>
    <row r="2934" spans="1:45">
      <c r="B2934" s="26">
        <v>40448</v>
      </c>
      <c r="C2934" s="17">
        <v>21.2</v>
      </c>
      <c r="D2934" s="17">
        <v>59.6</v>
      </c>
      <c r="E2934" s="17">
        <v>0.9</v>
      </c>
      <c r="F2934" s="17">
        <v>96.4</v>
      </c>
      <c r="G2934" s="17">
        <v>18.7</v>
      </c>
      <c r="H2934" s="17">
        <v>0</v>
      </c>
      <c r="I2934" s="17">
        <v>3.31</v>
      </c>
      <c r="J2934">
        <v>3.31</v>
      </c>
      <c r="K2934" s="26">
        <v>40448</v>
      </c>
      <c r="L2934" s="17">
        <v>20.9</v>
      </c>
      <c r="M2934" s="17">
        <v>59</v>
      </c>
      <c r="N2934" s="17">
        <v>0.6</v>
      </c>
      <c r="O2934" s="17">
        <v>199.8</v>
      </c>
      <c r="P2934" s="17">
        <v>19.100000000000001</v>
      </c>
      <c r="Q2934" s="17">
        <v>0</v>
      </c>
      <c r="R2934" s="17">
        <v>3.24</v>
      </c>
      <c r="T2934" s="26">
        <v>40448</v>
      </c>
      <c r="U2934" s="17">
        <v>22.7</v>
      </c>
      <c r="V2934" s="17">
        <v>50.4</v>
      </c>
      <c r="W2934" s="17">
        <v>1.9</v>
      </c>
      <c r="X2934" s="17">
        <v>267.5</v>
      </c>
      <c r="Y2934" s="17">
        <v>20.8</v>
      </c>
      <c r="Z2934" s="17">
        <v>0</v>
      </c>
      <c r="AA2934" s="17">
        <v>4.6500000000000004</v>
      </c>
      <c r="AC2934" s="26">
        <v>40448</v>
      </c>
      <c r="AD2934" s="17">
        <v>21.8</v>
      </c>
      <c r="AE2934" s="17">
        <v>52.3</v>
      </c>
      <c r="AF2934" s="17">
        <v>1.4</v>
      </c>
      <c r="AG2934" s="17">
        <v>6.5</v>
      </c>
      <c r="AH2934" s="17">
        <v>20.3</v>
      </c>
      <c r="AI2934" s="17">
        <v>0</v>
      </c>
      <c r="AJ2934" s="17">
        <v>4.13</v>
      </c>
      <c r="AL2934" s="26">
        <v>40448</v>
      </c>
      <c r="AM2934" s="17">
        <v>22.2</v>
      </c>
      <c r="AN2934" s="17">
        <v>55.3</v>
      </c>
      <c r="AO2934" s="17">
        <v>0.6</v>
      </c>
      <c r="AP2934" s="17">
        <v>286.10000000000002</v>
      </c>
      <c r="AQ2934" s="17">
        <v>18.8</v>
      </c>
      <c r="AR2934" s="17">
        <v>0</v>
      </c>
      <c r="AS2934" s="17">
        <v>3.26</v>
      </c>
    </row>
    <row r="2935" spans="1:45">
      <c r="B2935" s="26">
        <v>40449</v>
      </c>
      <c r="C2935" s="17">
        <v>22.9</v>
      </c>
      <c r="D2935" s="17">
        <v>47.5</v>
      </c>
      <c r="E2935" s="17">
        <v>1.1000000000000001</v>
      </c>
      <c r="F2935" s="17">
        <v>338.5</v>
      </c>
      <c r="G2935" s="17">
        <v>20.2</v>
      </c>
      <c r="H2935" s="17">
        <v>0</v>
      </c>
      <c r="I2935" s="17">
        <v>3.98</v>
      </c>
      <c r="J2935">
        <v>3.98</v>
      </c>
      <c r="K2935" s="26">
        <v>40449</v>
      </c>
      <c r="L2935" s="17">
        <v>21.7</v>
      </c>
      <c r="M2935" s="17">
        <v>51.9</v>
      </c>
      <c r="N2935" s="17">
        <v>0.6</v>
      </c>
      <c r="O2935" s="17">
        <v>236</v>
      </c>
      <c r="P2935" s="17">
        <v>20.100000000000001</v>
      </c>
      <c r="Q2935" s="17">
        <v>0</v>
      </c>
      <c r="R2935" s="17">
        <v>3.39</v>
      </c>
      <c r="T2935" s="26">
        <v>40449</v>
      </c>
      <c r="U2935" s="17">
        <v>23.1</v>
      </c>
      <c r="V2935" s="17">
        <v>47.8</v>
      </c>
      <c r="W2935" s="17">
        <v>2.1</v>
      </c>
      <c r="X2935" s="17">
        <v>261.60000000000002</v>
      </c>
      <c r="Y2935" s="17">
        <v>21.6</v>
      </c>
      <c r="Z2935" s="17">
        <v>0</v>
      </c>
      <c r="AA2935" s="17">
        <v>5.0199999999999996</v>
      </c>
      <c r="AC2935" s="26">
        <v>40449</v>
      </c>
      <c r="AD2935" s="17">
        <v>22.4</v>
      </c>
      <c r="AE2935" s="17">
        <v>47.2</v>
      </c>
      <c r="AF2935" s="17">
        <v>1.6</v>
      </c>
      <c r="AG2935" s="17">
        <v>2</v>
      </c>
      <c r="AH2935" s="17">
        <v>21.4</v>
      </c>
      <c r="AI2935" s="17">
        <v>0</v>
      </c>
      <c r="AJ2935" s="17">
        <v>4.58</v>
      </c>
      <c r="AL2935" s="26">
        <v>40449</v>
      </c>
      <c r="AM2935" s="17">
        <v>23.2</v>
      </c>
      <c r="AN2935" s="17">
        <v>47.2</v>
      </c>
      <c r="AO2935" s="17">
        <v>0.9</v>
      </c>
      <c r="AP2935" s="17">
        <v>295.2</v>
      </c>
      <c r="AQ2935" s="17">
        <v>19.7</v>
      </c>
      <c r="AR2935" s="17">
        <v>0</v>
      </c>
      <c r="AS2935" s="17">
        <v>3.85</v>
      </c>
    </row>
    <row r="2936" spans="1:45">
      <c r="B2936" s="26">
        <v>40450</v>
      </c>
      <c r="C2936" s="17">
        <v>21</v>
      </c>
      <c r="D2936" s="17">
        <v>55.2</v>
      </c>
      <c r="E2936" s="17">
        <v>0.8</v>
      </c>
      <c r="F2936" s="17">
        <v>123.5</v>
      </c>
      <c r="G2936" s="17">
        <v>21.4</v>
      </c>
      <c r="H2936" s="17">
        <v>0</v>
      </c>
      <c r="I2936" s="17">
        <v>3.53</v>
      </c>
      <c r="J2936">
        <v>3.53</v>
      </c>
      <c r="K2936" s="26">
        <v>40450</v>
      </c>
      <c r="L2936" s="17">
        <v>20.7</v>
      </c>
      <c r="M2936" s="17">
        <v>56.2</v>
      </c>
      <c r="N2936" s="17">
        <v>0.8</v>
      </c>
      <c r="O2936" s="17">
        <v>142.4</v>
      </c>
      <c r="P2936" s="17">
        <v>19.899999999999999</v>
      </c>
      <c r="Q2936" s="17">
        <v>0</v>
      </c>
      <c r="R2936" s="17">
        <v>3.44</v>
      </c>
      <c r="T2936" s="26">
        <v>40450</v>
      </c>
      <c r="U2936" s="17">
        <v>20.6</v>
      </c>
      <c r="V2936" s="17">
        <v>63.8</v>
      </c>
      <c r="W2936" s="17">
        <v>1.5</v>
      </c>
      <c r="X2936" s="17">
        <v>267.5</v>
      </c>
      <c r="Y2936" s="17">
        <v>21.7</v>
      </c>
      <c r="Z2936" s="17">
        <v>0</v>
      </c>
      <c r="AA2936" s="17">
        <v>3.78</v>
      </c>
      <c r="AC2936" s="26">
        <v>40450</v>
      </c>
      <c r="AD2936" s="17">
        <v>21.1</v>
      </c>
      <c r="AE2936" s="17">
        <v>53.3</v>
      </c>
      <c r="AF2936" s="17">
        <v>1.1000000000000001</v>
      </c>
      <c r="AG2936" s="17">
        <v>78.900000000000006</v>
      </c>
      <c r="AH2936" s="17">
        <v>21.1</v>
      </c>
      <c r="AI2936" s="17">
        <v>0</v>
      </c>
      <c r="AJ2936" s="17">
        <v>3.88</v>
      </c>
      <c r="AL2936" s="26">
        <v>40450</v>
      </c>
      <c r="AM2936" s="17">
        <v>21.3</v>
      </c>
      <c r="AN2936" s="17">
        <v>56.9</v>
      </c>
      <c r="AO2936" s="17">
        <v>0.5</v>
      </c>
      <c r="AP2936" s="17">
        <v>238.2</v>
      </c>
      <c r="AQ2936" s="17">
        <v>19.7</v>
      </c>
      <c r="AR2936" s="17">
        <v>0</v>
      </c>
      <c r="AS2936" s="17">
        <v>3.13</v>
      </c>
    </row>
    <row r="2937" spans="1:45">
      <c r="B2937" s="26">
        <v>40451</v>
      </c>
      <c r="C2937" s="17">
        <v>21.2</v>
      </c>
      <c r="D2937" s="17">
        <v>48.5</v>
      </c>
      <c r="E2937" s="17">
        <v>0.9</v>
      </c>
      <c r="F2937" s="17">
        <v>104.4</v>
      </c>
      <c r="G2937" s="17">
        <v>21.6</v>
      </c>
      <c r="H2937" s="17">
        <v>0</v>
      </c>
      <c r="I2937" s="17">
        <v>3.85</v>
      </c>
      <c r="J2937">
        <v>3.85</v>
      </c>
      <c r="K2937" s="26">
        <v>40451</v>
      </c>
      <c r="L2937" s="17">
        <v>20.6</v>
      </c>
      <c r="M2937" s="17">
        <v>53.3</v>
      </c>
      <c r="N2937" s="17">
        <v>0.5</v>
      </c>
      <c r="O2937" s="17">
        <v>172</v>
      </c>
      <c r="P2937" s="17">
        <v>20</v>
      </c>
      <c r="Q2937" s="17">
        <v>0</v>
      </c>
      <c r="R2937" s="17">
        <v>3.23</v>
      </c>
      <c r="T2937" s="26">
        <v>40451</v>
      </c>
      <c r="U2937" s="17">
        <v>21.2</v>
      </c>
      <c r="V2937" s="17">
        <v>52.9</v>
      </c>
      <c r="W2937" s="17">
        <v>1.3</v>
      </c>
      <c r="X2937" s="17">
        <v>248.9</v>
      </c>
      <c r="Y2937" s="17">
        <v>22</v>
      </c>
      <c r="Z2937" s="17">
        <v>0</v>
      </c>
      <c r="AA2937" s="17">
        <v>4.3499999999999996</v>
      </c>
      <c r="AC2937" s="26">
        <v>40451</v>
      </c>
      <c r="AD2937" s="17">
        <v>21.2</v>
      </c>
      <c r="AE2937" s="17">
        <v>48.7</v>
      </c>
      <c r="AF2937" s="17">
        <v>0.8</v>
      </c>
      <c r="AG2937" s="17">
        <v>64.900000000000006</v>
      </c>
      <c r="AH2937" s="17">
        <v>21.1</v>
      </c>
      <c r="AI2937" s="17">
        <v>0</v>
      </c>
      <c r="AJ2937" s="17">
        <v>3.84</v>
      </c>
      <c r="AL2937" s="26">
        <v>40451</v>
      </c>
      <c r="AM2937" s="17">
        <v>21.8</v>
      </c>
      <c r="AN2937" s="17">
        <v>47.3</v>
      </c>
      <c r="AO2937" s="17">
        <v>0.5</v>
      </c>
      <c r="AP2937" s="17">
        <v>352.4</v>
      </c>
      <c r="AQ2937" s="17">
        <v>19.899999999999999</v>
      </c>
      <c r="AR2937" s="17">
        <v>0</v>
      </c>
      <c r="AS2937" s="17">
        <v>3.22</v>
      </c>
    </row>
    <row r="2938" spans="1:45" s="93" customFormat="1">
      <c r="A2938" s="104"/>
      <c r="B2938" s="46" t="s">
        <v>73</v>
      </c>
      <c r="C2938" s="97">
        <f>AVERAGE(C2908:C2937)</f>
        <v>23.120000000000005</v>
      </c>
      <c r="D2938" s="97">
        <f t="shared" ref="D2938:I2938" si="96">AVERAGE(D2908:D2937)</f>
        <v>62.506666666666646</v>
      </c>
      <c r="E2938" s="97">
        <f t="shared" si="96"/>
        <v>1.1599999999999997</v>
      </c>
      <c r="F2938" s="97">
        <f t="shared" si="96"/>
        <v>188.27333333333337</v>
      </c>
      <c r="G2938" s="97">
        <f t="shared" si="96"/>
        <v>20.536666666666669</v>
      </c>
      <c r="H2938" s="97">
        <f>SUM(H2908:H2937)</f>
        <v>30.8</v>
      </c>
      <c r="I2938" s="97">
        <f t="shared" si="96"/>
        <v>4.1049999999999995</v>
      </c>
      <c r="J2938" s="97">
        <f>AVERAGE(J2908:J2937)</f>
        <v>3.59</v>
      </c>
      <c r="K2938" s="46" t="s">
        <v>73</v>
      </c>
      <c r="L2938" s="97">
        <f>AVERAGE(L2908:L2937)</f>
        <v>22.693333333333339</v>
      </c>
      <c r="M2938" s="97">
        <f>AVERAGE(M2908:M2937)</f>
        <v>62.4</v>
      </c>
      <c r="N2938" s="97">
        <f>AVERAGE(N2908:N2937)</f>
        <v>0.72333333333333338</v>
      </c>
      <c r="O2938" s="97">
        <f>AVERAGE(O2908:O2937)</f>
        <v>152.53</v>
      </c>
      <c r="P2938" s="97">
        <f>AVERAGE(P2908:P2937)</f>
        <v>19.376666666666669</v>
      </c>
      <c r="Q2938" s="97">
        <f>SUM(Q2908:Q2937)</f>
        <v>39.200000000000003</v>
      </c>
      <c r="R2938" s="97">
        <f>AVERAGE(R2908:R2937)</f>
        <v>3.6653333333333342</v>
      </c>
      <c r="S2938" s="97" t="e">
        <f>AVERAGE(S2908:S2937)</f>
        <v>#DIV/0!</v>
      </c>
      <c r="T2938" s="46" t="s">
        <v>73</v>
      </c>
      <c r="U2938" s="97">
        <f>AVERAGE(U2908:U2937)</f>
        <v>23.290000000000006</v>
      </c>
      <c r="V2938" s="97">
        <f>AVERAGE(V2908:V2937)</f>
        <v>66.760000000000005</v>
      </c>
      <c r="W2938" s="97">
        <f>AVERAGE(W2908:W2937)</f>
        <v>1.6799999999999997</v>
      </c>
      <c r="X2938" s="97">
        <f>AVERAGE(X2908:X2937)</f>
        <v>225.15</v>
      </c>
      <c r="Y2938" s="97">
        <f>AVERAGE(Y2908:Y2937)</f>
        <v>21.173333333333336</v>
      </c>
      <c r="Z2938" s="97">
        <f>SUM(Z2908:Z2937)</f>
        <v>15.599999999999998</v>
      </c>
      <c r="AA2938" s="97">
        <f>AVERAGE(AA2908:AA2937)</f>
        <v>4.5076666666666663</v>
      </c>
      <c r="AB2938" s="97" t="e">
        <f>AVERAGE(AB2908:AB2937)</f>
        <v>#DIV/0!</v>
      </c>
      <c r="AC2938" s="46" t="s">
        <v>73</v>
      </c>
      <c r="AD2938" s="97">
        <f>AVERAGE(AD2908:AD2937)</f>
        <v>23.00333333333333</v>
      </c>
      <c r="AE2938" s="97">
        <f>AVERAGE(AE2908:AE2937)</f>
        <v>60.053333333333349</v>
      </c>
      <c r="AF2938" s="97">
        <f>AVERAGE(AF2908:AF2937)</f>
        <v>1.3533333333333331</v>
      </c>
      <c r="AG2938" s="97">
        <f>AVERAGE(AG2908:AG2937)</f>
        <v>114.18000000000002</v>
      </c>
      <c r="AH2938" s="97">
        <f>AVERAGE(AH2908:AH2937)</f>
        <v>20.326666666666664</v>
      </c>
      <c r="AI2938" s="97">
        <f>SUM(AI2908:AI2937)</f>
        <v>43.600000000000016</v>
      </c>
      <c r="AJ2938" s="97">
        <f>AVERAGE(AJ2908:AJ2937)</f>
        <v>4.3089999999999993</v>
      </c>
      <c r="AK2938" s="97" t="e">
        <f>AVERAGE(AK2908:AK2937)</f>
        <v>#DIV/0!</v>
      </c>
      <c r="AL2938" s="46" t="s">
        <v>73</v>
      </c>
      <c r="AM2938" s="97">
        <f>AVERAGE(AM2908:AM2937)</f>
        <v>23.413333333333334</v>
      </c>
      <c r="AN2938" s="97">
        <f>AVERAGE(AN2908:AN2937)</f>
        <v>63.713333333333338</v>
      </c>
      <c r="AO2938" s="97">
        <f>AVERAGE(AO2908:AO2937)</f>
        <v>0.71666666666666645</v>
      </c>
      <c r="AP2938" s="97">
        <f>AVERAGE(AP2908:AP2937)</f>
        <v>237.06666666666666</v>
      </c>
      <c r="AQ2938" s="97">
        <f>AVERAGE(AQ2908:AQ2937)</f>
        <v>18.566666666666666</v>
      </c>
      <c r="AR2938" s="97">
        <f>SUM(AR2908:AR2937)</f>
        <v>25.900000000000002</v>
      </c>
      <c r="AS2938" s="97">
        <f>AVERAGE(AS2908:AS2937)</f>
        <v>3.5776666666666674</v>
      </c>
    </row>
    <row r="2939" spans="1:45">
      <c r="B2939" s="26">
        <v>40452</v>
      </c>
      <c r="C2939" s="17">
        <v>20.6</v>
      </c>
      <c r="D2939" s="17">
        <v>57.5</v>
      </c>
      <c r="E2939" s="17">
        <v>0.7</v>
      </c>
      <c r="F2939" s="17">
        <v>156.69999999999999</v>
      </c>
      <c r="G2939" s="17">
        <v>21.3</v>
      </c>
      <c r="H2939" s="17">
        <v>0</v>
      </c>
      <c r="I2939" s="17">
        <v>3.43</v>
      </c>
      <c r="J2939">
        <v>3.43</v>
      </c>
      <c r="K2939" s="26">
        <v>40452</v>
      </c>
      <c r="L2939" s="17">
        <v>19.899999999999999</v>
      </c>
      <c r="M2939" s="17">
        <v>61.9</v>
      </c>
      <c r="N2939" s="17">
        <v>0.6</v>
      </c>
      <c r="O2939" s="17">
        <v>126.9</v>
      </c>
      <c r="P2939" s="17">
        <v>19.8</v>
      </c>
      <c r="Q2939" s="17">
        <v>0</v>
      </c>
      <c r="R2939" s="17">
        <v>3.32</v>
      </c>
      <c r="T2939" s="26">
        <v>40452</v>
      </c>
      <c r="U2939" s="17">
        <v>19.5</v>
      </c>
      <c r="V2939" s="17">
        <v>66.8</v>
      </c>
      <c r="W2939" s="17">
        <v>1.3</v>
      </c>
      <c r="X2939" s="17">
        <v>224.6</v>
      </c>
      <c r="Y2939" s="17">
        <v>21.7</v>
      </c>
      <c r="Z2939" s="17">
        <v>0</v>
      </c>
      <c r="AA2939" s="17">
        <v>3.83</v>
      </c>
      <c r="AC2939" s="26">
        <v>40452</v>
      </c>
      <c r="AD2939" s="17">
        <v>20.8</v>
      </c>
      <c r="AE2939" s="17">
        <v>57.1</v>
      </c>
      <c r="AF2939" s="17">
        <v>0.8</v>
      </c>
      <c r="AG2939" s="17">
        <v>147.30000000000001</v>
      </c>
      <c r="AH2939" s="17">
        <v>21.1</v>
      </c>
      <c r="AI2939" s="17">
        <v>0</v>
      </c>
      <c r="AJ2939" s="17">
        <v>3.76</v>
      </c>
      <c r="AL2939" s="26">
        <v>40452</v>
      </c>
      <c r="AM2939" s="17">
        <v>20.399999999999999</v>
      </c>
      <c r="AN2939" s="17">
        <v>60.9</v>
      </c>
      <c r="AO2939" s="17">
        <v>0.5</v>
      </c>
      <c r="AP2939" s="17">
        <v>232.9</v>
      </c>
      <c r="AQ2939" s="17">
        <v>19.7</v>
      </c>
      <c r="AR2939" s="17">
        <v>0</v>
      </c>
      <c r="AS2939" s="17">
        <v>3.11</v>
      </c>
    </row>
    <row r="2940" spans="1:45">
      <c r="B2940" s="26">
        <v>40453</v>
      </c>
      <c r="C2940" s="17">
        <v>19.899999999999999</v>
      </c>
      <c r="D2940" s="17">
        <v>67.7</v>
      </c>
      <c r="E2940" s="17">
        <v>0.8</v>
      </c>
      <c r="F2940" s="17">
        <v>133.80000000000001</v>
      </c>
      <c r="G2940" s="17">
        <v>19.8</v>
      </c>
      <c r="H2940" s="17">
        <v>0</v>
      </c>
      <c r="I2940" s="17">
        <v>3.29</v>
      </c>
      <c r="J2940">
        <v>3.29</v>
      </c>
      <c r="K2940" s="26">
        <v>40453</v>
      </c>
      <c r="L2940" s="17">
        <v>19.100000000000001</v>
      </c>
      <c r="M2940" s="17">
        <v>70.900000000000006</v>
      </c>
      <c r="N2940" s="17">
        <v>0.6</v>
      </c>
      <c r="O2940" s="17">
        <v>102.9</v>
      </c>
      <c r="P2940" s="17">
        <v>18.2</v>
      </c>
      <c r="Q2940" s="17">
        <v>0</v>
      </c>
      <c r="R2940" s="17">
        <v>2.93</v>
      </c>
      <c r="T2940" s="26">
        <v>40453</v>
      </c>
      <c r="U2940" s="17">
        <v>18.399999999999999</v>
      </c>
      <c r="V2940" s="17">
        <v>83.4</v>
      </c>
      <c r="W2940" s="17">
        <v>1.4</v>
      </c>
      <c r="X2940" s="17">
        <v>227.1</v>
      </c>
      <c r="Y2940" s="17">
        <v>19.899999999999999</v>
      </c>
      <c r="Z2940" s="17">
        <v>0</v>
      </c>
      <c r="AA2940" s="17">
        <v>3.32</v>
      </c>
      <c r="AC2940" s="26">
        <v>40453</v>
      </c>
      <c r="AD2940" s="17">
        <v>20</v>
      </c>
      <c r="AE2940" s="17">
        <v>65.8</v>
      </c>
      <c r="AF2940" s="17">
        <v>0.8</v>
      </c>
      <c r="AG2940" s="17">
        <v>180</v>
      </c>
      <c r="AH2940" s="17">
        <v>19.3</v>
      </c>
      <c r="AI2940" s="17">
        <v>0</v>
      </c>
      <c r="AJ2940" s="17">
        <v>3.44</v>
      </c>
      <c r="AL2940" s="26">
        <v>40453</v>
      </c>
      <c r="AM2940" s="17">
        <v>19.8</v>
      </c>
      <c r="AN2940" s="17">
        <v>72</v>
      </c>
      <c r="AO2940" s="17">
        <v>0.5</v>
      </c>
      <c r="AP2940" s="17">
        <v>177.2</v>
      </c>
      <c r="AQ2940" s="17">
        <v>18.2</v>
      </c>
      <c r="AR2940" s="17">
        <v>0</v>
      </c>
      <c r="AS2940" s="17">
        <v>2.86</v>
      </c>
    </row>
    <row r="2941" spans="1:45">
      <c r="B2941" s="26">
        <v>40454</v>
      </c>
      <c r="C2941" s="17">
        <v>21.1</v>
      </c>
      <c r="D2941" s="17">
        <v>61</v>
      </c>
      <c r="E2941" s="17">
        <v>0.9</v>
      </c>
      <c r="F2941" s="17">
        <v>231</v>
      </c>
      <c r="G2941" s="17">
        <v>16.7</v>
      </c>
      <c r="H2941" s="17">
        <v>0</v>
      </c>
      <c r="I2941" s="17">
        <v>3.12</v>
      </c>
      <c r="J2941">
        <v>3.12</v>
      </c>
      <c r="K2941" s="26">
        <v>40454</v>
      </c>
      <c r="L2941" s="17">
        <v>20.5</v>
      </c>
      <c r="M2941" s="17">
        <v>62.7</v>
      </c>
      <c r="N2941" s="17">
        <v>0.8</v>
      </c>
      <c r="O2941" s="17">
        <v>191.9</v>
      </c>
      <c r="P2941" s="17">
        <v>14.7</v>
      </c>
      <c r="Q2941" s="17">
        <v>0</v>
      </c>
      <c r="R2941" s="17">
        <v>2.79</v>
      </c>
      <c r="T2941" s="26">
        <v>40454</v>
      </c>
      <c r="U2941" s="17">
        <v>21.3</v>
      </c>
      <c r="V2941" s="17">
        <v>61.7</v>
      </c>
      <c r="W2941" s="17">
        <v>1.3</v>
      </c>
      <c r="X2941" s="17">
        <v>261.39999999999998</v>
      </c>
      <c r="Y2941" s="17">
        <v>15.7</v>
      </c>
      <c r="Z2941" s="17">
        <v>0</v>
      </c>
      <c r="AA2941" s="17">
        <v>3.29</v>
      </c>
      <c r="AC2941" s="26">
        <v>40454</v>
      </c>
      <c r="AD2941" s="17">
        <v>21.4</v>
      </c>
      <c r="AE2941" s="17">
        <v>56.6</v>
      </c>
      <c r="AF2941" s="17">
        <v>1.4</v>
      </c>
      <c r="AG2941" s="17">
        <v>217.6</v>
      </c>
      <c r="AH2941" s="17">
        <v>16.100000000000001</v>
      </c>
      <c r="AI2941" s="17">
        <v>0</v>
      </c>
      <c r="AJ2941" s="17">
        <v>3.45</v>
      </c>
      <c r="AL2941" s="26">
        <v>40454</v>
      </c>
      <c r="AM2941" s="17">
        <v>21.4</v>
      </c>
      <c r="AN2941" s="17">
        <v>61.6</v>
      </c>
      <c r="AO2941" s="17">
        <v>0.6</v>
      </c>
      <c r="AP2941" s="17">
        <v>291.2</v>
      </c>
      <c r="AQ2941" s="17">
        <v>14</v>
      </c>
      <c r="AR2941" s="17">
        <v>0</v>
      </c>
      <c r="AS2941" s="17">
        <v>2.64</v>
      </c>
    </row>
    <row r="2942" spans="1:45">
      <c r="B2942" s="26">
        <v>40455</v>
      </c>
      <c r="C2942" s="17">
        <v>20.9</v>
      </c>
      <c r="D2942" s="17">
        <v>56.9</v>
      </c>
      <c r="E2942" s="17">
        <v>1.7</v>
      </c>
      <c r="F2942" s="17">
        <v>343.8</v>
      </c>
      <c r="G2942" s="17">
        <v>15.5</v>
      </c>
      <c r="H2942" s="17">
        <v>1.6</v>
      </c>
      <c r="I2942" s="17">
        <v>3.43</v>
      </c>
      <c r="J2942">
        <v>3.43</v>
      </c>
      <c r="K2942" s="26">
        <v>40455</v>
      </c>
      <c r="L2942" s="17">
        <v>20.3</v>
      </c>
      <c r="M2942" s="17">
        <v>59.5</v>
      </c>
      <c r="N2942" s="17">
        <v>1</v>
      </c>
      <c r="O2942" s="17">
        <v>318.60000000000002</v>
      </c>
      <c r="P2942" s="17">
        <v>16.100000000000001</v>
      </c>
      <c r="Q2942" s="17">
        <v>1.4</v>
      </c>
      <c r="R2942" s="17">
        <v>2.95</v>
      </c>
      <c r="T2942" s="26">
        <v>40455</v>
      </c>
      <c r="U2942" s="17">
        <v>21.1</v>
      </c>
      <c r="V2942" s="17">
        <v>60.5</v>
      </c>
      <c r="W2942" s="17">
        <v>2.9</v>
      </c>
      <c r="X2942" s="17">
        <v>316</v>
      </c>
      <c r="Y2942" s="17">
        <v>17.600000000000001</v>
      </c>
      <c r="Z2942" s="17">
        <v>3.8</v>
      </c>
      <c r="AA2942" s="17">
        <v>4.29</v>
      </c>
      <c r="AC2942" s="26">
        <v>40455</v>
      </c>
      <c r="AD2942" s="17">
        <v>20.3</v>
      </c>
      <c r="AE2942" s="17">
        <v>58.4</v>
      </c>
      <c r="AF2942" s="17">
        <v>2.2999999999999998</v>
      </c>
      <c r="AG2942" s="17">
        <v>4.4000000000000004</v>
      </c>
      <c r="AH2942" s="17">
        <v>16.5</v>
      </c>
      <c r="AI2942" s="17">
        <v>0.6</v>
      </c>
      <c r="AJ2942" s="17">
        <v>3.86</v>
      </c>
      <c r="AL2942" s="26">
        <v>40455</v>
      </c>
      <c r="AM2942" s="17">
        <v>21</v>
      </c>
      <c r="AN2942" s="17">
        <v>57.2</v>
      </c>
      <c r="AO2942" s="17">
        <v>1.1000000000000001</v>
      </c>
      <c r="AP2942" s="17">
        <v>339.4</v>
      </c>
      <c r="AQ2942" s="17">
        <v>15.5</v>
      </c>
      <c r="AR2942" s="17">
        <v>1.5</v>
      </c>
      <c r="AS2942" s="17">
        <v>3.1</v>
      </c>
    </row>
    <row r="2943" spans="1:45">
      <c r="B2943" s="26">
        <v>40456</v>
      </c>
      <c r="C2943" s="17">
        <v>18.8</v>
      </c>
      <c r="D2943" s="17">
        <v>58.6</v>
      </c>
      <c r="E2943" s="17">
        <v>1</v>
      </c>
      <c r="F2943" s="17">
        <v>110</v>
      </c>
      <c r="G2943" s="17">
        <v>20.8</v>
      </c>
      <c r="H2943" s="17">
        <v>0</v>
      </c>
      <c r="I2943" s="17">
        <v>3.31</v>
      </c>
      <c r="J2943">
        <v>3.31</v>
      </c>
      <c r="K2943" s="26">
        <v>40456</v>
      </c>
      <c r="L2943" s="17">
        <v>20.9</v>
      </c>
      <c r="M2943" s="17">
        <v>54.2</v>
      </c>
      <c r="N2943" s="17">
        <v>0.8</v>
      </c>
      <c r="O2943" s="17">
        <v>75.5</v>
      </c>
      <c r="P2943" s="17">
        <v>15.1</v>
      </c>
      <c r="Q2943" s="17">
        <v>0</v>
      </c>
      <c r="R2943" s="17">
        <v>2.74</v>
      </c>
      <c r="T2943" s="26">
        <v>40456</v>
      </c>
      <c r="U2943" s="17">
        <v>19.2</v>
      </c>
      <c r="V2943" s="17">
        <v>66</v>
      </c>
      <c r="W2943" s="17">
        <v>1.6</v>
      </c>
      <c r="X2943" s="17">
        <v>225.9</v>
      </c>
      <c r="Y2943" s="17">
        <v>21.3</v>
      </c>
      <c r="Z2943" s="17">
        <v>0</v>
      </c>
      <c r="AA2943" s="17">
        <v>3.48</v>
      </c>
      <c r="AC2943" s="26">
        <v>40456</v>
      </c>
      <c r="AD2943" s="17">
        <v>20.9</v>
      </c>
      <c r="AE2943" s="17">
        <v>49.9</v>
      </c>
      <c r="AF2943" s="17">
        <v>1.3</v>
      </c>
      <c r="AG2943" s="17">
        <v>103.4</v>
      </c>
      <c r="AH2943" s="17">
        <v>11.8</v>
      </c>
      <c r="AI2943" s="17">
        <v>0</v>
      </c>
      <c r="AJ2943" s="17">
        <v>2.9</v>
      </c>
      <c r="AL2943" s="26">
        <v>40456</v>
      </c>
      <c r="AM2943" s="17">
        <v>19.3</v>
      </c>
      <c r="AN2943" s="17">
        <v>56.9</v>
      </c>
      <c r="AO2943" s="17">
        <v>0.5</v>
      </c>
      <c r="AP2943" s="17">
        <v>186</v>
      </c>
      <c r="AQ2943" s="17">
        <v>18.899999999999999</v>
      </c>
      <c r="AR2943" s="17">
        <v>0</v>
      </c>
      <c r="AS2943" s="17">
        <v>2.77</v>
      </c>
    </row>
    <row r="2944" spans="1:45">
      <c r="B2944" s="26">
        <v>40457</v>
      </c>
      <c r="C2944" s="17">
        <v>19.399999999999999</v>
      </c>
      <c r="D2944" s="17">
        <v>59.4</v>
      </c>
      <c r="E2944" s="17">
        <v>0.8</v>
      </c>
      <c r="F2944" s="17">
        <v>137.4</v>
      </c>
      <c r="G2944" s="17">
        <v>19.600000000000001</v>
      </c>
      <c r="H2944" s="17">
        <v>0</v>
      </c>
      <c r="I2944" s="17">
        <v>3.12</v>
      </c>
      <c r="J2944">
        <v>3.12</v>
      </c>
      <c r="K2944" s="26">
        <v>40457</v>
      </c>
      <c r="L2944" s="17">
        <v>19</v>
      </c>
      <c r="M2944" s="17">
        <v>65.5</v>
      </c>
      <c r="N2944" s="17">
        <v>0.8</v>
      </c>
      <c r="O2944" s="17">
        <v>111.7</v>
      </c>
      <c r="P2944" s="17">
        <v>18.2</v>
      </c>
      <c r="Q2944" s="17">
        <v>0</v>
      </c>
      <c r="R2944" s="17">
        <v>3.09</v>
      </c>
      <c r="T2944" s="26">
        <v>40457</v>
      </c>
      <c r="U2944" s="17">
        <v>19.2</v>
      </c>
      <c r="V2944" s="17">
        <v>67.2</v>
      </c>
      <c r="W2944" s="17">
        <v>1.3</v>
      </c>
      <c r="X2944" s="17">
        <v>223.4</v>
      </c>
      <c r="Y2944" s="17">
        <v>20.2</v>
      </c>
      <c r="Z2944" s="17">
        <v>0</v>
      </c>
      <c r="AA2944" s="17">
        <v>3.54</v>
      </c>
      <c r="AC2944" s="26">
        <v>40457</v>
      </c>
      <c r="AD2944" s="17">
        <v>19.3</v>
      </c>
      <c r="AE2944" s="17">
        <v>61.6</v>
      </c>
      <c r="AF2944" s="17">
        <v>0.9</v>
      </c>
      <c r="AG2944" s="17">
        <v>82.8</v>
      </c>
      <c r="AH2944" s="17">
        <v>18.3</v>
      </c>
      <c r="AI2944" s="17">
        <v>0</v>
      </c>
      <c r="AJ2944" s="17">
        <v>3.21</v>
      </c>
      <c r="AL2944" s="26">
        <v>40457</v>
      </c>
      <c r="AM2944" s="17">
        <v>19.8</v>
      </c>
      <c r="AN2944" s="17">
        <v>58.6</v>
      </c>
      <c r="AO2944" s="17">
        <v>0.5</v>
      </c>
      <c r="AP2944" s="17">
        <v>13.4</v>
      </c>
      <c r="AQ2944" s="17">
        <v>18.100000000000001</v>
      </c>
      <c r="AR2944" s="17">
        <v>0</v>
      </c>
      <c r="AS2944" s="17">
        <v>2.77</v>
      </c>
    </row>
    <row r="2945" spans="2:45">
      <c r="B2945" s="26">
        <v>40458</v>
      </c>
      <c r="C2945" s="17">
        <v>20.399999999999999</v>
      </c>
      <c r="D2945" s="17">
        <v>67.400000000000006</v>
      </c>
      <c r="E2945" s="17">
        <v>0.7</v>
      </c>
      <c r="F2945" s="17">
        <v>97.6</v>
      </c>
      <c r="G2945" s="17">
        <v>14</v>
      </c>
      <c r="H2945" s="17">
        <v>0</v>
      </c>
      <c r="I2945" s="17">
        <v>2.5</v>
      </c>
      <c r="J2945">
        <v>2.5</v>
      </c>
      <c r="K2945" s="26">
        <v>40458</v>
      </c>
      <c r="L2945" s="17">
        <v>19.5</v>
      </c>
      <c r="M2945" s="17">
        <v>74.099999999999994</v>
      </c>
      <c r="N2945" s="17">
        <v>0.7</v>
      </c>
      <c r="O2945" s="17">
        <v>88</v>
      </c>
      <c r="P2945" s="17">
        <v>11.1</v>
      </c>
      <c r="Q2945" s="17">
        <v>0</v>
      </c>
      <c r="R2945" s="17">
        <v>2.19</v>
      </c>
      <c r="T2945" s="26">
        <v>40458</v>
      </c>
      <c r="U2945" s="17">
        <v>20.3</v>
      </c>
      <c r="V2945" s="17">
        <v>71.099999999999994</v>
      </c>
      <c r="W2945" s="17">
        <v>1.2</v>
      </c>
      <c r="X2945" s="17">
        <v>228.1</v>
      </c>
      <c r="Y2945" s="17">
        <v>17.5</v>
      </c>
      <c r="Z2945" s="17">
        <v>0</v>
      </c>
      <c r="AA2945" s="17">
        <v>3.12</v>
      </c>
      <c r="AC2945" s="26">
        <v>40458</v>
      </c>
      <c r="AD2945" s="17">
        <v>19.7</v>
      </c>
      <c r="AE2945" s="17">
        <v>73.3</v>
      </c>
      <c r="AF2945" s="17">
        <v>0.8</v>
      </c>
      <c r="AG2945" s="17">
        <v>102.8</v>
      </c>
      <c r="AH2945" s="17">
        <v>11.8</v>
      </c>
      <c r="AI2945" s="17">
        <v>0</v>
      </c>
      <c r="AJ2945" s="17">
        <v>2.2999999999999998</v>
      </c>
      <c r="AL2945" s="26">
        <v>40458</v>
      </c>
      <c r="AM2945" s="17">
        <v>20.6</v>
      </c>
      <c r="AN2945" s="17">
        <v>67.7</v>
      </c>
      <c r="AO2945" s="17">
        <v>0.4</v>
      </c>
      <c r="AP2945" s="17">
        <v>323</v>
      </c>
      <c r="AQ2945" s="17">
        <v>13.7</v>
      </c>
      <c r="AR2945" s="17">
        <v>0</v>
      </c>
      <c r="AS2945" s="17">
        <v>2.2999999999999998</v>
      </c>
    </row>
    <row r="2946" spans="2:45">
      <c r="B2946" s="26">
        <v>40459</v>
      </c>
      <c r="C2946" s="17">
        <v>20.2</v>
      </c>
      <c r="D2946" s="17">
        <v>73</v>
      </c>
      <c r="E2946" s="17">
        <v>1.1000000000000001</v>
      </c>
      <c r="F2946" s="17">
        <v>109.4</v>
      </c>
      <c r="G2946" s="17">
        <v>18.100000000000001</v>
      </c>
      <c r="H2946" s="17">
        <v>0</v>
      </c>
      <c r="I2946" s="17">
        <v>3.06</v>
      </c>
      <c r="J2946">
        <v>3.06</v>
      </c>
      <c r="K2946" s="26">
        <v>40459</v>
      </c>
      <c r="L2946" s="17">
        <v>19.399999999999999</v>
      </c>
      <c r="M2946" s="17">
        <v>80.3</v>
      </c>
      <c r="N2946" s="17">
        <v>0.7</v>
      </c>
      <c r="O2946" s="17">
        <v>102.3</v>
      </c>
      <c r="P2946" s="17">
        <v>16</v>
      </c>
      <c r="Q2946" s="17">
        <v>0</v>
      </c>
      <c r="R2946" s="17">
        <v>2.64</v>
      </c>
      <c r="T2946" s="26">
        <v>40459</v>
      </c>
      <c r="U2946" s="17">
        <v>20.100000000000001</v>
      </c>
      <c r="V2946" s="17">
        <v>79</v>
      </c>
      <c r="W2946" s="17">
        <v>1.4</v>
      </c>
      <c r="X2946" s="17">
        <v>180.9</v>
      </c>
      <c r="Y2946" s="17">
        <v>18.600000000000001</v>
      </c>
      <c r="Z2946" s="17">
        <v>0</v>
      </c>
      <c r="AA2946" s="17">
        <v>3.14</v>
      </c>
      <c r="AC2946" s="26">
        <v>40459</v>
      </c>
      <c r="AD2946" s="17">
        <v>20.100000000000001</v>
      </c>
      <c r="AE2946" s="17">
        <v>77.599999999999994</v>
      </c>
      <c r="AF2946" s="17">
        <v>0.9</v>
      </c>
      <c r="AG2946" s="17">
        <v>162.19999999999999</v>
      </c>
      <c r="AH2946" s="17">
        <v>15.8</v>
      </c>
      <c r="AI2946" s="17">
        <v>0</v>
      </c>
      <c r="AJ2946" s="17">
        <v>2.82</v>
      </c>
      <c r="AL2946" s="26">
        <v>40459</v>
      </c>
      <c r="AM2946" s="17">
        <v>20.399999999999999</v>
      </c>
      <c r="AN2946" s="17">
        <v>74.5</v>
      </c>
      <c r="AO2946" s="17">
        <v>0.5</v>
      </c>
      <c r="AP2946" s="17">
        <v>199.1</v>
      </c>
      <c r="AQ2946" s="17">
        <v>16.2</v>
      </c>
      <c r="AR2946" s="17">
        <v>0</v>
      </c>
      <c r="AS2946" s="17">
        <v>2.58</v>
      </c>
    </row>
    <row r="2947" spans="2:45">
      <c r="B2947" s="26">
        <v>40460</v>
      </c>
      <c r="C2947" s="17">
        <v>18.5</v>
      </c>
      <c r="D2947" s="17">
        <v>85.9</v>
      </c>
      <c r="E2947" s="17">
        <v>1.1000000000000001</v>
      </c>
      <c r="F2947" s="17">
        <v>125</v>
      </c>
      <c r="G2947" s="17">
        <v>4.5999999999999996</v>
      </c>
      <c r="H2947" s="17">
        <v>12.8</v>
      </c>
      <c r="I2947" s="17">
        <v>1.27</v>
      </c>
      <c r="J2947">
        <v>1.27</v>
      </c>
      <c r="K2947" s="26">
        <v>40460</v>
      </c>
      <c r="L2947" s="17">
        <v>18.7</v>
      </c>
      <c r="M2947" s="17">
        <v>90.5</v>
      </c>
      <c r="N2947" s="17">
        <v>0.9</v>
      </c>
      <c r="O2947" s="17">
        <v>142.69999999999999</v>
      </c>
      <c r="P2947" s="17">
        <v>4.7</v>
      </c>
      <c r="Q2947" s="17">
        <v>19</v>
      </c>
      <c r="R2947" s="17">
        <v>1.23</v>
      </c>
      <c r="T2947" s="26">
        <v>40460</v>
      </c>
      <c r="U2947" s="17">
        <v>18.8</v>
      </c>
      <c r="V2947" s="17">
        <v>94.2</v>
      </c>
      <c r="W2947" s="17">
        <v>1</v>
      </c>
      <c r="X2947" s="17">
        <v>139.5</v>
      </c>
      <c r="Y2947" s="17">
        <v>2.8</v>
      </c>
      <c r="Z2947" s="17">
        <v>20.8</v>
      </c>
      <c r="AA2947" s="17">
        <v>0.87</v>
      </c>
      <c r="AC2947" s="26">
        <v>40460</v>
      </c>
      <c r="AD2947" s="17">
        <v>18.899999999999999</v>
      </c>
      <c r="AE2947" s="17">
        <v>89.7</v>
      </c>
      <c r="AF2947" s="17">
        <v>1.4</v>
      </c>
      <c r="AG2947" s="17">
        <v>160.4</v>
      </c>
      <c r="AH2947" s="17">
        <v>4.0999999999999996</v>
      </c>
      <c r="AI2947" s="17">
        <v>17.600000000000001</v>
      </c>
      <c r="AJ2947" s="17">
        <v>1.22</v>
      </c>
      <c r="AL2947" s="26">
        <v>40460</v>
      </c>
      <c r="AM2947" s="17">
        <v>19</v>
      </c>
      <c r="AN2947" s="17">
        <v>88.8</v>
      </c>
      <c r="AO2947" s="17">
        <v>0.5</v>
      </c>
      <c r="AP2947" s="17">
        <v>166.5</v>
      </c>
      <c r="AQ2947" s="17">
        <v>3.7</v>
      </c>
      <c r="AR2947" s="17">
        <v>15.4</v>
      </c>
      <c r="AS2947" s="17">
        <v>1.01</v>
      </c>
    </row>
    <row r="2948" spans="2:45">
      <c r="B2948" s="26">
        <v>40461</v>
      </c>
      <c r="C2948" s="17">
        <v>18</v>
      </c>
      <c r="D2948" s="17">
        <v>69.400000000000006</v>
      </c>
      <c r="E2948" s="17">
        <v>1.1000000000000001</v>
      </c>
      <c r="F2948" s="17">
        <v>329.5</v>
      </c>
      <c r="G2948" s="17">
        <v>17.2</v>
      </c>
      <c r="H2948" s="17">
        <v>5.4</v>
      </c>
      <c r="I2948" s="17">
        <v>2.87</v>
      </c>
      <c r="J2948">
        <v>2.87</v>
      </c>
      <c r="K2948" s="26">
        <v>40461</v>
      </c>
      <c r="L2948" s="17">
        <v>18.100000000000001</v>
      </c>
      <c r="M2948" s="17">
        <v>74.7</v>
      </c>
      <c r="N2948" s="17">
        <v>0.6</v>
      </c>
      <c r="O2948" s="17">
        <v>228</v>
      </c>
      <c r="P2948" s="17">
        <v>15.3</v>
      </c>
      <c r="Q2948" s="17">
        <v>6.2</v>
      </c>
      <c r="R2948" s="17">
        <v>2.38</v>
      </c>
      <c r="T2948" s="26">
        <v>40461</v>
      </c>
      <c r="U2948" s="17">
        <v>18.7</v>
      </c>
      <c r="V2948" s="17">
        <v>70.900000000000006</v>
      </c>
      <c r="W2948" s="17">
        <v>1.8</v>
      </c>
      <c r="X2948" s="17">
        <v>295.3</v>
      </c>
      <c r="Y2948" s="17">
        <v>17.7</v>
      </c>
      <c r="Z2948" s="17">
        <v>10.4</v>
      </c>
      <c r="AA2948" s="17">
        <v>3.36</v>
      </c>
      <c r="AC2948" s="26">
        <v>40461</v>
      </c>
      <c r="AD2948" s="17">
        <v>18.399999999999999</v>
      </c>
      <c r="AE2948" s="17">
        <v>73.2</v>
      </c>
      <c r="AF2948" s="17">
        <v>1.2</v>
      </c>
      <c r="AG2948" s="17">
        <v>338.7</v>
      </c>
      <c r="AH2948" s="17">
        <v>16.3</v>
      </c>
      <c r="AI2948" s="17">
        <v>5.8</v>
      </c>
      <c r="AJ2948" s="17">
        <v>2.79</v>
      </c>
      <c r="AL2948" s="26">
        <v>40461</v>
      </c>
      <c r="AM2948" s="17">
        <v>18.8</v>
      </c>
      <c r="AN2948" s="17">
        <v>68.2</v>
      </c>
      <c r="AO2948" s="17">
        <v>0.8</v>
      </c>
      <c r="AP2948" s="17">
        <v>327</v>
      </c>
      <c r="AQ2948" s="17">
        <v>15.2</v>
      </c>
      <c r="AR2948" s="17">
        <v>5.0999999999999996</v>
      </c>
      <c r="AS2948" s="17">
        <v>2.6</v>
      </c>
    </row>
    <row r="2949" spans="2:45">
      <c r="B2949" s="26">
        <v>40462</v>
      </c>
      <c r="C2949" s="17">
        <v>17.3</v>
      </c>
      <c r="D2949" s="17">
        <v>68.900000000000006</v>
      </c>
      <c r="E2949" s="17">
        <v>0.9</v>
      </c>
      <c r="F2949" s="17">
        <v>121.7</v>
      </c>
      <c r="G2949" s="17">
        <v>16.8</v>
      </c>
      <c r="H2949" s="17">
        <v>0</v>
      </c>
      <c r="I2949" s="17">
        <v>2.7</v>
      </c>
      <c r="J2949">
        <v>2.7</v>
      </c>
      <c r="K2949" s="26">
        <v>40462</v>
      </c>
      <c r="L2949" s="17">
        <v>17.399999999999999</v>
      </c>
      <c r="M2949" s="17">
        <v>71.7</v>
      </c>
      <c r="N2949" s="17">
        <v>0.6</v>
      </c>
      <c r="O2949" s="17">
        <v>199.1</v>
      </c>
      <c r="P2949" s="17">
        <v>17.7</v>
      </c>
      <c r="Q2949" s="17">
        <v>0.2</v>
      </c>
      <c r="R2949" s="17">
        <v>2.57</v>
      </c>
      <c r="T2949" s="26">
        <v>40462</v>
      </c>
      <c r="U2949" s="17">
        <v>18.2</v>
      </c>
      <c r="V2949" s="17">
        <v>69.099999999999994</v>
      </c>
      <c r="W2949" s="17">
        <v>1.8</v>
      </c>
      <c r="X2949" s="17">
        <v>267.8</v>
      </c>
      <c r="Y2949" s="17">
        <v>18.899999999999999</v>
      </c>
      <c r="Z2949" s="17">
        <v>0</v>
      </c>
      <c r="AA2949" s="17">
        <v>3.44</v>
      </c>
      <c r="AC2949" s="26">
        <v>40462</v>
      </c>
      <c r="AD2949" s="17">
        <v>17.5</v>
      </c>
      <c r="AE2949" s="17">
        <v>73.400000000000006</v>
      </c>
      <c r="AF2949" s="17">
        <v>1.2</v>
      </c>
      <c r="AG2949" s="17">
        <v>359.8</v>
      </c>
      <c r="AH2949" s="17">
        <v>16.8</v>
      </c>
      <c r="AI2949" s="17">
        <v>0.2</v>
      </c>
      <c r="AJ2949" s="17">
        <v>2.86</v>
      </c>
      <c r="AL2949" s="26">
        <v>40462</v>
      </c>
      <c r="AM2949" s="17">
        <v>18</v>
      </c>
      <c r="AN2949" s="17">
        <v>65.7</v>
      </c>
      <c r="AO2949" s="17">
        <v>0.5</v>
      </c>
      <c r="AP2949" s="17">
        <v>291.89999999999998</v>
      </c>
      <c r="AQ2949" s="17">
        <v>16.399999999999999</v>
      </c>
      <c r="AR2949" s="17">
        <v>0</v>
      </c>
      <c r="AS2949" s="17">
        <v>2.48</v>
      </c>
    </row>
    <row r="2950" spans="2:45">
      <c r="B2950" s="26">
        <v>40463</v>
      </c>
      <c r="C2950" s="17">
        <v>18</v>
      </c>
      <c r="D2950" s="17">
        <v>73.400000000000006</v>
      </c>
      <c r="E2950" s="17">
        <v>0.7</v>
      </c>
      <c r="F2950" s="17">
        <v>221.2</v>
      </c>
      <c r="G2950" s="17">
        <v>9.6</v>
      </c>
      <c r="H2950" s="17">
        <v>0.4</v>
      </c>
      <c r="I2950" s="17">
        <v>2.06</v>
      </c>
      <c r="J2950">
        <v>2.06</v>
      </c>
      <c r="K2950" s="26">
        <v>40463</v>
      </c>
      <c r="L2950" s="17">
        <v>17.2</v>
      </c>
      <c r="M2950" s="17">
        <v>82.3</v>
      </c>
      <c r="N2950" s="17">
        <v>0.5</v>
      </c>
      <c r="O2950" s="17">
        <v>198.2</v>
      </c>
      <c r="P2950" s="17">
        <v>9.6</v>
      </c>
      <c r="Q2950" s="17">
        <v>1.4</v>
      </c>
      <c r="R2950" s="17">
        <v>1.88</v>
      </c>
      <c r="T2950" s="26">
        <v>40463</v>
      </c>
      <c r="U2950" s="17">
        <v>18.7</v>
      </c>
      <c r="V2950" s="17">
        <v>71.599999999999994</v>
      </c>
      <c r="W2950" s="17">
        <v>1.6</v>
      </c>
      <c r="X2950" s="17">
        <v>286.10000000000002</v>
      </c>
      <c r="Y2950" s="17">
        <v>10.9</v>
      </c>
      <c r="Z2950" s="17">
        <v>0.8</v>
      </c>
      <c r="AA2950" s="17">
        <v>2.81</v>
      </c>
      <c r="AC2950" s="26">
        <v>40463</v>
      </c>
      <c r="AD2950" s="17">
        <v>18</v>
      </c>
      <c r="AE2950" s="17">
        <v>79.400000000000006</v>
      </c>
      <c r="AF2950" s="17">
        <v>0.8</v>
      </c>
      <c r="AG2950" s="17">
        <v>1.5</v>
      </c>
      <c r="AH2950" s="17">
        <v>9.8000000000000007</v>
      </c>
      <c r="AI2950" s="17">
        <v>0.6</v>
      </c>
      <c r="AJ2950" s="17">
        <v>2.0099999999999998</v>
      </c>
      <c r="AL2950" s="26">
        <v>40463</v>
      </c>
      <c r="AM2950" s="17">
        <v>18.399999999999999</v>
      </c>
      <c r="AN2950" s="17">
        <v>72</v>
      </c>
      <c r="AO2950" s="17">
        <v>0.4</v>
      </c>
      <c r="AP2950" s="17">
        <v>284.8</v>
      </c>
      <c r="AQ2950" s="17">
        <v>8.8000000000000007</v>
      </c>
      <c r="AR2950" s="17">
        <v>0.4</v>
      </c>
      <c r="AS2950" s="17">
        <v>1.78</v>
      </c>
    </row>
    <row r="2951" spans="2:45">
      <c r="B2951" s="26">
        <v>40464</v>
      </c>
      <c r="C2951" s="17">
        <v>20.2</v>
      </c>
      <c r="D2951" s="17">
        <v>64.400000000000006</v>
      </c>
      <c r="E2951" s="17">
        <v>1.4</v>
      </c>
      <c r="F2951" s="17">
        <v>328.7</v>
      </c>
      <c r="G2951" s="17">
        <v>15</v>
      </c>
      <c r="H2951" s="17">
        <v>0</v>
      </c>
      <c r="I2951" s="17">
        <v>3.01</v>
      </c>
      <c r="J2951">
        <v>3.01</v>
      </c>
      <c r="K2951" s="26">
        <v>40464</v>
      </c>
      <c r="L2951" s="17">
        <v>18.7</v>
      </c>
      <c r="M2951" s="17">
        <v>73.7</v>
      </c>
      <c r="N2951" s="17">
        <v>0.6</v>
      </c>
      <c r="O2951" s="17">
        <v>252.5</v>
      </c>
      <c r="P2951" s="17">
        <v>11.3</v>
      </c>
      <c r="Q2951" s="17">
        <v>0.2</v>
      </c>
      <c r="R2951" s="17">
        <v>2.0099999999999998</v>
      </c>
      <c r="T2951" s="26">
        <v>40464</v>
      </c>
      <c r="U2951" s="17">
        <v>20.9</v>
      </c>
      <c r="V2951" s="17">
        <v>60.9</v>
      </c>
      <c r="W2951" s="17">
        <v>3</v>
      </c>
      <c r="X2951" s="17">
        <v>299.10000000000002</v>
      </c>
      <c r="Y2951" s="17">
        <v>15.6</v>
      </c>
      <c r="Z2951" s="17">
        <v>0</v>
      </c>
      <c r="AA2951" s="17">
        <v>4.21</v>
      </c>
      <c r="AC2951" s="26">
        <v>40464</v>
      </c>
      <c r="AD2951" s="17">
        <v>19.399999999999999</v>
      </c>
      <c r="AE2951" s="17">
        <v>70.7</v>
      </c>
      <c r="AF2951" s="17">
        <v>1.9</v>
      </c>
      <c r="AG2951" s="17">
        <v>2.1</v>
      </c>
      <c r="AH2951" s="17">
        <v>12.3</v>
      </c>
      <c r="AI2951" s="17">
        <v>0.2</v>
      </c>
      <c r="AJ2951" s="17">
        <v>2.93</v>
      </c>
      <c r="AL2951" s="26">
        <v>40464</v>
      </c>
      <c r="AM2951" s="17">
        <v>20</v>
      </c>
      <c r="AN2951" s="17">
        <v>65.5</v>
      </c>
      <c r="AO2951" s="17">
        <v>0.9</v>
      </c>
      <c r="AP2951" s="17">
        <v>325</v>
      </c>
      <c r="AQ2951" s="17">
        <v>13.5</v>
      </c>
      <c r="AR2951" s="17">
        <v>0.1</v>
      </c>
      <c r="AS2951" s="17">
        <v>2.59</v>
      </c>
    </row>
    <row r="2952" spans="2:45">
      <c r="B2952" s="26">
        <v>40465</v>
      </c>
      <c r="C2952" s="17">
        <v>20</v>
      </c>
      <c r="D2952" s="17">
        <v>63.5</v>
      </c>
      <c r="E2952" s="17">
        <v>1</v>
      </c>
      <c r="F2952" s="17">
        <v>300.8</v>
      </c>
      <c r="G2952" s="17">
        <v>19</v>
      </c>
      <c r="H2952" s="17">
        <v>0</v>
      </c>
      <c r="I2952" s="17">
        <v>3.11</v>
      </c>
      <c r="J2952">
        <v>3.11</v>
      </c>
      <c r="K2952" s="26">
        <v>40465</v>
      </c>
      <c r="L2952" s="17">
        <v>19.100000000000001</v>
      </c>
      <c r="M2952" s="17">
        <v>69.900000000000006</v>
      </c>
      <c r="N2952" s="17">
        <v>0.7</v>
      </c>
      <c r="O2952" s="17">
        <v>216.3</v>
      </c>
      <c r="P2952" s="17">
        <v>17.3</v>
      </c>
      <c r="Q2952" s="17">
        <v>0</v>
      </c>
      <c r="R2952" s="17">
        <v>2.68</v>
      </c>
      <c r="T2952" s="26">
        <v>40465</v>
      </c>
      <c r="U2952" s="17">
        <v>21.3</v>
      </c>
      <c r="V2952" s="17">
        <v>54.2</v>
      </c>
      <c r="W2952" s="17">
        <v>2.4</v>
      </c>
      <c r="X2952" s="17">
        <v>282.2</v>
      </c>
      <c r="Y2952" s="17">
        <v>19.399999999999999</v>
      </c>
      <c r="Z2952" s="17">
        <v>0</v>
      </c>
      <c r="AA2952" s="17">
        <v>4.51</v>
      </c>
      <c r="AC2952" s="26">
        <v>40465</v>
      </c>
      <c r="AD2952" s="17">
        <v>19.7</v>
      </c>
      <c r="AE2952" s="17">
        <v>67.2</v>
      </c>
      <c r="AF2952" s="17">
        <v>1.6</v>
      </c>
      <c r="AG2952" s="17">
        <v>10.199999999999999</v>
      </c>
      <c r="AH2952" s="17">
        <v>17.399999999999999</v>
      </c>
      <c r="AI2952" s="17">
        <v>0</v>
      </c>
      <c r="AJ2952" s="17">
        <v>3.2</v>
      </c>
      <c r="AL2952" s="26">
        <v>40465</v>
      </c>
      <c r="AM2952" s="17">
        <v>20.8</v>
      </c>
      <c r="AN2952" s="17">
        <v>59.5</v>
      </c>
      <c r="AO2952" s="17">
        <v>0.8</v>
      </c>
      <c r="AP2952" s="17">
        <v>299.10000000000002</v>
      </c>
      <c r="AQ2952" s="17">
        <v>16.899999999999999</v>
      </c>
      <c r="AR2952" s="17">
        <v>0</v>
      </c>
      <c r="AS2952" s="17">
        <v>2.9</v>
      </c>
    </row>
    <row r="2953" spans="2:45">
      <c r="B2953" s="26">
        <v>40466</v>
      </c>
      <c r="C2953" s="17">
        <v>20.8</v>
      </c>
      <c r="D2953" s="17">
        <v>61.1</v>
      </c>
      <c r="E2953" s="17">
        <v>1.2</v>
      </c>
      <c r="F2953" s="17">
        <v>320.7</v>
      </c>
      <c r="G2953" s="17">
        <v>18.100000000000001</v>
      </c>
      <c r="H2953" s="17">
        <v>0</v>
      </c>
      <c r="I2953" s="17">
        <v>3.25</v>
      </c>
      <c r="J2953">
        <v>3.25</v>
      </c>
      <c r="K2953" s="26">
        <v>40466</v>
      </c>
      <c r="L2953" s="17">
        <v>18.899999999999999</v>
      </c>
      <c r="M2953" s="17">
        <v>72.3</v>
      </c>
      <c r="N2953" s="17">
        <v>0.7</v>
      </c>
      <c r="O2953" s="17">
        <v>226.3</v>
      </c>
      <c r="P2953" s="17">
        <v>15.7</v>
      </c>
      <c r="Q2953" s="17">
        <v>0</v>
      </c>
      <c r="R2953" s="17">
        <v>2.54</v>
      </c>
      <c r="T2953" s="26">
        <v>40466</v>
      </c>
      <c r="U2953" s="17">
        <v>21.4</v>
      </c>
      <c r="V2953" s="17">
        <v>56</v>
      </c>
      <c r="W2953" s="17">
        <v>2.8</v>
      </c>
      <c r="X2953" s="17">
        <v>292</v>
      </c>
      <c r="Y2953" s="17">
        <v>17.5</v>
      </c>
      <c r="Z2953" s="17">
        <v>0</v>
      </c>
      <c r="AA2953" s="17">
        <v>4.6399999999999997</v>
      </c>
      <c r="AC2953" s="26">
        <v>40466</v>
      </c>
      <c r="AD2953" s="17">
        <v>19.899999999999999</v>
      </c>
      <c r="AE2953" s="17">
        <v>68.3</v>
      </c>
      <c r="AF2953" s="17">
        <v>1.7</v>
      </c>
      <c r="AG2953" s="17">
        <v>355.8</v>
      </c>
      <c r="AH2953" s="17">
        <v>15.9</v>
      </c>
      <c r="AI2953" s="17">
        <v>0</v>
      </c>
      <c r="AJ2953" s="17">
        <v>3.21</v>
      </c>
      <c r="AL2953" s="26">
        <v>40466</v>
      </c>
      <c r="AM2953" s="17">
        <v>20.7</v>
      </c>
      <c r="AN2953" s="17">
        <v>61.3</v>
      </c>
      <c r="AO2953" s="17">
        <v>0.8</v>
      </c>
      <c r="AP2953" s="17">
        <v>310.2</v>
      </c>
      <c r="AQ2953" s="17">
        <v>15.4</v>
      </c>
      <c r="AR2953" s="17">
        <v>0</v>
      </c>
      <c r="AS2953" s="17">
        <v>2.74</v>
      </c>
    </row>
    <row r="2954" spans="2:45">
      <c r="B2954" s="26">
        <v>40467</v>
      </c>
      <c r="C2954" s="17">
        <v>19.3</v>
      </c>
      <c r="D2954" s="17">
        <v>64.099999999999994</v>
      </c>
      <c r="E2954" s="17">
        <v>0.8</v>
      </c>
      <c r="F2954" s="17">
        <v>62.3</v>
      </c>
      <c r="G2954" s="17">
        <v>16.3</v>
      </c>
      <c r="H2954" s="17">
        <v>0</v>
      </c>
      <c r="I2954" s="17">
        <v>2.5499999999999998</v>
      </c>
      <c r="J2954">
        <v>2.5499999999999998</v>
      </c>
      <c r="K2954" s="26">
        <v>40467</v>
      </c>
      <c r="L2954" s="17">
        <v>18.899999999999999</v>
      </c>
      <c r="M2954" s="17">
        <v>67.099999999999994</v>
      </c>
      <c r="N2954" s="17">
        <v>0.6</v>
      </c>
      <c r="O2954" s="17">
        <v>209.8</v>
      </c>
      <c r="P2954" s="17">
        <v>15.9</v>
      </c>
      <c r="Q2954" s="17">
        <v>0</v>
      </c>
      <c r="R2954" s="17">
        <v>2.4900000000000002</v>
      </c>
      <c r="T2954" s="26">
        <v>40467</v>
      </c>
      <c r="U2954" s="17">
        <v>20.3</v>
      </c>
      <c r="V2954" s="17">
        <v>58</v>
      </c>
      <c r="W2954" s="17">
        <v>1.8</v>
      </c>
      <c r="X2954" s="17">
        <v>292.5</v>
      </c>
      <c r="Y2954" s="17">
        <v>17.399999999999999</v>
      </c>
      <c r="Z2954" s="17">
        <v>0</v>
      </c>
      <c r="AA2954" s="17">
        <v>3.55</v>
      </c>
      <c r="AC2954" s="26">
        <v>40467</v>
      </c>
      <c r="AD2954" s="17">
        <v>19.3</v>
      </c>
      <c r="AE2954" s="17">
        <v>65.599999999999994</v>
      </c>
      <c r="AF2954" s="17">
        <v>1.3</v>
      </c>
      <c r="AG2954" s="17">
        <v>355.6</v>
      </c>
      <c r="AH2954" s="17">
        <v>15.2</v>
      </c>
      <c r="AI2954" s="17">
        <v>0</v>
      </c>
      <c r="AJ2954" s="17">
        <v>2.92</v>
      </c>
      <c r="AL2954" s="26">
        <v>40467</v>
      </c>
      <c r="AM2954" s="17">
        <v>19.8</v>
      </c>
      <c r="AN2954" s="17">
        <v>61.7</v>
      </c>
      <c r="AO2954" s="17">
        <v>0.4</v>
      </c>
      <c r="AP2954" s="17">
        <v>296.7</v>
      </c>
      <c r="AQ2954" s="17">
        <v>14.4</v>
      </c>
      <c r="AR2954" s="17">
        <v>0</v>
      </c>
      <c r="AS2954" s="17">
        <v>2.19</v>
      </c>
    </row>
    <row r="2955" spans="2:45">
      <c r="B2955" s="26">
        <v>40468</v>
      </c>
      <c r="C2955" s="17">
        <v>19.5</v>
      </c>
      <c r="D2955" s="17">
        <v>53</v>
      </c>
      <c r="E2955" s="17">
        <v>1.4</v>
      </c>
      <c r="F2955" s="17">
        <v>332.7</v>
      </c>
      <c r="G2955" s="17">
        <v>18.8</v>
      </c>
      <c r="H2955" s="17">
        <v>0</v>
      </c>
      <c r="I2955" s="17">
        <v>3.28</v>
      </c>
      <c r="J2955">
        <v>3.28</v>
      </c>
      <c r="K2955" s="26">
        <v>40468</v>
      </c>
      <c r="L2955" s="17">
        <v>17.8</v>
      </c>
      <c r="M2955" s="17">
        <v>63.8</v>
      </c>
      <c r="N2955" s="17">
        <v>0.8</v>
      </c>
      <c r="O2955" s="17">
        <v>233.9</v>
      </c>
      <c r="P2955" s="17">
        <v>17.100000000000001</v>
      </c>
      <c r="Q2955" s="17">
        <v>0</v>
      </c>
      <c r="R2955" s="17">
        <v>2.59</v>
      </c>
      <c r="T2955" s="26">
        <v>40468</v>
      </c>
      <c r="U2955" s="17">
        <v>20.5</v>
      </c>
      <c r="V2955" s="17">
        <v>46.8</v>
      </c>
      <c r="W2955" s="17">
        <v>3.2</v>
      </c>
      <c r="X2955" s="17">
        <v>300.60000000000002</v>
      </c>
      <c r="Y2955" s="17">
        <v>18.7</v>
      </c>
      <c r="Z2955" s="17">
        <v>0</v>
      </c>
      <c r="AA2955" s="17">
        <v>4.82</v>
      </c>
      <c r="AC2955" s="26">
        <v>40468</v>
      </c>
      <c r="AD2955" s="17">
        <v>18.899999999999999</v>
      </c>
      <c r="AE2955" s="17">
        <v>58.8</v>
      </c>
      <c r="AF2955" s="17">
        <v>2.1</v>
      </c>
      <c r="AG2955" s="17">
        <v>6.5</v>
      </c>
      <c r="AH2955" s="17">
        <v>16.7</v>
      </c>
      <c r="AI2955" s="17">
        <v>0</v>
      </c>
      <c r="AJ2955" s="17">
        <v>3.58</v>
      </c>
      <c r="AL2955" s="26">
        <v>40468</v>
      </c>
      <c r="AM2955" s="17">
        <v>19.5</v>
      </c>
      <c r="AN2955" s="17">
        <v>53.5</v>
      </c>
      <c r="AO2955" s="17">
        <v>0.9</v>
      </c>
      <c r="AP2955" s="17">
        <v>334.4</v>
      </c>
      <c r="AQ2955" s="17">
        <v>16</v>
      </c>
      <c r="AR2955" s="17">
        <v>0</v>
      </c>
      <c r="AS2955" s="17">
        <v>2.71</v>
      </c>
    </row>
    <row r="2956" spans="2:45">
      <c r="B2956" s="26">
        <v>40469</v>
      </c>
      <c r="C2956" s="17">
        <v>16.3</v>
      </c>
      <c r="D2956" s="17">
        <v>63.8</v>
      </c>
      <c r="E2956" s="17">
        <v>0.9</v>
      </c>
      <c r="F2956" s="17">
        <v>97.5</v>
      </c>
      <c r="G2956" s="17">
        <v>18.399999999999999</v>
      </c>
      <c r="H2956" s="17">
        <v>0</v>
      </c>
      <c r="I2956" s="17">
        <v>2.65</v>
      </c>
      <c r="J2956">
        <v>2.65</v>
      </c>
      <c r="K2956" s="26">
        <v>40469</v>
      </c>
      <c r="L2956" s="17">
        <v>15.6</v>
      </c>
      <c r="M2956" s="17">
        <v>70.099999999999994</v>
      </c>
      <c r="N2956" s="17">
        <v>0.6</v>
      </c>
      <c r="O2956" s="17">
        <v>194.7</v>
      </c>
      <c r="P2956" s="17">
        <v>16.600000000000001</v>
      </c>
      <c r="Q2956" s="17">
        <v>0</v>
      </c>
      <c r="R2956" s="17">
        <v>2.38</v>
      </c>
      <c r="T2956" s="26">
        <v>40469</v>
      </c>
      <c r="U2956" s="17">
        <v>16.399999999999999</v>
      </c>
      <c r="V2956" s="17">
        <v>65</v>
      </c>
      <c r="W2956" s="17">
        <v>1.5</v>
      </c>
      <c r="X2956" s="17">
        <v>269.8</v>
      </c>
      <c r="Y2956" s="17">
        <v>18.600000000000001</v>
      </c>
      <c r="Z2956" s="17">
        <v>0</v>
      </c>
      <c r="AA2956" s="17">
        <v>3.02</v>
      </c>
      <c r="AC2956" s="26">
        <v>40469</v>
      </c>
      <c r="AD2956" s="17">
        <v>16.2</v>
      </c>
      <c r="AE2956" s="17">
        <v>66.099999999999994</v>
      </c>
      <c r="AF2956" s="17">
        <v>1.3</v>
      </c>
      <c r="AG2956" s="17">
        <v>17.399999999999999</v>
      </c>
      <c r="AH2956" s="17">
        <v>16.8</v>
      </c>
      <c r="AI2956" s="17">
        <v>0</v>
      </c>
      <c r="AJ2956" s="17">
        <v>3.11</v>
      </c>
      <c r="AL2956" s="26">
        <v>40469</v>
      </c>
      <c r="AM2956" s="17">
        <v>16.7</v>
      </c>
      <c r="AN2956" s="17">
        <v>63.8</v>
      </c>
      <c r="AO2956" s="17">
        <v>0.6</v>
      </c>
      <c r="AP2956" s="17">
        <v>331.7</v>
      </c>
      <c r="AQ2956" s="17">
        <v>16.3</v>
      </c>
      <c r="AR2956" s="17">
        <v>0</v>
      </c>
      <c r="AS2956" s="17">
        <v>2.3199999999999998</v>
      </c>
    </row>
    <row r="2957" spans="2:45">
      <c r="B2957" s="26">
        <v>40470</v>
      </c>
      <c r="C2957" s="17">
        <v>16.100000000000001</v>
      </c>
      <c r="D2957" s="17">
        <v>76.2</v>
      </c>
      <c r="E2957" s="17">
        <v>0.8</v>
      </c>
      <c r="F2957" s="17">
        <v>135.9</v>
      </c>
      <c r="G2957" s="17">
        <v>15.6</v>
      </c>
      <c r="H2957" s="17">
        <v>0</v>
      </c>
      <c r="I2957" s="17">
        <v>2.17</v>
      </c>
      <c r="J2957">
        <v>2.17</v>
      </c>
      <c r="K2957" s="26">
        <v>40470</v>
      </c>
      <c r="L2957" s="17">
        <v>15.5</v>
      </c>
      <c r="M2957" s="17">
        <v>80.2</v>
      </c>
      <c r="N2957" s="17">
        <v>0.5</v>
      </c>
      <c r="O2957" s="17">
        <v>133.9</v>
      </c>
      <c r="P2957" s="17">
        <v>15.3</v>
      </c>
      <c r="Q2957" s="17">
        <v>0</v>
      </c>
      <c r="R2957" s="17">
        <v>2.04</v>
      </c>
      <c r="T2957" s="26">
        <v>40470</v>
      </c>
      <c r="U2957" s="17">
        <v>16.100000000000001</v>
      </c>
      <c r="V2957" s="17">
        <v>78.7</v>
      </c>
      <c r="W2957" s="17">
        <v>1.3</v>
      </c>
      <c r="X2957" s="17">
        <v>247.2</v>
      </c>
      <c r="Y2957" s="17">
        <v>18</v>
      </c>
      <c r="Z2957" s="17">
        <v>0</v>
      </c>
      <c r="AA2957" s="17">
        <v>2.57</v>
      </c>
      <c r="AC2957" s="26">
        <v>40470</v>
      </c>
      <c r="AD2957" s="17">
        <v>15.7</v>
      </c>
      <c r="AE2957" s="17">
        <v>76.099999999999994</v>
      </c>
      <c r="AF2957" s="17">
        <v>0.8</v>
      </c>
      <c r="AG2957" s="17">
        <v>101.2</v>
      </c>
      <c r="AH2957" s="17">
        <v>15.4</v>
      </c>
      <c r="AI2957" s="17">
        <v>0</v>
      </c>
      <c r="AJ2957" s="17">
        <v>2.19</v>
      </c>
      <c r="AL2957" s="26">
        <v>40470</v>
      </c>
      <c r="AM2957" s="17">
        <v>16.5</v>
      </c>
      <c r="AN2957" s="17">
        <v>74.400000000000006</v>
      </c>
      <c r="AO2957" s="17">
        <v>0.5</v>
      </c>
      <c r="AP2957" s="17">
        <v>308.60000000000002</v>
      </c>
      <c r="AQ2957" s="17">
        <v>15.1</v>
      </c>
      <c r="AR2957" s="17">
        <v>0</v>
      </c>
      <c r="AS2957" s="17">
        <v>2.04</v>
      </c>
    </row>
    <row r="2958" spans="2:45">
      <c r="B2958" s="26">
        <v>40471</v>
      </c>
      <c r="C2958" s="17">
        <v>15.8</v>
      </c>
      <c r="D2958" s="17">
        <v>63.1</v>
      </c>
      <c r="E2958" s="17">
        <v>0.8</v>
      </c>
      <c r="F2958" s="17">
        <v>128.30000000000001</v>
      </c>
      <c r="G2958" s="17">
        <v>17.899999999999999</v>
      </c>
      <c r="H2958" s="17">
        <v>0</v>
      </c>
      <c r="I2958" s="17">
        <v>2.4500000000000002</v>
      </c>
      <c r="J2958">
        <v>2.4500000000000002</v>
      </c>
      <c r="K2958" s="26">
        <v>40471</v>
      </c>
      <c r="L2958" s="17">
        <v>15</v>
      </c>
      <c r="M2958" s="17">
        <v>74.2</v>
      </c>
      <c r="N2958" s="17">
        <v>0.5</v>
      </c>
      <c r="O2958" s="17">
        <v>149.30000000000001</v>
      </c>
      <c r="P2958" s="17">
        <v>16.5</v>
      </c>
      <c r="Q2958" s="17">
        <v>0.2</v>
      </c>
      <c r="R2958" s="17">
        <v>2.12</v>
      </c>
      <c r="T2958" s="26">
        <v>40471</v>
      </c>
      <c r="U2958" s="17">
        <v>15.5</v>
      </c>
      <c r="V2958" s="17">
        <v>75.7</v>
      </c>
      <c r="W2958" s="17">
        <v>1.4</v>
      </c>
      <c r="X2958" s="17">
        <v>258.7</v>
      </c>
      <c r="Y2958" s="17">
        <v>18.2</v>
      </c>
      <c r="Z2958" s="17">
        <v>0</v>
      </c>
      <c r="AA2958" s="17">
        <v>2.73</v>
      </c>
      <c r="AC2958" s="26">
        <v>40471</v>
      </c>
      <c r="AD2958" s="17">
        <v>15.2</v>
      </c>
      <c r="AE2958" s="17">
        <v>70.3</v>
      </c>
      <c r="AF2958" s="17">
        <v>0.8</v>
      </c>
      <c r="AG2958" s="17">
        <v>60.4</v>
      </c>
      <c r="AH2958" s="17">
        <v>16.5</v>
      </c>
      <c r="AI2958" s="17">
        <v>0</v>
      </c>
      <c r="AJ2958" s="17">
        <v>2.4</v>
      </c>
      <c r="AL2958" s="26">
        <v>40471</v>
      </c>
      <c r="AM2958" s="17">
        <v>16</v>
      </c>
      <c r="AN2958" s="17">
        <v>66.5</v>
      </c>
      <c r="AO2958" s="17">
        <v>0.5</v>
      </c>
      <c r="AP2958" s="17">
        <v>357.5</v>
      </c>
      <c r="AQ2958" s="17">
        <v>16</v>
      </c>
      <c r="AR2958" s="17">
        <v>0</v>
      </c>
      <c r="AS2958" s="17">
        <v>2.12</v>
      </c>
    </row>
    <row r="2959" spans="2:45">
      <c r="B2959" s="26">
        <v>40472</v>
      </c>
      <c r="C2959" s="17">
        <v>15</v>
      </c>
      <c r="D2959" s="17">
        <v>69.900000000000006</v>
      </c>
      <c r="E2959" s="17">
        <v>1</v>
      </c>
      <c r="F2959" s="17">
        <v>144.30000000000001</v>
      </c>
      <c r="G2959" s="17">
        <v>17.2</v>
      </c>
      <c r="H2959" s="17">
        <v>0</v>
      </c>
      <c r="I2959" s="17">
        <v>2.2799999999999998</v>
      </c>
      <c r="J2959">
        <v>2.2799999999999998</v>
      </c>
      <c r="K2959" s="26">
        <v>40472</v>
      </c>
      <c r="L2959" s="17">
        <v>14</v>
      </c>
      <c r="M2959" s="17">
        <v>76.900000000000006</v>
      </c>
      <c r="N2959" s="17">
        <v>0.5</v>
      </c>
      <c r="O2959" s="17">
        <v>167.1</v>
      </c>
      <c r="P2959" s="17">
        <v>15.8</v>
      </c>
      <c r="Q2959" s="17">
        <v>0</v>
      </c>
      <c r="R2959" s="17">
        <v>1.97</v>
      </c>
      <c r="T2959" s="26">
        <v>40472</v>
      </c>
      <c r="U2959" s="17">
        <v>18</v>
      </c>
      <c r="V2959" s="17">
        <v>73.099999999999994</v>
      </c>
      <c r="W2959" s="17">
        <v>1.3</v>
      </c>
      <c r="X2959" s="17">
        <v>158</v>
      </c>
      <c r="Y2959" s="17">
        <v>16.7</v>
      </c>
      <c r="Z2959" s="17">
        <v>0</v>
      </c>
      <c r="AA2959" s="17">
        <v>2.34</v>
      </c>
      <c r="AC2959" s="26">
        <v>40472</v>
      </c>
      <c r="AD2959" s="17">
        <v>14</v>
      </c>
      <c r="AE2959" s="17">
        <v>75.8</v>
      </c>
      <c r="AF2959" s="17">
        <v>1</v>
      </c>
      <c r="AG2959" s="17">
        <v>69.400000000000006</v>
      </c>
      <c r="AH2959" s="17">
        <v>15.4</v>
      </c>
      <c r="AI2959" s="17">
        <v>0</v>
      </c>
      <c r="AJ2959" s="17">
        <v>2.19</v>
      </c>
      <c r="AL2959" s="26">
        <v>40472</v>
      </c>
      <c r="AM2959" s="17">
        <v>15.4</v>
      </c>
      <c r="AN2959" s="17">
        <v>69.2</v>
      </c>
      <c r="AO2959" s="17">
        <v>0.6</v>
      </c>
      <c r="AP2959" s="17">
        <v>270.8</v>
      </c>
      <c r="AQ2959" s="17">
        <v>14.8</v>
      </c>
      <c r="AR2959" s="17">
        <v>0</v>
      </c>
      <c r="AS2959" s="17">
        <v>1.98</v>
      </c>
    </row>
    <row r="2960" spans="2:45">
      <c r="B2960" s="26">
        <v>40473</v>
      </c>
      <c r="C2960" s="17">
        <v>16.600000000000001</v>
      </c>
      <c r="D2960" s="17">
        <v>76.3</v>
      </c>
      <c r="E2960" s="17">
        <v>0.7</v>
      </c>
      <c r="F2960" s="17">
        <v>111.8</v>
      </c>
      <c r="G2960" s="17">
        <v>11.8</v>
      </c>
      <c r="H2960" s="17">
        <v>0</v>
      </c>
      <c r="I2960" s="17">
        <v>1.79</v>
      </c>
      <c r="J2960">
        <v>1.79</v>
      </c>
      <c r="K2960" s="26">
        <v>40473</v>
      </c>
      <c r="L2960" s="17">
        <v>16</v>
      </c>
      <c r="M2960" s="17">
        <v>82.2</v>
      </c>
      <c r="N2960" s="17">
        <v>0.4</v>
      </c>
      <c r="O2960" s="17">
        <v>135.4</v>
      </c>
      <c r="P2960" s="17">
        <v>9.6</v>
      </c>
      <c r="Q2960" s="17">
        <v>0</v>
      </c>
      <c r="R2960" s="17">
        <v>1.48</v>
      </c>
      <c r="T2960" s="26">
        <v>40473</v>
      </c>
      <c r="U2960" s="17">
        <v>16.8</v>
      </c>
      <c r="V2960" s="17">
        <v>81.2</v>
      </c>
      <c r="W2960" s="17">
        <v>1.1000000000000001</v>
      </c>
      <c r="X2960" s="17">
        <v>215</v>
      </c>
      <c r="Y2960" s="17">
        <v>10.9</v>
      </c>
      <c r="Z2960" s="17">
        <v>0</v>
      </c>
      <c r="AA2960" s="17">
        <v>1.88</v>
      </c>
      <c r="AC2960" s="26">
        <v>40473</v>
      </c>
      <c r="AD2960" s="17">
        <v>15.9</v>
      </c>
      <c r="AE2960" s="17">
        <v>82.8</v>
      </c>
      <c r="AF2960" s="17">
        <v>0.7</v>
      </c>
      <c r="AG2960" s="17">
        <v>117</v>
      </c>
      <c r="AH2960" s="17">
        <v>9.9</v>
      </c>
      <c r="AI2960" s="17">
        <v>0</v>
      </c>
      <c r="AJ2960" s="17">
        <v>1.6</v>
      </c>
      <c r="AL2960" s="26">
        <v>40473</v>
      </c>
      <c r="AM2960" s="17">
        <v>17</v>
      </c>
      <c r="AN2960" s="17">
        <v>75.7</v>
      </c>
      <c r="AO2960" s="17">
        <v>0.5</v>
      </c>
      <c r="AP2960" s="17">
        <v>248.9</v>
      </c>
      <c r="AQ2960" s="17">
        <v>10.6</v>
      </c>
      <c r="AR2960" s="17">
        <v>0</v>
      </c>
      <c r="AS2960" s="17">
        <v>1.69</v>
      </c>
    </row>
    <row r="2961" spans="1:45">
      <c r="B2961" s="26">
        <v>40474</v>
      </c>
      <c r="C2961" s="17">
        <v>16.600000000000001</v>
      </c>
      <c r="D2961" s="17">
        <v>76.5</v>
      </c>
      <c r="E2961" s="17">
        <v>0.7</v>
      </c>
      <c r="F2961" s="17">
        <v>80.7</v>
      </c>
      <c r="G2961" s="17">
        <v>11.2</v>
      </c>
      <c r="H2961" s="17">
        <v>0</v>
      </c>
      <c r="I2961" s="17">
        <v>1.85</v>
      </c>
      <c r="J2961">
        <v>1.85</v>
      </c>
      <c r="K2961" s="26">
        <v>40474</v>
      </c>
      <c r="L2961" s="17">
        <v>16</v>
      </c>
      <c r="M2961" s="17">
        <v>83.5</v>
      </c>
      <c r="N2961" s="17">
        <v>0.4</v>
      </c>
      <c r="O2961" s="17">
        <v>150.4</v>
      </c>
      <c r="P2961" s="17">
        <v>10.9</v>
      </c>
      <c r="Q2961" s="17">
        <v>0</v>
      </c>
      <c r="R2961" s="17">
        <v>1.63</v>
      </c>
      <c r="T2961" s="26">
        <v>40474</v>
      </c>
      <c r="U2961" s="17">
        <v>16.5</v>
      </c>
      <c r="V2961" s="17">
        <v>85.7</v>
      </c>
      <c r="W2961" s="17">
        <v>1.1000000000000001</v>
      </c>
      <c r="X2961" s="17">
        <v>264.89999999999998</v>
      </c>
      <c r="Y2961" s="17">
        <v>8.6999999999999993</v>
      </c>
      <c r="Z2961" s="17">
        <v>0</v>
      </c>
      <c r="AA2961" s="17">
        <v>1.71</v>
      </c>
      <c r="AC2961" s="26">
        <v>40474</v>
      </c>
      <c r="AD2961" s="17">
        <v>16.100000000000001</v>
      </c>
      <c r="AE2961" s="17">
        <v>83.2</v>
      </c>
      <c r="AF2961" s="17">
        <v>0.5</v>
      </c>
      <c r="AG2961" s="17">
        <v>66.900000000000006</v>
      </c>
      <c r="AH2961" s="17">
        <v>10.9</v>
      </c>
      <c r="AI2961" s="17">
        <v>0</v>
      </c>
      <c r="AJ2961" s="17">
        <v>1.7</v>
      </c>
      <c r="AL2961" s="26">
        <v>40474</v>
      </c>
      <c r="AM2961" s="17">
        <v>16.8</v>
      </c>
      <c r="AN2961" s="17">
        <v>77.5</v>
      </c>
      <c r="AO2961" s="17">
        <v>0.4</v>
      </c>
      <c r="AP2961" s="17">
        <v>328.8</v>
      </c>
      <c r="AQ2961" s="17">
        <v>10.3</v>
      </c>
      <c r="AR2961" s="17">
        <v>0</v>
      </c>
      <c r="AS2961" s="17">
        <v>1.63</v>
      </c>
    </row>
    <row r="2962" spans="1:45">
      <c r="B2962" s="26">
        <v>40475</v>
      </c>
      <c r="C2962" s="17">
        <v>18.5</v>
      </c>
      <c r="D2962" s="17">
        <v>58.5</v>
      </c>
      <c r="E2962" s="17">
        <v>0.9</v>
      </c>
      <c r="F2962" s="17">
        <v>331.2</v>
      </c>
      <c r="G2962" s="17">
        <v>17.100000000000001</v>
      </c>
      <c r="H2962" s="17">
        <v>0</v>
      </c>
      <c r="I2962" s="17">
        <v>2.7</v>
      </c>
      <c r="J2962">
        <v>2.7</v>
      </c>
      <c r="K2962" s="26">
        <v>40475</v>
      </c>
      <c r="L2962" s="17">
        <v>17.3</v>
      </c>
      <c r="M2962" s="17">
        <v>65.7</v>
      </c>
      <c r="N2962" s="17">
        <v>0.6</v>
      </c>
      <c r="O2962" s="17">
        <v>228.9</v>
      </c>
      <c r="P2962" s="17">
        <v>15.5</v>
      </c>
      <c r="Q2962" s="17">
        <v>0.2</v>
      </c>
      <c r="R2962" s="17">
        <v>2.2599999999999998</v>
      </c>
      <c r="T2962" s="26">
        <v>40475</v>
      </c>
      <c r="U2962" s="17">
        <v>18.600000000000001</v>
      </c>
      <c r="V2962" s="17">
        <v>63.1</v>
      </c>
      <c r="W2962" s="17">
        <v>1.7</v>
      </c>
      <c r="X2962" s="17">
        <v>306.39999999999998</v>
      </c>
      <c r="Y2962" s="17">
        <v>15.6</v>
      </c>
      <c r="Z2962" s="17">
        <v>0</v>
      </c>
      <c r="AA2962" s="17">
        <v>3.31</v>
      </c>
      <c r="AC2962" s="26">
        <v>40475</v>
      </c>
      <c r="AD2962" s="17">
        <v>17.5</v>
      </c>
      <c r="AE2962" s="17">
        <v>64.8</v>
      </c>
      <c r="AF2962" s="17">
        <v>1.1000000000000001</v>
      </c>
      <c r="AG2962" s="17">
        <v>23.5</v>
      </c>
      <c r="AH2962" s="17">
        <v>15.4</v>
      </c>
      <c r="AI2962" s="17">
        <v>0.2</v>
      </c>
      <c r="AJ2962" s="17">
        <v>2.72</v>
      </c>
      <c r="AL2962" s="26">
        <v>40475</v>
      </c>
      <c r="AM2962" s="17">
        <v>19.2</v>
      </c>
      <c r="AN2962" s="17">
        <v>56.7</v>
      </c>
      <c r="AO2962" s="17">
        <v>0.8</v>
      </c>
      <c r="AP2962" s="17">
        <v>333.3</v>
      </c>
      <c r="AQ2962" s="17">
        <v>14.9</v>
      </c>
      <c r="AR2962" s="17">
        <v>0</v>
      </c>
      <c r="AS2962" s="17">
        <v>2.52</v>
      </c>
    </row>
    <row r="2963" spans="1:45">
      <c r="B2963" s="26">
        <v>40476</v>
      </c>
      <c r="C2963" s="17">
        <v>20.7</v>
      </c>
      <c r="D2963" s="17">
        <v>49.1</v>
      </c>
      <c r="E2963" s="17">
        <v>2</v>
      </c>
      <c r="F2963" s="17">
        <v>337.1</v>
      </c>
      <c r="G2963" s="17">
        <v>17.100000000000001</v>
      </c>
      <c r="H2963" s="17">
        <v>0</v>
      </c>
      <c r="I2963" s="17">
        <v>3.5</v>
      </c>
      <c r="J2963">
        <v>3.5</v>
      </c>
      <c r="K2963" s="26">
        <v>40476</v>
      </c>
      <c r="L2963" s="17">
        <v>18.7</v>
      </c>
      <c r="M2963" s="17">
        <v>59.9</v>
      </c>
      <c r="N2963" s="17">
        <v>0.7</v>
      </c>
      <c r="O2963" s="17">
        <v>296.7</v>
      </c>
      <c r="P2963" s="17">
        <v>15.4</v>
      </c>
      <c r="Q2963" s="17">
        <v>0</v>
      </c>
      <c r="R2963" s="17">
        <v>2.25</v>
      </c>
      <c r="T2963" s="26">
        <v>40476</v>
      </c>
      <c r="U2963" s="17">
        <v>21</v>
      </c>
      <c r="V2963" s="17">
        <v>46.6</v>
      </c>
      <c r="W2963" s="17">
        <v>3.8</v>
      </c>
      <c r="X2963" s="17">
        <v>299.3</v>
      </c>
      <c r="Y2963" s="17">
        <v>15.6</v>
      </c>
      <c r="Z2963" s="17">
        <v>0</v>
      </c>
      <c r="AA2963" s="17">
        <v>4.8099999999999996</v>
      </c>
      <c r="AC2963" s="26">
        <v>40476</v>
      </c>
      <c r="AD2963" s="17">
        <v>19.600000000000001</v>
      </c>
      <c r="AE2963" s="17">
        <v>56.1</v>
      </c>
      <c r="AF2963" s="17">
        <v>2.2000000000000002</v>
      </c>
      <c r="AG2963" s="17">
        <v>5</v>
      </c>
      <c r="AH2963" s="17">
        <v>15</v>
      </c>
      <c r="AI2963" s="17">
        <v>0</v>
      </c>
      <c r="AJ2963" s="17">
        <v>3.23</v>
      </c>
      <c r="AL2963" s="26">
        <v>40476</v>
      </c>
      <c r="AM2963" s="17">
        <v>20.5</v>
      </c>
      <c r="AN2963" s="17">
        <v>48.9</v>
      </c>
      <c r="AO2963" s="17">
        <v>1.5</v>
      </c>
      <c r="AP2963" s="17">
        <v>318.89999999999998</v>
      </c>
      <c r="AQ2963" s="17">
        <v>15</v>
      </c>
      <c r="AR2963" s="17">
        <v>0</v>
      </c>
      <c r="AS2963" s="17">
        <v>3.03</v>
      </c>
    </row>
    <row r="2964" spans="1:45">
      <c r="B2964" s="26">
        <v>40477</v>
      </c>
      <c r="C2964" s="17">
        <v>16.2</v>
      </c>
      <c r="D2964" s="17">
        <v>59.6</v>
      </c>
      <c r="E2964" s="17">
        <v>0.9</v>
      </c>
      <c r="F2964" s="17">
        <v>46.6</v>
      </c>
      <c r="G2964" s="17">
        <v>17.7</v>
      </c>
      <c r="H2964" s="17">
        <v>0</v>
      </c>
      <c r="I2964" s="17">
        <v>2.68</v>
      </c>
      <c r="J2964">
        <v>2.68</v>
      </c>
      <c r="K2964" s="26">
        <v>40477</v>
      </c>
      <c r="L2964" s="17">
        <v>15.7</v>
      </c>
      <c r="M2964" s="17">
        <v>61.5</v>
      </c>
      <c r="N2964" s="17">
        <v>0.6</v>
      </c>
      <c r="O2964" s="17">
        <v>210.9</v>
      </c>
      <c r="P2964" s="17">
        <v>16.2</v>
      </c>
      <c r="Q2964" s="17">
        <v>0</v>
      </c>
      <c r="R2964" s="17">
        <v>2.31</v>
      </c>
      <c r="T2964" s="26">
        <v>40477</v>
      </c>
      <c r="U2964" s="17">
        <v>16.600000000000001</v>
      </c>
      <c r="V2964" s="17">
        <v>62.1</v>
      </c>
      <c r="W2964" s="17">
        <v>1.6</v>
      </c>
      <c r="X2964" s="17">
        <v>268.5</v>
      </c>
      <c r="Y2964" s="17">
        <v>16.3</v>
      </c>
      <c r="Z2964" s="17">
        <v>0</v>
      </c>
      <c r="AA2964" s="17">
        <v>3.12</v>
      </c>
      <c r="AC2964" s="26">
        <v>40477</v>
      </c>
      <c r="AD2964" s="17">
        <v>16</v>
      </c>
      <c r="AE2964" s="17">
        <v>53.3</v>
      </c>
      <c r="AF2964" s="17">
        <v>1.5</v>
      </c>
      <c r="AG2964" s="17">
        <v>15.4</v>
      </c>
      <c r="AH2964" s="17">
        <v>16.100000000000001</v>
      </c>
      <c r="AI2964" s="17">
        <v>0</v>
      </c>
      <c r="AJ2964" s="17">
        <v>3.43</v>
      </c>
      <c r="AL2964" s="26">
        <v>40477</v>
      </c>
      <c r="AM2964" s="17">
        <v>17</v>
      </c>
      <c r="AN2964" s="17">
        <v>57.4</v>
      </c>
      <c r="AO2964" s="17">
        <v>0.6</v>
      </c>
      <c r="AP2964" s="17">
        <v>340.3</v>
      </c>
      <c r="AQ2964" s="17">
        <v>15.7</v>
      </c>
      <c r="AR2964" s="17">
        <v>0</v>
      </c>
      <c r="AS2964" s="17">
        <v>2.3199999999999998</v>
      </c>
    </row>
    <row r="2965" spans="1:45">
      <c r="B2965" s="26">
        <v>40478</v>
      </c>
      <c r="C2965" s="17">
        <v>15.6</v>
      </c>
      <c r="D2965" s="17">
        <v>72.5</v>
      </c>
      <c r="E2965" s="17">
        <v>0.7</v>
      </c>
      <c r="F2965" s="17">
        <v>116.2</v>
      </c>
      <c r="G2965" s="17">
        <v>17.100000000000001</v>
      </c>
      <c r="H2965" s="17">
        <v>0</v>
      </c>
      <c r="I2965" s="17">
        <v>2.14</v>
      </c>
      <c r="J2965">
        <v>2.14</v>
      </c>
      <c r="K2965" s="26">
        <v>40478</v>
      </c>
      <c r="L2965" s="17">
        <v>14.5</v>
      </c>
      <c r="M2965" s="17">
        <v>75.3</v>
      </c>
      <c r="N2965" s="17">
        <v>0.5</v>
      </c>
      <c r="O2965" s="17">
        <v>150.9</v>
      </c>
      <c r="P2965" s="17">
        <v>15.3</v>
      </c>
      <c r="Q2965" s="17">
        <v>0</v>
      </c>
      <c r="R2965" s="17">
        <v>1.93</v>
      </c>
      <c r="T2965" s="26">
        <v>40478</v>
      </c>
      <c r="U2965" s="17">
        <v>15.4</v>
      </c>
      <c r="V2965" s="17">
        <v>73.3</v>
      </c>
      <c r="W2965" s="17">
        <v>1.3</v>
      </c>
      <c r="X2965" s="17">
        <v>258.10000000000002</v>
      </c>
      <c r="Y2965" s="17">
        <v>15.9</v>
      </c>
      <c r="Z2965" s="17">
        <v>0</v>
      </c>
      <c r="AA2965" s="17">
        <v>2.34</v>
      </c>
      <c r="AC2965" s="26">
        <v>40478</v>
      </c>
      <c r="AD2965" s="17">
        <v>14.8</v>
      </c>
      <c r="AE2965" s="17">
        <v>66</v>
      </c>
      <c r="AF2965" s="17">
        <v>0.8</v>
      </c>
      <c r="AG2965" s="17">
        <v>46.8</v>
      </c>
      <c r="AH2965" s="17">
        <v>15.4</v>
      </c>
      <c r="AI2965" s="17">
        <v>0</v>
      </c>
      <c r="AJ2965" s="17">
        <v>2.27</v>
      </c>
      <c r="AL2965" s="26">
        <v>40478</v>
      </c>
      <c r="AM2965" s="17">
        <v>15.9</v>
      </c>
      <c r="AN2965" s="17">
        <v>69.8</v>
      </c>
      <c r="AO2965" s="17">
        <v>0.5</v>
      </c>
      <c r="AP2965" s="17">
        <v>336.7</v>
      </c>
      <c r="AQ2965" s="17">
        <v>15.4</v>
      </c>
      <c r="AR2965" s="17">
        <v>0</v>
      </c>
      <c r="AS2965" s="17">
        <v>1.95</v>
      </c>
    </row>
    <row r="2966" spans="1:45">
      <c r="B2966" s="26">
        <v>40479</v>
      </c>
      <c r="C2966" s="17">
        <v>14.7</v>
      </c>
      <c r="D2966" s="17">
        <v>65.900000000000006</v>
      </c>
      <c r="E2966" s="17">
        <v>0.6</v>
      </c>
      <c r="F2966" s="17">
        <v>117.3</v>
      </c>
      <c r="G2966" s="17">
        <v>14.2</v>
      </c>
      <c r="H2966" s="17">
        <v>0</v>
      </c>
      <c r="I2966" s="17">
        <v>1.86</v>
      </c>
      <c r="K2966" s="26">
        <v>40479</v>
      </c>
      <c r="L2966" s="17">
        <v>13.6</v>
      </c>
      <c r="M2966" s="17">
        <v>77.400000000000006</v>
      </c>
      <c r="N2966" s="17">
        <v>0.5</v>
      </c>
      <c r="O2966" s="17">
        <v>153.6</v>
      </c>
      <c r="P2966" s="17">
        <v>12.8</v>
      </c>
      <c r="Q2966" s="17">
        <v>0.2</v>
      </c>
      <c r="R2966" s="17">
        <v>1.73</v>
      </c>
      <c r="T2966" s="26">
        <v>40479</v>
      </c>
      <c r="U2966" s="17">
        <v>14.4</v>
      </c>
      <c r="V2966" s="17">
        <v>78.099999999999994</v>
      </c>
      <c r="W2966" s="17">
        <v>1.3</v>
      </c>
      <c r="X2966" s="17">
        <v>261.10000000000002</v>
      </c>
      <c r="Y2966" s="17">
        <v>13.2</v>
      </c>
      <c r="Z2966" s="17">
        <v>0</v>
      </c>
      <c r="AA2966" s="17">
        <v>2.17</v>
      </c>
      <c r="AC2966" s="26">
        <v>40479</v>
      </c>
      <c r="AD2966" s="17">
        <v>13.8</v>
      </c>
      <c r="AE2966" s="17">
        <v>71.400000000000006</v>
      </c>
      <c r="AF2966" s="17">
        <v>0.7</v>
      </c>
      <c r="AG2966" s="17">
        <v>55.8</v>
      </c>
      <c r="AH2966" s="17">
        <v>12.9</v>
      </c>
      <c r="AI2966" s="17">
        <v>0</v>
      </c>
      <c r="AJ2966" s="17">
        <v>1.98</v>
      </c>
      <c r="AL2966" s="26">
        <v>40479</v>
      </c>
      <c r="AM2966" s="17">
        <v>14.9</v>
      </c>
      <c r="AN2966" s="17">
        <v>67.099999999999994</v>
      </c>
      <c r="AO2966" s="17">
        <v>0.4</v>
      </c>
      <c r="AP2966" s="17">
        <v>328.8</v>
      </c>
      <c r="AQ2966" s="17">
        <v>12.7</v>
      </c>
      <c r="AR2966" s="17">
        <v>0</v>
      </c>
      <c r="AS2966" s="17">
        <v>1.65</v>
      </c>
    </row>
    <row r="2967" spans="1:45">
      <c r="B2967" s="26">
        <v>40480</v>
      </c>
      <c r="C2967" s="17">
        <v>15.5</v>
      </c>
      <c r="D2967" s="17">
        <v>69.7</v>
      </c>
      <c r="E2967" s="17">
        <v>0.9</v>
      </c>
      <c r="F2967" s="17">
        <v>102.7</v>
      </c>
      <c r="G2967" s="17">
        <v>15.4</v>
      </c>
      <c r="H2967" s="17">
        <v>0</v>
      </c>
      <c r="I2967" s="17">
        <v>2.09</v>
      </c>
      <c r="K2967" s="26">
        <v>40480</v>
      </c>
      <c r="L2967" s="17">
        <v>15.2</v>
      </c>
      <c r="M2967" s="17">
        <v>79.3</v>
      </c>
      <c r="N2967" s="17">
        <v>0.7</v>
      </c>
      <c r="O2967" s="17">
        <v>133.30000000000001</v>
      </c>
      <c r="P2967" s="17">
        <v>14.3</v>
      </c>
      <c r="Q2967" s="17">
        <v>0</v>
      </c>
      <c r="R2967" s="17">
        <v>1.92</v>
      </c>
      <c r="T2967" s="26">
        <v>40480</v>
      </c>
      <c r="U2967" s="17">
        <v>15.4</v>
      </c>
      <c r="V2967" s="17">
        <v>80.2</v>
      </c>
      <c r="W2967" s="17">
        <v>1.6</v>
      </c>
      <c r="X2967" s="17">
        <v>262.2</v>
      </c>
      <c r="Y2967" s="17">
        <v>14.2</v>
      </c>
      <c r="Z2967" s="17">
        <v>0</v>
      </c>
      <c r="AA2967" s="17">
        <v>2.19</v>
      </c>
      <c r="AC2967" s="26">
        <v>40480</v>
      </c>
      <c r="AD2967" s="17">
        <v>15.6</v>
      </c>
      <c r="AE2967" s="17">
        <v>72.2</v>
      </c>
      <c r="AF2967" s="17">
        <v>1.1000000000000001</v>
      </c>
      <c r="AG2967" s="17">
        <v>26.8</v>
      </c>
      <c r="AH2967" s="17">
        <v>14.3</v>
      </c>
      <c r="AI2967" s="17">
        <v>0</v>
      </c>
      <c r="AJ2967" s="17">
        <v>2.2799999999999998</v>
      </c>
      <c r="AL2967" s="26">
        <v>40480</v>
      </c>
      <c r="AM2967" s="17">
        <v>15.9</v>
      </c>
      <c r="AN2967" s="17">
        <v>72.5</v>
      </c>
      <c r="AO2967" s="17">
        <v>0.5</v>
      </c>
      <c r="AP2967" s="17">
        <v>300.10000000000002</v>
      </c>
      <c r="AQ2967" s="17">
        <v>13.8</v>
      </c>
      <c r="AR2967" s="17">
        <v>0</v>
      </c>
      <c r="AS2967" s="17">
        <v>1.75</v>
      </c>
    </row>
    <row r="2968" spans="1:45">
      <c r="B2968" s="26">
        <v>40481</v>
      </c>
      <c r="C2968" s="17">
        <v>17.7</v>
      </c>
      <c r="D2968" s="17">
        <v>63.8</v>
      </c>
      <c r="E2968" s="17">
        <v>0.8</v>
      </c>
      <c r="F2968" s="17">
        <v>274.89999999999998</v>
      </c>
      <c r="G2968" s="17">
        <v>6.1</v>
      </c>
      <c r="H2968" s="17">
        <v>0</v>
      </c>
      <c r="I2968" s="17">
        <v>1.52</v>
      </c>
      <c r="K2968" s="26">
        <v>40481</v>
      </c>
      <c r="L2968" s="17">
        <v>17.3</v>
      </c>
      <c r="M2968" s="17">
        <v>67.599999999999994</v>
      </c>
      <c r="N2968" s="17">
        <v>0.9</v>
      </c>
      <c r="O2968" s="17">
        <v>146.19999999999999</v>
      </c>
      <c r="P2968" s="17">
        <v>5.9</v>
      </c>
      <c r="Q2968" s="17">
        <v>0</v>
      </c>
      <c r="R2968" s="17">
        <v>1.59</v>
      </c>
      <c r="T2968" s="26">
        <v>40481</v>
      </c>
      <c r="U2968" s="17">
        <v>18.100000000000001</v>
      </c>
      <c r="V2968" s="17">
        <v>63.2</v>
      </c>
      <c r="W2968" s="17">
        <v>1.9</v>
      </c>
      <c r="X2968" s="17">
        <v>251.7</v>
      </c>
      <c r="Y2968" s="17">
        <v>5.7</v>
      </c>
      <c r="Z2968" s="17">
        <v>0</v>
      </c>
      <c r="AA2968" s="17">
        <v>2.0699999999999998</v>
      </c>
      <c r="AC2968" s="26">
        <v>40481</v>
      </c>
      <c r="AD2968" s="17">
        <v>17.2</v>
      </c>
      <c r="AE2968" s="17">
        <v>68.3</v>
      </c>
      <c r="AF2968" s="17">
        <v>1.1000000000000001</v>
      </c>
      <c r="AG2968" s="17">
        <v>8.6</v>
      </c>
      <c r="AH2968" s="17">
        <v>5.2</v>
      </c>
      <c r="AI2968" s="17">
        <v>0</v>
      </c>
      <c r="AJ2968" s="17">
        <v>1.55</v>
      </c>
      <c r="AL2968" s="26">
        <v>40481</v>
      </c>
      <c r="AM2968" s="17">
        <v>17.8</v>
      </c>
      <c r="AN2968" s="17">
        <v>63.4</v>
      </c>
      <c r="AO2968" s="17">
        <v>0.6</v>
      </c>
      <c r="AP2968" s="17">
        <v>272.7</v>
      </c>
      <c r="AQ2968" s="17">
        <v>6</v>
      </c>
      <c r="AR2968" s="17">
        <v>0</v>
      </c>
      <c r="AS2968" s="17">
        <v>1.42</v>
      </c>
    </row>
    <row r="2969" spans="1:45">
      <c r="B2969" s="26">
        <v>40482</v>
      </c>
      <c r="C2969" s="17">
        <v>17.8</v>
      </c>
      <c r="D2969" s="17">
        <v>60.9</v>
      </c>
      <c r="E2969" s="17">
        <v>2.1</v>
      </c>
      <c r="F2969" s="17">
        <v>320</v>
      </c>
      <c r="G2969" s="17">
        <v>15.4</v>
      </c>
      <c r="H2969" s="17">
        <v>10</v>
      </c>
      <c r="I2969" s="17">
        <v>2.72</v>
      </c>
      <c r="K2969" s="26">
        <v>40482</v>
      </c>
      <c r="L2969" s="17">
        <v>17.5</v>
      </c>
      <c r="M2969" s="17">
        <v>62.9</v>
      </c>
      <c r="N2969" s="17">
        <v>0.8</v>
      </c>
      <c r="O2969" s="17">
        <v>314.60000000000002</v>
      </c>
      <c r="P2969" s="17">
        <v>9.8000000000000007</v>
      </c>
      <c r="Q2969" s="17">
        <v>11.8</v>
      </c>
      <c r="R2969" s="17">
        <v>1.69</v>
      </c>
      <c r="T2969" s="26">
        <v>40482</v>
      </c>
      <c r="U2969" s="17">
        <v>18.3</v>
      </c>
      <c r="V2969" s="17">
        <v>58.6</v>
      </c>
      <c r="W2969" s="17">
        <v>4.4000000000000004</v>
      </c>
      <c r="X2969" s="17">
        <v>303.89999999999998</v>
      </c>
      <c r="Y2969" s="17">
        <v>13.7</v>
      </c>
      <c r="Z2969" s="17">
        <v>10.8</v>
      </c>
      <c r="AA2969" s="17">
        <v>3.5</v>
      </c>
      <c r="AC2969" s="26">
        <v>40482</v>
      </c>
      <c r="AD2969" s="17">
        <v>17.399999999999999</v>
      </c>
      <c r="AE2969" s="17">
        <v>63.4</v>
      </c>
      <c r="AF2969" s="17">
        <v>2.4</v>
      </c>
      <c r="AG2969" s="17">
        <v>341.5</v>
      </c>
      <c r="AH2969" s="17">
        <v>11.1</v>
      </c>
      <c r="AI2969" s="17">
        <v>7.6</v>
      </c>
      <c r="AJ2969" s="17">
        <v>2.41</v>
      </c>
      <c r="AL2969" s="26">
        <v>40482</v>
      </c>
      <c r="AM2969" s="17">
        <v>18.2</v>
      </c>
      <c r="AN2969" s="17">
        <v>59.3</v>
      </c>
      <c r="AO2969" s="17">
        <v>1.5</v>
      </c>
      <c r="AP2969" s="17">
        <v>316.5</v>
      </c>
      <c r="AQ2969" s="17">
        <v>13.7</v>
      </c>
      <c r="AR2969" s="17">
        <v>8</v>
      </c>
      <c r="AS2969" s="17">
        <v>2.42</v>
      </c>
    </row>
    <row r="2970" spans="1:45" s="52" customFormat="1">
      <c r="A2970" s="34"/>
      <c r="B2970" s="46" t="s">
        <v>74</v>
      </c>
      <c r="C2970" s="49">
        <f>AVERAGE(C2939:C2969)</f>
        <v>18.258064516129036</v>
      </c>
      <c r="D2970" s="49">
        <f t="shared" ref="D2970:J2970" si="97">AVERAGE(D2939:D2969)</f>
        <v>65.516129032258064</v>
      </c>
      <c r="E2970" s="49">
        <f t="shared" si="97"/>
        <v>1.0032258064516126</v>
      </c>
      <c r="F2970" s="49">
        <f t="shared" si="97"/>
        <v>187.31612903225806</v>
      </c>
      <c r="G2970" s="49">
        <f t="shared" si="97"/>
        <v>15.916129032258064</v>
      </c>
      <c r="H2970" s="49">
        <f>SUM(H2939:H2969)</f>
        <v>30.2</v>
      </c>
      <c r="I2970" s="49">
        <f t="shared" si="97"/>
        <v>2.6374193548387099</v>
      </c>
      <c r="J2970" s="49">
        <f t="shared" si="97"/>
        <v>2.724814814814815</v>
      </c>
      <c r="K2970" s="46" t="s">
        <v>74</v>
      </c>
      <c r="L2970" s="49">
        <f>AVERAGE(L2939:L2969)</f>
        <v>17.590322580645161</v>
      </c>
      <c r="M2970" s="49">
        <f>AVERAGE(M2939:M2969)</f>
        <v>71.348387096774204</v>
      </c>
      <c r="N2970" s="49">
        <f>AVERAGE(N2939:N2969)</f>
        <v>0.65161290322580645</v>
      </c>
      <c r="O2970" s="49">
        <f>AVERAGE(O2939:O2969)</f>
        <v>180.33870967741939</v>
      </c>
      <c r="P2970" s="49">
        <f>AVERAGE(P2939:P2969)</f>
        <v>14.312903225806451</v>
      </c>
      <c r="Q2970" s="49">
        <f>SUM(Q2939:Q2969)</f>
        <v>40.799999999999997</v>
      </c>
      <c r="R2970" s="49">
        <f>AVERAGE(R2939:R2969)</f>
        <v>2.2683870967741933</v>
      </c>
      <c r="S2970" s="49" t="e">
        <f>AVERAGE(S2939:S2969)</f>
        <v>#DIV/0!</v>
      </c>
      <c r="T2970" s="46" t="s">
        <v>74</v>
      </c>
      <c r="U2970" s="49">
        <f>AVERAGE(U2939:U2969)</f>
        <v>18.548387096774192</v>
      </c>
      <c r="V2970" s="49">
        <f>AVERAGE(V2939:V2969)</f>
        <v>68.451612903225794</v>
      </c>
      <c r="W2970" s="49">
        <f>AVERAGE(W2939:W2969)</f>
        <v>1.8419354838709674</v>
      </c>
      <c r="X2970" s="49">
        <f>AVERAGE(X2939:X2969)</f>
        <v>257.00967741935483</v>
      </c>
      <c r="Y2970" s="49">
        <f>AVERAGE(Y2939:Y2969)</f>
        <v>15.893548387096772</v>
      </c>
      <c r="Z2970" s="49">
        <f>SUM(Z2939:Z2969)</f>
        <v>46.599999999999994</v>
      </c>
      <c r="AA2970" s="49">
        <f>AVERAGE(AA2939:AA2969)</f>
        <v>3.1606451612903226</v>
      </c>
      <c r="AB2970" s="49" t="e">
        <f>AVERAGE(AB2939:AB2969)</f>
        <v>#DIV/0!</v>
      </c>
      <c r="AC2970" s="46" t="s">
        <v>74</v>
      </c>
      <c r="AD2970" s="49">
        <f>AVERAGE(AD2939:AD2969)</f>
        <v>17.983870967741936</v>
      </c>
      <c r="AE2970" s="49">
        <f>AVERAGE(AE2939:AE2969)</f>
        <v>68.270967741935493</v>
      </c>
      <c r="AF2970" s="49">
        <f>AVERAGE(AF2939:AF2969)</f>
        <v>1.2387096774193551</v>
      </c>
      <c r="AG2970" s="49">
        <f>AVERAGE(AG2939:AG2969)</f>
        <v>114.41290322580647</v>
      </c>
      <c r="AH2970" s="49">
        <f>AVERAGE(AH2939:AH2969)</f>
        <v>14.37096774193548</v>
      </c>
      <c r="AI2970" s="49">
        <f>SUM(AI2939:AI2969)</f>
        <v>32.800000000000004</v>
      </c>
      <c r="AJ2970" s="49">
        <f>AVERAGE(AJ2939:AJ2969)</f>
        <v>2.6941935483870969</v>
      </c>
      <c r="AK2970" s="49" t="e">
        <f>AVERAGE(AK2939:AK2969)</f>
        <v>#DIV/0!</v>
      </c>
      <c r="AL2970" s="46" t="s">
        <v>74</v>
      </c>
      <c r="AM2970" s="49">
        <f>AVERAGE(AM2939:AM2969)</f>
        <v>18.564516129032253</v>
      </c>
      <c r="AN2970" s="49">
        <f>AVERAGE(AN2939:AN2969)</f>
        <v>65.41290322580646</v>
      </c>
      <c r="AO2970" s="49">
        <f>AVERAGE(AO2939:AO2969)</f>
        <v>0.64838709677419371</v>
      </c>
      <c r="AP2970" s="49">
        <f>AVERAGE(AP2939:AP2969)</f>
        <v>283.59354838709675</v>
      </c>
      <c r="AQ2970" s="49">
        <f>AVERAGE(AQ2939:AQ2969)</f>
        <v>14.351612903225808</v>
      </c>
      <c r="AR2970" s="49">
        <f>SUM(AR2939:AR2969)</f>
        <v>30.5</v>
      </c>
      <c r="AS2970" s="49">
        <f>AVERAGE(AS2939:AS2969)</f>
        <v>2.321612903225807</v>
      </c>
    </row>
    <row r="2971" spans="1:45">
      <c r="B2971" s="26">
        <v>40483</v>
      </c>
      <c r="C2971" s="17">
        <v>15.6</v>
      </c>
      <c r="D2971" s="17">
        <v>61.3</v>
      </c>
      <c r="E2971" s="17">
        <v>2.2000000000000002</v>
      </c>
      <c r="F2971" s="17">
        <v>326.89999999999998</v>
      </c>
      <c r="G2971" s="17">
        <v>16.5</v>
      </c>
      <c r="H2971" s="17">
        <v>0</v>
      </c>
      <c r="I2971" s="17">
        <v>2.52</v>
      </c>
      <c r="K2971" s="26">
        <v>40483</v>
      </c>
      <c r="L2971" s="17">
        <v>15.1</v>
      </c>
      <c r="M2971" s="17">
        <v>64.5</v>
      </c>
      <c r="N2971" s="17">
        <v>0.8</v>
      </c>
      <c r="O2971" s="17">
        <v>299.39999999999998</v>
      </c>
      <c r="P2971" s="17">
        <v>14.8</v>
      </c>
      <c r="Q2971" s="17">
        <v>0</v>
      </c>
      <c r="R2971" s="17">
        <v>1.77</v>
      </c>
      <c r="T2971" s="26">
        <v>40483</v>
      </c>
      <c r="U2971" s="17">
        <v>16.2</v>
      </c>
      <c r="V2971" s="17">
        <v>55.6</v>
      </c>
      <c r="W2971" s="17">
        <v>4.5</v>
      </c>
      <c r="X2971" s="17">
        <v>309.89999999999998</v>
      </c>
      <c r="Y2971" s="17">
        <v>14.9</v>
      </c>
      <c r="Z2971" s="17">
        <v>0</v>
      </c>
      <c r="AA2971" s="17">
        <v>3.5</v>
      </c>
      <c r="AC2971" s="26">
        <v>40483</v>
      </c>
      <c r="AD2971" s="17">
        <v>15.5</v>
      </c>
      <c r="AE2971" s="17">
        <v>63.2</v>
      </c>
      <c r="AF2971" s="17">
        <v>2.4</v>
      </c>
      <c r="AG2971" s="17">
        <v>357.7</v>
      </c>
      <c r="AH2971" s="17">
        <v>14.5</v>
      </c>
      <c r="AI2971" s="17">
        <v>0</v>
      </c>
      <c r="AJ2971" s="17">
        <v>2.44</v>
      </c>
      <c r="AL2971" s="26">
        <v>40483</v>
      </c>
      <c r="AM2971" s="17">
        <v>15.9</v>
      </c>
      <c r="AN2971" s="17">
        <v>58.2</v>
      </c>
      <c r="AO2971" s="17">
        <v>1.7</v>
      </c>
      <c r="AP2971" s="17">
        <v>330.9</v>
      </c>
      <c r="AQ2971" s="17">
        <v>13.6</v>
      </c>
      <c r="AR2971" s="17">
        <v>0</v>
      </c>
      <c r="AS2971" s="17">
        <v>2.3199999999999998</v>
      </c>
    </row>
    <row r="2972" spans="1:45">
      <c r="B2972" s="26">
        <v>40484</v>
      </c>
      <c r="C2972" s="17">
        <v>18.3</v>
      </c>
      <c r="D2972" s="17">
        <v>50.1</v>
      </c>
      <c r="E2972" s="17">
        <v>2</v>
      </c>
      <c r="F2972" s="17">
        <v>356.1</v>
      </c>
      <c r="G2972" s="17">
        <v>16.399999999999999</v>
      </c>
      <c r="H2972" s="17">
        <v>0</v>
      </c>
      <c r="I2972" s="17">
        <v>3.23</v>
      </c>
      <c r="K2972" s="26">
        <v>40484</v>
      </c>
      <c r="L2972" s="17">
        <v>17.5</v>
      </c>
      <c r="M2972" s="17">
        <v>56</v>
      </c>
      <c r="N2972" s="17">
        <v>1.1000000000000001</v>
      </c>
      <c r="O2972" s="17">
        <v>343.4</v>
      </c>
      <c r="P2972" s="17">
        <v>14.7</v>
      </c>
      <c r="Q2972" s="17">
        <v>0</v>
      </c>
      <c r="R2972" s="17">
        <v>2.2999999999999998</v>
      </c>
      <c r="T2972" s="26">
        <v>40484</v>
      </c>
      <c r="U2972" s="17">
        <v>18.8</v>
      </c>
      <c r="V2972" s="17">
        <v>47.2</v>
      </c>
      <c r="W2972" s="17">
        <v>3.5</v>
      </c>
      <c r="X2972" s="17">
        <v>298.7</v>
      </c>
      <c r="Y2972" s="17">
        <v>15.1</v>
      </c>
      <c r="Z2972" s="17">
        <v>0</v>
      </c>
      <c r="AA2972" s="17">
        <v>4.42</v>
      </c>
      <c r="AC2972" s="26">
        <v>40484</v>
      </c>
      <c r="AD2972" s="17">
        <v>17.5</v>
      </c>
      <c r="AE2972" s="17">
        <v>56.3</v>
      </c>
      <c r="AF2972" s="17">
        <v>2.5</v>
      </c>
      <c r="AG2972" s="17">
        <v>15.7</v>
      </c>
      <c r="AH2972" s="17">
        <v>14.7</v>
      </c>
      <c r="AI2972" s="17">
        <v>0</v>
      </c>
      <c r="AJ2972" s="17">
        <v>3.28</v>
      </c>
      <c r="AL2972" s="26">
        <v>40484</v>
      </c>
      <c r="AM2972" s="17">
        <v>18.399999999999999</v>
      </c>
      <c r="AN2972" s="17">
        <v>49.7</v>
      </c>
      <c r="AO2972" s="17">
        <v>1.4</v>
      </c>
      <c r="AP2972" s="17">
        <v>333.3</v>
      </c>
      <c r="AQ2972" s="17">
        <v>14.5</v>
      </c>
      <c r="AR2972" s="17">
        <v>0</v>
      </c>
      <c r="AS2972" s="17">
        <v>2.77</v>
      </c>
    </row>
    <row r="2973" spans="1:45">
      <c r="B2973" s="26">
        <v>40485</v>
      </c>
      <c r="C2973" s="17">
        <v>15.7</v>
      </c>
      <c r="D2973" s="17">
        <v>60.5</v>
      </c>
      <c r="E2973" s="17">
        <v>0.7</v>
      </c>
      <c r="F2973" s="17">
        <v>101.9</v>
      </c>
      <c r="G2973" s="17">
        <v>16.2</v>
      </c>
      <c r="H2973" s="17">
        <v>0</v>
      </c>
      <c r="I2973" s="17">
        <v>2.06</v>
      </c>
      <c r="K2973" s="26">
        <v>40485</v>
      </c>
      <c r="L2973" s="17">
        <v>15.1</v>
      </c>
      <c r="M2973" s="17">
        <v>66.900000000000006</v>
      </c>
      <c r="N2973" s="17">
        <v>0.6</v>
      </c>
      <c r="O2973" s="17">
        <v>182.1</v>
      </c>
      <c r="P2973" s="17">
        <v>14.6</v>
      </c>
      <c r="Q2973" s="17">
        <v>0</v>
      </c>
      <c r="R2973" s="17">
        <v>1.94</v>
      </c>
      <c r="T2973" s="26">
        <v>40485</v>
      </c>
      <c r="U2973" s="17">
        <v>15.5</v>
      </c>
      <c r="V2973" s="17">
        <v>65.900000000000006</v>
      </c>
      <c r="W2973" s="17">
        <v>1.4</v>
      </c>
      <c r="X2973" s="17">
        <v>272.10000000000002</v>
      </c>
      <c r="Y2973" s="17">
        <v>14.9</v>
      </c>
      <c r="Z2973" s="17">
        <v>0</v>
      </c>
      <c r="AA2973" s="17">
        <v>2.66</v>
      </c>
      <c r="AC2973" s="26">
        <v>40485</v>
      </c>
      <c r="AD2973" s="17">
        <v>15.9</v>
      </c>
      <c r="AE2973" s="17">
        <v>61.8</v>
      </c>
      <c r="AF2973" s="17">
        <v>1.2</v>
      </c>
      <c r="AG2973" s="17">
        <v>20</v>
      </c>
      <c r="AH2973" s="17">
        <v>14.6</v>
      </c>
      <c r="AI2973" s="17">
        <v>0</v>
      </c>
      <c r="AJ2973" s="17">
        <v>2.57</v>
      </c>
      <c r="AL2973" s="26">
        <v>40485</v>
      </c>
      <c r="AM2973" s="17">
        <v>16.100000000000001</v>
      </c>
      <c r="AN2973" s="17">
        <v>59.8</v>
      </c>
      <c r="AO2973" s="17">
        <v>0.5</v>
      </c>
      <c r="AP2973" s="17">
        <v>341.3</v>
      </c>
      <c r="AQ2973" s="17">
        <v>14.4</v>
      </c>
      <c r="AR2973" s="17">
        <v>0</v>
      </c>
      <c r="AS2973" s="17">
        <v>1.83</v>
      </c>
    </row>
    <row r="2974" spans="1:45">
      <c r="B2974" s="26">
        <v>40486</v>
      </c>
      <c r="C2974" s="17">
        <v>14.8</v>
      </c>
      <c r="D2974" s="17">
        <v>65</v>
      </c>
      <c r="E2974" s="17">
        <v>1</v>
      </c>
      <c r="F2974" s="17">
        <v>119.2</v>
      </c>
      <c r="G2974" s="17">
        <v>15.9</v>
      </c>
      <c r="H2974" s="17">
        <v>0</v>
      </c>
      <c r="I2974" s="17">
        <v>2.12</v>
      </c>
      <c r="K2974" s="26">
        <v>40486</v>
      </c>
      <c r="L2974" s="17">
        <v>13.7</v>
      </c>
      <c r="M2974" s="17">
        <v>70.599999999999994</v>
      </c>
      <c r="N2974" s="17">
        <v>0.5</v>
      </c>
      <c r="O2974" s="17">
        <v>175.8</v>
      </c>
      <c r="P2974" s="17">
        <v>14.2</v>
      </c>
      <c r="Q2974" s="17">
        <v>0</v>
      </c>
      <c r="R2974" s="17">
        <v>1.69</v>
      </c>
      <c r="T2974" s="26">
        <v>40486</v>
      </c>
      <c r="U2974" s="17">
        <v>14.4</v>
      </c>
      <c r="V2974" s="17">
        <v>71.5</v>
      </c>
      <c r="W2974" s="17">
        <v>1.4</v>
      </c>
      <c r="X2974" s="17">
        <v>254.4</v>
      </c>
      <c r="Y2974" s="17">
        <v>14.6</v>
      </c>
      <c r="Z2974" s="17">
        <v>0</v>
      </c>
      <c r="AA2974" s="17">
        <v>2.2799999999999998</v>
      </c>
      <c r="AC2974" s="26">
        <v>40486</v>
      </c>
      <c r="AD2974" s="17">
        <v>13.5</v>
      </c>
      <c r="AE2974" s="17">
        <v>72.5</v>
      </c>
      <c r="AF2974" s="17">
        <v>0.9</v>
      </c>
      <c r="AG2974" s="17">
        <v>46.4</v>
      </c>
      <c r="AH2974" s="17">
        <v>14.3</v>
      </c>
      <c r="AI2974" s="17">
        <v>0</v>
      </c>
      <c r="AJ2974" s="17">
        <v>2.0499999999999998</v>
      </c>
      <c r="AL2974" s="26">
        <v>40486</v>
      </c>
      <c r="AM2974" s="17">
        <v>15.3</v>
      </c>
      <c r="AN2974" s="17">
        <v>64.3</v>
      </c>
      <c r="AO2974" s="17">
        <v>0.7</v>
      </c>
      <c r="AP2974" s="17">
        <v>321.7</v>
      </c>
      <c r="AQ2974" s="17">
        <v>14.2</v>
      </c>
      <c r="AR2974" s="17">
        <v>0</v>
      </c>
      <c r="AS2974" s="17">
        <v>1.88</v>
      </c>
    </row>
    <row r="2975" spans="1:45">
      <c r="B2975" s="26">
        <v>40487</v>
      </c>
      <c r="C2975" s="17">
        <v>15.3</v>
      </c>
      <c r="D2975" s="17">
        <v>70.5</v>
      </c>
      <c r="E2975" s="17">
        <v>0.7</v>
      </c>
      <c r="F2975" s="17">
        <v>149.9</v>
      </c>
      <c r="G2975" s="17">
        <v>15.3</v>
      </c>
      <c r="H2975" s="17">
        <v>0</v>
      </c>
      <c r="I2975" s="17">
        <v>1.81</v>
      </c>
      <c r="K2975" s="26">
        <v>40487</v>
      </c>
      <c r="L2975" s="17">
        <v>14.2</v>
      </c>
      <c r="M2975" s="17">
        <v>76.400000000000006</v>
      </c>
      <c r="N2975" s="17">
        <v>0.4</v>
      </c>
      <c r="O2975" s="17">
        <v>130.9</v>
      </c>
      <c r="P2975" s="17">
        <v>13.8</v>
      </c>
      <c r="Q2975" s="17">
        <v>0</v>
      </c>
      <c r="R2975" s="17">
        <v>1.55</v>
      </c>
      <c r="T2975" s="26">
        <v>40487</v>
      </c>
      <c r="U2975" s="17">
        <v>15</v>
      </c>
      <c r="V2975" s="17">
        <v>75.900000000000006</v>
      </c>
      <c r="W2975" s="17">
        <v>1.3</v>
      </c>
      <c r="X2975" s="17">
        <v>256.2</v>
      </c>
      <c r="Y2975" s="17">
        <v>14</v>
      </c>
      <c r="Z2975" s="17">
        <v>0</v>
      </c>
      <c r="AA2975" s="17">
        <v>2.08</v>
      </c>
      <c r="AC2975" s="26">
        <v>40487</v>
      </c>
      <c r="AD2975" s="17">
        <v>14.4</v>
      </c>
      <c r="AE2975" s="17">
        <v>76.5</v>
      </c>
      <c r="AF2975" s="17">
        <v>0.8</v>
      </c>
      <c r="AG2975" s="17">
        <v>101.7</v>
      </c>
      <c r="AH2975" s="17">
        <v>13.8</v>
      </c>
      <c r="AI2975" s="17">
        <v>0</v>
      </c>
      <c r="AJ2975" s="17">
        <v>1.8</v>
      </c>
      <c r="AL2975" s="26">
        <v>40487</v>
      </c>
      <c r="AM2975" s="17">
        <v>15.6</v>
      </c>
      <c r="AN2975" s="17">
        <v>70.2</v>
      </c>
      <c r="AO2975" s="17">
        <v>0.5</v>
      </c>
      <c r="AP2975" s="17">
        <v>304.2</v>
      </c>
      <c r="AQ2975" s="17">
        <v>13.6</v>
      </c>
      <c r="AR2975" s="17">
        <v>0</v>
      </c>
      <c r="AS2975" s="17">
        <v>1.64</v>
      </c>
    </row>
    <row r="2976" spans="1:45">
      <c r="B2976" s="26">
        <v>40488</v>
      </c>
      <c r="C2976" s="17">
        <v>16</v>
      </c>
      <c r="D2976" s="17">
        <v>71.5</v>
      </c>
      <c r="E2976" s="17">
        <v>0.7</v>
      </c>
      <c r="F2976" s="17">
        <v>55.1</v>
      </c>
      <c r="G2976" s="17">
        <v>15.1</v>
      </c>
      <c r="H2976" s="17">
        <v>0</v>
      </c>
      <c r="I2976" s="17">
        <v>1.87</v>
      </c>
      <c r="K2976" s="26">
        <v>40488</v>
      </c>
      <c r="L2976" s="17">
        <v>14.8</v>
      </c>
      <c r="M2976" s="17">
        <v>80.3</v>
      </c>
      <c r="N2976" s="17">
        <v>0.3</v>
      </c>
      <c r="O2976" s="17">
        <v>179.3</v>
      </c>
      <c r="P2976" s="17">
        <v>13.6</v>
      </c>
      <c r="Q2976" s="17">
        <v>0.2</v>
      </c>
      <c r="R2976" s="17">
        <v>1.5</v>
      </c>
      <c r="T2976" s="26">
        <v>40488</v>
      </c>
      <c r="U2976" s="17">
        <v>15.7</v>
      </c>
      <c r="V2976" s="17">
        <v>77.2</v>
      </c>
      <c r="W2976" s="17">
        <v>1.2</v>
      </c>
      <c r="X2976" s="17">
        <v>264.60000000000002</v>
      </c>
      <c r="Y2976" s="17">
        <v>14</v>
      </c>
      <c r="Z2976" s="17">
        <v>0</v>
      </c>
      <c r="AA2976" s="17">
        <v>2.11</v>
      </c>
      <c r="AC2976" s="26">
        <v>40488</v>
      </c>
      <c r="AD2976" s="17">
        <v>15.3</v>
      </c>
      <c r="AE2976" s="17">
        <v>78.599999999999994</v>
      </c>
      <c r="AF2976" s="17">
        <v>0.7</v>
      </c>
      <c r="AG2976" s="17">
        <v>58.6</v>
      </c>
      <c r="AH2976" s="17">
        <v>13.6</v>
      </c>
      <c r="AI2976" s="17">
        <v>0</v>
      </c>
      <c r="AJ2976" s="17">
        <v>1.79</v>
      </c>
      <c r="AL2976" s="26">
        <v>40488</v>
      </c>
      <c r="AM2976" s="17">
        <v>16.100000000000001</v>
      </c>
      <c r="AN2976" s="17">
        <v>73.3</v>
      </c>
      <c r="AO2976" s="17">
        <v>0.4</v>
      </c>
      <c r="AP2976" s="17">
        <v>337.3</v>
      </c>
      <c r="AQ2976" s="17">
        <v>13.2</v>
      </c>
      <c r="AR2976" s="17">
        <v>0</v>
      </c>
      <c r="AS2976" s="17">
        <v>1.57</v>
      </c>
    </row>
    <row r="2977" spans="2:45">
      <c r="B2977" s="26">
        <v>40489</v>
      </c>
      <c r="C2977" s="17">
        <v>15.6</v>
      </c>
      <c r="D2977" s="17">
        <v>66.3</v>
      </c>
      <c r="E2977" s="17">
        <v>1.1000000000000001</v>
      </c>
      <c r="F2977" s="17">
        <v>329.5</v>
      </c>
      <c r="G2977" s="17">
        <v>10.1</v>
      </c>
      <c r="H2977" s="17">
        <v>0</v>
      </c>
      <c r="I2977" s="17">
        <v>2.0099999999999998</v>
      </c>
      <c r="K2977" s="26">
        <v>40489</v>
      </c>
      <c r="L2977" s="17">
        <v>15.4</v>
      </c>
      <c r="M2977" s="17">
        <v>68.5</v>
      </c>
      <c r="N2977" s="17">
        <v>0.5</v>
      </c>
      <c r="O2977" s="17">
        <v>245.7</v>
      </c>
      <c r="P2977" s="17">
        <v>8.9</v>
      </c>
      <c r="Q2977" s="17">
        <v>0</v>
      </c>
      <c r="R2977" s="17">
        <v>1.48</v>
      </c>
      <c r="T2977" s="26">
        <v>40489</v>
      </c>
      <c r="U2977" s="17">
        <v>15.9</v>
      </c>
      <c r="V2977" s="17">
        <v>66.5</v>
      </c>
      <c r="W2977" s="17">
        <v>2.2000000000000002</v>
      </c>
      <c r="X2977" s="17">
        <v>300.89999999999998</v>
      </c>
      <c r="Y2977" s="17">
        <v>9.6999999999999993</v>
      </c>
      <c r="Z2977" s="17">
        <v>0</v>
      </c>
      <c r="AA2977" s="17">
        <v>2.85</v>
      </c>
      <c r="AC2977" s="26">
        <v>40489</v>
      </c>
      <c r="AD2977" s="17">
        <v>15.4</v>
      </c>
      <c r="AE2977" s="17">
        <v>69.099999999999994</v>
      </c>
      <c r="AF2977" s="17">
        <v>1.2</v>
      </c>
      <c r="AG2977" s="17">
        <v>358</v>
      </c>
      <c r="AH2977" s="17">
        <v>9.6999999999999993</v>
      </c>
      <c r="AI2977" s="17">
        <v>0.2</v>
      </c>
      <c r="AJ2977" s="17">
        <v>2.14</v>
      </c>
      <c r="AL2977" s="26">
        <v>40489</v>
      </c>
      <c r="AM2977" s="17">
        <v>16.2</v>
      </c>
      <c r="AN2977" s="17">
        <v>63.5</v>
      </c>
      <c r="AO2977" s="17">
        <v>1.1000000000000001</v>
      </c>
      <c r="AP2977" s="17">
        <v>336.4</v>
      </c>
      <c r="AQ2977" s="17">
        <v>9.1999999999999993</v>
      </c>
      <c r="AR2977" s="17">
        <v>0</v>
      </c>
      <c r="AS2977" s="17">
        <v>2.0699999999999998</v>
      </c>
    </row>
    <row r="2978" spans="2:45">
      <c r="B2978" s="26">
        <v>40490</v>
      </c>
      <c r="C2978" s="17">
        <v>16.8</v>
      </c>
      <c r="D2978" s="17">
        <v>58.3</v>
      </c>
      <c r="E2978" s="17">
        <v>1.7</v>
      </c>
      <c r="F2978" s="17">
        <v>334.4</v>
      </c>
      <c r="G2978" s="17">
        <v>12.1</v>
      </c>
      <c r="H2978" s="17">
        <v>0</v>
      </c>
      <c r="I2978" s="17">
        <v>2.2400000000000002</v>
      </c>
      <c r="K2978" s="26">
        <v>40490</v>
      </c>
      <c r="L2978" s="17">
        <v>15.6</v>
      </c>
      <c r="M2978" s="17">
        <v>65.099999999999994</v>
      </c>
      <c r="N2978" s="17">
        <v>0.7</v>
      </c>
      <c r="O2978" s="17">
        <v>267.7</v>
      </c>
      <c r="P2978" s="17">
        <v>10.7</v>
      </c>
      <c r="Q2978" s="17">
        <v>0.2</v>
      </c>
      <c r="R2978" s="17">
        <v>1.5</v>
      </c>
      <c r="T2978" s="26">
        <v>40490</v>
      </c>
      <c r="U2978" s="17">
        <v>16.5</v>
      </c>
      <c r="V2978" s="17">
        <v>59.4</v>
      </c>
      <c r="W2978" s="17">
        <v>2.5</v>
      </c>
      <c r="X2978" s="17">
        <v>282.39999999999998</v>
      </c>
      <c r="Y2978" s="17">
        <v>11.1</v>
      </c>
      <c r="Z2978" s="17">
        <v>0</v>
      </c>
      <c r="AA2978" s="17">
        <v>2.59</v>
      </c>
      <c r="AC2978" s="26">
        <v>40490</v>
      </c>
      <c r="AD2978" s="17">
        <v>16.600000000000001</v>
      </c>
      <c r="AE2978" s="17">
        <v>61.3</v>
      </c>
      <c r="AF2978" s="17">
        <v>2</v>
      </c>
      <c r="AG2978" s="17">
        <v>346.7</v>
      </c>
      <c r="AH2978" s="17">
        <v>10.199999999999999</v>
      </c>
      <c r="AI2978" s="17">
        <v>0</v>
      </c>
      <c r="AJ2978" s="17">
        <v>2.2000000000000002</v>
      </c>
      <c r="AL2978" s="26">
        <v>40490</v>
      </c>
      <c r="AM2978" s="17">
        <v>16.600000000000001</v>
      </c>
      <c r="AN2978" s="17">
        <v>58.1</v>
      </c>
      <c r="AO2978" s="17">
        <v>1.1000000000000001</v>
      </c>
      <c r="AP2978" s="17">
        <v>320.5</v>
      </c>
      <c r="AQ2978" s="17">
        <v>11.2</v>
      </c>
      <c r="AR2978" s="17">
        <v>0</v>
      </c>
      <c r="AS2978" s="17">
        <v>1.85</v>
      </c>
    </row>
    <row r="2979" spans="2:45">
      <c r="B2979" s="26">
        <v>40491</v>
      </c>
      <c r="C2979" s="17">
        <v>17.899999999999999</v>
      </c>
      <c r="D2979" s="17">
        <v>60.3</v>
      </c>
      <c r="E2979" s="17">
        <v>1.9</v>
      </c>
      <c r="F2979" s="17">
        <v>314.39999999999998</v>
      </c>
      <c r="G2979" s="17">
        <v>8</v>
      </c>
      <c r="H2979" s="17">
        <v>0.8</v>
      </c>
      <c r="I2979" s="17">
        <v>2.4300000000000002</v>
      </c>
      <c r="K2979" s="26">
        <v>40491</v>
      </c>
      <c r="L2979" s="17">
        <v>17.600000000000001</v>
      </c>
      <c r="M2979" s="17">
        <v>61.7</v>
      </c>
      <c r="N2979" s="17">
        <v>0.7</v>
      </c>
      <c r="O2979" s="17">
        <v>303.8</v>
      </c>
      <c r="P2979" s="17">
        <v>5.6</v>
      </c>
      <c r="Q2979" s="17">
        <v>0.4</v>
      </c>
      <c r="R2979" s="17">
        <v>1.36</v>
      </c>
      <c r="T2979" s="26">
        <v>40491</v>
      </c>
      <c r="U2979" s="17">
        <v>17.7</v>
      </c>
      <c r="V2979" s="17">
        <v>58.2</v>
      </c>
      <c r="W2979" s="17">
        <v>2.8</v>
      </c>
      <c r="X2979" s="17">
        <v>292.89999999999998</v>
      </c>
      <c r="Y2979" s="17">
        <v>7.2</v>
      </c>
      <c r="Z2979" s="17">
        <v>0.6</v>
      </c>
      <c r="AA2979" s="17">
        <v>2.64</v>
      </c>
      <c r="AC2979" s="26">
        <v>40491</v>
      </c>
      <c r="AD2979" s="17">
        <v>17.899999999999999</v>
      </c>
      <c r="AE2979" s="17">
        <v>62.3</v>
      </c>
      <c r="AF2979" s="17">
        <v>1.7</v>
      </c>
      <c r="AG2979" s="17">
        <v>333.5</v>
      </c>
      <c r="AH2979" s="17">
        <v>3.7</v>
      </c>
      <c r="AI2979" s="17">
        <v>0.8</v>
      </c>
      <c r="AJ2979" s="17">
        <v>1.81</v>
      </c>
      <c r="AL2979" s="26">
        <v>40491</v>
      </c>
      <c r="AM2979" s="17">
        <v>18.2</v>
      </c>
      <c r="AN2979" s="17">
        <v>56.5</v>
      </c>
      <c r="AO2979" s="17">
        <v>1.3</v>
      </c>
      <c r="AP2979" s="17">
        <v>313.3</v>
      </c>
      <c r="AQ2979" s="17">
        <v>6.6</v>
      </c>
      <c r="AR2979" s="17">
        <v>0.4</v>
      </c>
      <c r="AS2979" s="17">
        <v>1.98</v>
      </c>
    </row>
    <row r="2980" spans="2:45">
      <c r="B2980" s="26">
        <v>40492</v>
      </c>
      <c r="C2980" s="17">
        <v>16.600000000000001</v>
      </c>
      <c r="D2980" s="17">
        <v>51.6</v>
      </c>
      <c r="E2980" s="17">
        <v>1.7</v>
      </c>
      <c r="F2980" s="17">
        <v>317.2</v>
      </c>
      <c r="G2980" s="17">
        <v>10.6</v>
      </c>
      <c r="H2980" s="17">
        <v>0</v>
      </c>
      <c r="I2980" s="17">
        <v>2.1800000000000002</v>
      </c>
      <c r="K2980" s="26">
        <v>40492</v>
      </c>
      <c r="L2980" s="17">
        <v>14.8</v>
      </c>
      <c r="M2980" s="17">
        <v>58.7</v>
      </c>
      <c r="N2980" s="17">
        <v>0.6</v>
      </c>
      <c r="O2980" s="17">
        <v>316.10000000000002</v>
      </c>
      <c r="P2980" s="17">
        <v>11.3</v>
      </c>
      <c r="Q2980" s="17">
        <v>0</v>
      </c>
      <c r="R2980" s="17">
        <v>1.42</v>
      </c>
      <c r="T2980" s="26">
        <v>40492</v>
      </c>
      <c r="U2980" s="17">
        <v>15.4</v>
      </c>
      <c r="V2980" s="17">
        <v>52.9</v>
      </c>
      <c r="W2980" s="17">
        <v>2.8</v>
      </c>
      <c r="X2980" s="17">
        <v>298.7</v>
      </c>
      <c r="Y2980" s="17">
        <v>11</v>
      </c>
      <c r="Z2980" s="17">
        <v>0</v>
      </c>
      <c r="AA2980" s="17">
        <v>3.15</v>
      </c>
      <c r="AC2980" s="26">
        <v>40492</v>
      </c>
      <c r="AD2980" s="17">
        <v>14.7</v>
      </c>
      <c r="AE2980" s="17">
        <v>60.6</v>
      </c>
      <c r="AF2980" s="17">
        <v>1.9</v>
      </c>
      <c r="AG2980" s="17">
        <v>356</v>
      </c>
      <c r="AH2980" s="17">
        <v>7.9</v>
      </c>
      <c r="AI2980" s="17">
        <v>0</v>
      </c>
      <c r="AJ2980" s="17">
        <v>2.0699999999999998</v>
      </c>
      <c r="AL2980" s="26">
        <v>40492</v>
      </c>
      <c r="AM2980" s="17">
        <v>15.2</v>
      </c>
      <c r="AN2980" s="17">
        <v>55.9</v>
      </c>
      <c r="AO2980" s="17">
        <v>1.5</v>
      </c>
      <c r="AP2980" s="17">
        <v>334.2</v>
      </c>
      <c r="AQ2980" s="17">
        <v>10</v>
      </c>
      <c r="AR2980" s="17">
        <v>0</v>
      </c>
      <c r="AS2980" s="17">
        <v>2.16</v>
      </c>
    </row>
    <row r="2981" spans="2:45">
      <c r="B2981" s="26">
        <v>40493</v>
      </c>
      <c r="C2981" s="17">
        <v>17</v>
      </c>
      <c r="D2981" s="17">
        <v>45</v>
      </c>
      <c r="E2981" s="17">
        <v>1.2</v>
      </c>
      <c r="F2981" s="17">
        <v>324.89999999999998</v>
      </c>
      <c r="G2981" s="17">
        <v>13.5</v>
      </c>
      <c r="H2981" s="17">
        <v>0</v>
      </c>
      <c r="I2981" s="17">
        <v>2.11</v>
      </c>
      <c r="K2981" s="26">
        <v>40493</v>
      </c>
      <c r="L2981" s="17">
        <v>15</v>
      </c>
      <c r="M2981" s="17">
        <v>52.4</v>
      </c>
      <c r="N2981" s="17">
        <v>0.6</v>
      </c>
      <c r="O2981" s="17">
        <v>256.60000000000002</v>
      </c>
      <c r="P2981" s="17">
        <v>12.9</v>
      </c>
      <c r="Q2981" s="17">
        <v>0</v>
      </c>
      <c r="R2981" s="17">
        <v>1.51</v>
      </c>
      <c r="T2981" s="26">
        <v>40493</v>
      </c>
      <c r="U2981" s="17">
        <v>15.8</v>
      </c>
      <c r="V2981" s="17">
        <v>47.7</v>
      </c>
      <c r="W2981" s="17">
        <v>3.1</v>
      </c>
      <c r="X2981" s="17">
        <v>293.2</v>
      </c>
      <c r="Y2981" s="17">
        <v>13.7</v>
      </c>
      <c r="Z2981" s="17">
        <v>0</v>
      </c>
      <c r="AA2981" s="17">
        <v>3.44</v>
      </c>
      <c r="AC2981" s="26">
        <v>40493</v>
      </c>
      <c r="AD2981" s="17">
        <v>13.5</v>
      </c>
      <c r="AE2981" s="17">
        <v>62.4</v>
      </c>
      <c r="AF2981" s="17">
        <v>1.5</v>
      </c>
      <c r="AG2981" s="17">
        <v>0.4</v>
      </c>
      <c r="AH2981" s="17">
        <v>13.3</v>
      </c>
      <c r="AI2981" s="17">
        <v>0</v>
      </c>
      <c r="AJ2981" s="17">
        <v>2.12</v>
      </c>
      <c r="AL2981" s="26">
        <v>40493</v>
      </c>
      <c r="AM2981" s="17">
        <v>15.1</v>
      </c>
      <c r="AN2981" s="17">
        <v>51.9</v>
      </c>
      <c r="AO2981" s="17">
        <v>0.9</v>
      </c>
      <c r="AP2981" s="17">
        <v>306</v>
      </c>
      <c r="AQ2981" s="17">
        <v>13.2</v>
      </c>
      <c r="AR2981" s="17">
        <v>0</v>
      </c>
      <c r="AS2981" s="17">
        <v>1.86</v>
      </c>
    </row>
    <row r="2982" spans="2:45">
      <c r="B2982" s="26">
        <v>40494</v>
      </c>
      <c r="C2982" s="17">
        <v>14.5</v>
      </c>
      <c r="D2982" s="17">
        <v>60.6</v>
      </c>
      <c r="E2982" s="17">
        <v>0.6</v>
      </c>
      <c r="F2982" s="17">
        <v>74.3</v>
      </c>
      <c r="G2982" s="17">
        <v>12.5</v>
      </c>
      <c r="H2982" s="17">
        <v>0</v>
      </c>
      <c r="I2982" s="17">
        <v>1.61</v>
      </c>
      <c r="K2982" s="26">
        <v>40494</v>
      </c>
      <c r="L2982" s="17">
        <v>14.8</v>
      </c>
      <c r="M2982" s="17">
        <v>62.3</v>
      </c>
      <c r="N2982" s="17">
        <v>0.6</v>
      </c>
      <c r="O2982" s="17">
        <v>199.4</v>
      </c>
      <c r="P2982" s="17">
        <v>12.1</v>
      </c>
      <c r="Q2982" s="17">
        <v>0</v>
      </c>
      <c r="R2982" s="17">
        <v>1.64</v>
      </c>
      <c r="T2982" s="26">
        <v>40494</v>
      </c>
      <c r="U2982" s="17">
        <v>16.100000000000001</v>
      </c>
      <c r="V2982" s="17">
        <v>56.1</v>
      </c>
      <c r="W2982" s="17">
        <v>2.2000000000000002</v>
      </c>
      <c r="X2982" s="17">
        <v>276.8</v>
      </c>
      <c r="Y2982" s="17">
        <v>13</v>
      </c>
      <c r="Z2982" s="17">
        <v>0</v>
      </c>
      <c r="AA2982" s="17">
        <v>2.63</v>
      </c>
      <c r="AC2982" s="26">
        <v>40494</v>
      </c>
      <c r="AD2982" s="17">
        <v>15.1</v>
      </c>
      <c r="AE2982" s="17">
        <v>61.9</v>
      </c>
      <c r="AF2982" s="17">
        <v>1.2</v>
      </c>
      <c r="AG2982" s="17">
        <v>23.2</v>
      </c>
      <c r="AH2982" s="17">
        <v>12.6</v>
      </c>
      <c r="AI2982" s="17">
        <v>0</v>
      </c>
      <c r="AJ2982" s="17">
        <v>2.08</v>
      </c>
      <c r="AL2982" s="26">
        <v>40494</v>
      </c>
      <c r="AM2982" s="17">
        <v>15.8</v>
      </c>
      <c r="AN2982" s="17">
        <v>55.7</v>
      </c>
      <c r="AO2982" s="17">
        <v>0.6</v>
      </c>
      <c r="AP2982" s="17">
        <v>279.2</v>
      </c>
      <c r="AQ2982" s="17">
        <v>12.3</v>
      </c>
      <c r="AR2982" s="17">
        <v>0</v>
      </c>
      <c r="AS2982" s="17">
        <v>1.66</v>
      </c>
    </row>
    <row r="2983" spans="2:45">
      <c r="B2983" s="26">
        <v>40495</v>
      </c>
      <c r="C2983" s="17">
        <v>14.4</v>
      </c>
      <c r="D2983" s="17">
        <v>72.900000000000006</v>
      </c>
      <c r="E2983" s="17">
        <v>0.5</v>
      </c>
      <c r="F2983" s="17">
        <v>89.3</v>
      </c>
      <c r="G2983" s="17">
        <v>12.9</v>
      </c>
      <c r="H2983" s="17">
        <v>0</v>
      </c>
      <c r="I2983" s="17">
        <v>1.45</v>
      </c>
      <c r="K2983" s="26">
        <v>40495</v>
      </c>
      <c r="L2983" s="17">
        <v>15.1</v>
      </c>
      <c r="M2983" s="17">
        <v>71.8</v>
      </c>
      <c r="N2983" s="17">
        <v>0.6</v>
      </c>
      <c r="O2983" s="17">
        <v>192.5</v>
      </c>
      <c r="P2983" s="17">
        <v>12.5</v>
      </c>
      <c r="Q2983" s="17">
        <v>0</v>
      </c>
      <c r="R2983" s="17">
        <v>1.61</v>
      </c>
      <c r="T2983" s="26">
        <v>40495</v>
      </c>
      <c r="U2983" s="17">
        <v>14.8</v>
      </c>
      <c r="V2983" s="17">
        <v>73</v>
      </c>
      <c r="W2983" s="17">
        <v>1.4</v>
      </c>
      <c r="X2983" s="17">
        <v>287.7</v>
      </c>
      <c r="Y2983" s="17">
        <v>13.1</v>
      </c>
      <c r="Z2983" s="17">
        <v>0</v>
      </c>
      <c r="AA2983" s="17">
        <v>1.89</v>
      </c>
      <c r="AC2983" s="26">
        <v>40495</v>
      </c>
      <c r="AD2983" s="17">
        <v>15.9</v>
      </c>
      <c r="AE2983" s="17">
        <v>70.7</v>
      </c>
      <c r="AF2983" s="17">
        <v>1.4</v>
      </c>
      <c r="AG2983" s="17">
        <v>14.3</v>
      </c>
      <c r="AH2983" s="17">
        <v>12.8</v>
      </c>
      <c r="AI2983" s="17">
        <v>0</v>
      </c>
      <c r="AJ2983" s="17">
        <v>2.12</v>
      </c>
      <c r="AL2983" s="26">
        <v>40495</v>
      </c>
      <c r="AM2983" s="17">
        <v>15.5</v>
      </c>
      <c r="AN2983" s="17">
        <v>68.2</v>
      </c>
      <c r="AO2983" s="17">
        <v>0.6</v>
      </c>
      <c r="AP2983" s="17">
        <v>29</v>
      </c>
      <c r="AQ2983" s="17">
        <v>12.7</v>
      </c>
      <c r="AR2983" s="17">
        <v>0</v>
      </c>
      <c r="AS2983" s="17">
        <v>1.57</v>
      </c>
    </row>
    <row r="2984" spans="2:45">
      <c r="B2984" s="26">
        <v>40496</v>
      </c>
      <c r="C2984" s="17">
        <v>14.7</v>
      </c>
      <c r="D2984" s="17">
        <v>75.900000000000006</v>
      </c>
      <c r="E2984" s="17">
        <v>0.8</v>
      </c>
      <c r="F2984" s="17">
        <v>292.39999999999998</v>
      </c>
      <c r="G2984" s="17">
        <v>9.6</v>
      </c>
      <c r="H2984" s="17">
        <v>3</v>
      </c>
      <c r="I2984" s="17">
        <v>1.53</v>
      </c>
      <c r="K2984" s="26">
        <v>40496</v>
      </c>
      <c r="L2984" s="17">
        <v>15</v>
      </c>
      <c r="M2984" s="17">
        <v>76.7</v>
      </c>
      <c r="N2984" s="17">
        <v>0.7</v>
      </c>
      <c r="O2984" s="17">
        <v>196.2</v>
      </c>
      <c r="P2984" s="17">
        <v>8.8000000000000007</v>
      </c>
      <c r="Q2984" s="17">
        <v>1</v>
      </c>
      <c r="R2984" s="17">
        <v>1.41</v>
      </c>
      <c r="T2984" s="26">
        <v>40496</v>
      </c>
      <c r="U2984" s="17">
        <v>16.600000000000001</v>
      </c>
      <c r="V2984" s="17">
        <v>69</v>
      </c>
      <c r="W2984" s="17">
        <v>1.6</v>
      </c>
      <c r="X2984" s="17">
        <v>282.89999999999998</v>
      </c>
      <c r="Y2984" s="17">
        <v>9.9</v>
      </c>
      <c r="Z2984" s="17">
        <v>7.8</v>
      </c>
      <c r="AA2984" s="17">
        <v>2.06</v>
      </c>
      <c r="AC2984" s="26">
        <v>40496</v>
      </c>
      <c r="AD2984" s="17">
        <v>15.6</v>
      </c>
      <c r="AE2984" s="17">
        <v>72.3</v>
      </c>
      <c r="AF2984" s="17">
        <v>1.2</v>
      </c>
      <c r="AG2984" s="17">
        <v>89.9</v>
      </c>
      <c r="AH2984" s="17">
        <v>8.8000000000000007</v>
      </c>
      <c r="AI2984" s="17">
        <v>0.4</v>
      </c>
      <c r="AJ2984" s="17">
        <v>1.71</v>
      </c>
      <c r="AL2984" s="26">
        <v>40496</v>
      </c>
      <c r="AM2984" s="17">
        <v>15.7</v>
      </c>
      <c r="AN2984" s="17">
        <v>71.099999999999994</v>
      </c>
      <c r="AO2984" s="17">
        <v>0.5</v>
      </c>
      <c r="AP2984" s="17">
        <v>313.10000000000002</v>
      </c>
      <c r="AQ2984" s="17">
        <v>9.5</v>
      </c>
      <c r="AR2984" s="17">
        <v>3.6</v>
      </c>
      <c r="AS2984" s="17">
        <v>1.36</v>
      </c>
    </row>
    <row r="2985" spans="2:45">
      <c r="B2985" s="26">
        <v>40497</v>
      </c>
      <c r="C2985" s="17">
        <v>13</v>
      </c>
      <c r="D2985" s="17">
        <v>59.8</v>
      </c>
      <c r="E2985" s="17">
        <v>2.1</v>
      </c>
      <c r="F2985" s="17">
        <v>331.1</v>
      </c>
      <c r="G2985" s="17">
        <v>12.9</v>
      </c>
      <c r="H2985" s="17">
        <v>0</v>
      </c>
      <c r="I2985" s="17">
        <v>2.21</v>
      </c>
      <c r="K2985" s="26">
        <v>40497</v>
      </c>
      <c r="L2985" s="17">
        <v>12.6</v>
      </c>
      <c r="M2985" s="17">
        <v>60</v>
      </c>
      <c r="N2985" s="17">
        <v>0.8</v>
      </c>
      <c r="O2985" s="17">
        <v>312.2</v>
      </c>
      <c r="P2985" s="17">
        <v>12.5</v>
      </c>
      <c r="Q2985" s="17">
        <v>0.2</v>
      </c>
      <c r="R2985" s="17">
        <v>1.42</v>
      </c>
      <c r="T2985" s="26">
        <v>40497</v>
      </c>
      <c r="U2985" s="17">
        <v>13.5</v>
      </c>
      <c r="V2985" s="17">
        <v>56.7</v>
      </c>
      <c r="W2985" s="17">
        <v>4.3</v>
      </c>
      <c r="X2985" s="17">
        <v>306.60000000000002</v>
      </c>
      <c r="Y2985" s="17">
        <v>13.3</v>
      </c>
      <c r="Z2985" s="17">
        <v>0</v>
      </c>
      <c r="AA2985" s="17">
        <v>3.05</v>
      </c>
      <c r="AC2985" s="26">
        <v>40497</v>
      </c>
      <c r="AD2985" s="17">
        <v>12.8</v>
      </c>
      <c r="AE2985" s="17">
        <v>59.5</v>
      </c>
      <c r="AF2985" s="17">
        <v>2.5</v>
      </c>
      <c r="AG2985" s="17">
        <v>356.3</v>
      </c>
      <c r="AH2985" s="17">
        <v>13</v>
      </c>
      <c r="AI2985" s="17">
        <v>0</v>
      </c>
      <c r="AJ2985" s="17">
        <v>2.2000000000000002</v>
      </c>
      <c r="AL2985" s="26">
        <v>40497</v>
      </c>
      <c r="AM2985" s="17">
        <v>13.1</v>
      </c>
      <c r="AN2985" s="17">
        <v>58.3</v>
      </c>
      <c r="AO2985" s="17">
        <v>1.5</v>
      </c>
      <c r="AP2985" s="17">
        <v>322.60000000000002</v>
      </c>
      <c r="AQ2985" s="17">
        <v>12.6</v>
      </c>
      <c r="AR2985" s="17">
        <v>0</v>
      </c>
      <c r="AS2985" s="17">
        <v>1.92</v>
      </c>
    </row>
    <row r="2986" spans="2:45">
      <c r="B2986" s="26">
        <v>40498</v>
      </c>
      <c r="C2986" s="17">
        <v>11.8</v>
      </c>
      <c r="D2986" s="17">
        <v>58.9</v>
      </c>
      <c r="E2986" s="17">
        <v>0.7</v>
      </c>
      <c r="F2986" s="17">
        <v>324.2</v>
      </c>
      <c r="G2986" s="17">
        <v>12.7</v>
      </c>
      <c r="H2986" s="17">
        <v>0</v>
      </c>
      <c r="I2986" s="17">
        <v>1.52</v>
      </c>
      <c r="K2986" s="26">
        <v>40498</v>
      </c>
      <c r="L2986" s="17">
        <v>10.9</v>
      </c>
      <c r="M2986" s="17">
        <v>64.900000000000006</v>
      </c>
      <c r="N2986" s="17">
        <v>0.5</v>
      </c>
      <c r="O2986" s="17">
        <v>195.5</v>
      </c>
      <c r="P2986" s="17">
        <v>12.1</v>
      </c>
      <c r="Q2986" s="17">
        <v>0</v>
      </c>
      <c r="R2986" s="17">
        <v>1.35</v>
      </c>
      <c r="T2986" s="26">
        <v>40498</v>
      </c>
      <c r="U2986" s="17">
        <v>12.8</v>
      </c>
      <c r="V2986" s="17">
        <v>54.9</v>
      </c>
      <c r="W2986" s="17">
        <v>2.1</v>
      </c>
      <c r="X2986" s="17">
        <v>285.8</v>
      </c>
      <c r="Y2986" s="17">
        <v>13</v>
      </c>
      <c r="Z2986" s="17">
        <v>0</v>
      </c>
      <c r="AA2986" s="17">
        <v>2.61</v>
      </c>
      <c r="AC2986" s="26">
        <v>40498</v>
      </c>
      <c r="AD2986" s="17">
        <v>10.8</v>
      </c>
      <c r="AE2986" s="17">
        <v>66.599999999999994</v>
      </c>
      <c r="AF2986" s="17">
        <v>0.9</v>
      </c>
      <c r="AG2986" s="17">
        <v>36.5</v>
      </c>
      <c r="AH2986" s="17">
        <v>12.4</v>
      </c>
      <c r="AI2986" s="17">
        <v>0</v>
      </c>
      <c r="AJ2986" s="17">
        <v>1.7</v>
      </c>
      <c r="AL2986" s="26">
        <v>40498</v>
      </c>
      <c r="AM2986" s="17">
        <v>12.5</v>
      </c>
      <c r="AN2986" s="17">
        <v>55.2</v>
      </c>
      <c r="AO2986" s="17">
        <v>0.6</v>
      </c>
      <c r="AP2986" s="17">
        <v>303.5</v>
      </c>
      <c r="AQ2986" s="17">
        <v>12.6</v>
      </c>
      <c r="AR2986" s="17">
        <v>0</v>
      </c>
      <c r="AS2986" s="17">
        <v>1.48</v>
      </c>
    </row>
    <row r="2987" spans="2:45">
      <c r="B2987" s="26">
        <v>40499</v>
      </c>
      <c r="C2987" s="17">
        <v>12.5</v>
      </c>
      <c r="D2987" s="17">
        <v>71</v>
      </c>
      <c r="E2987" s="17">
        <v>1.2</v>
      </c>
      <c r="F2987" s="17">
        <v>332.8</v>
      </c>
      <c r="G2987" s="17">
        <v>5.0999999999999996</v>
      </c>
      <c r="H2987" s="17">
        <v>0.8</v>
      </c>
      <c r="I2987" s="17">
        <v>1.33</v>
      </c>
      <c r="K2987" s="26">
        <v>40499</v>
      </c>
      <c r="L2987" s="17">
        <v>11.6</v>
      </c>
      <c r="M2987" s="17">
        <v>75</v>
      </c>
      <c r="N2987" s="17">
        <v>0.5</v>
      </c>
      <c r="O2987" s="17">
        <v>209.7</v>
      </c>
      <c r="P2987" s="17">
        <v>4.2</v>
      </c>
      <c r="Q2987" s="17">
        <v>0.6</v>
      </c>
      <c r="R2987" s="17">
        <v>0.87</v>
      </c>
      <c r="T2987" s="26">
        <v>40499</v>
      </c>
      <c r="U2987" s="17">
        <v>13.4</v>
      </c>
      <c r="V2987" s="17">
        <v>66.2</v>
      </c>
      <c r="W2987" s="17">
        <v>2.2999999999999998</v>
      </c>
      <c r="X2987" s="17">
        <v>277.10000000000002</v>
      </c>
      <c r="Y2987" s="17">
        <v>5.8</v>
      </c>
      <c r="Z2987" s="17">
        <v>1</v>
      </c>
      <c r="AA2987" s="17">
        <v>2</v>
      </c>
      <c r="AC2987" s="26">
        <v>40499</v>
      </c>
      <c r="AD2987" s="17">
        <v>12.2</v>
      </c>
      <c r="AE2987" s="17">
        <v>73.2</v>
      </c>
      <c r="AF2987" s="17">
        <v>1.8</v>
      </c>
      <c r="AG2987" s="17">
        <v>0.7</v>
      </c>
      <c r="AH2987" s="17">
        <v>5.5</v>
      </c>
      <c r="AI2987" s="17">
        <v>0.4</v>
      </c>
      <c r="AJ2987" s="17">
        <v>1.47</v>
      </c>
      <c r="AL2987" s="26">
        <v>40499</v>
      </c>
      <c r="AM2987" s="17">
        <v>12.7</v>
      </c>
      <c r="AN2987" s="17">
        <v>69.2</v>
      </c>
      <c r="AO2987" s="17">
        <v>0.9</v>
      </c>
      <c r="AP2987" s="17">
        <v>309</v>
      </c>
      <c r="AQ2987" s="17">
        <v>4.8</v>
      </c>
      <c r="AR2987" s="17">
        <v>0.8</v>
      </c>
      <c r="AS2987" s="17">
        <v>1.17</v>
      </c>
    </row>
    <row r="2988" spans="2:45">
      <c r="B2988" s="26">
        <v>40500</v>
      </c>
      <c r="C2988" s="17">
        <v>13.1</v>
      </c>
      <c r="D2988" s="17">
        <v>60.3</v>
      </c>
      <c r="E2988" s="17">
        <v>1.6</v>
      </c>
      <c r="F2988" s="17">
        <v>330.9</v>
      </c>
      <c r="G2988" s="17">
        <v>12.4</v>
      </c>
      <c r="H2988" s="17">
        <v>0</v>
      </c>
      <c r="I2988" s="17">
        <v>2.14</v>
      </c>
      <c r="K2988" s="26">
        <v>40500</v>
      </c>
      <c r="L2988" s="17">
        <v>11.7</v>
      </c>
      <c r="M2988" s="17">
        <v>66.3</v>
      </c>
      <c r="N2988" s="17">
        <v>0.5</v>
      </c>
      <c r="O2988" s="17">
        <v>294.7</v>
      </c>
      <c r="P2988" s="17">
        <v>12</v>
      </c>
      <c r="Q2988" s="17">
        <v>0</v>
      </c>
      <c r="R2988" s="17">
        <v>1.19</v>
      </c>
      <c r="T2988" s="26">
        <v>40500</v>
      </c>
      <c r="U2988" s="17">
        <v>13.7</v>
      </c>
      <c r="V2988" s="17">
        <v>54.1</v>
      </c>
      <c r="W2988" s="17">
        <v>3.6</v>
      </c>
      <c r="X2988" s="17">
        <v>294.3</v>
      </c>
      <c r="Y2988" s="17">
        <v>12.7</v>
      </c>
      <c r="Z2988" s="17">
        <v>0</v>
      </c>
      <c r="AA2988" s="17">
        <v>3.3</v>
      </c>
      <c r="AC2988" s="26">
        <v>40500</v>
      </c>
      <c r="AD2988" s="17">
        <v>12.5</v>
      </c>
      <c r="AE2988" s="17">
        <v>63.7</v>
      </c>
      <c r="AF2988" s="17">
        <v>2.1</v>
      </c>
      <c r="AG2988" s="17">
        <v>9</v>
      </c>
      <c r="AH2988" s="17">
        <v>12.3</v>
      </c>
      <c r="AI2988" s="17">
        <v>0</v>
      </c>
      <c r="AJ2988" s="17">
        <v>2.13</v>
      </c>
      <c r="AL2988" s="26">
        <v>40500</v>
      </c>
      <c r="AM2988" s="17">
        <v>13.3</v>
      </c>
      <c r="AN2988" s="17">
        <v>59</v>
      </c>
      <c r="AO2988" s="17">
        <v>1</v>
      </c>
      <c r="AP2988" s="17">
        <v>306.3</v>
      </c>
      <c r="AQ2988" s="17">
        <v>12.2</v>
      </c>
      <c r="AR2988" s="17">
        <v>0</v>
      </c>
      <c r="AS2988" s="17">
        <v>1.72</v>
      </c>
    </row>
    <row r="2989" spans="2:45">
      <c r="B2989" s="26">
        <v>40501</v>
      </c>
      <c r="C2989" s="17">
        <v>11.6</v>
      </c>
      <c r="D2989" s="17">
        <v>74.8</v>
      </c>
      <c r="E2989" s="17">
        <v>0.8</v>
      </c>
      <c r="F2989" s="17">
        <v>76.5</v>
      </c>
      <c r="G2989" s="17">
        <v>9.1</v>
      </c>
      <c r="H2989" s="17">
        <v>0</v>
      </c>
      <c r="I2989" s="17">
        <v>1.26</v>
      </c>
      <c r="K2989" s="26">
        <v>40501</v>
      </c>
      <c r="L2989" s="17">
        <v>10.9</v>
      </c>
      <c r="M2989" s="17">
        <v>79.099999999999994</v>
      </c>
      <c r="N2989" s="17">
        <v>0.4</v>
      </c>
      <c r="O2989" s="17">
        <v>174.6</v>
      </c>
      <c r="P2989" s="17">
        <v>7.5</v>
      </c>
      <c r="Q2989" s="17">
        <v>0.2</v>
      </c>
      <c r="R2989" s="17">
        <v>0.96</v>
      </c>
      <c r="T2989" s="26">
        <v>40501</v>
      </c>
      <c r="U2989" s="17">
        <v>11.8</v>
      </c>
      <c r="V2989" s="17">
        <v>74.3</v>
      </c>
      <c r="W2989" s="17">
        <v>1.2</v>
      </c>
      <c r="X2989" s="17">
        <v>273.60000000000002</v>
      </c>
      <c r="Y2989" s="17">
        <v>8.8000000000000007</v>
      </c>
      <c r="Z2989" s="17">
        <v>0</v>
      </c>
      <c r="AA2989" s="17">
        <v>1.38</v>
      </c>
      <c r="AC2989" s="26">
        <v>40501</v>
      </c>
      <c r="AD2989" s="17">
        <v>11.4</v>
      </c>
      <c r="AE2989" s="17">
        <v>78.099999999999994</v>
      </c>
      <c r="AF2989" s="17">
        <v>0.7</v>
      </c>
      <c r="AG2989" s="17">
        <v>65.900000000000006</v>
      </c>
      <c r="AH2989" s="17">
        <v>9.6999999999999993</v>
      </c>
      <c r="AI2989" s="17">
        <v>0</v>
      </c>
      <c r="AJ2989" s="17">
        <v>1.22</v>
      </c>
      <c r="AL2989" s="26">
        <v>40501</v>
      </c>
      <c r="AM2989" s="17">
        <v>12.2</v>
      </c>
      <c r="AN2989" s="17">
        <v>70.900000000000006</v>
      </c>
      <c r="AO2989" s="17">
        <v>0.5</v>
      </c>
      <c r="AP2989" s="17">
        <v>328.7</v>
      </c>
      <c r="AQ2989" s="17">
        <v>9.4</v>
      </c>
      <c r="AR2989" s="17">
        <v>0</v>
      </c>
      <c r="AS2989" s="17">
        <v>1.1499999999999999</v>
      </c>
    </row>
    <row r="2990" spans="2:45">
      <c r="B2990" s="26">
        <v>40502</v>
      </c>
      <c r="C2990" s="17">
        <v>14.1</v>
      </c>
      <c r="D2990" s="17">
        <v>72.5</v>
      </c>
      <c r="E2990" s="17">
        <v>1</v>
      </c>
      <c r="F2990" s="17">
        <v>33.700000000000003</v>
      </c>
      <c r="G2990" s="17">
        <v>10</v>
      </c>
      <c r="H2990" s="17">
        <v>0</v>
      </c>
      <c r="I2990" s="17">
        <v>1.41</v>
      </c>
      <c r="K2990" s="26">
        <v>40502</v>
      </c>
      <c r="L2990" s="17">
        <v>13.6</v>
      </c>
      <c r="M2990" s="17">
        <v>76.599999999999994</v>
      </c>
      <c r="N2990" s="17">
        <v>0.5</v>
      </c>
      <c r="O2990" s="17">
        <v>150.5</v>
      </c>
      <c r="P2990" s="17">
        <v>7.7</v>
      </c>
      <c r="Q2990" s="17">
        <v>0</v>
      </c>
      <c r="R2990" s="17">
        <v>1.07</v>
      </c>
      <c r="T2990" s="26">
        <v>40502</v>
      </c>
      <c r="U2990" s="17">
        <v>14.3</v>
      </c>
      <c r="V2990" s="17">
        <v>76</v>
      </c>
      <c r="W2990" s="17">
        <v>1.8</v>
      </c>
      <c r="X2990" s="17">
        <v>294.2</v>
      </c>
      <c r="Y2990" s="17">
        <v>8.5</v>
      </c>
      <c r="Z2990" s="17">
        <v>0</v>
      </c>
      <c r="AA2990" s="17">
        <v>1.68</v>
      </c>
      <c r="AC2990" s="26">
        <v>40502</v>
      </c>
      <c r="AD2990" s="17">
        <v>14</v>
      </c>
      <c r="AE2990" s="17">
        <v>74.7</v>
      </c>
      <c r="AF2990" s="17">
        <v>1.3</v>
      </c>
      <c r="AG2990" s="17">
        <v>41</v>
      </c>
      <c r="AH2990" s="17">
        <v>9.4</v>
      </c>
      <c r="AI2990" s="17">
        <v>0</v>
      </c>
      <c r="AJ2990" s="17">
        <v>1.49</v>
      </c>
      <c r="AL2990" s="26">
        <v>40502</v>
      </c>
      <c r="AM2990" s="17">
        <v>14.3</v>
      </c>
      <c r="AN2990" s="17">
        <v>71.7</v>
      </c>
      <c r="AO2990" s="17">
        <v>0.7</v>
      </c>
      <c r="AP2990" s="17">
        <v>317.8</v>
      </c>
      <c r="AQ2990" s="17">
        <v>8.4</v>
      </c>
      <c r="AR2990" s="17">
        <v>0</v>
      </c>
      <c r="AS2990" s="17">
        <v>1.28</v>
      </c>
    </row>
    <row r="2991" spans="2:45">
      <c r="B2991" s="26">
        <v>40503</v>
      </c>
      <c r="C2991" s="17">
        <v>13.9</v>
      </c>
      <c r="D2991" s="17">
        <v>59.5</v>
      </c>
      <c r="E2991" s="17">
        <v>1.3</v>
      </c>
      <c r="F2991" s="17">
        <v>329.6</v>
      </c>
      <c r="G2991" s="17">
        <v>9.8000000000000007</v>
      </c>
      <c r="H2991" s="17">
        <v>0.4</v>
      </c>
      <c r="I2991" s="17">
        <v>1.66</v>
      </c>
      <c r="K2991" s="26">
        <v>40503</v>
      </c>
      <c r="L2991" s="17">
        <v>13.9</v>
      </c>
      <c r="M2991" s="17">
        <v>57.6</v>
      </c>
      <c r="N2991" s="17">
        <v>0.7</v>
      </c>
      <c r="O2991" s="17">
        <v>309.8</v>
      </c>
      <c r="P2991" s="17">
        <v>9.6999999999999993</v>
      </c>
      <c r="Q2991" s="17">
        <v>1</v>
      </c>
      <c r="R2991" s="17">
        <v>1.3</v>
      </c>
      <c r="T2991" s="26">
        <v>40503</v>
      </c>
      <c r="U2991" s="17">
        <v>14.6</v>
      </c>
      <c r="V2991" s="17">
        <v>50.8</v>
      </c>
      <c r="W2991" s="17">
        <v>3.4</v>
      </c>
      <c r="X2991" s="17">
        <v>303</v>
      </c>
      <c r="Y2991" s="17">
        <v>11.8</v>
      </c>
      <c r="Z2991" s="17">
        <v>0.4</v>
      </c>
      <c r="AA2991" s="17">
        <v>2.73</v>
      </c>
      <c r="AC2991" s="26">
        <v>40503</v>
      </c>
      <c r="AD2991" s="17">
        <v>14.2</v>
      </c>
      <c r="AE2991" s="17">
        <v>57.6</v>
      </c>
      <c r="AF2991" s="17">
        <v>1.7</v>
      </c>
      <c r="AG2991" s="17">
        <v>355.3</v>
      </c>
      <c r="AH2991" s="17">
        <v>9.6999999999999993</v>
      </c>
      <c r="AI2991" s="17">
        <v>0.4</v>
      </c>
      <c r="AJ2991" s="17">
        <v>1.8</v>
      </c>
      <c r="AL2991" s="26">
        <v>40503</v>
      </c>
      <c r="AM2991" s="17">
        <v>14</v>
      </c>
      <c r="AN2991" s="17">
        <v>55.3</v>
      </c>
      <c r="AO2991" s="17">
        <v>1</v>
      </c>
      <c r="AP2991" s="17">
        <v>325.7</v>
      </c>
      <c r="AQ2991" s="17">
        <v>9.6999999999999993</v>
      </c>
      <c r="AR2991" s="17">
        <v>0.3</v>
      </c>
      <c r="AS2991" s="17">
        <v>1.57</v>
      </c>
    </row>
    <row r="2992" spans="2:45">
      <c r="B2992" s="26">
        <v>40504</v>
      </c>
      <c r="C2992" s="17">
        <v>13.3</v>
      </c>
      <c r="D2992" s="17">
        <v>62.1</v>
      </c>
      <c r="E2992" s="17">
        <v>1.3</v>
      </c>
      <c r="F2992" s="17">
        <v>334.2</v>
      </c>
      <c r="G2992" s="17">
        <v>12.6</v>
      </c>
      <c r="H2992" s="17">
        <v>0</v>
      </c>
      <c r="I2992" s="17">
        <v>1.74</v>
      </c>
      <c r="K2992" s="26">
        <v>40504</v>
      </c>
      <c r="L2992" s="17">
        <v>12.3</v>
      </c>
      <c r="M2992" s="17">
        <v>65.599999999999994</v>
      </c>
      <c r="N2992" s="17">
        <v>0.5</v>
      </c>
      <c r="O2992" s="17">
        <v>311.2</v>
      </c>
      <c r="P2992" s="17">
        <v>9.3000000000000007</v>
      </c>
      <c r="Q2992" s="17">
        <v>0</v>
      </c>
      <c r="R2992" s="17">
        <v>1.1100000000000001</v>
      </c>
      <c r="T2992" s="26">
        <v>40504</v>
      </c>
      <c r="U2992" s="17">
        <v>13.5</v>
      </c>
      <c r="V2992" s="17">
        <v>57.6</v>
      </c>
      <c r="W2992" s="17">
        <v>2.7</v>
      </c>
      <c r="X2992" s="17">
        <v>310.5</v>
      </c>
      <c r="Y2992" s="17">
        <v>10.8</v>
      </c>
      <c r="Z2992" s="17">
        <v>0</v>
      </c>
      <c r="AA2992" s="17">
        <v>2.54</v>
      </c>
      <c r="AC2992" s="26">
        <v>40504</v>
      </c>
      <c r="AD2992" s="17">
        <v>12.6</v>
      </c>
      <c r="AE2992" s="17">
        <v>64.8</v>
      </c>
      <c r="AF2992" s="17">
        <v>1.5</v>
      </c>
      <c r="AG2992" s="17">
        <v>0.4</v>
      </c>
      <c r="AH2992" s="17">
        <v>13.2</v>
      </c>
      <c r="AI2992" s="17">
        <v>0</v>
      </c>
      <c r="AJ2992" s="17">
        <v>1.73</v>
      </c>
      <c r="AL2992" s="26">
        <v>40504</v>
      </c>
      <c r="AM2992" s="17">
        <v>13.2</v>
      </c>
      <c r="AN2992" s="17">
        <v>59.6</v>
      </c>
      <c r="AO2992" s="17">
        <v>1.4</v>
      </c>
      <c r="AP2992" s="17">
        <v>347.6</v>
      </c>
      <c r="AQ2992" s="17">
        <v>9</v>
      </c>
      <c r="AR2992" s="17">
        <v>0</v>
      </c>
      <c r="AS2992" s="17">
        <v>1.64</v>
      </c>
    </row>
    <row r="2993" spans="2:45">
      <c r="B2993" s="26">
        <v>40505</v>
      </c>
      <c r="C2993" s="17">
        <v>12.3</v>
      </c>
      <c r="D2993" s="17">
        <v>76.7</v>
      </c>
      <c r="E2993" s="17">
        <v>0.5</v>
      </c>
      <c r="F2993" s="17">
        <v>208.4</v>
      </c>
      <c r="G2993" s="17">
        <v>4.8</v>
      </c>
      <c r="H2993" s="17">
        <v>0.4</v>
      </c>
      <c r="I2993" s="17">
        <v>0.95</v>
      </c>
      <c r="K2993" s="26">
        <v>40505</v>
      </c>
      <c r="L2993" s="17">
        <v>11.6</v>
      </c>
      <c r="M2993" s="17">
        <v>75.8</v>
      </c>
      <c r="N2993" s="17">
        <v>0.3</v>
      </c>
      <c r="O2993" s="17">
        <v>214.9</v>
      </c>
      <c r="P2993" s="17">
        <v>5.5</v>
      </c>
      <c r="Q2993" s="17">
        <v>0.2</v>
      </c>
      <c r="R2993" s="17">
        <v>0.85</v>
      </c>
      <c r="T2993" s="26">
        <v>40505</v>
      </c>
      <c r="U2993" s="17">
        <v>13</v>
      </c>
      <c r="V2993" s="17">
        <v>69.7</v>
      </c>
      <c r="W2993" s="17">
        <v>1.3</v>
      </c>
      <c r="X2993" s="17">
        <v>286.10000000000002</v>
      </c>
      <c r="Y2993" s="17">
        <v>5.5</v>
      </c>
      <c r="Z2993" s="17">
        <v>0.2</v>
      </c>
      <c r="AA2993" s="17">
        <v>1.48</v>
      </c>
      <c r="AC2993" s="26">
        <v>40505</v>
      </c>
      <c r="AD2993" s="17">
        <v>11.3</v>
      </c>
      <c r="AE2993" s="17">
        <v>83.7</v>
      </c>
      <c r="AF2993" s="17">
        <v>0.3</v>
      </c>
      <c r="AG2993" s="17">
        <v>19.600000000000001</v>
      </c>
      <c r="AH2993" s="17">
        <v>5</v>
      </c>
      <c r="AI2993" s="17">
        <v>0.4</v>
      </c>
      <c r="AJ2993" s="17">
        <v>0.8</v>
      </c>
      <c r="AL2993" s="26">
        <v>40505</v>
      </c>
      <c r="AM2993" s="17">
        <v>12.6</v>
      </c>
      <c r="AN2993" s="17">
        <v>71.7</v>
      </c>
      <c r="AO2993" s="17">
        <v>0.3</v>
      </c>
      <c r="AP2993" s="17">
        <v>302.89999999999998</v>
      </c>
      <c r="AQ2993" s="17">
        <v>5.2</v>
      </c>
      <c r="AR2993" s="17">
        <v>0.3</v>
      </c>
      <c r="AS2993" s="17">
        <v>0.87</v>
      </c>
    </row>
    <row r="2994" spans="2:45">
      <c r="B2994" s="26">
        <v>40506</v>
      </c>
      <c r="C2994" s="17">
        <v>15.3</v>
      </c>
      <c r="D2994" s="17">
        <v>81.599999999999994</v>
      </c>
      <c r="E2994" s="17">
        <v>0.4</v>
      </c>
      <c r="F2994" s="17">
        <v>110.1</v>
      </c>
      <c r="G2994" s="17">
        <v>8.6999999999999993</v>
      </c>
      <c r="H2994" s="17">
        <v>0.2</v>
      </c>
      <c r="I2994" s="17">
        <v>1.1100000000000001</v>
      </c>
      <c r="K2994" s="26">
        <v>40506</v>
      </c>
      <c r="L2994" s="17">
        <v>15.4</v>
      </c>
      <c r="M2994" s="17">
        <v>82.9</v>
      </c>
      <c r="N2994" s="17">
        <v>0.4</v>
      </c>
      <c r="O2994" s="17">
        <v>195.6</v>
      </c>
      <c r="P2994" s="17">
        <v>8</v>
      </c>
      <c r="Q2994" s="17">
        <v>0.2</v>
      </c>
      <c r="R2994" s="17">
        <v>1.08</v>
      </c>
      <c r="T2994" s="26">
        <v>40506</v>
      </c>
      <c r="U2994" s="17">
        <v>15.8</v>
      </c>
      <c r="V2994" s="17">
        <v>81.900000000000006</v>
      </c>
      <c r="W2994" s="17">
        <v>0.9</v>
      </c>
      <c r="X2994" s="17">
        <v>274.39999999999998</v>
      </c>
      <c r="Y2994" s="17">
        <v>8.6999999999999993</v>
      </c>
      <c r="Z2994" s="17">
        <v>1</v>
      </c>
      <c r="AA2994" s="17">
        <v>1.39</v>
      </c>
      <c r="AC2994" s="26">
        <v>40506</v>
      </c>
      <c r="AD2994" s="17">
        <v>15.5</v>
      </c>
      <c r="AE2994" s="17">
        <v>85.9</v>
      </c>
      <c r="AF2994" s="17">
        <v>0.5</v>
      </c>
      <c r="AG2994" s="17">
        <v>4.3</v>
      </c>
      <c r="AH2994" s="17">
        <v>6.4</v>
      </c>
      <c r="AI2994" s="17">
        <v>0.2</v>
      </c>
      <c r="AJ2994" s="17">
        <v>1.02</v>
      </c>
      <c r="AL2994" s="26">
        <v>40506</v>
      </c>
      <c r="AM2994" s="17">
        <v>16.2</v>
      </c>
      <c r="AN2994" s="17">
        <v>76.8</v>
      </c>
      <c r="AO2994" s="17">
        <v>0.4</v>
      </c>
      <c r="AP2994" s="17">
        <v>318.5</v>
      </c>
      <c r="AQ2994" s="17">
        <v>8.1999999999999993</v>
      </c>
      <c r="AR2994" s="17">
        <v>0.1</v>
      </c>
      <c r="AS2994" s="17">
        <v>1.1399999999999999</v>
      </c>
    </row>
    <row r="2995" spans="2:45">
      <c r="B2995" s="26">
        <v>40507</v>
      </c>
      <c r="C2995" s="17">
        <v>15.7</v>
      </c>
      <c r="D2995" s="17">
        <v>73.7</v>
      </c>
      <c r="E2995" s="17">
        <v>0.8</v>
      </c>
      <c r="F2995" s="17">
        <v>349.4</v>
      </c>
      <c r="G2995" s="17">
        <v>9.6999999999999993</v>
      </c>
      <c r="H2995" s="17">
        <v>0.2</v>
      </c>
      <c r="I2995" s="17">
        <v>1.47</v>
      </c>
      <c r="K2995" s="26">
        <v>40507</v>
      </c>
      <c r="L2995" s="17">
        <v>15.2</v>
      </c>
      <c r="M2995" s="17">
        <v>78.7</v>
      </c>
      <c r="N2995" s="17">
        <v>0.5</v>
      </c>
      <c r="O2995" s="17">
        <v>210.2</v>
      </c>
      <c r="P2995" s="17">
        <v>10.3</v>
      </c>
      <c r="Q2995" s="17">
        <v>0.2</v>
      </c>
      <c r="R2995" s="17">
        <v>1.29</v>
      </c>
      <c r="T2995" s="26">
        <v>40507</v>
      </c>
      <c r="U2995" s="17">
        <v>15.8</v>
      </c>
      <c r="V2995" s="17">
        <v>77.5</v>
      </c>
      <c r="W2995" s="17">
        <v>1.2</v>
      </c>
      <c r="X2995" s="17">
        <v>279.89999999999998</v>
      </c>
      <c r="Y2995" s="17">
        <v>9</v>
      </c>
      <c r="Z2995" s="17">
        <v>0.2</v>
      </c>
      <c r="AA2995" s="17">
        <v>1.74</v>
      </c>
      <c r="AC2995" s="26">
        <v>40507</v>
      </c>
      <c r="AD2995" s="17">
        <v>15.3</v>
      </c>
      <c r="AE2995" s="17">
        <v>78.099999999999994</v>
      </c>
      <c r="AF2995" s="17">
        <v>1.1000000000000001</v>
      </c>
      <c r="AG2995" s="17">
        <v>32.4</v>
      </c>
      <c r="AH2995" s="17">
        <v>9.1</v>
      </c>
      <c r="AI2995" s="17">
        <v>0.2</v>
      </c>
      <c r="AJ2995" s="17">
        <v>1.61</v>
      </c>
      <c r="AL2995" s="26">
        <v>40507</v>
      </c>
      <c r="AM2995" s="17">
        <v>16.399999999999999</v>
      </c>
      <c r="AN2995" s="17">
        <v>72.2</v>
      </c>
      <c r="AO2995" s="17">
        <v>0.5</v>
      </c>
      <c r="AP2995" s="17">
        <v>327.5</v>
      </c>
      <c r="AQ2995" s="17">
        <v>10.5</v>
      </c>
      <c r="AR2995" s="17">
        <v>0.1</v>
      </c>
      <c r="AS2995" s="17">
        <v>1.31</v>
      </c>
    </row>
    <row r="2996" spans="2:45">
      <c r="B2996" s="26">
        <v>40508</v>
      </c>
      <c r="C2996" s="17">
        <v>12.5</v>
      </c>
      <c r="D2996" s="17">
        <v>84</v>
      </c>
      <c r="E2996" s="17">
        <v>0.9</v>
      </c>
      <c r="F2996" s="17">
        <v>111</v>
      </c>
      <c r="G2996" s="17">
        <v>2.2000000000000002</v>
      </c>
      <c r="H2996" s="17">
        <v>6.6</v>
      </c>
      <c r="I2996" s="17">
        <v>0.97</v>
      </c>
      <c r="K2996" s="26">
        <v>40508</v>
      </c>
      <c r="L2996" s="17">
        <v>12.3</v>
      </c>
      <c r="M2996" s="17">
        <v>89.5</v>
      </c>
      <c r="N2996" s="17">
        <v>0.7</v>
      </c>
      <c r="O2996" s="17">
        <v>138.5</v>
      </c>
      <c r="P2996" s="17">
        <v>2.2000000000000002</v>
      </c>
      <c r="Q2996" s="17">
        <v>9</v>
      </c>
      <c r="R2996" s="17">
        <v>0.78</v>
      </c>
      <c r="T2996" s="26">
        <v>40508</v>
      </c>
      <c r="U2996" s="17">
        <v>13.4</v>
      </c>
      <c r="V2996" s="17">
        <v>86.9</v>
      </c>
      <c r="W2996" s="17">
        <v>1.8</v>
      </c>
      <c r="X2996" s="17">
        <v>125.3</v>
      </c>
      <c r="Y2996" s="17">
        <v>1.6</v>
      </c>
      <c r="Z2996" s="17">
        <v>9.6</v>
      </c>
      <c r="AA2996" s="17">
        <v>1.0900000000000001</v>
      </c>
      <c r="AC2996" s="26">
        <v>40508</v>
      </c>
      <c r="AD2996" s="17">
        <v>12.5</v>
      </c>
      <c r="AE2996" s="17">
        <v>89.3</v>
      </c>
      <c r="AF2996" s="17">
        <v>1.3</v>
      </c>
      <c r="AG2996" s="17">
        <v>179.8</v>
      </c>
      <c r="AH2996" s="17">
        <v>2.4</v>
      </c>
      <c r="AI2996" s="17">
        <v>9.4</v>
      </c>
      <c r="AJ2996" s="17">
        <v>0.98</v>
      </c>
      <c r="AL2996" s="26">
        <v>40508</v>
      </c>
      <c r="AM2996" s="17">
        <v>13</v>
      </c>
      <c r="AN2996" s="17">
        <v>83.5</v>
      </c>
      <c r="AO2996" s="17">
        <v>0.6</v>
      </c>
      <c r="AP2996" s="17">
        <v>163.5</v>
      </c>
      <c r="AQ2996" s="17">
        <v>2</v>
      </c>
      <c r="AR2996" s="17">
        <v>7.3</v>
      </c>
      <c r="AS2996" s="17">
        <v>0.83</v>
      </c>
    </row>
    <row r="2997" spans="2:45">
      <c r="B2997" s="26">
        <v>40509</v>
      </c>
      <c r="C2997" s="17">
        <v>10.7</v>
      </c>
      <c r="D2997" s="17">
        <v>92.7</v>
      </c>
      <c r="E2997" s="17">
        <v>1.3</v>
      </c>
      <c r="F2997" s="17">
        <v>142.1</v>
      </c>
      <c r="G2997" s="17">
        <v>1.7</v>
      </c>
      <c r="H2997" s="17">
        <v>38.6</v>
      </c>
      <c r="I2997" s="17">
        <v>0.67</v>
      </c>
      <c r="K2997" s="26">
        <v>40509</v>
      </c>
      <c r="L2997" s="17">
        <v>11.4</v>
      </c>
      <c r="M2997" s="17">
        <v>97.8</v>
      </c>
      <c r="N2997" s="17">
        <v>0.8</v>
      </c>
      <c r="O2997" s="17">
        <v>116.9</v>
      </c>
      <c r="P2997" s="17">
        <v>1.3</v>
      </c>
      <c r="Q2997" s="17">
        <v>45.8</v>
      </c>
      <c r="R2997" s="17">
        <v>0.57999999999999996</v>
      </c>
      <c r="T2997" s="26">
        <v>40509</v>
      </c>
      <c r="U2997" s="17">
        <v>11.8</v>
      </c>
      <c r="V2997" s="17">
        <v>93.3</v>
      </c>
      <c r="W2997" s="17">
        <v>2.9</v>
      </c>
      <c r="X2997" s="17">
        <v>112.8</v>
      </c>
      <c r="Y2997" s="17">
        <v>0.9</v>
      </c>
      <c r="Z2997" s="17">
        <v>70.599999999999994</v>
      </c>
      <c r="AA2997" s="17">
        <v>0.74</v>
      </c>
      <c r="AC2997" s="26">
        <v>40509</v>
      </c>
      <c r="AD2997" s="17">
        <v>11.5</v>
      </c>
      <c r="AE2997" s="17">
        <v>97.8</v>
      </c>
      <c r="AF2997" s="17">
        <v>1.4</v>
      </c>
      <c r="AG2997" s="17">
        <v>199.8</v>
      </c>
      <c r="AH2997" s="17">
        <v>1</v>
      </c>
      <c r="AI2997" s="17">
        <v>44.8</v>
      </c>
      <c r="AJ2997" s="17">
        <v>0.64</v>
      </c>
      <c r="AL2997" s="26">
        <v>40509</v>
      </c>
      <c r="AM2997" s="17">
        <v>11.6</v>
      </c>
      <c r="AN2997" s="17">
        <v>93.6</v>
      </c>
      <c r="AO2997" s="17">
        <v>0.9</v>
      </c>
      <c r="AP2997" s="17">
        <v>179.8</v>
      </c>
      <c r="AQ2997" s="17">
        <v>1.2</v>
      </c>
      <c r="AR2997" s="17">
        <v>34.6</v>
      </c>
      <c r="AS2997" s="17">
        <v>0.66</v>
      </c>
    </row>
    <row r="2998" spans="2:45">
      <c r="B2998" s="26">
        <v>40510</v>
      </c>
      <c r="C2998" s="17">
        <v>11.2</v>
      </c>
      <c r="D2998" s="17">
        <v>62.9</v>
      </c>
      <c r="E2998" s="17">
        <v>1.6</v>
      </c>
      <c r="F2998" s="17">
        <v>351.8</v>
      </c>
      <c r="G2998" s="17">
        <v>10.5</v>
      </c>
      <c r="H2998" s="17">
        <v>0</v>
      </c>
      <c r="I2998" s="17">
        <v>1.6</v>
      </c>
      <c r="K2998" s="26">
        <v>40510</v>
      </c>
      <c r="L2998" s="17">
        <v>9.9</v>
      </c>
      <c r="M2998" s="17">
        <v>71.599999999999994</v>
      </c>
      <c r="N2998" s="17">
        <v>0.7</v>
      </c>
      <c r="O2998" s="17">
        <v>256.7</v>
      </c>
      <c r="P2998" s="17">
        <v>11.4</v>
      </c>
      <c r="Q2998" s="17">
        <v>0.2</v>
      </c>
      <c r="R2998" s="17">
        <v>1.08</v>
      </c>
      <c r="T2998" s="26">
        <v>40510</v>
      </c>
      <c r="U2998" s="17">
        <v>10.9</v>
      </c>
      <c r="V2998" s="17">
        <v>66.099999999999994</v>
      </c>
      <c r="W2998" s="17">
        <v>2.7</v>
      </c>
      <c r="X2998" s="17">
        <v>295.89999999999998</v>
      </c>
      <c r="Y2998" s="17">
        <v>12</v>
      </c>
      <c r="Z2998" s="17">
        <v>0</v>
      </c>
      <c r="AA2998" s="17">
        <v>2.0299999999999998</v>
      </c>
      <c r="AC2998" s="26">
        <v>40510</v>
      </c>
      <c r="AD2998" s="17">
        <v>11.2</v>
      </c>
      <c r="AE2998" s="17">
        <v>64.900000000000006</v>
      </c>
      <c r="AF2998" s="17">
        <v>2</v>
      </c>
      <c r="AG2998" s="17">
        <v>17.600000000000001</v>
      </c>
      <c r="AH2998" s="17">
        <v>11.4</v>
      </c>
      <c r="AI2998" s="17">
        <v>0</v>
      </c>
      <c r="AJ2998" s="17">
        <v>1.71</v>
      </c>
      <c r="AL2998" s="26">
        <v>40510</v>
      </c>
      <c r="AM2998" s="17">
        <v>11.3</v>
      </c>
      <c r="AN2998" s="17">
        <v>61.4</v>
      </c>
      <c r="AO2998" s="17">
        <v>1.1000000000000001</v>
      </c>
      <c r="AP2998" s="17">
        <v>326.5</v>
      </c>
      <c r="AQ2998" s="17">
        <v>11.1</v>
      </c>
      <c r="AR2998" s="17">
        <v>0</v>
      </c>
      <c r="AS2998" s="17">
        <v>1.39</v>
      </c>
    </row>
    <row r="2999" spans="2:45">
      <c r="B2999" s="26">
        <v>40511</v>
      </c>
      <c r="C2999" s="17">
        <v>9.6999999999999993</v>
      </c>
      <c r="D2999" s="17">
        <v>90.8</v>
      </c>
      <c r="E2999" s="17">
        <v>0.9</v>
      </c>
      <c r="F2999" s="17">
        <v>176</v>
      </c>
      <c r="G2999" s="17">
        <v>0.8</v>
      </c>
      <c r="H2999" s="17">
        <v>22</v>
      </c>
      <c r="I2999" s="17">
        <v>0.65</v>
      </c>
      <c r="K2999" s="26">
        <v>40511</v>
      </c>
      <c r="L2999" s="17">
        <v>9.3000000000000007</v>
      </c>
      <c r="M2999" s="17">
        <v>97.1</v>
      </c>
      <c r="N2999" s="17">
        <v>0.6</v>
      </c>
      <c r="O2999" s="17">
        <v>169</v>
      </c>
      <c r="P2999" s="17">
        <v>0.6</v>
      </c>
      <c r="Q2999" s="17">
        <v>28.6</v>
      </c>
      <c r="R2999" s="17">
        <v>0.54</v>
      </c>
      <c r="T2999" s="26">
        <v>40511</v>
      </c>
      <c r="U2999" s="17">
        <v>10.4</v>
      </c>
      <c r="V2999" s="17">
        <v>92.2</v>
      </c>
      <c r="W2999" s="17">
        <v>2.1</v>
      </c>
      <c r="X2999" s="17">
        <v>146.1</v>
      </c>
      <c r="Y2999" s="17">
        <v>0.6</v>
      </c>
      <c r="Z2999" s="17">
        <v>40.6</v>
      </c>
      <c r="AA2999" s="17">
        <v>0.83</v>
      </c>
      <c r="AC2999" s="26">
        <v>40511</v>
      </c>
      <c r="AD2999" s="17">
        <v>9.5</v>
      </c>
      <c r="AE2999" s="17">
        <v>98.2</v>
      </c>
      <c r="AF2999" s="17">
        <v>0.7</v>
      </c>
      <c r="AG2999" s="17">
        <v>182.1</v>
      </c>
      <c r="AH2999" s="17">
        <v>0.4</v>
      </c>
      <c r="AI2999" s="17">
        <v>33.799999999999997</v>
      </c>
      <c r="AJ2999" s="17">
        <v>0.54</v>
      </c>
      <c r="AL2999" s="26">
        <v>40511</v>
      </c>
      <c r="AM2999" s="17">
        <v>10</v>
      </c>
      <c r="AN2999" s="17">
        <v>90.1</v>
      </c>
      <c r="AO2999" s="17">
        <v>0.7</v>
      </c>
      <c r="AP2999" s="17">
        <v>222.8</v>
      </c>
      <c r="AQ2999" s="17">
        <v>0.6</v>
      </c>
      <c r="AR2999" s="17">
        <v>9.1999999999999993</v>
      </c>
      <c r="AS2999" s="17">
        <v>0.68</v>
      </c>
    </row>
    <row r="3000" spans="2:45">
      <c r="B3000" s="26">
        <v>40512</v>
      </c>
      <c r="C3000" s="17">
        <v>10.199999999999999</v>
      </c>
      <c r="D3000" s="17">
        <v>90.7</v>
      </c>
      <c r="E3000" s="17">
        <v>0.4</v>
      </c>
      <c r="F3000" s="17">
        <v>19.5</v>
      </c>
      <c r="G3000" s="17">
        <v>1.8</v>
      </c>
      <c r="H3000" s="17">
        <v>2.2000000000000002</v>
      </c>
      <c r="I3000" s="17">
        <v>0.65</v>
      </c>
      <c r="K3000" s="26">
        <v>40512</v>
      </c>
      <c r="L3000" s="17">
        <v>11.3</v>
      </c>
      <c r="M3000" s="17">
        <v>97.1</v>
      </c>
      <c r="N3000" s="17">
        <v>0.2</v>
      </c>
      <c r="O3000" s="17">
        <v>199</v>
      </c>
      <c r="P3000" s="17">
        <v>2.2000000000000002</v>
      </c>
      <c r="Q3000" s="17">
        <v>2.2000000000000002</v>
      </c>
      <c r="R3000" s="17">
        <v>0.59</v>
      </c>
      <c r="T3000" s="26">
        <v>40512</v>
      </c>
      <c r="U3000" s="17">
        <v>11.9</v>
      </c>
      <c r="V3000" s="17">
        <v>93.3</v>
      </c>
      <c r="W3000" s="17">
        <v>1</v>
      </c>
      <c r="X3000" s="17">
        <v>289</v>
      </c>
      <c r="Y3000" s="17">
        <v>2.2999999999999998</v>
      </c>
      <c r="Z3000" s="17">
        <v>4.2</v>
      </c>
      <c r="AA3000" s="17">
        <v>0.65</v>
      </c>
      <c r="AC3000" s="26">
        <v>40512</v>
      </c>
      <c r="AD3000" s="17">
        <v>11.7</v>
      </c>
      <c r="AE3000" s="17">
        <v>95</v>
      </c>
      <c r="AF3000" s="17">
        <v>0.5</v>
      </c>
      <c r="AG3000" s="17">
        <v>17.5</v>
      </c>
      <c r="AH3000" s="17">
        <v>1.9</v>
      </c>
      <c r="AI3000" s="17">
        <v>1.6</v>
      </c>
      <c r="AJ3000" s="17">
        <v>0.69</v>
      </c>
      <c r="AL3000" s="26">
        <v>40512</v>
      </c>
      <c r="AM3000" s="17">
        <v>11.8</v>
      </c>
      <c r="AN3000" s="17">
        <v>90.5</v>
      </c>
      <c r="AO3000" s="17">
        <v>0.3</v>
      </c>
      <c r="AP3000" s="17">
        <v>323.89999999999998</v>
      </c>
      <c r="AQ3000" s="17">
        <v>2.1</v>
      </c>
      <c r="AR3000" s="17">
        <v>3.8</v>
      </c>
      <c r="AS3000" s="17">
        <v>0.65</v>
      </c>
    </row>
    <row r="3001" spans="2:45">
      <c r="B3001" s="46" t="s">
        <v>75</v>
      </c>
      <c r="C3001" s="49">
        <f>AVERAGE(C2971:C3000)</f>
        <v>14.136666666666667</v>
      </c>
      <c r="D3001" s="49">
        <f>AVERAGE(D2971:D3000)</f>
        <v>68.06</v>
      </c>
      <c r="E3001" s="49">
        <f>AVERAGE(E2971:E3000)</f>
        <v>1.1199999999999999</v>
      </c>
      <c r="F3001" s="49">
        <f>AVERAGE(F2971:F3000)</f>
        <v>224.89333333333335</v>
      </c>
      <c r="G3001" s="49">
        <f>AVERAGE(G2971:G3000)</f>
        <v>10.316666666666666</v>
      </c>
      <c r="H3001" s="49">
        <f>SUM(H2971:H3000)</f>
        <v>75.2</v>
      </c>
      <c r="I3001" s="49">
        <f>AVERAGE(I2971:I3000)</f>
        <v>1.6836666666666664</v>
      </c>
      <c r="J3001" s="52"/>
      <c r="K3001" s="46" t="s">
        <v>75</v>
      </c>
      <c r="L3001" s="49">
        <f>AVERAGE(L2971:L3000)</f>
        <v>13.586666666666666</v>
      </c>
      <c r="M3001" s="49">
        <f>AVERAGE(M2971:M3000)</f>
        <v>72.249999999999986</v>
      </c>
      <c r="N3001" s="49">
        <f>AVERAGE(N2971:N3000)</f>
        <v>0.57666666666666666</v>
      </c>
      <c r="O3001" s="49">
        <f>AVERAGE(O2971:O3000)</f>
        <v>224.92999999999998</v>
      </c>
      <c r="P3001" s="49">
        <f>AVERAGE(P2971:P3000)</f>
        <v>9.5</v>
      </c>
      <c r="Q3001" s="49">
        <f>SUM(Q2971:Q3000)</f>
        <v>90.2</v>
      </c>
      <c r="R3001" s="49">
        <f>AVERAGE(R2971:R3000)</f>
        <v>1.2913333333333334</v>
      </c>
      <c r="S3001" s="52"/>
      <c r="T3001" s="46" t="s">
        <v>75</v>
      </c>
      <c r="U3001" s="49">
        <f>AVERAGE(U2971:U3000)</f>
        <v>14.5</v>
      </c>
      <c r="V3001" s="49">
        <f>AVERAGE(V2971:V3000)</f>
        <v>67.586666666666659</v>
      </c>
      <c r="W3001" s="49">
        <f>AVERAGE(W2971:W3000)</f>
        <v>2.2399999999999998</v>
      </c>
      <c r="X3001" s="49">
        <f>AVERAGE(X2971:X3000)</f>
        <v>270.86666666666667</v>
      </c>
      <c r="Y3001" s="49">
        <f>AVERAGE(Y2971:Y3000)</f>
        <v>10.050000000000002</v>
      </c>
      <c r="Z3001" s="49">
        <f>SUM(Z2971:Z3000)</f>
        <v>136.19999999999999</v>
      </c>
      <c r="AA3001" s="49">
        <f>AVERAGE(AA2971:AA3000)</f>
        <v>2.2513333333333336</v>
      </c>
      <c r="AB3001" s="52"/>
      <c r="AC3001" s="46" t="s">
        <v>75</v>
      </c>
      <c r="AD3001" s="49">
        <f>AVERAGE(AD2971:AD3000)</f>
        <v>13.860000000000001</v>
      </c>
      <c r="AE3001" s="49">
        <f>AVERAGE(AE2971:AE3000)</f>
        <v>72.02</v>
      </c>
      <c r="AF3001" s="49">
        <f>AVERAGE(AF2971:AF3000)</f>
        <v>1.3633333333333331</v>
      </c>
      <c r="AG3001" s="49">
        <f>AVERAGE(AG2971:AG3000)</f>
        <v>121.34333333333335</v>
      </c>
      <c r="AH3001" s="49">
        <f>AVERAGE(AH2971:AH3000)</f>
        <v>9.5766666666666644</v>
      </c>
      <c r="AI3001" s="49">
        <f>SUM(AI2971:AI3000)</f>
        <v>92.6</v>
      </c>
      <c r="AJ3001" s="49">
        <f>AVERAGE(AJ2971:AJ3000)</f>
        <v>1.7303333333333333</v>
      </c>
      <c r="AK3001" s="52"/>
      <c r="AL3001" s="46" t="s">
        <v>75</v>
      </c>
      <c r="AM3001" s="49">
        <f>AVERAGE(AM2971:AM3000)</f>
        <v>14.463333333333335</v>
      </c>
      <c r="AN3001" s="49">
        <f>AVERAGE(AN2971:AN3000)</f>
        <v>66.513333333333335</v>
      </c>
      <c r="AO3001" s="49">
        <f>AVERAGE(AO2971:AO3000)</f>
        <v>0.84</v>
      </c>
      <c r="AP3001" s="49">
        <f>AVERAGE(AP2971:AP3000)</f>
        <v>297.56666666666661</v>
      </c>
      <c r="AQ3001" s="49">
        <f>AVERAGE(AQ2971:AQ3000)</f>
        <v>9.5933333333333337</v>
      </c>
      <c r="AR3001" s="49">
        <f>SUM(AR2971:AR3000)</f>
        <v>60.5</v>
      </c>
      <c r="AS3001" s="49">
        <f>AVERAGE(AS2971:AS3000)</f>
        <v>1.5326666666666664</v>
      </c>
    </row>
    <row r="3002" spans="2:45">
      <c r="B3002" s="26">
        <v>40513</v>
      </c>
      <c r="C3002" s="17">
        <v>11</v>
      </c>
      <c r="D3002" s="17">
        <v>72</v>
      </c>
      <c r="E3002" s="17">
        <v>0.9</v>
      </c>
      <c r="F3002" s="17">
        <v>339.2</v>
      </c>
      <c r="G3002" s="17">
        <v>6.6</v>
      </c>
      <c r="H3002" s="17">
        <v>5</v>
      </c>
      <c r="I3002" s="17">
        <v>1.1100000000000001</v>
      </c>
      <c r="K3002" s="26">
        <v>40513</v>
      </c>
      <c r="L3002" s="17">
        <v>10.8</v>
      </c>
      <c r="M3002" s="17">
        <v>78.5</v>
      </c>
      <c r="N3002" s="17">
        <v>0.5</v>
      </c>
      <c r="O3002" s="17">
        <v>218.8</v>
      </c>
      <c r="P3002" s="17">
        <v>8.6</v>
      </c>
      <c r="Q3002" s="17">
        <v>7.2</v>
      </c>
      <c r="R3002" s="17">
        <v>0.96</v>
      </c>
      <c r="T3002" s="26">
        <v>40513</v>
      </c>
      <c r="U3002" s="17">
        <v>10.9</v>
      </c>
      <c r="V3002" s="17">
        <v>78.5</v>
      </c>
      <c r="W3002" s="17">
        <v>1.4</v>
      </c>
      <c r="X3002" s="17">
        <v>278.39999999999998</v>
      </c>
      <c r="Y3002" s="17">
        <v>8.5</v>
      </c>
      <c r="Z3002" s="17">
        <v>3.2</v>
      </c>
      <c r="AA3002" s="17">
        <v>1.45</v>
      </c>
      <c r="AC3002" s="26">
        <v>40513</v>
      </c>
      <c r="AD3002" s="17">
        <v>11</v>
      </c>
      <c r="AE3002" s="17">
        <v>76.8</v>
      </c>
      <c r="AF3002" s="17">
        <v>1.1000000000000001</v>
      </c>
      <c r="AG3002" s="17">
        <v>4.2</v>
      </c>
      <c r="AH3002" s="17">
        <v>7.6</v>
      </c>
      <c r="AI3002" s="17">
        <v>5.4</v>
      </c>
      <c r="AJ3002" s="17">
        <v>1.23</v>
      </c>
      <c r="AL3002" s="26">
        <v>40513</v>
      </c>
      <c r="AM3002" s="17">
        <v>11.3</v>
      </c>
      <c r="AN3002" s="17">
        <v>71.400000000000006</v>
      </c>
      <c r="AO3002" s="17">
        <v>0.5</v>
      </c>
      <c r="AP3002" s="17">
        <v>321.3</v>
      </c>
      <c r="AQ3002" s="17">
        <v>6.3</v>
      </c>
      <c r="AR3002" s="17">
        <v>1.6</v>
      </c>
      <c r="AS3002" s="17">
        <v>0.93</v>
      </c>
    </row>
    <row r="3003" spans="2:45">
      <c r="B3003" s="26">
        <v>40514</v>
      </c>
      <c r="C3003" s="17">
        <v>11.1</v>
      </c>
      <c r="D3003" s="17">
        <v>67</v>
      </c>
      <c r="E3003" s="17">
        <v>1.3</v>
      </c>
      <c r="F3003" s="17">
        <v>338.3</v>
      </c>
      <c r="G3003" s="17">
        <v>10.1</v>
      </c>
      <c r="H3003" s="17">
        <v>0</v>
      </c>
      <c r="I3003" s="17">
        <v>1.39</v>
      </c>
      <c r="K3003" s="26">
        <v>40514</v>
      </c>
      <c r="L3003" s="17">
        <v>10.3</v>
      </c>
      <c r="M3003" s="17">
        <v>71.8</v>
      </c>
      <c r="N3003" s="17">
        <v>0.7</v>
      </c>
      <c r="O3003" s="17">
        <v>242.5</v>
      </c>
      <c r="P3003" s="17">
        <v>10.7</v>
      </c>
      <c r="Q3003" s="17">
        <v>0</v>
      </c>
      <c r="R3003" s="17">
        <v>1.04</v>
      </c>
      <c r="T3003" s="26">
        <v>40514</v>
      </c>
      <c r="U3003" s="17">
        <v>11.3</v>
      </c>
      <c r="V3003" s="17">
        <v>66.5</v>
      </c>
      <c r="W3003" s="17">
        <v>2.7</v>
      </c>
      <c r="X3003" s="17">
        <v>301.39999999999998</v>
      </c>
      <c r="Y3003" s="17">
        <v>11.3</v>
      </c>
      <c r="Z3003" s="17">
        <v>0</v>
      </c>
      <c r="AA3003" s="17">
        <v>1.94</v>
      </c>
      <c r="AC3003" s="26">
        <v>40514</v>
      </c>
      <c r="AD3003" s="17">
        <v>10.8</v>
      </c>
      <c r="AE3003" s="17">
        <v>70.400000000000006</v>
      </c>
      <c r="AF3003" s="17">
        <v>1.8</v>
      </c>
      <c r="AG3003" s="17">
        <v>9.6999999999999993</v>
      </c>
      <c r="AH3003" s="17">
        <v>11.8</v>
      </c>
      <c r="AI3003" s="17">
        <v>0</v>
      </c>
      <c r="AJ3003" s="17">
        <v>1.54</v>
      </c>
      <c r="AL3003" s="26">
        <v>40514</v>
      </c>
      <c r="AM3003" s="17">
        <v>11.4</v>
      </c>
      <c r="AN3003" s="17">
        <v>64.599999999999994</v>
      </c>
      <c r="AO3003" s="17">
        <v>1</v>
      </c>
      <c r="AP3003" s="17">
        <v>330.8</v>
      </c>
      <c r="AQ3003" s="17">
        <v>10.8</v>
      </c>
      <c r="AR3003" s="17">
        <v>0</v>
      </c>
      <c r="AS3003" s="17">
        <v>1.29</v>
      </c>
    </row>
    <row r="3004" spans="2:45">
      <c r="B3004" s="26">
        <v>40515</v>
      </c>
      <c r="C3004" s="17">
        <v>8.1</v>
      </c>
      <c r="D3004" s="17">
        <v>63.8</v>
      </c>
      <c r="E3004" s="17">
        <v>1.4</v>
      </c>
      <c r="F3004" s="17">
        <v>340.5</v>
      </c>
      <c r="G3004" s="17">
        <v>11.3</v>
      </c>
      <c r="H3004" s="17">
        <v>0</v>
      </c>
      <c r="I3004" s="17">
        <v>1.35</v>
      </c>
      <c r="K3004" s="26">
        <v>40515</v>
      </c>
      <c r="L3004" s="17">
        <v>7.9</v>
      </c>
      <c r="M3004" s="17">
        <v>63.2</v>
      </c>
      <c r="N3004" s="17">
        <v>0.6</v>
      </c>
      <c r="O3004" s="17">
        <v>252.6</v>
      </c>
      <c r="P3004" s="17">
        <v>10.9</v>
      </c>
      <c r="Q3004" s="17">
        <v>0</v>
      </c>
      <c r="R3004" s="17">
        <v>0.91</v>
      </c>
      <c r="T3004" s="26">
        <v>40515</v>
      </c>
      <c r="U3004" s="17">
        <v>8.8000000000000007</v>
      </c>
      <c r="V3004" s="17">
        <v>56.6</v>
      </c>
      <c r="W3004" s="17">
        <v>3.2</v>
      </c>
      <c r="X3004" s="17">
        <v>301.2</v>
      </c>
      <c r="Y3004" s="17">
        <v>11.4</v>
      </c>
      <c r="Z3004" s="17">
        <v>0</v>
      </c>
      <c r="AA3004" s="17">
        <v>1.91</v>
      </c>
      <c r="AC3004" s="26">
        <v>40515</v>
      </c>
      <c r="AD3004" s="17">
        <v>7.8</v>
      </c>
      <c r="AE3004" s="17">
        <v>66.5</v>
      </c>
      <c r="AF3004" s="17">
        <v>1.8</v>
      </c>
      <c r="AG3004" s="17">
        <v>2.5</v>
      </c>
      <c r="AH3004" s="17">
        <v>11.2</v>
      </c>
      <c r="AI3004" s="17">
        <v>0</v>
      </c>
      <c r="AJ3004" s="17">
        <v>1.38</v>
      </c>
      <c r="AL3004" s="26">
        <v>40515</v>
      </c>
      <c r="AM3004" s="17">
        <v>8.8000000000000007</v>
      </c>
      <c r="AN3004" s="17">
        <v>57.5</v>
      </c>
      <c r="AO3004" s="17">
        <v>1.1000000000000001</v>
      </c>
      <c r="AP3004" s="17">
        <v>333.7</v>
      </c>
      <c r="AQ3004" s="17">
        <v>11.1</v>
      </c>
      <c r="AR3004" s="17">
        <v>0</v>
      </c>
      <c r="AS3004" s="17">
        <v>1.28</v>
      </c>
    </row>
    <row r="3005" spans="2:45">
      <c r="B3005" s="26">
        <v>40516</v>
      </c>
      <c r="C3005" s="17">
        <v>8.6999999999999993</v>
      </c>
      <c r="D3005" s="17">
        <v>72</v>
      </c>
      <c r="E3005" s="17">
        <v>1.2</v>
      </c>
      <c r="F3005" s="17">
        <v>127.7</v>
      </c>
      <c r="G3005" s="17">
        <v>9</v>
      </c>
      <c r="H3005" s="17">
        <v>0</v>
      </c>
      <c r="I3005" s="17">
        <v>1.1399999999999999</v>
      </c>
      <c r="K3005" s="26">
        <v>40516</v>
      </c>
      <c r="L3005" s="17">
        <v>7.5</v>
      </c>
      <c r="M3005" s="17">
        <v>77.400000000000006</v>
      </c>
      <c r="N3005" s="17">
        <v>0.7</v>
      </c>
      <c r="O3005" s="17">
        <v>174.6</v>
      </c>
      <c r="P3005" s="17">
        <v>6.1</v>
      </c>
      <c r="Q3005" s="17">
        <v>0</v>
      </c>
      <c r="R3005" s="17">
        <v>0.89</v>
      </c>
      <c r="T3005" s="26">
        <v>40516</v>
      </c>
      <c r="U3005" s="17">
        <v>9.3000000000000007</v>
      </c>
      <c r="V3005" s="17">
        <v>68.099999999999994</v>
      </c>
      <c r="W3005" s="17">
        <v>2.2000000000000002</v>
      </c>
      <c r="X3005" s="17">
        <v>151.5</v>
      </c>
      <c r="Y3005" s="17">
        <v>8.9</v>
      </c>
      <c r="Z3005" s="17">
        <v>0</v>
      </c>
      <c r="AA3005" s="17">
        <v>1.57</v>
      </c>
      <c r="AC3005" s="26">
        <v>40516</v>
      </c>
      <c r="AD3005" s="17">
        <v>7.4</v>
      </c>
      <c r="AE3005" s="17">
        <v>80.900000000000006</v>
      </c>
      <c r="AF3005" s="17">
        <v>0.9</v>
      </c>
      <c r="AG3005" s="17">
        <v>110.1</v>
      </c>
      <c r="AH3005" s="17">
        <v>6.6</v>
      </c>
      <c r="AI3005" s="17">
        <v>0</v>
      </c>
      <c r="AJ3005" s="17">
        <v>0.96</v>
      </c>
      <c r="AL3005" s="26">
        <v>40516</v>
      </c>
      <c r="AM3005" s="17">
        <v>9.1</v>
      </c>
      <c r="AN3005" s="17">
        <v>66.7</v>
      </c>
      <c r="AO3005" s="17">
        <v>0.9</v>
      </c>
      <c r="AP3005" s="17">
        <v>198.3</v>
      </c>
      <c r="AQ3005" s="17">
        <v>8.5</v>
      </c>
      <c r="AR3005" s="17">
        <v>0</v>
      </c>
      <c r="AS3005" s="17">
        <v>1.1100000000000001</v>
      </c>
    </row>
    <row r="3006" spans="2:45">
      <c r="B3006" s="26">
        <v>40517</v>
      </c>
      <c r="C3006" s="17">
        <v>11.6</v>
      </c>
      <c r="D3006" s="17">
        <v>75.7</v>
      </c>
      <c r="E3006" s="17">
        <v>0.7</v>
      </c>
      <c r="F3006" s="17">
        <v>32.700000000000003</v>
      </c>
      <c r="G3006" s="17">
        <v>7.3</v>
      </c>
      <c r="H3006" s="17">
        <v>0.4</v>
      </c>
      <c r="I3006" s="17">
        <v>1.01</v>
      </c>
      <c r="K3006" s="26">
        <v>40517</v>
      </c>
      <c r="L3006" s="17">
        <v>11.4</v>
      </c>
      <c r="M3006" s="17">
        <v>84.3</v>
      </c>
      <c r="N3006" s="17">
        <v>0.5</v>
      </c>
      <c r="O3006" s="17">
        <v>136.30000000000001</v>
      </c>
      <c r="P3006" s="17">
        <v>7</v>
      </c>
      <c r="Q3006" s="17">
        <v>1.6</v>
      </c>
      <c r="R3006" s="17">
        <v>0.84</v>
      </c>
      <c r="T3006" s="26">
        <v>40517</v>
      </c>
      <c r="U3006" s="17">
        <v>12.4</v>
      </c>
      <c r="V3006" s="17">
        <v>78.7</v>
      </c>
      <c r="W3006" s="17">
        <v>1.1000000000000001</v>
      </c>
      <c r="X3006" s="17">
        <v>195.3</v>
      </c>
      <c r="Y3006" s="17">
        <v>7.9</v>
      </c>
      <c r="Z3006" s="17">
        <v>0.4</v>
      </c>
      <c r="AA3006" s="17">
        <v>1.17</v>
      </c>
      <c r="AC3006" s="26">
        <v>40517</v>
      </c>
      <c r="AD3006" s="17">
        <v>11.4</v>
      </c>
      <c r="AE3006" s="17">
        <v>84.5</v>
      </c>
      <c r="AF3006" s="17">
        <v>0.6</v>
      </c>
      <c r="AG3006" s="17">
        <v>156.69999999999999</v>
      </c>
      <c r="AH3006" s="17">
        <v>8.3000000000000007</v>
      </c>
      <c r="AI3006" s="17">
        <v>1.2</v>
      </c>
      <c r="AJ3006" s="17">
        <v>0.97</v>
      </c>
      <c r="AL3006" s="26">
        <v>40517</v>
      </c>
      <c r="AM3006" s="17">
        <v>11.9</v>
      </c>
      <c r="AN3006" s="17">
        <v>75.900000000000006</v>
      </c>
      <c r="AO3006" s="17">
        <v>0.5</v>
      </c>
      <c r="AP3006" s="17">
        <v>43.3</v>
      </c>
      <c r="AQ3006" s="17">
        <v>7.1</v>
      </c>
      <c r="AR3006" s="17">
        <v>0.9</v>
      </c>
      <c r="AS3006" s="17">
        <v>0.94</v>
      </c>
    </row>
    <row r="3007" spans="2:45">
      <c r="B3007" s="26">
        <v>40518</v>
      </c>
      <c r="C3007" s="17">
        <v>14.1</v>
      </c>
      <c r="D3007" s="17">
        <v>89.5</v>
      </c>
      <c r="E3007" s="17">
        <v>0.7</v>
      </c>
      <c r="F3007" s="17">
        <v>73.400000000000006</v>
      </c>
      <c r="G3007" s="17">
        <v>4.7</v>
      </c>
      <c r="H3007" s="17">
        <v>13.6</v>
      </c>
      <c r="I3007" s="17">
        <v>0.83</v>
      </c>
      <c r="K3007" s="26">
        <v>40518</v>
      </c>
      <c r="L3007" s="17">
        <v>14</v>
      </c>
      <c r="M3007" s="17">
        <v>96</v>
      </c>
      <c r="N3007" s="17">
        <v>0.6</v>
      </c>
      <c r="O3007" s="17">
        <v>95.7</v>
      </c>
      <c r="P3007" s="17">
        <v>5</v>
      </c>
      <c r="Q3007" s="17">
        <v>22.6</v>
      </c>
      <c r="R3007" s="17">
        <v>0.78</v>
      </c>
      <c r="T3007" s="26">
        <v>40518</v>
      </c>
      <c r="U3007" s="17">
        <v>14.4</v>
      </c>
      <c r="V3007" s="17">
        <v>93.8</v>
      </c>
      <c r="W3007" s="17">
        <v>1</v>
      </c>
      <c r="X3007" s="17">
        <v>153.1</v>
      </c>
      <c r="Y3007" s="17">
        <v>4.5999999999999996</v>
      </c>
      <c r="Z3007" s="17">
        <v>18.399999999999999</v>
      </c>
      <c r="AA3007" s="17">
        <v>0.77</v>
      </c>
      <c r="AC3007" s="26">
        <v>40518</v>
      </c>
      <c r="AD3007" s="17">
        <v>14</v>
      </c>
      <c r="AE3007" s="17">
        <v>97.9</v>
      </c>
      <c r="AF3007" s="17">
        <v>0.4</v>
      </c>
      <c r="AG3007" s="17">
        <v>339.6</v>
      </c>
      <c r="AH3007" s="17">
        <v>3.9</v>
      </c>
      <c r="AI3007" s="17">
        <v>12.8</v>
      </c>
      <c r="AJ3007" s="17">
        <v>0.68</v>
      </c>
      <c r="AL3007" s="26">
        <v>40518</v>
      </c>
      <c r="AM3007" s="17">
        <v>14.6</v>
      </c>
      <c r="AN3007" s="17">
        <v>90.1</v>
      </c>
      <c r="AO3007" s="17">
        <v>0.5</v>
      </c>
      <c r="AP3007" s="17">
        <v>157.9</v>
      </c>
      <c r="AQ3007" s="17">
        <v>4.5999999999999996</v>
      </c>
      <c r="AR3007" s="17">
        <v>13.2</v>
      </c>
      <c r="AS3007" s="17">
        <v>0.83</v>
      </c>
    </row>
    <row r="3008" spans="2:45">
      <c r="B3008" s="26">
        <v>40519</v>
      </c>
      <c r="C3008" s="17">
        <v>18.2</v>
      </c>
      <c r="D3008" s="17">
        <v>77.400000000000006</v>
      </c>
      <c r="E3008" s="17">
        <v>1.9</v>
      </c>
      <c r="F3008" s="17">
        <v>143.1</v>
      </c>
      <c r="G3008" s="17">
        <v>8.1</v>
      </c>
      <c r="H3008" s="17">
        <v>10</v>
      </c>
      <c r="I3008" s="17">
        <v>1.6</v>
      </c>
      <c r="K3008" s="26">
        <v>40519</v>
      </c>
      <c r="L3008" s="17">
        <v>18.5</v>
      </c>
      <c r="M3008" s="17">
        <v>80.599999999999994</v>
      </c>
      <c r="N3008" s="17">
        <v>1.3</v>
      </c>
      <c r="O3008" s="17">
        <v>159.6</v>
      </c>
      <c r="P3008" s="17">
        <v>6.8</v>
      </c>
      <c r="Q3008" s="17">
        <v>14.2</v>
      </c>
      <c r="R3008" s="17">
        <v>1.44</v>
      </c>
      <c r="T3008" s="26">
        <v>40519</v>
      </c>
      <c r="U3008" s="17">
        <v>17.8</v>
      </c>
      <c r="V3008" s="17">
        <v>87.9</v>
      </c>
      <c r="W3008" s="17">
        <v>1.4</v>
      </c>
      <c r="X3008" s="17">
        <v>147.5</v>
      </c>
      <c r="Y3008" s="17">
        <v>7.6</v>
      </c>
      <c r="Z3008" s="17">
        <v>17.600000000000001</v>
      </c>
      <c r="AA3008" s="17">
        <v>1.35</v>
      </c>
      <c r="AC3008" s="26">
        <v>40519</v>
      </c>
      <c r="AD3008" s="17">
        <v>17.8</v>
      </c>
      <c r="AE3008" s="17">
        <v>82.4</v>
      </c>
      <c r="AF3008" s="17">
        <v>1.8</v>
      </c>
      <c r="AG3008" s="17">
        <v>164.9</v>
      </c>
      <c r="AH3008" s="17">
        <v>6</v>
      </c>
      <c r="AI3008" s="17">
        <v>14.6</v>
      </c>
      <c r="AJ3008" s="17">
        <v>1.7</v>
      </c>
      <c r="AL3008" s="26">
        <v>40519</v>
      </c>
      <c r="AM3008" s="17">
        <v>18.5</v>
      </c>
      <c r="AN3008" s="17">
        <v>77.8</v>
      </c>
      <c r="AO3008" s="17">
        <v>1.3</v>
      </c>
      <c r="AP3008" s="17">
        <v>172.3</v>
      </c>
      <c r="AQ3008" s="17">
        <v>6.3</v>
      </c>
      <c r="AR3008" s="17">
        <v>5.3</v>
      </c>
      <c r="AS3008" s="17">
        <v>1.48</v>
      </c>
    </row>
    <row r="3009" spans="2:45">
      <c r="B3009" s="26">
        <v>40520</v>
      </c>
      <c r="C3009" s="17">
        <v>17.2</v>
      </c>
      <c r="D3009" s="17">
        <v>78.8</v>
      </c>
      <c r="E3009" s="17">
        <v>1</v>
      </c>
      <c r="F3009" s="17">
        <v>113.5</v>
      </c>
      <c r="G3009" s="17">
        <v>7.4</v>
      </c>
      <c r="H3009" s="17">
        <v>0</v>
      </c>
      <c r="I3009" s="17">
        <v>1.27</v>
      </c>
      <c r="K3009" s="26">
        <v>40520</v>
      </c>
      <c r="L3009" s="17">
        <v>16.3</v>
      </c>
      <c r="M3009" s="17">
        <v>85.8</v>
      </c>
      <c r="N3009" s="17">
        <v>0.5</v>
      </c>
      <c r="O3009" s="17">
        <v>129.80000000000001</v>
      </c>
      <c r="P3009" s="17">
        <v>6.4</v>
      </c>
      <c r="Q3009" s="17">
        <v>0.2</v>
      </c>
      <c r="R3009" s="17">
        <v>0.96</v>
      </c>
      <c r="T3009" s="26">
        <v>40520</v>
      </c>
      <c r="U3009" s="17">
        <v>18.3</v>
      </c>
      <c r="V3009" s="17">
        <v>80</v>
      </c>
      <c r="W3009" s="17">
        <v>1.1000000000000001</v>
      </c>
      <c r="X3009" s="17">
        <v>176.5</v>
      </c>
      <c r="Y3009" s="17">
        <v>9.8000000000000007</v>
      </c>
      <c r="Z3009" s="17">
        <v>0.2</v>
      </c>
      <c r="AA3009" s="17">
        <v>1.4</v>
      </c>
      <c r="AC3009" s="26">
        <v>40520</v>
      </c>
      <c r="AD3009" s="17">
        <v>15.9</v>
      </c>
      <c r="AE3009" s="17">
        <v>86.8</v>
      </c>
      <c r="AF3009" s="17">
        <v>0.9</v>
      </c>
      <c r="AG3009" s="17">
        <v>101.3</v>
      </c>
      <c r="AH3009" s="17">
        <v>5.0999999999999996</v>
      </c>
      <c r="AI3009" s="17">
        <v>0</v>
      </c>
      <c r="AJ3009" s="17">
        <v>1.03</v>
      </c>
      <c r="AL3009" s="26">
        <v>40520</v>
      </c>
      <c r="AM3009" s="17">
        <v>18.2</v>
      </c>
      <c r="AN3009" s="17">
        <v>75.5</v>
      </c>
      <c r="AO3009" s="17">
        <v>0.7</v>
      </c>
      <c r="AP3009" s="17">
        <v>148.1</v>
      </c>
      <c r="AQ3009" s="17">
        <v>10.1</v>
      </c>
      <c r="AR3009" s="17">
        <v>0.1</v>
      </c>
      <c r="AS3009" s="17">
        <v>1.29</v>
      </c>
    </row>
    <row r="3010" spans="2:45">
      <c r="B3010" s="26">
        <v>40521</v>
      </c>
      <c r="C3010" s="17">
        <v>15.7</v>
      </c>
      <c r="D3010" s="17">
        <v>81.099999999999994</v>
      </c>
      <c r="E3010" s="17">
        <v>0.6</v>
      </c>
      <c r="F3010" s="17">
        <v>20.8</v>
      </c>
      <c r="G3010" s="17">
        <v>9.9</v>
      </c>
      <c r="H3010" s="17">
        <v>0</v>
      </c>
      <c r="I3010" s="17">
        <v>1.2</v>
      </c>
      <c r="K3010" s="26">
        <v>40521</v>
      </c>
      <c r="L3010" s="17">
        <v>15.3</v>
      </c>
      <c r="M3010" s="17">
        <v>85</v>
      </c>
      <c r="N3010" s="17">
        <v>0.4</v>
      </c>
      <c r="O3010" s="17">
        <v>184.4</v>
      </c>
      <c r="P3010" s="17">
        <v>9.9</v>
      </c>
      <c r="Q3010" s="17">
        <v>0</v>
      </c>
      <c r="R3010" s="17">
        <v>1.1200000000000001</v>
      </c>
      <c r="T3010" s="26">
        <v>40521</v>
      </c>
      <c r="U3010" s="17">
        <v>16.3</v>
      </c>
      <c r="V3010" s="17">
        <v>81.2</v>
      </c>
      <c r="W3010" s="17">
        <v>1.3</v>
      </c>
      <c r="X3010" s="17">
        <v>265.39999999999998</v>
      </c>
      <c r="Y3010" s="17">
        <v>10.199999999999999</v>
      </c>
      <c r="Z3010" s="17">
        <v>0</v>
      </c>
      <c r="AA3010" s="17">
        <v>1.7</v>
      </c>
      <c r="AC3010" s="26">
        <v>40521</v>
      </c>
      <c r="AD3010" s="17">
        <v>15.4</v>
      </c>
      <c r="AE3010" s="17">
        <v>85.1</v>
      </c>
      <c r="AF3010" s="17">
        <v>0.6</v>
      </c>
      <c r="AG3010" s="17">
        <v>48</v>
      </c>
      <c r="AH3010" s="17">
        <v>9.9</v>
      </c>
      <c r="AI3010" s="17">
        <v>0.2</v>
      </c>
      <c r="AJ3010" s="17">
        <v>1.26</v>
      </c>
      <c r="AL3010" s="26">
        <v>40521</v>
      </c>
      <c r="AM3010" s="17">
        <v>16.899999999999999</v>
      </c>
      <c r="AN3010" s="17">
        <v>77</v>
      </c>
      <c r="AO3010" s="17">
        <v>0.6</v>
      </c>
      <c r="AP3010" s="17">
        <v>338</v>
      </c>
      <c r="AQ3010" s="17">
        <v>9.6999999999999993</v>
      </c>
      <c r="AR3010" s="17">
        <v>0</v>
      </c>
      <c r="AS3010" s="17">
        <v>1.29</v>
      </c>
    </row>
    <row r="3011" spans="2:45">
      <c r="B3011" s="26">
        <v>40522</v>
      </c>
      <c r="C3011" s="17">
        <v>14.6</v>
      </c>
      <c r="D3011" s="17">
        <v>85.2</v>
      </c>
      <c r="E3011" s="17">
        <v>1.2</v>
      </c>
      <c r="F3011" s="17">
        <v>147.4</v>
      </c>
      <c r="G3011" s="17">
        <v>2.1</v>
      </c>
      <c r="H3011" s="17">
        <v>0</v>
      </c>
      <c r="I3011" s="17">
        <v>0.87</v>
      </c>
      <c r="K3011" s="26">
        <v>40522</v>
      </c>
      <c r="L3011" s="17">
        <v>14.2</v>
      </c>
      <c r="M3011" s="17">
        <v>89.6</v>
      </c>
      <c r="N3011" s="17">
        <v>0.4</v>
      </c>
      <c r="O3011" s="17">
        <v>181.5</v>
      </c>
      <c r="P3011" s="17">
        <v>3</v>
      </c>
      <c r="Q3011" s="17">
        <v>0.4</v>
      </c>
      <c r="R3011" s="17">
        <v>0.7</v>
      </c>
      <c r="T3011" s="26">
        <v>40522</v>
      </c>
      <c r="U3011" s="17">
        <v>15.1</v>
      </c>
      <c r="V3011" s="17">
        <v>89.8</v>
      </c>
      <c r="W3011" s="17">
        <v>1.1000000000000001</v>
      </c>
      <c r="X3011" s="17">
        <v>209.6</v>
      </c>
      <c r="Y3011" s="17">
        <v>2.5</v>
      </c>
      <c r="Z3011" s="17">
        <v>0</v>
      </c>
      <c r="AA3011" s="17">
        <v>0.81</v>
      </c>
      <c r="AC3011" s="26">
        <v>40522</v>
      </c>
      <c r="AD3011" s="17">
        <v>13.8</v>
      </c>
      <c r="AE3011" s="17">
        <v>92.6</v>
      </c>
      <c r="AF3011" s="17">
        <v>1</v>
      </c>
      <c r="AG3011" s="17">
        <v>192.8</v>
      </c>
      <c r="AH3011" s="17">
        <v>2.2999999999999998</v>
      </c>
      <c r="AI3011" s="17">
        <v>0.2</v>
      </c>
      <c r="AJ3011" s="17">
        <v>0.72</v>
      </c>
      <c r="AL3011" s="26">
        <v>40522</v>
      </c>
      <c r="AM3011" s="17">
        <v>15.2</v>
      </c>
      <c r="AN3011" s="17">
        <v>83.3</v>
      </c>
      <c r="AO3011" s="17">
        <v>0.7</v>
      </c>
      <c r="AP3011" s="17">
        <v>197.6</v>
      </c>
      <c r="AQ3011" s="17">
        <v>2.5</v>
      </c>
      <c r="AR3011" s="17">
        <v>0</v>
      </c>
      <c r="AS3011" s="17">
        <v>0.83</v>
      </c>
    </row>
    <row r="3012" spans="2:45">
      <c r="B3012" s="26">
        <v>40523</v>
      </c>
      <c r="C3012" s="17">
        <v>13.2</v>
      </c>
      <c r="D3012" s="17">
        <v>80.5</v>
      </c>
      <c r="E3012" s="17">
        <v>1</v>
      </c>
      <c r="F3012" s="17">
        <v>83.5</v>
      </c>
      <c r="G3012" s="17">
        <v>9.3000000000000007</v>
      </c>
      <c r="H3012" s="17">
        <v>0</v>
      </c>
      <c r="I3012" s="17">
        <v>1.1000000000000001</v>
      </c>
      <c r="K3012" s="26">
        <v>40523</v>
      </c>
      <c r="L3012" s="17">
        <v>12.6</v>
      </c>
      <c r="M3012" s="17">
        <v>82.7</v>
      </c>
      <c r="N3012" s="17">
        <v>0.4</v>
      </c>
      <c r="O3012" s="17">
        <v>177.8</v>
      </c>
      <c r="P3012" s="17">
        <v>9.6999999999999993</v>
      </c>
      <c r="Q3012" s="17">
        <v>0</v>
      </c>
      <c r="R3012" s="17">
        <v>0.93</v>
      </c>
      <c r="T3012" s="26">
        <v>40523</v>
      </c>
      <c r="U3012" s="17">
        <v>13.5</v>
      </c>
      <c r="V3012" s="17">
        <v>82.8</v>
      </c>
      <c r="W3012" s="17">
        <v>1</v>
      </c>
      <c r="X3012" s="17">
        <v>207.3</v>
      </c>
      <c r="Y3012" s="17">
        <v>9.6999999999999993</v>
      </c>
      <c r="Z3012" s="17">
        <v>0</v>
      </c>
      <c r="AA3012" s="17">
        <v>1.0900000000000001</v>
      </c>
      <c r="AC3012" s="26">
        <v>40523</v>
      </c>
      <c r="AD3012" s="17">
        <v>13.2</v>
      </c>
      <c r="AE3012" s="17">
        <v>81.7</v>
      </c>
      <c r="AF3012" s="17">
        <v>0.8</v>
      </c>
      <c r="AG3012" s="17">
        <v>178.5</v>
      </c>
      <c r="AH3012" s="17">
        <v>9.6999999999999993</v>
      </c>
      <c r="AI3012" s="17">
        <v>0</v>
      </c>
      <c r="AJ3012" s="17">
        <v>1.06</v>
      </c>
      <c r="AL3012" s="26">
        <v>40523</v>
      </c>
      <c r="AM3012" s="17">
        <v>13.6</v>
      </c>
      <c r="AN3012" s="17">
        <v>78.7</v>
      </c>
      <c r="AO3012" s="17">
        <v>0.5</v>
      </c>
      <c r="AP3012" s="17">
        <v>107</v>
      </c>
      <c r="AQ3012" s="17">
        <v>9.3000000000000007</v>
      </c>
      <c r="AR3012" s="17">
        <v>0</v>
      </c>
      <c r="AS3012" s="17">
        <v>0.95</v>
      </c>
    </row>
    <row r="3013" spans="2:45">
      <c r="B3013" s="26">
        <v>40524</v>
      </c>
      <c r="C3013" s="17">
        <v>12.8</v>
      </c>
      <c r="D3013" s="17">
        <v>76.5</v>
      </c>
      <c r="E3013" s="17">
        <v>0.7</v>
      </c>
      <c r="F3013" s="17">
        <v>289.7</v>
      </c>
      <c r="G3013" s="17">
        <v>8.1999999999999993</v>
      </c>
      <c r="H3013" s="17">
        <v>0.2</v>
      </c>
      <c r="I3013" s="17">
        <v>1.05</v>
      </c>
      <c r="K3013" s="26">
        <v>40524</v>
      </c>
      <c r="L3013" s="17">
        <v>12.6</v>
      </c>
      <c r="M3013" s="17">
        <v>78.2</v>
      </c>
      <c r="N3013" s="17">
        <v>0.5</v>
      </c>
      <c r="O3013" s="17">
        <v>228.7</v>
      </c>
      <c r="P3013" s="17">
        <v>7.9</v>
      </c>
      <c r="Q3013" s="17">
        <v>0.2</v>
      </c>
      <c r="R3013" s="17">
        <v>0.93</v>
      </c>
      <c r="T3013" s="26">
        <v>40524</v>
      </c>
      <c r="U3013" s="17">
        <v>13.4</v>
      </c>
      <c r="V3013" s="17">
        <v>74</v>
      </c>
      <c r="W3013" s="17">
        <v>2.6</v>
      </c>
      <c r="X3013" s="17">
        <v>289.8</v>
      </c>
      <c r="Y3013" s="17">
        <v>8.1</v>
      </c>
      <c r="Z3013" s="17">
        <v>0</v>
      </c>
      <c r="AA3013" s="17">
        <v>1.93</v>
      </c>
      <c r="AC3013" s="26">
        <v>40524</v>
      </c>
      <c r="AD3013" s="17">
        <v>13</v>
      </c>
      <c r="AE3013" s="17">
        <v>79.099999999999994</v>
      </c>
      <c r="AF3013" s="17">
        <v>1.3</v>
      </c>
      <c r="AG3013" s="17">
        <v>353.2</v>
      </c>
      <c r="AH3013" s="17">
        <v>7.5</v>
      </c>
      <c r="AI3013" s="17">
        <v>0.2</v>
      </c>
      <c r="AJ3013" s="17">
        <v>1.28</v>
      </c>
      <c r="AL3013" s="26">
        <v>40524</v>
      </c>
      <c r="AM3013" s="17">
        <v>13.4</v>
      </c>
      <c r="AN3013" s="17">
        <v>74.3</v>
      </c>
      <c r="AO3013" s="17">
        <v>0.7</v>
      </c>
      <c r="AP3013" s="17">
        <v>299.89999999999998</v>
      </c>
      <c r="AQ3013" s="17">
        <v>7.9</v>
      </c>
      <c r="AR3013" s="17">
        <v>0</v>
      </c>
      <c r="AS3013" s="17">
        <v>1.08</v>
      </c>
    </row>
    <row r="3014" spans="2:45">
      <c r="B3014" s="26">
        <v>40525</v>
      </c>
      <c r="C3014" s="17">
        <v>16.2</v>
      </c>
      <c r="D3014" s="17">
        <v>69.5</v>
      </c>
      <c r="E3014" s="17">
        <v>1.1000000000000001</v>
      </c>
      <c r="F3014" s="17">
        <v>312</v>
      </c>
      <c r="G3014" s="17">
        <v>7.1</v>
      </c>
      <c r="H3014" s="17">
        <v>0</v>
      </c>
      <c r="I3014" s="17">
        <v>1.36</v>
      </c>
      <c r="K3014" s="26">
        <v>40525</v>
      </c>
      <c r="L3014" s="17">
        <v>15.8</v>
      </c>
      <c r="M3014" s="17">
        <v>72.400000000000006</v>
      </c>
      <c r="N3014" s="17">
        <v>0.7</v>
      </c>
      <c r="O3014" s="17">
        <v>33.5</v>
      </c>
      <c r="P3014" s="17">
        <v>6.8</v>
      </c>
      <c r="Q3014" s="17">
        <v>0</v>
      </c>
      <c r="R3014" s="17">
        <v>1.1299999999999999</v>
      </c>
      <c r="T3014" s="26">
        <v>40525</v>
      </c>
      <c r="U3014" s="17">
        <v>16.3</v>
      </c>
      <c r="V3014" s="17">
        <v>69.7</v>
      </c>
      <c r="W3014" s="17">
        <v>2.7</v>
      </c>
      <c r="X3014" s="17">
        <v>270.7</v>
      </c>
      <c r="Y3014" s="17">
        <v>7.4</v>
      </c>
      <c r="Z3014" s="17">
        <v>0</v>
      </c>
      <c r="AA3014" s="17">
        <v>1.98</v>
      </c>
      <c r="AC3014" s="26">
        <v>40525</v>
      </c>
      <c r="AD3014" s="17">
        <v>16.5</v>
      </c>
      <c r="AE3014" s="17">
        <v>69.5</v>
      </c>
      <c r="AF3014" s="17">
        <v>1.9</v>
      </c>
      <c r="AG3014" s="17">
        <v>28.1</v>
      </c>
      <c r="AH3014" s="17">
        <v>7</v>
      </c>
      <c r="AI3014" s="17">
        <v>0</v>
      </c>
      <c r="AJ3014" s="17">
        <v>1.78</v>
      </c>
      <c r="AL3014" s="26">
        <v>40525</v>
      </c>
      <c r="AM3014" s="17">
        <v>16.3</v>
      </c>
      <c r="AN3014" s="17">
        <v>68.400000000000006</v>
      </c>
      <c r="AO3014" s="17">
        <v>0.9</v>
      </c>
      <c r="AP3014" s="17">
        <v>299.3</v>
      </c>
      <c r="AQ3014" s="17">
        <v>7.1</v>
      </c>
      <c r="AR3014" s="17">
        <v>0</v>
      </c>
      <c r="AS3014" s="17">
        <v>1.27</v>
      </c>
    </row>
    <row r="3015" spans="2:45">
      <c r="B3015" s="26">
        <v>40526</v>
      </c>
      <c r="C3015" s="17">
        <v>12.7</v>
      </c>
      <c r="D3015" s="17">
        <v>85.4</v>
      </c>
      <c r="E3015" s="17">
        <v>0.6</v>
      </c>
      <c r="F3015" s="17">
        <v>22.6</v>
      </c>
      <c r="G3015" s="17">
        <v>9.4</v>
      </c>
      <c r="H3015" s="17">
        <v>0</v>
      </c>
      <c r="I3015" s="17">
        <v>1.05</v>
      </c>
      <c r="K3015" s="26">
        <v>40526</v>
      </c>
      <c r="L3015" s="17">
        <v>13.2</v>
      </c>
      <c r="M3015" s="17">
        <v>85.3</v>
      </c>
      <c r="N3015" s="17">
        <v>0.5</v>
      </c>
      <c r="O3015" s="17">
        <v>213.8</v>
      </c>
      <c r="P3015" s="17">
        <v>9</v>
      </c>
      <c r="Q3015" s="17">
        <v>0.2</v>
      </c>
      <c r="R3015" s="17">
        <v>0.97</v>
      </c>
      <c r="T3015" s="26">
        <v>40526</v>
      </c>
      <c r="U3015" s="17">
        <v>13.4</v>
      </c>
      <c r="V3015" s="17">
        <v>88.5</v>
      </c>
      <c r="W3015" s="17">
        <v>1.3</v>
      </c>
      <c r="X3015" s="17">
        <v>288.10000000000002</v>
      </c>
      <c r="Y3015" s="17">
        <v>9.6999999999999993</v>
      </c>
      <c r="Z3015" s="17">
        <v>0.2</v>
      </c>
      <c r="AA3015" s="17">
        <v>1.06</v>
      </c>
      <c r="AC3015" s="26">
        <v>40526</v>
      </c>
      <c r="AD3015" s="17">
        <v>13.4</v>
      </c>
      <c r="AE3015" s="17">
        <v>84.7</v>
      </c>
      <c r="AF3015" s="17">
        <v>1.1000000000000001</v>
      </c>
      <c r="AG3015" s="17">
        <v>23.2</v>
      </c>
      <c r="AH3015" s="17">
        <v>9.9</v>
      </c>
      <c r="AI3015" s="17">
        <v>0</v>
      </c>
      <c r="AJ3015" s="17">
        <v>1.27</v>
      </c>
      <c r="AL3015" s="26">
        <v>40526</v>
      </c>
      <c r="AM3015" s="17">
        <v>14</v>
      </c>
      <c r="AN3015" s="17">
        <v>83.1</v>
      </c>
      <c r="AO3015" s="17">
        <v>0.6</v>
      </c>
      <c r="AP3015" s="17">
        <v>317.39999999999998</v>
      </c>
      <c r="AQ3015" s="17">
        <v>9.5</v>
      </c>
      <c r="AR3015" s="17">
        <v>0</v>
      </c>
      <c r="AS3015" s="17">
        <v>1.1399999999999999</v>
      </c>
    </row>
    <row r="3016" spans="2:45">
      <c r="B3016" s="26">
        <v>40527</v>
      </c>
      <c r="C3016" s="17">
        <v>11.7</v>
      </c>
      <c r="D3016" s="17">
        <v>66</v>
      </c>
      <c r="E3016" s="17">
        <v>1.8</v>
      </c>
      <c r="F3016" s="17">
        <v>43.6</v>
      </c>
      <c r="G3016" s="17">
        <v>10.8</v>
      </c>
      <c r="H3016" s="17">
        <v>0.2</v>
      </c>
      <c r="I3016" s="17">
        <v>1.9</v>
      </c>
      <c r="K3016" s="26">
        <v>40527</v>
      </c>
      <c r="L3016" s="17">
        <v>10.5</v>
      </c>
      <c r="M3016" s="17">
        <v>66.2</v>
      </c>
      <c r="N3016" s="17">
        <v>0.6</v>
      </c>
      <c r="O3016" s="17">
        <v>225.4</v>
      </c>
      <c r="P3016" s="17">
        <v>10.7</v>
      </c>
      <c r="Q3016" s="17">
        <v>0</v>
      </c>
      <c r="R3016" s="17">
        <v>0.98</v>
      </c>
      <c r="T3016" s="26">
        <v>40527</v>
      </c>
      <c r="U3016" s="17">
        <v>13.2</v>
      </c>
      <c r="V3016" s="17">
        <v>60.9</v>
      </c>
      <c r="W3016" s="17">
        <v>2.9</v>
      </c>
      <c r="X3016" s="17">
        <v>279.7</v>
      </c>
      <c r="Y3016" s="17">
        <v>11</v>
      </c>
      <c r="Z3016" s="17">
        <v>0</v>
      </c>
      <c r="AA3016" s="17">
        <v>2.39</v>
      </c>
      <c r="AC3016" s="26">
        <v>40527</v>
      </c>
      <c r="AD3016" s="17">
        <v>11.1</v>
      </c>
      <c r="AE3016" s="17">
        <v>65</v>
      </c>
      <c r="AF3016" s="17">
        <v>2</v>
      </c>
      <c r="AG3016" s="17">
        <v>356.9</v>
      </c>
      <c r="AH3016" s="17">
        <v>10.8</v>
      </c>
      <c r="AI3016" s="17">
        <v>0</v>
      </c>
      <c r="AJ3016" s="17">
        <v>1.83</v>
      </c>
      <c r="AL3016" s="26">
        <v>40527</v>
      </c>
      <c r="AM3016" s="17">
        <v>12.8</v>
      </c>
      <c r="AN3016" s="17">
        <v>60.9</v>
      </c>
      <c r="AO3016" s="17">
        <v>1</v>
      </c>
      <c r="AP3016" s="17">
        <v>282.10000000000002</v>
      </c>
      <c r="AQ3016" s="17">
        <v>10.5</v>
      </c>
      <c r="AR3016" s="17">
        <v>0</v>
      </c>
      <c r="AS3016" s="17">
        <v>1.43</v>
      </c>
    </row>
    <row r="3017" spans="2:45">
      <c r="B3017" s="26">
        <v>40528</v>
      </c>
      <c r="C3017" s="17">
        <v>9.6999999999999993</v>
      </c>
      <c r="D3017" s="17">
        <v>60.6</v>
      </c>
      <c r="E3017" s="17">
        <v>1</v>
      </c>
      <c r="F3017" s="17">
        <v>92.8</v>
      </c>
      <c r="G3017" s="17">
        <v>9.6999999999999993</v>
      </c>
      <c r="H3017" s="17">
        <v>0</v>
      </c>
      <c r="I3017" s="17">
        <v>1.1599999999999999</v>
      </c>
      <c r="K3017" s="26">
        <v>40528</v>
      </c>
      <c r="L3017" s="17">
        <v>8.6999999999999993</v>
      </c>
      <c r="M3017" s="17">
        <v>66.8</v>
      </c>
      <c r="N3017" s="17">
        <v>0.5</v>
      </c>
      <c r="O3017" s="17">
        <v>147.1</v>
      </c>
      <c r="P3017" s="17">
        <v>10.6</v>
      </c>
      <c r="Q3017" s="17">
        <v>0</v>
      </c>
      <c r="R3017" s="17">
        <v>0.82</v>
      </c>
      <c r="T3017" s="26">
        <v>40528</v>
      </c>
      <c r="U3017" s="17">
        <v>10.4</v>
      </c>
      <c r="V3017" s="17">
        <v>54.3</v>
      </c>
      <c r="W3017" s="17">
        <v>1.5</v>
      </c>
      <c r="X3017" s="17">
        <v>134.80000000000001</v>
      </c>
      <c r="Y3017" s="17">
        <v>10.6</v>
      </c>
      <c r="Z3017" s="17">
        <v>0</v>
      </c>
      <c r="AA3017" s="17">
        <v>1.39</v>
      </c>
      <c r="AC3017" s="26">
        <v>40528</v>
      </c>
      <c r="AD3017" s="17">
        <v>9.1</v>
      </c>
      <c r="AE3017" s="17">
        <v>63.9</v>
      </c>
      <c r="AF3017" s="17">
        <v>1.3</v>
      </c>
      <c r="AG3017" s="17">
        <v>61.3</v>
      </c>
      <c r="AH3017" s="17">
        <v>10.1</v>
      </c>
      <c r="AI3017" s="17">
        <v>0</v>
      </c>
      <c r="AJ3017" s="17">
        <v>1.28</v>
      </c>
      <c r="AL3017" s="26">
        <v>40528</v>
      </c>
      <c r="AM3017" s="17">
        <v>9.9</v>
      </c>
      <c r="AN3017" s="17">
        <v>56.9</v>
      </c>
      <c r="AO3017" s="17">
        <v>0.5</v>
      </c>
      <c r="AP3017" s="17">
        <v>343.2</v>
      </c>
      <c r="AQ3017" s="17">
        <v>9.8000000000000007</v>
      </c>
      <c r="AR3017" s="17">
        <v>0</v>
      </c>
      <c r="AS3017" s="17">
        <v>0.86</v>
      </c>
    </row>
    <row r="3018" spans="2:45">
      <c r="B3018" s="26">
        <v>40529</v>
      </c>
      <c r="C3018" s="17">
        <v>9.6999999999999993</v>
      </c>
      <c r="D3018" s="17">
        <v>73.099999999999994</v>
      </c>
      <c r="E3018" s="17">
        <v>0.5</v>
      </c>
      <c r="F3018" s="17">
        <v>63.2</v>
      </c>
      <c r="G3018" s="17">
        <v>6.4</v>
      </c>
      <c r="H3018" s="17">
        <v>0</v>
      </c>
      <c r="I3018" s="17">
        <v>0.76</v>
      </c>
      <c r="K3018" s="26">
        <v>40529</v>
      </c>
      <c r="L3018" s="17">
        <v>8.5</v>
      </c>
      <c r="M3018" s="17">
        <v>82.3</v>
      </c>
      <c r="N3018" s="17">
        <v>0.3</v>
      </c>
      <c r="O3018" s="17">
        <v>178.2</v>
      </c>
      <c r="P3018" s="17">
        <v>7.2</v>
      </c>
      <c r="Q3018" s="17">
        <v>0</v>
      </c>
      <c r="R3018" s="17">
        <v>0.66</v>
      </c>
      <c r="T3018" s="26">
        <v>40529</v>
      </c>
      <c r="U3018" s="17">
        <v>10.1</v>
      </c>
      <c r="V3018" s="17">
        <v>71.599999999999994</v>
      </c>
      <c r="W3018" s="17">
        <v>1</v>
      </c>
      <c r="X3018" s="17">
        <v>270.8</v>
      </c>
      <c r="Y3018" s="17">
        <v>7.1</v>
      </c>
      <c r="Z3018" s="17">
        <v>0</v>
      </c>
      <c r="AA3018" s="17">
        <v>0.96</v>
      </c>
      <c r="AC3018" s="26">
        <v>40529</v>
      </c>
      <c r="AD3018" s="17">
        <v>8.9</v>
      </c>
      <c r="AE3018" s="17">
        <v>83.5</v>
      </c>
      <c r="AF3018" s="17">
        <v>0.4</v>
      </c>
      <c r="AG3018" s="17">
        <v>180.6</v>
      </c>
      <c r="AH3018" s="17">
        <v>7</v>
      </c>
      <c r="AI3018" s="17">
        <v>0</v>
      </c>
      <c r="AJ3018" s="17">
        <v>0.68</v>
      </c>
      <c r="AL3018" s="26">
        <v>40529</v>
      </c>
      <c r="AM3018" s="17">
        <v>9.8000000000000007</v>
      </c>
      <c r="AN3018" s="17">
        <v>71.8</v>
      </c>
      <c r="AO3018" s="17">
        <v>0.4</v>
      </c>
      <c r="AP3018" s="17">
        <v>302.5</v>
      </c>
      <c r="AQ3018" s="17">
        <v>6.8</v>
      </c>
      <c r="AR3018" s="17">
        <v>0.1</v>
      </c>
      <c r="AS3018" s="17">
        <v>0.74</v>
      </c>
    </row>
    <row r="3019" spans="2:45">
      <c r="B3019" s="26">
        <v>40530</v>
      </c>
      <c r="C3019" s="17">
        <v>11.4</v>
      </c>
      <c r="D3019" s="17">
        <v>91.2</v>
      </c>
      <c r="E3019" s="17">
        <v>1.3</v>
      </c>
      <c r="F3019" s="17">
        <v>107.3</v>
      </c>
      <c r="G3019" s="17">
        <v>0.9</v>
      </c>
      <c r="H3019" s="17">
        <v>51.4</v>
      </c>
      <c r="I3019" s="17">
        <v>0.76</v>
      </c>
      <c r="K3019" s="26">
        <v>40530</v>
      </c>
      <c r="L3019" s="17">
        <v>11.1</v>
      </c>
      <c r="M3019" s="17">
        <v>98</v>
      </c>
      <c r="N3019" s="17">
        <v>0.8</v>
      </c>
      <c r="O3019" s="17">
        <v>92.4</v>
      </c>
      <c r="P3019" s="17">
        <v>0.8</v>
      </c>
      <c r="Q3019" s="17">
        <v>71.2</v>
      </c>
      <c r="R3019" s="17">
        <v>0.55000000000000004</v>
      </c>
      <c r="T3019" s="26">
        <v>40530</v>
      </c>
      <c r="U3019" s="17">
        <v>12.4</v>
      </c>
      <c r="V3019" s="17">
        <v>93.4</v>
      </c>
      <c r="W3019" s="17">
        <v>1.6</v>
      </c>
      <c r="X3019" s="17">
        <v>142.30000000000001</v>
      </c>
      <c r="Y3019" s="17">
        <v>0.9</v>
      </c>
      <c r="Z3019" s="17">
        <v>82.6</v>
      </c>
      <c r="AA3019" s="17">
        <v>0.78</v>
      </c>
      <c r="AC3019" s="26">
        <v>40530</v>
      </c>
      <c r="AD3019" s="17">
        <v>11.4</v>
      </c>
      <c r="AE3019" s="17">
        <v>95.9</v>
      </c>
      <c r="AF3019" s="17">
        <v>1.6</v>
      </c>
      <c r="AG3019" s="17">
        <v>148.6</v>
      </c>
      <c r="AH3019" s="17">
        <v>0.8</v>
      </c>
      <c r="AI3019" s="17">
        <v>49.2</v>
      </c>
      <c r="AJ3019" s="17">
        <v>0.63</v>
      </c>
      <c r="AL3019" s="26">
        <v>40530</v>
      </c>
      <c r="AM3019" s="17">
        <v>12</v>
      </c>
      <c r="AN3019" s="17">
        <v>90.8</v>
      </c>
      <c r="AO3019" s="17">
        <v>0.8</v>
      </c>
      <c r="AP3019" s="17">
        <v>139.9</v>
      </c>
      <c r="AQ3019" s="17">
        <v>1</v>
      </c>
      <c r="AR3019" s="17">
        <v>67.099999999999994</v>
      </c>
      <c r="AS3019" s="17">
        <v>0.7</v>
      </c>
    </row>
    <row r="3020" spans="2:45">
      <c r="B3020" s="26">
        <v>40531</v>
      </c>
      <c r="C3020" s="17">
        <v>13.6</v>
      </c>
      <c r="D3020" s="17">
        <v>77.3</v>
      </c>
      <c r="E3020" s="17">
        <v>2</v>
      </c>
      <c r="F3020" s="17">
        <v>10</v>
      </c>
      <c r="G3020" s="17">
        <v>5.7</v>
      </c>
      <c r="H3020" s="17">
        <v>20.8</v>
      </c>
      <c r="I3020" s="17">
        <v>1.35</v>
      </c>
      <c r="K3020" s="26">
        <v>40531</v>
      </c>
      <c r="L3020" s="17">
        <v>13.6</v>
      </c>
      <c r="M3020" s="17">
        <v>85</v>
      </c>
      <c r="N3020" s="17">
        <v>0.8</v>
      </c>
      <c r="O3020" s="17">
        <v>115.2</v>
      </c>
      <c r="P3020" s="17">
        <v>7.1</v>
      </c>
      <c r="Q3020" s="17">
        <v>20.2</v>
      </c>
      <c r="R3020" s="17">
        <v>0.99</v>
      </c>
      <c r="T3020" s="26">
        <v>40531</v>
      </c>
      <c r="U3020" s="17">
        <v>14.5</v>
      </c>
      <c r="V3020" s="17">
        <v>78.2</v>
      </c>
      <c r="W3020" s="17">
        <v>2.2999999999999998</v>
      </c>
      <c r="X3020" s="17">
        <v>308.3</v>
      </c>
      <c r="Y3020" s="17">
        <v>8.1</v>
      </c>
      <c r="Z3020" s="17">
        <v>56.4</v>
      </c>
      <c r="AA3020" s="17">
        <v>1.61</v>
      </c>
      <c r="AC3020" s="26">
        <v>40531</v>
      </c>
      <c r="AD3020" s="17">
        <v>14.2</v>
      </c>
      <c r="AE3020" s="17">
        <v>80.3</v>
      </c>
      <c r="AF3020" s="17">
        <v>2.2000000000000002</v>
      </c>
      <c r="AG3020" s="17">
        <v>17.600000000000001</v>
      </c>
      <c r="AH3020" s="17">
        <v>5.5</v>
      </c>
      <c r="AI3020" s="17">
        <v>21.4</v>
      </c>
      <c r="AJ3020" s="17">
        <v>1.43</v>
      </c>
      <c r="AL3020" s="26">
        <v>40531</v>
      </c>
      <c r="AM3020" s="17">
        <v>14.4</v>
      </c>
      <c r="AN3020" s="17">
        <v>78.2</v>
      </c>
      <c r="AO3020" s="17">
        <v>1.3</v>
      </c>
      <c r="AP3020" s="17">
        <v>354.8</v>
      </c>
      <c r="AQ3020" s="17">
        <v>7.2</v>
      </c>
      <c r="AR3020" s="17">
        <v>38.6</v>
      </c>
      <c r="AS3020" s="17">
        <v>1.36</v>
      </c>
    </row>
    <row r="3021" spans="2:45">
      <c r="B3021" s="26">
        <v>40532</v>
      </c>
      <c r="C3021" s="17">
        <v>11.4</v>
      </c>
      <c r="D3021" s="17">
        <v>79.400000000000006</v>
      </c>
      <c r="E3021" s="17">
        <v>0.4</v>
      </c>
      <c r="F3021" s="17">
        <v>27.6</v>
      </c>
      <c r="G3021" s="17">
        <v>5.2</v>
      </c>
      <c r="H3021" s="17">
        <v>16</v>
      </c>
      <c r="I3021" s="17">
        <v>0.78</v>
      </c>
      <c r="K3021" s="26">
        <v>40532</v>
      </c>
      <c r="L3021" s="17">
        <v>10.7</v>
      </c>
      <c r="M3021" s="17">
        <v>86.8</v>
      </c>
      <c r="N3021" s="17">
        <v>0.3</v>
      </c>
      <c r="O3021" s="17">
        <v>202.9</v>
      </c>
      <c r="P3021" s="17">
        <v>5</v>
      </c>
      <c r="Q3021" s="17">
        <v>22.2</v>
      </c>
      <c r="R3021" s="17">
        <v>0.71</v>
      </c>
      <c r="T3021" s="26">
        <v>40532</v>
      </c>
      <c r="U3021" s="17">
        <v>11.8</v>
      </c>
      <c r="V3021" s="17">
        <v>80.5</v>
      </c>
      <c r="W3021" s="17">
        <v>1.2</v>
      </c>
      <c r="X3021" s="17">
        <v>269.39999999999998</v>
      </c>
      <c r="Y3021" s="17">
        <v>6</v>
      </c>
      <c r="Z3021" s="17">
        <v>19.8</v>
      </c>
      <c r="AA3021" s="17">
        <v>1.27</v>
      </c>
      <c r="AC3021" s="26">
        <v>40532</v>
      </c>
      <c r="AD3021" s="17">
        <v>11</v>
      </c>
      <c r="AE3021" s="17">
        <v>86.5</v>
      </c>
      <c r="AF3021" s="17">
        <v>0.5</v>
      </c>
      <c r="AG3021" s="17">
        <v>188.2</v>
      </c>
      <c r="AH3021" s="17">
        <v>5.6</v>
      </c>
      <c r="AI3021" s="17">
        <v>20.2</v>
      </c>
      <c r="AJ3021" s="17">
        <v>0.8</v>
      </c>
      <c r="AL3021" s="26">
        <v>40532</v>
      </c>
      <c r="AM3021" s="17">
        <v>11.8</v>
      </c>
      <c r="AN3021" s="17">
        <v>77.7</v>
      </c>
      <c r="AO3021" s="17">
        <v>0.3</v>
      </c>
      <c r="AP3021" s="17">
        <v>323.89999999999998</v>
      </c>
      <c r="AQ3021" s="17">
        <v>5.5</v>
      </c>
      <c r="AR3021" s="17">
        <v>17.899999999999999</v>
      </c>
      <c r="AS3021" s="17">
        <v>0.77</v>
      </c>
    </row>
    <row r="3022" spans="2:45">
      <c r="B3022" s="26">
        <v>40533</v>
      </c>
      <c r="C3022" s="17">
        <v>13.3</v>
      </c>
      <c r="D3022" s="17">
        <v>92.1</v>
      </c>
      <c r="E3022" s="17">
        <v>1.6</v>
      </c>
      <c r="F3022" s="17">
        <v>113.6</v>
      </c>
      <c r="G3022" s="17">
        <v>3.1</v>
      </c>
      <c r="H3022" s="17">
        <v>36</v>
      </c>
      <c r="I3022" s="17">
        <v>0.82</v>
      </c>
      <c r="K3022" s="26">
        <v>40533</v>
      </c>
      <c r="L3022" s="17">
        <v>14</v>
      </c>
      <c r="M3022" s="17">
        <v>97.8</v>
      </c>
      <c r="N3022" s="17">
        <v>1.1000000000000001</v>
      </c>
      <c r="O3022" s="17">
        <v>96.7</v>
      </c>
      <c r="P3022" s="17">
        <v>3.5</v>
      </c>
      <c r="Q3022" s="17">
        <v>38.6</v>
      </c>
      <c r="R3022" s="17">
        <v>0.66</v>
      </c>
      <c r="T3022" s="26">
        <v>40533</v>
      </c>
      <c r="U3022" s="17">
        <v>14.6</v>
      </c>
      <c r="V3022" s="17">
        <v>94.8</v>
      </c>
      <c r="W3022" s="17">
        <v>1.6</v>
      </c>
      <c r="X3022" s="17">
        <v>137.80000000000001</v>
      </c>
      <c r="Y3022" s="17">
        <v>2.6</v>
      </c>
      <c r="Z3022" s="17">
        <v>58.4</v>
      </c>
      <c r="AA3022" s="17">
        <v>0.65</v>
      </c>
      <c r="AC3022" s="26">
        <v>40533</v>
      </c>
      <c r="AD3022" s="17">
        <v>13.9</v>
      </c>
      <c r="AE3022" s="17">
        <v>98.8</v>
      </c>
      <c r="AF3022" s="17">
        <v>1</v>
      </c>
      <c r="AG3022" s="17">
        <v>227</v>
      </c>
      <c r="AH3022" s="17">
        <v>2.5</v>
      </c>
      <c r="AI3022" s="17">
        <v>41.2</v>
      </c>
      <c r="AJ3022" s="17">
        <v>0.67</v>
      </c>
      <c r="AL3022" s="26">
        <v>40533</v>
      </c>
      <c r="AM3022" s="17">
        <v>14.4</v>
      </c>
      <c r="AN3022" s="17">
        <v>93.2</v>
      </c>
      <c r="AO3022" s="17">
        <v>0.8</v>
      </c>
      <c r="AP3022" s="17">
        <v>140.1</v>
      </c>
      <c r="AQ3022" s="17">
        <v>2.8</v>
      </c>
      <c r="AR3022" s="17">
        <v>47.2</v>
      </c>
      <c r="AS3022" s="17">
        <v>0.7</v>
      </c>
    </row>
    <row r="3023" spans="2:45">
      <c r="B3023" s="26">
        <v>40534</v>
      </c>
      <c r="C3023" s="17">
        <v>12.3</v>
      </c>
      <c r="D3023" s="17">
        <v>87.6</v>
      </c>
      <c r="E3023" s="17">
        <v>1.5</v>
      </c>
      <c r="F3023" s="17">
        <v>124.5</v>
      </c>
      <c r="G3023" s="17">
        <v>1.7</v>
      </c>
      <c r="H3023" s="17">
        <v>13.2</v>
      </c>
      <c r="I3023" s="17">
        <v>0.84</v>
      </c>
      <c r="K3023" s="26">
        <v>40534</v>
      </c>
      <c r="L3023" s="17">
        <v>12.7</v>
      </c>
      <c r="M3023" s="17">
        <v>93.5</v>
      </c>
      <c r="N3023" s="17">
        <v>1.1000000000000001</v>
      </c>
      <c r="O3023" s="17">
        <v>136.1</v>
      </c>
      <c r="P3023" s="17">
        <v>3</v>
      </c>
      <c r="Q3023" s="17">
        <v>13.6</v>
      </c>
      <c r="R3023" s="17">
        <v>0.66</v>
      </c>
      <c r="T3023" s="26">
        <v>40534</v>
      </c>
      <c r="U3023" s="17">
        <v>13.2</v>
      </c>
      <c r="V3023" s="17">
        <v>93.4</v>
      </c>
      <c r="W3023" s="17">
        <v>1.5</v>
      </c>
      <c r="X3023" s="17">
        <v>134.30000000000001</v>
      </c>
      <c r="Y3023" s="17">
        <v>1.7</v>
      </c>
      <c r="Z3023" s="17">
        <v>24.6</v>
      </c>
      <c r="AA3023" s="17">
        <v>0.73</v>
      </c>
      <c r="AC3023" s="26">
        <v>40534</v>
      </c>
      <c r="AD3023" s="17">
        <v>13.2</v>
      </c>
      <c r="AE3023" s="17">
        <v>89.9</v>
      </c>
      <c r="AF3023" s="17">
        <v>1.8</v>
      </c>
      <c r="AG3023" s="17">
        <v>157.9</v>
      </c>
      <c r="AH3023" s="17">
        <v>2.6</v>
      </c>
      <c r="AI3023" s="17">
        <v>12.8</v>
      </c>
      <c r="AJ3023" s="17">
        <v>0.8</v>
      </c>
      <c r="AL3023" s="26">
        <v>40534</v>
      </c>
      <c r="AM3023" s="17">
        <v>13</v>
      </c>
      <c r="AN3023" s="17">
        <v>88.3</v>
      </c>
      <c r="AO3023" s="17">
        <v>0.8</v>
      </c>
      <c r="AP3023" s="17">
        <v>162.19999999999999</v>
      </c>
      <c r="AQ3023" s="17">
        <v>1.9</v>
      </c>
      <c r="AR3023" s="17">
        <v>13.8</v>
      </c>
      <c r="AS3023" s="17">
        <v>0.72</v>
      </c>
    </row>
    <row r="3024" spans="2:45">
      <c r="B3024" s="26">
        <v>40535</v>
      </c>
      <c r="C3024" s="17">
        <v>11.5</v>
      </c>
      <c r="D3024" s="17">
        <v>66.400000000000006</v>
      </c>
      <c r="E3024" s="17">
        <v>2.1</v>
      </c>
      <c r="F3024" s="17">
        <v>311.7</v>
      </c>
      <c r="G3024" s="17">
        <v>9.6</v>
      </c>
      <c r="H3024" s="17">
        <v>0.8</v>
      </c>
      <c r="I3024" s="17">
        <v>1.51</v>
      </c>
      <c r="K3024" s="26">
        <v>40535</v>
      </c>
      <c r="L3024" s="17">
        <v>12</v>
      </c>
      <c r="M3024" s="17">
        <v>66.599999999999994</v>
      </c>
      <c r="N3024" s="17">
        <v>0.8</v>
      </c>
      <c r="O3024" s="17">
        <v>296.3</v>
      </c>
      <c r="P3024" s="17">
        <v>11</v>
      </c>
      <c r="Q3024" s="17">
        <v>0.6</v>
      </c>
      <c r="R3024" s="17">
        <v>1.02</v>
      </c>
      <c r="T3024" s="26">
        <v>40535</v>
      </c>
      <c r="U3024" s="17">
        <v>12.4</v>
      </c>
      <c r="V3024" s="17">
        <v>63.7</v>
      </c>
      <c r="W3024" s="17">
        <v>3.4</v>
      </c>
      <c r="X3024" s="17">
        <v>298.8</v>
      </c>
      <c r="Y3024" s="17">
        <v>11.9</v>
      </c>
      <c r="Z3024" s="17">
        <v>0.4</v>
      </c>
      <c r="AA3024" s="17">
        <v>2.09</v>
      </c>
      <c r="AC3024" s="26">
        <v>40535</v>
      </c>
      <c r="AD3024" s="17">
        <v>11.9</v>
      </c>
      <c r="AE3024" s="17">
        <v>67</v>
      </c>
      <c r="AF3024" s="17">
        <v>2</v>
      </c>
      <c r="AG3024" s="17">
        <v>334.8</v>
      </c>
      <c r="AH3024" s="17">
        <v>5.8</v>
      </c>
      <c r="AI3024" s="17">
        <v>0.6</v>
      </c>
      <c r="AJ3024" s="17">
        <v>1.34</v>
      </c>
      <c r="AL3024" s="26">
        <v>40535</v>
      </c>
      <c r="AM3024" s="17">
        <v>12</v>
      </c>
      <c r="AN3024" s="17">
        <v>65.599999999999994</v>
      </c>
      <c r="AO3024" s="17">
        <v>1.3</v>
      </c>
      <c r="AP3024" s="17">
        <v>311.39999999999998</v>
      </c>
      <c r="AQ3024" s="17">
        <v>8.3000000000000007</v>
      </c>
      <c r="AR3024" s="17">
        <v>0.8</v>
      </c>
      <c r="AS3024" s="17">
        <v>1.26</v>
      </c>
    </row>
    <row r="3025" spans="2:45">
      <c r="B3025" s="26">
        <v>40536</v>
      </c>
      <c r="C3025" s="17">
        <v>8.4</v>
      </c>
      <c r="D3025" s="17">
        <v>64.2</v>
      </c>
      <c r="E3025" s="17">
        <v>1.6</v>
      </c>
      <c r="F3025" s="17">
        <v>337.2</v>
      </c>
      <c r="G3025" s="17">
        <v>9</v>
      </c>
      <c r="H3025" s="17">
        <v>0</v>
      </c>
      <c r="I3025" s="17">
        <v>1.23</v>
      </c>
      <c r="K3025" s="26">
        <v>40536</v>
      </c>
      <c r="L3025" s="17">
        <v>7.8</v>
      </c>
      <c r="M3025" s="17">
        <v>66.400000000000006</v>
      </c>
      <c r="N3025" s="17">
        <v>0.7</v>
      </c>
      <c r="O3025" s="17">
        <v>335.7</v>
      </c>
      <c r="P3025" s="17">
        <v>8.6999999999999993</v>
      </c>
      <c r="Q3025" s="17">
        <v>0</v>
      </c>
      <c r="R3025" s="17">
        <v>0.87</v>
      </c>
      <c r="T3025" s="26">
        <v>40536</v>
      </c>
      <c r="U3025" s="17">
        <v>8.3000000000000007</v>
      </c>
      <c r="V3025" s="17">
        <v>61.1</v>
      </c>
      <c r="W3025" s="17">
        <v>3</v>
      </c>
      <c r="X3025" s="17">
        <v>314.10000000000002</v>
      </c>
      <c r="Y3025" s="17">
        <v>7.8</v>
      </c>
      <c r="Z3025" s="17">
        <v>0</v>
      </c>
      <c r="AA3025" s="17">
        <v>1.69</v>
      </c>
      <c r="AC3025" s="26">
        <v>40536</v>
      </c>
      <c r="AD3025" s="17">
        <v>8.1999999999999993</v>
      </c>
      <c r="AE3025" s="17">
        <v>65.5</v>
      </c>
      <c r="AF3025" s="17">
        <v>1.8</v>
      </c>
      <c r="AG3025" s="17">
        <v>349.9</v>
      </c>
      <c r="AH3025" s="17">
        <v>9.6</v>
      </c>
      <c r="AI3025" s="17">
        <v>0</v>
      </c>
      <c r="AJ3025" s="17">
        <v>1.34</v>
      </c>
      <c r="AL3025" s="26">
        <v>40536</v>
      </c>
      <c r="AM3025" s="17">
        <v>8.4</v>
      </c>
      <c r="AN3025" s="17">
        <v>61.7</v>
      </c>
      <c r="AO3025" s="17">
        <v>1.2</v>
      </c>
      <c r="AP3025" s="17">
        <v>322.8</v>
      </c>
      <c r="AQ3025" s="17">
        <v>9.1999999999999993</v>
      </c>
      <c r="AR3025" s="17">
        <v>0</v>
      </c>
      <c r="AS3025" s="17">
        <v>1.1499999999999999</v>
      </c>
    </row>
    <row r="3026" spans="2:45">
      <c r="B3026" s="26">
        <v>40537</v>
      </c>
      <c r="C3026" s="17">
        <v>9.9</v>
      </c>
      <c r="D3026" s="17">
        <v>69</v>
      </c>
      <c r="E3026" s="17">
        <v>0.8</v>
      </c>
      <c r="F3026" s="17">
        <v>252.4</v>
      </c>
      <c r="G3026" s="17">
        <v>5.5</v>
      </c>
      <c r="H3026" s="17">
        <v>0</v>
      </c>
      <c r="I3026" s="17">
        <v>0.94</v>
      </c>
      <c r="K3026" s="26">
        <v>40537</v>
      </c>
      <c r="L3026" s="17">
        <v>9.4</v>
      </c>
      <c r="M3026" s="17">
        <v>71.3</v>
      </c>
      <c r="N3026" s="17">
        <v>0.4</v>
      </c>
      <c r="O3026" s="17">
        <v>228.4</v>
      </c>
      <c r="P3026" s="17">
        <v>4.8</v>
      </c>
      <c r="Q3026" s="17">
        <v>0</v>
      </c>
      <c r="R3026" s="17">
        <v>0.76</v>
      </c>
      <c r="T3026" s="26">
        <v>40537</v>
      </c>
      <c r="U3026" s="17">
        <v>10.6</v>
      </c>
      <c r="V3026" s="17">
        <v>56.6</v>
      </c>
      <c r="W3026" s="17">
        <v>2.9</v>
      </c>
      <c r="X3026" s="17">
        <v>290.2</v>
      </c>
      <c r="Y3026" s="17">
        <v>5</v>
      </c>
      <c r="Z3026" s="17">
        <v>0.2</v>
      </c>
      <c r="AA3026" s="17">
        <v>2.2599999999999998</v>
      </c>
      <c r="AC3026" s="26">
        <v>40537</v>
      </c>
      <c r="AD3026" s="17">
        <v>9.6</v>
      </c>
      <c r="AE3026" s="17">
        <v>69.900000000000006</v>
      </c>
      <c r="AF3026" s="17">
        <v>1.2</v>
      </c>
      <c r="AG3026" s="17">
        <v>4.7</v>
      </c>
      <c r="AH3026" s="17">
        <v>4.5999999999999996</v>
      </c>
      <c r="AI3026" s="17">
        <v>0</v>
      </c>
      <c r="AJ3026" s="17">
        <v>1.1100000000000001</v>
      </c>
      <c r="AL3026" s="26">
        <v>40537</v>
      </c>
      <c r="AM3026" s="17">
        <v>10</v>
      </c>
      <c r="AN3026" s="17">
        <v>62.9</v>
      </c>
      <c r="AO3026" s="17">
        <v>0.9</v>
      </c>
      <c r="AP3026" s="17">
        <v>290.89999999999998</v>
      </c>
      <c r="AQ3026" s="17">
        <v>5.2</v>
      </c>
      <c r="AR3026" s="17">
        <v>0.1</v>
      </c>
      <c r="AS3026" s="17">
        <v>1.07</v>
      </c>
    </row>
    <row r="3027" spans="2:45">
      <c r="B3027" s="26">
        <v>40538</v>
      </c>
      <c r="C3027" s="17">
        <v>11.1</v>
      </c>
      <c r="D3027" s="17">
        <v>78.2</v>
      </c>
      <c r="E3027" s="17">
        <v>1</v>
      </c>
      <c r="F3027" s="17">
        <v>119.5</v>
      </c>
      <c r="G3027" s="17">
        <v>10.3</v>
      </c>
      <c r="H3027" s="17">
        <v>0</v>
      </c>
      <c r="I3027" s="17">
        <v>1.06</v>
      </c>
      <c r="K3027" s="26">
        <v>40538</v>
      </c>
      <c r="L3027" s="17">
        <v>11.4</v>
      </c>
      <c r="M3027" s="17">
        <v>78.599999999999994</v>
      </c>
      <c r="N3027" s="17">
        <v>0.7</v>
      </c>
      <c r="O3027" s="17">
        <v>124.9</v>
      </c>
      <c r="P3027" s="17">
        <v>10.3</v>
      </c>
      <c r="Q3027" s="17">
        <v>0.4</v>
      </c>
      <c r="R3027" s="17">
        <v>0.99</v>
      </c>
      <c r="T3027" s="26">
        <v>40538</v>
      </c>
      <c r="U3027" s="17">
        <v>12.4</v>
      </c>
      <c r="V3027" s="17">
        <v>68.099999999999994</v>
      </c>
      <c r="W3027" s="17">
        <v>2.2000000000000002</v>
      </c>
      <c r="X3027" s="17">
        <v>173.5</v>
      </c>
      <c r="Y3027" s="17">
        <v>10.6</v>
      </c>
      <c r="Z3027" s="17">
        <v>0.2</v>
      </c>
      <c r="AA3027" s="17">
        <v>1.53</v>
      </c>
      <c r="AC3027" s="26">
        <v>40538</v>
      </c>
      <c r="AD3027" s="17">
        <v>11.9</v>
      </c>
      <c r="AE3027" s="17">
        <v>73.900000000000006</v>
      </c>
      <c r="AF3027" s="17">
        <v>1.6</v>
      </c>
      <c r="AG3027" s="17">
        <v>56.2</v>
      </c>
      <c r="AH3027" s="17">
        <v>10.4</v>
      </c>
      <c r="AI3027" s="17">
        <v>0</v>
      </c>
      <c r="AJ3027" s="17">
        <v>1.43</v>
      </c>
      <c r="AL3027" s="26">
        <v>40538</v>
      </c>
      <c r="AM3027" s="17">
        <v>12.2</v>
      </c>
      <c r="AN3027" s="17">
        <v>70.599999999999994</v>
      </c>
      <c r="AO3027" s="17">
        <v>0.7</v>
      </c>
      <c r="AP3027" s="17">
        <v>217.8</v>
      </c>
      <c r="AQ3027" s="17">
        <v>10.199999999999999</v>
      </c>
      <c r="AR3027" s="17">
        <v>0</v>
      </c>
      <c r="AS3027" s="17">
        <v>1.05</v>
      </c>
    </row>
    <row r="3028" spans="2:45">
      <c r="B3028" s="26">
        <v>40539</v>
      </c>
      <c r="C3028" s="17">
        <v>10.7</v>
      </c>
      <c r="D3028" s="17">
        <v>83.4</v>
      </c>
      <c r="E3028" s="17">
        <v>0.7</v>
      </c>
      <c r="F3028" s="17">
        <v>10.6</v>
      </c>
      <c r="G3028" s="17">
        <v>9.8000000000000007</v>
      </c>
      <c r="H3028" s="17">
        <v>0</v>
      </c>
      <c r="I3028" s="17">
        <v>0.91</v>
      </c>
      <c r="K3028" s="26">
        <v>40539</v>
      </c>
      <c r="L3028" s="17">
        <v>9.9</v>
      </c>
      <c r="M3028" s="17">
        <v>89.8</v>
      </c>
      <c r="N3028" s="17">
        <v>0.2</v>
      </c>
      <c r="O3028" s="17">
        <v>218</v>
      </c>
      <c r="P3028" s="17">
        <v>7.2</v>
      </c>
      <c r="Q3028" s="17">
        <v>0</v>
      </c>
      <c r="R3028" s="17">
        <v>0.67</v>
      </c>
      <c r="T3028" s="26">
        <v>40539</v>
      </c>
      <c r="U3028" s="17">
        <v>10.9</v>
      </c>
      <c r="V3028" s="17">
        <v>85.8</v>
      </c>
      <c r="W3028" s="17">
        <v>0.8</v>
      </c>
      <c r="X3028" s="17">
        <v>258.39999999999998</v>
      </c>
      <c r="Y3028" s="17">
        <v>9.5</v>
      </c>
      <c r="Z3028" s="17">
        <v>0</v>
      </c>
      <c r="AA3028" s="17">
        <v>0.92</v>
      </c>
      <c r="AC3028" s="26">
        <v>40539</v>
      </c>
      <c r="AD3028" s="17">
        <v>10.4</v>
      </c>
      <c r="AE3028" s="17">
        <v>89.6</v>
      </c>
      <c r="AF3028" s="17">
        <v>0.4</v>
      </c>
      <c r="AG3028" s="17">
        <v>3.5</v>
      </c>
      <c r="AH3028" s="17">
        <v>6</v>
      </c>
      <c r="AI3028" s="17">
        <v>0.2</v>
      </c>
      <c r="AJ3028" s="17">
        <v>0.7</v>
      </c>
      <c r="AL3028" s="26">
        <v>40539</v>
      </c>
      <c r="AM3028" s="17">
        <v>11.1</v>
      </c>
      <c r="AN3028" s="17">
        <v>82.4</v>
      </c>
      <c r="AO3028" s="17">
        <v>0.3</v>
      </c>
      <c r="AP3028" s="17">
        <v>344.7</v>
      </c>
      <c r="AQ3028" s="17">
        <v>9</v>
      </c>
      <c r="AR3028" s="17">
        <v>0</v>
      </c>
      <c r="AS3028" s="17">
        <v>0.77</v>
      </c>
    </row>
    <row r="3029" spans="2:45">
      <c r="B3029" s="26">
        <v>40540</v>
      </c>
      <c r="C3029" s="17">
        <v>9.6</v>
      </c>
      <c r="D3029" s="17">
        <v>90.2</v>
      </c>
      <c r="E3029" s="17">
        <v>0.4</v>
      </c>
      <c r="F3029" s="17">
        <v>36.799999999999997</v>
      </c>
      <c r="G3029" s="17">
        <v>4.9000000000000004</v>
      </c>
      <c r="H3029" s="17">
        <v>0</v>
      </c>
      <c r="I3029" s="17">
        <v>0.66</v>
      </c>
      <c r="K3029" s="26">
        <v>40540</v>
      </c>
      <c r="L3029" s="17">
        <v>9.1999999999999993</v>
      </c>
      <c r="M3029" s="17">
        <v>95.6</v>
      </c>
      <c r="N3029" s="17">
        <v>0.2</v>
      </c>
      <c r="O3029" s="17">
        <v>203.4</v>
      </c>
      <c r="P3029" s="17">
        <v>4.3</v>
      </c>
      <c r="Q3029" s="17">
        <v>0</v>
      </c>
      <c r="R3029" s="17">
        <v>0.59</v>
      </c>
      <c r="T3029" s="26">
        <v>40540</v>
      </c>
      <c r="U3029" s="17">
        <v>10.199999999999999</v>
      </c>
      <c r="V3029" s="17">
        <v>91.8</v>
      </c>
      <c r="W3029" s="17">
        <v>0.9</v>
      </c>
      <c r="X3029" s="17">
        <v>270.5</v>
      </c>
      <c r="Y3029" s="17">
        <v>4.4000000000000004</v>
      </c>
      <c r="Z3029" s="17">
        <v>0</v>
      </c>
      <c r="AA3029" s="17">
        <v>0.75</v>
      </c>
      <c r="AC3029" s="26">
        <v>40540</v>
      </c>
      <c r="AD3029" s="17">
        <v>9.5</v>
      </c>
      <c r="AE3029" s="17">
        <v>95.8</v>
      </c>
      <c r="AF3029" s="17">
        <v>0.4</v>
      </c>
      <c r="AG3029" s="17">
        <v>24.7</v>
      </c>
      <c r="AH3029" s="17">
        <v>3.8</v>
      </c>
      <c r="AI3029" s="17">
        <v>0</v>
      </c>
      <c r="AJ3029" s="17">
        <v>0.57999999999999996</v>
      </c>
      <c r="AL3029" s="26">
        <v>40540</v>
      </c>
      <c r="AM3029" s="17">
        <v>9.6</v>
      </c>
      <c r="AN3029" s="17">
        <v>90.5</v>
      </c>
      <c r="AO3029" s="17">
        <v>0.4</v>
      </c>
      <c r="AP3029" s="17">
        <v>346</v>
      </c>
      <c r="AQ3029" s="17">
        <v>5.7</v>
      </c>
      <c r="AR3029" s="17">
        <v>0</v>
      </c>
      <c r="AS3029" s="17">
        <v>0.67</v>
      </c>
    </row>
    <row r="3030" spans="2:45">
      <c r="B3030" s="26">
        <v>40541</v>
      </c>
      <c r="C3030" s="17">
        <v>10.9</v>
      </c>
      <c r="D3030" s="17">
        <v>86.6</v>
      </c>
      <c r="E3030" s="17">
        <v>0.5</v>
      </c>
      <c r="F3030" s="17">
        <v>80.3</v>
      </c>
      <c r="G3030" s="17">
        <v>2.9</v>
      </c>
      <c r="H3030" s="17">
        <v>0</v>
      </c>
      <c r="I3030" s="17">
        <v>0.69</v>
      </c>
      <c r="K3030" s="26">
        <v>40541</v>
      </c>
      <c r="L3030" s="17">
        <v>11.1</v>
      </c>
      <c r="M3030" s="17">
        <v>93.1</v>
      </c>
      <c r="N3030" s="17">
        <v>0.2</v>
      </c>
      <c r="O3030" s="17">
        <v>173.7</v>
      </c>
      <c r="P3030" s="17">
        <v>2.9</v>
      </c>
      <c r="Q3030" s="17">
        <v>0</v>
      </c>
      <c r="R3030" s="17">
        <v>0.59</v>
      </c>
      <c r="T3030" s="26">
        <v>40541</v>
      </c>
      <c r="U3030" s="17">
        <v>12</v>
      </c>
      <c r="V3030" s="17">
        <v>90.5</v>
      </c>
      <c r="W3030" s="17">
        <v>0.9</v>
      </c>
      <c r="X3030" s="17">
        <v>275</v>
      </c>
      <c r="Y3030" s="17">
        <v>3.4</v>
      </c>
      <c r="Z3030" s="17">
        <v>0</v>
      </c>
      <c r="AA3030" s="17">
        <v>0.79</v>
      </c>
      <c r="AC3030" s="26">
        <v>40541</v>
      </c>
      <c r="AD3030" s="17">
        <v>11.1</v>
      </c>
      <c r="AE3030" s="17">
        <v>93.8</v>
      </c>
      <c r="AF3030" s="17">
        <v>0.2</v>
      </c>
      <c r="AG3030" s="17">
        <v>155.9</v>
      </c>
      <c r="AH3030" s="17">
        <v>2.6</v>
      </c>
      <c r="AI3030" s="17">
        <v>0</v>
      </c>
      <c r="AJ3030" s="17">
        <v>0.57999999999999996</v>
      </c>
      <c r="AL3030" s="26">
        <v>40541</v>
      </c>
      <c r="AM3030" s="17">
        <v>11.6</v>
      </c>
      <c r="AN3030" s="17">
        <v>87.4</v>
      </c>
      <c r="AO3030" s="17">
        <v>0.3</v>
      </c>
      <c r="AP3030" s="17">
        <v>290.60000000000002</v>
      </c>
      <c r="AQ3030" s="17">
        <v>3.3</v>
      </c>
      <c r="AR3030" s="17">
        <v>0</v>
      </c>
      <c r="AS3030" s="17">
        <v>0.66</v>
      </c>
    </row>
    <row r="3031" spans="2:45">
      <c r="B3031" s="26">
        <v>40542</v>
      </c>
      <c r="C3031" s="17">
        <v>11</v>
      </c>
      <c r="D3031" s="17">
        <v>88.7</v>
      </c>
      <c r="E3031" s="17">
        <v>0.8</v>
      </c>
      <c r="F3031" s="17">
        <v>45.4</v>
      </c>
      <c r="G3031" s="17">
        <v>2.7</v>
      </c>
      <c r="H3031" s="17">
        <v>13.8</v>
      </c>
      <c r="I3031" s="17">
        <v>0.7</v>
      </c>
      <c r="K3031" s="26">
        <v>40542</v>
      </c>
      <c r="L3031" s="17">
        <v>11.4</v>
      </c>
      <c r="M3031" s="17">
        <v>96.2</v>
      </c>
      <c r="N3031" s="17">
        <v>0.7</v>
      </c>
      <c r="O3031" s="17">
        <v>84.5</v>
      </c>
      <c r="P3031" s="17">
        <v>2</v>
      </c>
      <c r="Q3031" s="17">
        <v>32.6</v>
      </c>
      <c r="R3031" s="17">
        <v>0.62</v>
      </c>
      <c r="T3031" s="26">
        <v>40542</v>
      </c>
      <c r="U3031" s="17">
        <v>12.3</v>
      </c>
      <c r="V3031" s="17">
        <v>93.1</v>
      </c>
      <c r="W3031" s="17">
        <v>1.5</v>
      </c>
      <c r="X3031" s="17">
        <v>130.1</v>
      </c>
      <c r="Y3031" s="17">
        <v>1.5</v>
      </c>
      <c r="Z3031" s="17">
        <v>31.8</v>
      </c>
      <c r="AA3031" s="17">
        <v>0.75</v>
      </c>
      <c r="AC3031" s="26">
        <v>40542</v>
      </c>
      <c r="AD3031" s="17">
        <v>11.3</v>
      </c>
      <c r="AE3031" s="17">
        <v>95.6</v>
      </c>
      <c r="AF3031" s="17">
        <v>0.9</v>
      </c>
      <c r="AG3031" s="17">
        <v>176.5</v>
      </c>
      <c r="AH3031" s="17">
        <v>1.4</v>
      </c>
      <c r="AI3031" s="17">
        <v>26.6</v>
      </c>
      <c r="AJ3031" s="17">
        <v>0.63</v>
      </c>
      <c r="AL3031" s="26">
        <v>40542</v>
      </c>
      <c r="AM3031" s="17">
        <v>11.6</v>
      </c>
      <c r="AN3031" s="17">
        <v>90</v>
      </c>
      <c r="AO3031" s="17">
        <v>0.5</v>
      </c>
      <c r="AP3031" s="17">
        <v>155</v>
      </c>
      <c r="AQ3031" s="17">
        <v>2.5</v>
      </c>
      <c r="AR3031" s="17">
        <v>16.399999999999999</v>
      </c>
      <c r="AS3031" s="17">
        <v>0.63</v>
      </c>
    </row>
    <row r="3032" spans="2:45">
      <c r="B3032" s="26">
        <v>40543</v>
      </c>
      <c r="C3032" s="17">
        <v>10.5</v>
      </c>
      <c r="D3032" s="17">
        <v>95.4</v>
      </c>
      <c r="E3032" s="17">
        <v>0.3</v>
      </c>
      <c r="F3032" s="17">
        <v>37.9</v>
      </c>
      <c r="G3032" s="17">
        <v>3.6</v>
      </c>
      <c r="H3032" s="17">
        <v>22.6</v>
      </c>
      <c r="I3032" s="17">
        <v>0.56999999999999995</v>
      </c>
      <c r="K3032" s="26">
        <v>40543</v>
      </c>
      <c r="L3032" s="17">
        <v>12.3</v>
      </c>
      <c r="M3032" s="17">
        <v>99.5</v>
      </c>
      <c r="N3032" s="17">
        <v>0.4</v>
      </c>
      <c r="O3032" s="17">
        <v>90</v>
      </c>
      <c r="P3032" s="17">
        <v>3.6</v>
      </c>
      <c r="Q3032" s="17">
        <v>20</v>
      </c>
      <c r="R3032" s="17">
        <v>0.57999999999999996</v>
      </c>
      <c r="T3032" s="26">
        <v>40543</v>
      </c>
      <c r="U3032" s="17">
        <v>12.6</v>
      </c>
      <c r="V3032" s="17">
        <v>93.7</v>
      </c>
      <c r="W3032" s="17">
        <v>0.7</v>
      </c>
      <c r="X3032" s="17">
        <v>161.19999999999999</v>
      </c>
      <c r="Y3032" s="17">
        <v>3</v>
      </c>
      <c r="Z3032" s="17">
        <v>29.2</v>
      </c>
      <c r="AA3032" s="17">
        <v>0.6</v>
      </c>
      <c r="AC3032" s="26">
        <v>40543</v>
      </c>
      <c r="AD3032" s="17">
        <v>12.6</v>
      </c>
      <c r="AE3032" s="17">
        <v>98.9</v>
      </c>
      <c r="AF3032" s="17">
        <v>0.5</v>
      </c>
      <c r="AG3032" s="17">
        <v>229.4</v>
      </c>
      <c r="AH3032" s="17">
        <v>4.0999999999999996</v>
      </c>
      <c r="AI3032" s="17">
        <v>13.8</v>
      </c>
      <c r="AJ3032" s="17">
        <v>0.63</v>
      </c>
      <c r="AL3032" s="26">
        <v>40543</v>
      </c>
      <c r="AM3032" s="17">
        <v>12.4</v>
      </c>
      <c r="AN3032" s="17">
        <v>95.5</v>
      </c>
      <c r="AO3032" s="17">
        <v>0.3</v>
      </c>
      <c r="AP3032" s="17">
        <v>88.2</v>
      </c>
      <c r="AQ3032" s="17">
        <v>3.5</v>
      </c>
      <c r="AR3032" s="17">
        <v>24.1</v>
      </c>
      <c r="AS3032" s="17">
        <v>0.79</v>
      </c>
    </row>
    <row r="3033" spans="2:45">
      <c r="B3033" s="46" t="s">
        <v>76</v>
      </c>
      <c r="C3033" s="49">
        <f>AVERAGE(C3002:C3032)</f>
        <v>11.996774193548385</v>
      </c>
      <c r="D3033" s="49">
        <f>AVERAGE(D3002:D3032)</f>
        <v>78.187096774193535</v>
      </c>
      <c r="E3033" s="49">
        <f>AVERAGE(E3002:E3032)</f>
        <v>1.0516129032258064</v>
      </c>
      <c r="F3033" s="49">
        <f>AVERAGE(F3002:F3032)</f>
        <v>135.44516129032255</v>
      </c>
      <c r="G3033" s="49">
        <f>AVERAGE(G3002:G3032)</f>
        <v>6.8483870967741929</v>
      </c>
      <c r="H3033" s="49">
        <f>SUM(H3002:H3032)</f>
        <v>204</v>
      </c>
      <c r="I3033" s="49">
        <f>AVERAGE(I3002:J3032)</f>
        <v>1.0635483870967744</v>
      </c>
      <c r="K3033" s="46" t="s">
        <v>76</v>
      </c>
      <c r="L3033" s="49">
        <f>AVERAGE(L3002:L3032)</f>
        <v>11.764516129032256</v>
      </c>
      <c r="M3033" s="49">
        <f>AVERAGE(M3002:M3032)</f>
        <v>82.719354838709663</v>
      </c>
      <c r="N3033" s="49">
        <f>AVERAGE(N3002:N3032)</f>
        <v>0.58387096774193536</v>
      </c>
      <c r="O3033" s="49">
        <f>AVERAGE(O3002:O3032)</f>
        <v>173.49999999999994</v>
      </c>
      <c r="P3033" s="49">
        <f>AVERAGE(P3002:P3032)</f>
        <v>6.790322580645161</v>
      </c>
      <c r="Q3033" s="49">
        <f>SUM(Q3002:Q3032)</f>
        <v>266</v>
      </c>
      <c r="R3033" s="49">
        <f>AVERAGE(R3002:S3032)</f>
        <v>0.8490322580645161</v>
      </c>
      <c r="T3033" s="46" t="s">
        <v>76</v>
      </c>
      <c r="U3033" s="49">
        <f>AVERAGE(U3002:U3032)</f>
        <v>12.680645161290323</v>
      </c>
      <c r="V3033" s="49">
        <f>AVERAGE(V3002:V3032)</f>
        <v>78.309677419354841</v>
      </c>
      <c r="W3033" s="49">
        <f>AVERAGE(W3002:W3032)</f>
        <v>1.7419354838709677</v>
      </c>
      <c r="X3033" s="49">
        <f>AVERAGE(X3002:X3032)</f>
        <v>228.54838709677421</v>
      </c>
      <c r="Y3033" s="49">
        <f>AVERAGE(Y3002:Y3032)</f>
        <v>7.1838709677419361</v>
      </c>
      <c r="Z3033" s="49">
        <f>SUM(Z3002:Z3032)</f>
        <v>343.59999999999997</v>
      </c>
      <c r="AA3033" s="49">
        <f>AVERAGE(AA3002:AB3032)</f>
        <v>1.3319354838709676</v>
      </c>
      <c r="AB3033" s="52"/>
      <c r="AC3033" s="46" t="s">
        <v>76</v>
      </c>
      <c r="AD3033" s="49">
        <f>AVERAGE(AD3002:AD3032)</f>
        <v>11.958064516129031</v>
      </c>
      <c r="AE3033" s="49">
        <f>AVERAGE(AE3002:AE3032)</f>
        <v>82.345161290322608</v>
      </c>
      <c r="AF3033" s="49">
        <f>AVERAGE(AF3002:AF3032)</f>
        <v>1.1548387096774195</v>
      </c>
      <c r="AG3033" s="49">
        <f>AVERAGE(AG3002:AG3032)</f>
        <v>141.49999999999997</v>
      </c>
      <c r="AH3033" s="49">
        <f>AVERAGE(AH3002:AH3032)</f>
        <v>6.4516129032258061</v>
      </c>
      <c r="AI3033" s="49">
        <f>SUM(AI3002:AI3032)</f>
        <v>220.60000000000002</v>
      </c>
      <c r="AJ3033" s="49">
        <f>AVERAGE(AJ3002:AK3032)</f>
        <v>1.0748387096774195</v>
      </c>
      <c r="AL3033" s="46" t="s">
        <v>76</v>
      </c>
      <c r="AM3033" s="49">
        <f>AVERAGE(AM3002:AM3032)</f>
        <v>12.587096774193549</v>
      </c>
      <c r="AN3033" s="49">
        <f>AVERAGE(AN3002:AN3032)</f>
        <v>76.40967741935485</v>
      </c>
      <c r="AO3033" s="49">
        <f>AVERAGE(AO3002:AO3032)</f>
        <v>0.71935483870967742</v>
      </c>
      <c r="AP3033" s="49">
        <f>AVERAGE(AP3002:AP3032)</f>
        <v>247.77419354838707</v>
      </c>
      <c r="AQ3033" s="49">
        <f>AVERAGE(AQ3002:AQ3032)</f>
        <v>6.8774193548387093</v>
      </c>
      <c r="AR3033" s="49">
        <f>SUM(AR3002:AR3032)</f>
        <v>247.20000000000002</v>
      </c>
      <c r="AS3033" s="49">
        <f>AVERAGE(AS3002:AT3032)</f>
        <v>1.0012903225806451</v>
      </c>
    </row>
    <row r="3034" spans="2:45">
      <c r="B3034" s="26">
        <v>40544</v>
      </c>
      <c r="C3034" s="17">
        <v>11.1</v>
      </c>
      <c r="D3034" s="17">
        <v>85.6</v>
      </c>
      <c r="E3034" s="17">
        <v>0.7</v>
      </c>
      <c r="F3034" s="17">
        <v>343</v>
      </c>
      <c r="G3034" s="17">
        <v>4.5999999999999996</v>
      </c>
      <c r="H3034" s="17">
        <v>0</v>
      </c>
      <c r="I3034" s="17">
        <v>0.84</v>
      </c>
      <c r="K3034" s="26">
        <v>40544</v>
      </c>
      <c r="L3034" s="17">
        <v>13.3</v>
      </c>
      <c r="M3034" s="17">
        <v>90.1</v>
      </c>
      <c r="N3034" s="17">
        <v>0.4</v>
      </c>
      <c r="O3034" s="17">
        <v>224.6</v>
      </c>
      <c r="P3034" s="17">
        <v>5.4</v>
      </c>
      <c r="Q3034" s="17">
        <v>0.2</v>
      </c>
      <c r="R3034" s="17">
        <v>0.78</v>
      </c>
      <c r="T3034" s="26">
        <v>40544</v>
      </c>
      <c r="U3034" s="17">
        <v>14</v>
      </c>
      <c r="V3034" s="17">
        <v>85</v>
      </c>
      <c r="W3034" s="17">
        <v>1.6</v>
      </c>
      <c r="X3034" s="17">
        <v>298.3</v>
      </c>
      <c r="Y3034" s="17">
        <v>6.2</v>
      </c>
      <c r="Z3034" s="17">
        <v>0.2</v>
      </c>
      <c r="AA3034" s="17">
        <v>1.28</v>
      </c>
      <c r="AC3034" s="26">
        <v>40544</v>
      </c>
      <c r="AD3034" s="17">
        <v>13.5</v>
      </c>
      <c r="AE3034" s="17">
        <v>89.2</v>
      </c>
      <c r="AF3034" s="17">
        <v>1</v>
      </c>
      <c r="AG3034" s="17">
        <v>14.6</v>
      </c>
      <c r="AH3034" s="17">
        <v>4</v>
      </c>
      <c r="AI3034" s="17">
        <v>0</v>
      </c>
      <c r="AJ3034" s="17">
        <v>0.91</v>
      </c>
      <c r="AL3034" s="26">
        <v>40544</v>
      </c>
      <c r="AM3034" s="17">
        <v>13.6</v>
      </c>
      <c r="AN3034" s="17">
        <v>84.6</v>
      </c>
      <c r="AO3034" s="17">
        <v>0.7</v>
      </c>
      <c r="AP3034" s="17">
        <v>338.9</v>
      </c>
      <c r="AQ3034" s="17">
        <v>4.7</v>
      </c>
      <c r="AR3034" s="17">
        <v>0</v>
      </c>
      <c r="AS3034" s="17">
        <v>0.91</v>
      </c>
    </row>
    <row r="3035" spans="2:45">
      <c r="B3035" s="26">
        <v>40545</v>
      </c>
      <c r="C3035" s="17">
        <v>12.9</v>
      </c>
      <c r="D3035" s="17">
        <v>75.900000000000006</v>
      </c>
      <c r="E3035" s="17">
        <v>1</v>
      </c>
      <c r="F3035" s="17">
        <v>338</v>
      </c>
      <c r="G3035" s="17">
        <v>8.3000000000000007</v>
      </c>
      <c r="H3035" s="17">
        <v>0</v>
      </c>
      <c r="I3035" s="17">
        <v>1.2</v>
      </c>
      <c r="K3035" s="26">
        <v>40545</v>
      </c>
      <c r="L3035" s="17">
        <v>12</v>
      </c>
      <c r="M3035" s="17">
        <v>81.900000000000006</v>
      </c>
      <c r="N3035" s="17">
        <v>0.5</v>
      </c>
      <c r="O3035" s="17">
        <v>229.8</v>
      </c>
      <c r="P3035" s="17">
        <v>10.199999999999999</v>
      </c>
      <c r="Q3035" s="17">
        <v>0</v>
      </c>
      <c r="R3035" s="17">
        <v>0.96</v>
      </c>
      <c r="T3035" s="26">
        <v>40545</v>
      </c>
      <c r="U3035" s="17">
        <v>14</v>
      </c>
      <c r="V3035" s="17">
        <v>75</v>
      </c>
      <c r="W3035" s="17">
        <v>2.5</v>
      </c>
      <c r="X3035" s="17">
        <v>298.89999999999998</v>
      </c>
      <c r="Y3035" s="17">
        <v>10.199999999999999</v>
      </c>
      <c r="Z3035" s="17">
        <v>0</v>
      </c>
      <c r="AA3035" s="17">
        <v>1.89</v>
      </c>
      <c r="AC3035" s="26">
        <v>40545</v>
      </c>
      <c r="AD3035" s="17">
        <v>12.5</v>
      </c>
      <c r="AE3035" s="17">
        <v>81.599999999999994</v>
      </c>
      <c r="AF3035" s="17">
        <v>1.1000000000000001</v>
      </c>
      <c r="AG3035" s="17">
        <v>351.5</v>
      </c>
      <c r="AH3035" s="17">
        <v>10.4</v>
      </c>
      <c r="AI3035" s="17">
        <v>0</v>
      </c>
      <c r="AJ3035" s="17">
        <v>1.27</v>
      </c>
      <c r="AL3035" s="26">
        <v>40545</v>
      </c>
      <c r="AM3035" s="17">
        <v>13.3</v>
      </c>
      <c r="AN3035" s="17">
        <v>74.8</v>
      </c>
      <c r="AO3035" s="17">
        <v>0.7</v>
      </c>
      <c r="AP3035" s="17">
        <v>322.60000000000002</v>
      </c>
      <c r="AQ3035" s="17">
        <v>9.6</v>
      </c>
      <c r="AR3035" s="17">
        <v>0</v>
      </c>
      <c r="AS3035" s="17">
        <v>1.1299999999999999</v>
      </c>
    </row>
    <row r="3036" spans="2:45">
      <c r="B3036" s="26">
        <v>40546</v>
      </c>
      <c r="C3036" s="17">
        <v>11.4</v>
      </c>
      <c r="D3036" s="17">
        <v>78.099999999999994</v>
      </c>
      <c r="E3036" s="17">
        <v>0.7</v>
      </c>
      <c r="F3036" s="17">
        <v>339.6</v>
      </c>
      <c r="G3036" s="17">
        <v>8.9</v>
      </c>
      <c r="H3036" s="17">
        <v>0</v>
      </c>
      <c r="I3036" s="17">
        <v>1.08</v>
      </c>
      <c r="K3036" s="26">
        <v>40546</v>
      </c>
      <c r="L3036" s="17">
        <v>10.7</v>
      </c>
      <c r="M3036" s="17">
        <v>81.599999999999994</v>
      </c>
      <c r="N3036" s="17">
        <v>0.5</v>
      </c>
      <c r="O3036" s="17">
        <v>198.6</v>
      </c>
      <c r="P3036" s="17">
        <v>8.9</v>
      </c>
      <c r="Q3036" s="17">
        <v>0</v>
      </c>
      <c r="R3036" s="17">
        <v>0.99</v>
      </c>
      <c r="T3036" s="26">
        <v>40546</v>
      </c>
      <c r="U3036" s="17">
        <v>12.9</v>
      </c>
      <c r="V3036" s="17">
        <v>73.7</v>
      </c>
      <c r="W3036" s="17">
        <v>2</v>
      </c>
      <c r="X3036" s="17">
        <v>279.5</v>
      </c>
      <c r="Y3036" s="17">
        <v>9.1999999999999993</v>
      </c>
      <c r="Z3036" s="17">
        <v>0</v>
      </c>
      <c r="AA3036" s="17">
        <v>1.78</v>
      </c>
      <c r="AC3036" s="26">
        <v>40546</v>
      </c>
      <c r="AD3036" s="17">
        <v>11.3</v>
      </c>
      <c r="AE3036" s="17">
        <v>81.5</v>
      </c>
      <c r="AF3036" s="17">
        <v>0.7</v>
      </c>
      <c r="AG3036" s="17">
        <v>21.1</v>
      </c>
      <c r="AH3036" s="17">
        <v>8.9</v>
      </c>
      <c r="AI3036" s="17">
        <v>0.2</v>
      </c>
      <c r="AJ3036" s="17">
        <v>1.1000000000000001</v>
      </c>
      <c r="AL3036" s="26">
        <v>40546</v>
      </c>
      <c r="AM3036" s="17">
        <v>12</v>
      </c>
      <c r="AN3036" s="17">
        <v>75.3</v>
      </c>
      <c r="AO3036" s="17">
        <v>0.4</v>
      </c>
      <c r="AP3036" s="17">
        <v>285.7</v>
      </c>
      <c r="AQ3036" s="17">
        <v>9</v>
      </c>
      <c r="AR3036" s="17">
        <v>0</v>
      </c>
      <c r="AS3036" s="17">
        <v>0.93</v>
      </c>
    </row>
    <row r="3037" spans="2:45">
      <c r="B3037" s="26">
        <v>40547</v>
      </c>
      <c r="C3037" s="17">
        <v>9.9</v>
      </c>
      <c r="D3037" s="17">
        <v>82.3</v>
      </c>
      <c r="E3037" s="17">
        <v>0.6</v>
      </c>
      <c r="F3037" s="17">
        <v>49.2</v>
      </c>
      <c r="G3037" s="17">
        <v>9.8000000000000007</v>
      </c>
      <c r="H3037" s="17">
        <v>0.2</v>
      </c>
      <c r="I3037" s="17">
        <v>0.97</v>
      </c>
      <c r="K3037" s="26">
        <v>40547</v>
      </c>
      <c r="L3037" s="17">
        <v>10.1</v>
      </c>
      <c r="M3037" s="17">
        <v>83.4</v>
      </c>
      <c r="N3037" s="17">
        <v>0.5</v>
      </c>
      <c r="O3037" s="17">
        <v>190.2</v>
      </c>
      <c r="P3037" s="17">
        <v>9.6</v>
      </c>
      <c r="Q3037" s="17">
        <v>0.2</v>
      </c>
      <c r="R3037" s="17">
        <v>0.92</v>
      </c>
      <c r="T3037" s="26">
        <v>40547</v>
      </c>
      <c r="U3037" s="17">
        <v>11.4</v>
      </c>
      <c r="V3037" s="17">
        <v>77.400000000000006</v>
      </c>
      <c r="W3037" s="17">
        <v>1.5</v>
      </c>
      <c r="X3037" s="17">
        <v>287.5</v>
      </c>
      <c r="Y3037" s="17">
        <v>10.5</v>
      </c>
      <c r="Z3037" s="17">
        <v>0</v>
      </c>
      <c r="AA3037" s="17">
        <v>1.44</v>
      </c>
      <c r="AC3037" s="26">
        <v>40547</v>
      </c>
      <c r="AD3037" s="17">
        <v>10.6</v>
      </c>
      <c r="AE3037" s="17">
        <v>82.8</v>
      </c>
      <c r="AF3037" s="17">
        <v>0.6</v>
      </c>
      <c r="AG3037" s="17">
        <v>146.80000000000001</v>
      </c>
      <c r="AH3037" s="17">
        <v>9.9</v>
      </c>
      <c r="AI3037" s="17">
        <v>0</v>
      </c>
      <c r="AJ3037" s="17">
        <v>1</v>
      </c>
      <c r="AL3037" s="26">
        <v>40547</v>
      </c>
      <c r="AM3037" s="17">
        <v>11.1</v>
      </c>
      <c r="AN3037" s="17">
        <v>76.2</v>
      </c>
      <c r="AO3037" s="17">
        <v>0.6</v>
      </c>
      <c r="AP3037" s="17">
        <v>329.3</v>
      </c>
      <c r="AQ3037" s="17">
        <v>10.199999999999999</v>
      </c>
      <c r="AR3037" s="17">
        <v>0</v>
      </c>
      <c r="AS3037" s="17">
        <v>1.04</v>
      </c>
    </row>
    <row r="3038" spans="2:45">
      <c r="B3038" s="26">
        <v>40548</v>
      </c>
      <c r="C3038" s="17">
        <v>10.9</v>
      </c>
      <c r="D3038" s="17">
        <v>86.1</v>
      </c>
      <c r="E3038" s="17">
        <v>0.5</v>
      </c>
      <c r="F3038" s="17">
        <v>8.1</v>
      </c>
      <c r="G3038" s="17">
        <v>7.6</v>
      </c>
      <c r="H3038" s="17">
        <v>0.2</v>
      </c>
      <c r="I3038" s="17">
        <v>0.89</v>
      </c>
      <c r="K3038" s="26">
        <v>40548</v>
      </c>
      <c r="L3038" s="17">
        <v>10.8</v>
      </c>
      <c r="M3038" s="17">
        <v>91.2</v>
      </c>
      <c r="N3038" s="17">
        <v>0.3</v>
      </c>
      <c r="O3038" s="17">
        <v>192.1</v>
      </c>
      <c r="P3038" s="17">
        <v>6.8</v>
      </c>
      <c r="Q3038" s="17">
        <v>0.2</v>
      </c>
      <c r="R3038" s="17">
        <v>0.81</v>
      </c>
      <c r="T3038" s="26">
        <v>40548</v>
      </c>
      <c r="U3038" s="17">
        <v>11.8</v>
      </c>
      <c r="V3038" s="17">
        <v>88</v>
      </c>
      <c r="W3038" s="17">
        <v>1.1000000000000001</v>
      </c>
      <c r="X3038" s="17">
        <v>278.7</v>
      </c>
      <c r="Y3038" s="17">
        <v>8.3000000000000007</v>
      </c>
      <c r="Z3038" s="17">
        <v>0</v>
      </c>
      <c r="AA3038" s="17">
        <v>1.31</v>
      </c>
      <c r="AC3038" s="26">
        <v>40548</v>
      </c>
      <c r="AD3038" s="17">
        <v>11.4</v>
      </c>
      <c r="AE3038" s="17">
        <v>90.2</v>
      </c>
      <c r="AF3038" s="17">
        <v>0.8</v>
      </c>
      <c r="AG3038" s="17">
        <v>21.4</v>
      </c>
      <c r="AH3038" s="17">
        <v>7.6</v>
      </c>
      <c r="AI3038" s="17">
        <v>0.2</v>
      </c>
      <c r="AJ3038" s="17">
        <v>1.04</v>
      </c>
      <c r="AL3038" s="26">
        <v>40548</v>
      </c>
      <c r="AM3038" s="17">
        <v>11.9</v>
      </c>
      <c r="AN3038" s="17">
        <v>83.7</v>
      </c>
      <c r="AO3038" s="17">
        <v>0.6</v>
      </c>
      <c r="AP3038" s="17">
        <v>337.8</v>
      </c>
      <c r="AQ3038" s="17">
        <v>7.2</v>
      </c>
      <c r="AR3038" s="17">
        <v>0</v>
      </c>
      <c r="AS3038" s="17">
        <v>0.96</v>
      </c>
    </row>
    <row r="3039" spans="2:45">
      <c r="B3039" s="26">
        <v>40549</v>
      </c>
      <c r="C3039" s="17">
        <v>12.7</v>
      </c>
      <c r="D3039" s="17">
        <v>80.099999999999994</v>
      </c>
      <c r="E3039" s="17">
        <v>0.7</v>
      </c>
      <c r="F3039" s="17">
        <v>41.7</v>
      </c>
      <c r="G3039" s="17">
        <v>7.9</v>
      </c>
      <c r="H3039" s="17">
        <v>0</v>
      </c>
      <c r="I3039" s="17">
        <v>1.1599999999999999</v>
      </c>
      <c r="K3039" s="26">
        <v>40549</v>
      </c>
      <c r="L3039" s="17">
        <v>12.5</v>
      </c>
      <c r="M3039" s="17">
        <v>86.2</v>
      </c>
      <c r="N3039" s="17">
        <v>0.4</v>
      </c>
      <c r="O3039" s="17">
        <v>146.6</v>
      </c>
      <c r="P3039" s="17">
        <v>8.1999999999999993</v>
      </c>
      <c r="Q3039" s="17">
        <v>0</v>
      </c>
      <c r="R3039" s="17">
        <v>0.97</v>
      </c>
      <c r="T3039" s="26">
        <v>40549</v>
      </c>
      <c r="U3039" s="17">
        <v>13.3</v>
      </c>
      <c r="V3039" s="17">
        <v>83.6</v>
      </c>
      <c r="W3039" s="17">
        <v>1.1000000000000001</v>
      </c>
      <c r="X3039" s="17">
        <v>263.2</v>
      </c>
      <c r="Y3039" s="17">
        <v>9.1</v>
      </c>
      <c r="Z3039" s="17">
        <v>0.2</v>
      </c>
      <c r="AA3039" s="17">
        <v>1.54</v>
      </c>
      <c r="AC3039" s="26">
        <v>40549</v>
      </c>
      <c r="AD3039" s="17">
        <v>12.5</v>
      </c>
      <c r="AE3039" s="17">
        <v>84.9</v>
      </c>
      <c r="AF3039" s="17">
        <v>0.6</v>
      </c>
      <c r="AG3039" s="17">
        <v>106.3</v>
      </c>
      <c r="AH3039" s="17">
        <v>8.6</v>
      </c>
      <c r="AI3039" s="17">
        <v>0.2</v>
      </c>
      <c r="AJ3039" s="17">
        <v>1.2</v>
      </c>
      <c r="AL3039" s="26">
        <v>40549</v>
      </c>
      <c r="AM3039" s="17">
        <v>13.2</v>
      </c>
      <c r="AN3039" s="17">
        <v>80.7</v>
      </c>
      <c r="AO3039" s="17">
        <v>0.5</v>
      </c>
      <c r="AP3039" s="17">
        <v>3.1</v>
      </c>
      <c r="AQ3039" s="17">
        <v>8.1</v>
      </c>
      <c r="AR3039" s="17">
        <v>0</v>
      </c>
      <c r="AS3039" s="17">
        <v>1.03</v>
      </c>
    </row>
    <row r="3040" spans="2:45">
      <c r="B3040" s="26">
        <v>40550</v>
      </c>
      <c r="C3040" s="17">
        <v>10.6</v>
      </c>
      <c r="D3040" s="17">
        <v>89.7</v>
      </c>
      <c r="E3040" s="17">
        <v>0.5</v>
      </c>
      <c r="F3040" s="17">
        <v>29.3</v>
      </c>
      <c r="G3040" s="17">
        <v>1.7</v>
      </c>
      <c r="H3040" s="17">
        <v>7.6</v>
      </c>
      <c r="I3040" s="17">
        <v>0.64</v>
      </c>
      <c r="K3040" s="26">
        <v>40550</v>
      </c>
      <c r="L3040" s="17">
        <v>10.1</v>
      </c>
      <c r="M3040" s="17">
        <v>99.1</v>
      </c>
      <c r="N3040" s="17">
        <v>0.3</v>
      </c>
      <c r="O3040" s="17">
        <v>189.1</v>
      </c>
      <c r="P3040" s="17">
        <v>1.9</v>
      </c>
      <c r="Q3040" s="17">
        <v>10.199999999999999</v>
      </c>
      <c r="R3040" s="17">
        <v>0.51</v>
      </c>
      <c r="T3040" s="26">
        <v>40550</v>
      </c>
      <c r="U3040" s="17">
        <v>11.1</v>
      </c>
      <c r="V3040" s="17">
        <v>95.6</v>
      </c>
      <c r="W3040" s="17">
        <v>1.1000000000000001</v>
      </c>
      <c r="X3040" s="17">
        <v>285.5</v>
      </c>
      <c r="Y3040" s="17">
        <v>1.4</v>
      </c>
      <c r="Z3040" s="17">
        <v>9.1999999999999993</v>
      </c>
      <c r="AA3040" s="17">
        <v>0.54</v>
      </c>
      <c r="AC3040" s="26">
        <v>40550</v>
      </c>
      <c r="AD3040" s="17">
        <v>10</v>
      </c>
      <c r="AE3040" s="17">
        <v>99.9</v>
      </c>
      <c r="AF3040" s="17">
        <v>0.5</v>
      </c>
      <c r="AG3040" s="17">
        <v>15.7</v>
      </c>
      <c r="AH3040" s="17">
        <v>1.8</v>
      </c>
      <c r="AI3040" s="17">
        <v>8.1999999999999993</v>
      </c>
      <c r="AJ3040" s="17">
        <v>0.5</v>
      </c>
      <c r="AL3040" s="26">
        <v>40550</v>
      </c>
      <c r="AM3040" s="17">
        <v>10.8</v>
      </c>
      <c r="AN3040" s="17">
        <v>91.5</v>
      </c>
      <c r="AO3040" s="17">
        <v>0.4</v>
      </c>
      <c r="AP3040" s="17">
        <v>327.9</v>
      </c>
      <c r="AQ3040" s="17">
        <v>1.8</v>
      </c>
      <c r="AR3040" s="17">
        <v>7.5</v>
      </c>
      <c r="AS3040" s="17">
        <v>0.61</v>
      </c>
    </row>
    <row r="3041" spans="2:45">
      <c r="B3041" s="26">
        <v>40551</v>
      </c>
      <c r="C3041" s="17">
        <v>11.2</v>
      </c>
      <c r="D3041" s="17">
        <v>87.9</v>
      </c>
      <c r="E3041" s="17">
        <v>0.9</v>
      </c>
      <c r="F3041" s="17">
        <v>59.2</v>
      </c>
      <c r="G3041" s="17">
        <v>10.199999999999999</v>
      </c>
      <c r="H3041" s="17">
        <v>2.8</v>
      </c>
      <c r="I3041" s="17">
        <v>1.05</v>
      </c>
      <c r="K3041" s="26">
        <v>40551</v>
      </c>
      <c r="L3041" s="17">
        <v>12.3</v>
      </c>
      <c r="M3041" s="17">
        <v>91.3</v>
      </c>
      <c r="N3041" s="17">
        <v>0.3</v>
      </c>
      <c r="O3041" s="17">
        <v>180.9</v>
      </c>
      <c r="P3041" s="17">
        <v>10.4</v>
      </c>
      <c r="Q3041" s="17">
        <v>2.4</v>
      </c>
      <c r="R3041" s="17">
        <v>0.94</v>
      </c>
      <c r="T3041" s="26">
        <v>40551</v>
      </c>
      <c r="U3041" s="17">
        <v>12.9</v>
      </c>
      <c r="V3041" s="17">
        <v>90.9</v>
      </c>
      <c r="W3041" s="17">
        <v>1.3</v>
      </c>
      <c r="X3041" s="17">
        <v>262.8</v>
      </c>
      <c r="Y3041" s="17">
        <v>10.7</v>
      </c>
      <c r="Z3041" s="17">
        <v>1.6</v>
      </c>
      <c r="AA3041" s="17">
        <v>1.1299999999999999</v>
      </c>
      <c r="AC3041" s="26">
        <v>40551</v>
      </c>
      <c r="AD3041" s="17">
        <v>12.1</v>
      </c>
      <c r="AE3041" s="17">
        <v>89.9</v>
      </c>
      <c r="AF3041" s="17">
        <v>0.9</v>
      </c>
      <c r="AG3041" s="17">
        <v>73.2</v>
      </c>
      <c r="AH3041" s="17">
        <v>10</v>
      </c>
      <c r="AI3041" s="17">
        <v>4.8</v>
      </c>
      <c r="AJ3041" s="17">
        <v>1.17</v>
      </c>
      <c r="AL3041" s="26">
        <v>40551</v>
      </c>
      <c r="AM3041" s="17">
        <v>13</v>
      </c>
      <c r="AN3041" s="17">
        <v>87</v>
      </c>
      <c r="AO3041" s="17">
        <v>0.5</v>
      </c>
      <c r="AP3041" s="17">
        <v>4.8</v>
      </c>
      <c r="AQ3041" s="17">
        <v>10</v>
      </c>
      <c r="AR3041" s="17">
        <v>2.7</v>
      </c>
      <c r="AS3041" s="17">
        <v>1</v>
      </c>
    </row>
    <row r="3042" spans="2:45">
      <c r="B3042" s="26">
        <v>40552</v>
      </c>
      <c r="C3042" s="17">
        <v>12.3</v>
      </c>
      <c r="D3042" s="17">
        <v>80.400000000000006</v>
      </c>
      <c r="E3042" s="17">
        <v>0.8</v>
      </c>
      <c r="F3042" s="17">
        <v>340.9</v>
      </c>
      <c r="G3042" s="17">
        <v>7.4</v>
      </c>
      <c r="H3042" s="17">
        <v>0.4</v>
      </c>
      <c r="I3042" s="17">
        <v>1.04</v>
      </c>
      <c r="K3042" s="26">
        <v>40552</v>
      </c>
      <c r="L3042" s="17">
        <v>11.9</v>
      </c>
      <c r="M3042" s="17">
        <v>88</v>
      </c>
      <c r="N3042" s="17">
        <v>0.3</v>
      </c>
      <c r="O3042" s="17">
        <v>195.7</v>
      </c>
      <c r="P3042" s="17">
        <v>6.5</v>
      </c>
      <c r="Q3042" s="17">
        <v>0.8</v>
      </c>
      <c r="R3042" s="17">
        <v>0.79</v>
      </c>
      <c r="T3042" s="26">
        <v>40552</v>
      </c>
      <c r="U3042" s="17">
        <v>13.3</v>
      </c>
      <c r="V3042" s="17">
        <v>85.6</v>
      </c>
      <c r="W3042" s="17">
        <v>1.1000000000000001</v>
      </c>
      <c r="X3042" s="17">
        <v>295.3</v>
      </c>
      <c r="Y3042" s="17">
        <v>7.7</v>
      </c>
      <c r="Z3042" s="17">
        <v>0</v>
      </c>
      <c r="AA3042" s="17">
        <v>1.1499999999999999</v>
      </c>
      <c r="AC3042" s="26">
        <v>40552</v>
      </c>
      <c r="AD3042" s="17">
        <v>12.2</v>
      </c>
      <c r="AE3042" s="17">
        <v>85.6</v>
      </c>
      <c r="AF3042" s="17">
        <v>0.8</v>
      </c>
      <c r="AG3042" s="17">
        <v>20.5</v>
      </c>
      <c r="AH3042" s="17">
        <v>6.2</v>
      </c>
      <c r="AI3042" s="17">
        <v>0.6</v>
      </c>
      <c r="AJ3042" s="17">
        <v>0.95</v>
      </c>
      <c r="AL3042" s="26">
        <v>40552</v>
      </c>
      <c r="AM3042" s="17">
        <v>12.9</v>
      </c>
      <c r="AN3042" s="17">
        <v>79.5</v>
      </c>
      <c r="AO3042" s="17">
        <v>0.5</v>
      </c>
      <c r="AP3042" s="17">
        <v>338.6</v>
      </c>
      <c r="AQ3042" s="17">
        <v>6.7</v>
      </c>
      <c r="AR3042" s="17">
        <v>0.4</v>
      </c>
      <c r="AS3042" s="17">
        <v>0.94</v>
      </c>
    </row>
    <row r="3043" spans="2:45">
      <c r="B3043" s="26">
        <v>40553</v>
      </c>
      <c r="C3043" s="17">
        <v>12</v>
      </c>
      <c r="D3043" s="17">
        <v>67.5</v>
      </c>
      <c r="E3043" s="17">
        <v>1.2</v>
      </c>
      <c r="F3043" s="17">
        <v>329.3</v>
      </c>
      <c r="G3043" s="17">
        <v>10.9</v>
      </c>
      <c r="H3043" s="17">
        <v>0</v>
      </c>
      <c r="I3043" s="17">
        <v>1.37</v>
      </c>
      <c r="K3043" s="26">
        <v>40553</v>
      </c>
      <c r="L3043" s="17">
        <v>10.199999999999999</v>
      </c>
      <c r="M3043" s="17">
        <v>79.7</v>
      </c>
      <c r="N3043" s="17">
        <v>0.6</v>
      </c>
      <c r="O3043" s="17">
        <v>246</v>
      </c>
      <c r="P3043" s="17">
        <v>11.1</v>
      </c>
      <c r="Q3043" s="17">
        <v>0.2</v>
      </c>
      <c r="R3043" s="17">
        <v>1.01</v>
      </c>
      <c r="T3043" s="26">
        <v>40553</v>
      </c>
      <c r="U3043" s="17">
        <v>12.4</v>
      </c>
      <c r="V3043" s="17">
        <v>68.400000000000006</v>
      </c>
      <c r="W3043" s="17">
        <v>3</v>
      </c>
      <c r="X3043" s="17">
        <v>305.3</v>
      </c>
      <c r="Y3043" s="17">
        <v>11.4</v>
      </c>
      <c r="Z3043" s="17">
        <v>0</v>
      </c>
      <c r="AA3043" s="17">
        <v>2.04</v>
      </c>
      <c r="AC3043" s="26">
        <v>40553</v>
      </c>
      <c r="AD3043" s="17">
        <v>11</v>
      </c>
      <c r="AE3043" s="17">
        <v>76.7</v>
      </c>
      <c r="AF3043" s="17">
        <v>1.8</v>
      </c>
      <c r="AG3043" s="17">
        <v>15.3</v>
      </c>
      <c r="AH3043" s="17">
        <v>10.9</v>
      </c>
      <c r="AI3043" s="17">
        <v>0</v>
      </c>
      <c r="AJ3043" s="17">
        <v>1.57</v>
      </c>
      <c r="AL3043" s="26">
        <v>40553</v>
      </c>
      <c r="AM3043" s="17">
        <v>11.9</v>
      </c>
      <c r="AN3043" s="17">
        <v>67.8</v>
      </c>
      <c r="AO3043" s="17">
        <v>1</v>
      </c>
      <c r="AP3043" s="17">
        <v>322.7</v>
      </c>
      <c r="AQ3043" s="17">
        <v>10.9</v>
      </c>
      <c r="AR3043" s="17">
        <v>0</v>
      </c>
      <c r="AS3043" s="17">
        <v>1.3</v>
      </c>
    </row>
    <row r="3044" spans="2:45">
      <c r="B3044" s="26">
        <v>40554</v>
      </c>
      <c r="C3044" s="17">
        <v>13.9</v>
      </c>
      <c r="D3044" s="17">
        <v>71</v>
      </c>
      <c r="E3044" s="17">
        <v>1.5</v>
      </c>
      <c r="F3044" s="17">
        <v>309.60000000000002</v>
      </c>
      <c r="G3044" s="17">
        <v>5.8</v>
      </c>
      <c r="H3044" s="17">
        <v>0</v>
      </c>
      <c r="I3044" s="17">
        <v>1.3</v>
      </c>
      <c r="K3044" s="26">
        <v>40554</v>
      </c>
      <c r="L3044" s="17">
        <v>12.4</v>
      </c>
      <c r="M3044" s="17">
        <v>79.8</v>
      </c>
      <c r="N3044" s="17">
        <v>0.7</v>
      </c>
      <c r="O3044" s="17">
        <v>229.1</v>
      </c>
      <c r="P3044" s="17">
        <v>7.8</v>
      </c>
      <c r="Q3044" s="17">
        <v>0</v>
      </c>
      <c r="R3044" s="17">
        <v>1.01</v>
      </c>
      <c r="T3044" s="26">
        <v>40554</v>
      </c>
      <c r="U3044" s="17">
        <v>14.6</v>
      </c>
      <c r="V3044" s="17">
        <v>65.2</v>
      </c>
      <c r="W3044" s="17">
        <v>3.9</v>
      </c>
      <c r="X3044" s="17">
        <v>304.60000000000002</v>
      </c>
      <c r="Y3044" s="17">
        <v>9</v>
      </c>
      <c r="Z3044" s="17">
        <v>0</v>
      </c>
      <c r="AA3044" s="17">
        <v>2.36</v>
      </c>
      <c r="AC3044" s="26">
        <v>40554</v>
      </c>
      <c r="AD3044" s="17">
        <v>14</v>
      </c>
      <c r="AE3044" s="17">
        <v>74.2</v>
      </c>
      <c r="AF3044" s="17">
        <v>2.2000000000000002</v>
      </c>
      <c r="AG3044" s="17">
        <v>0.5</v>
      </c>
      <c r="AH3044" s="17">
        <v>7.1</v>
      </c>
      <c r="AI3044" s="17">
        <v>0</v>
      </c>
      <c r="AJ3044" s="17">
        <v>1.39</v>
      </c>
      <c r="AL3044" s="26">
        <v>40554</v>
      </c>
      <c r="AM3044" s="17">
        <v>13.7</v>
      </c>
      <c r="AN3044" s="17">
        <v>70.900000000000006</v>
      </c>
      <c r="AO3044" s="17">
        <v>0.9</v>
      </c>
      <c r="AP3044" s="17">
        <v>306.7</v>
      </c>
      <c r="AQ3044" s="17">
        <v>8.3000000000000007</v>
      </c>
      <c r="AR3044" s="17">
        <v>0</v>
      </c>
      <c r="AS3044" s="17">
        <v>1.19</v>
      </c>
    </row>
    <row r="3045" spans="2:45">
      <c r="B3045" s="26">
        <v>40555</v>
      </c>
      <c r="C3045" s="17">
        <v>14.1</v>
      </c>
      <c r="D3045" s="17">
        <v>73.900000000000006</v>
      </c>
      <c r="E3045" s="17">
        <v>1</v>
      </c>
      <c r="F3045" s="17">
        <v>308.8</v>
      </c>
      <c r="G3045" s="17">
        <v>11.1</v>
      </c>
      <c r="H3045" s="17">
        <v>0</v>
      </c>
      <c r="I3045" s="17">
        <v>1.42</v>
      </c>
      <c r="K3045" s="26">
        <v>40555</v>
      </c>
      <c r="L3045" s="17">
        <v>13.4</v>
      </c>
      <c r="M3045" s="17">
        <v>79.599999999999994</v>
      </c>
      <c r="N3045" s="17">
        <v>0.9</v>
      </c>
      <c r="O3045" s="17">
        <v>293.8</v>
      </c>
      <c r="P3045" s="17">
        <v>11.1</v>
      </c>
      <c r="Q3045" s="17">
        <v>0</v>
      </c>
      <c r="R3045" s="17">
        <v>1.1399999999999999</v>
      </c>
      <c r="T3045" s="26">
        <v>40555</v>
      </c>
      <c r="U3045" s="17">
        <v>14.9</v>
      </c>
      <c r="V3045" s="17">
        <v>69</v>
      </c>
      <c r="W3045" s="17">
        <v>3.2</v>
      </c>
      <c r="X3045" s="17">
        <v>284</v>
      </c>
      <c r="Y3045" s="17">
        <v>11.5</v>
      </c>
      <c r="Z3045" s="17">
        <v>0</v>
      </c>
      <c r="AA3045" s="17">
        <v>2.1800000000000002</v>
      </c>
      <c r="AC3045" s="26">
        <v>40555</v>
      </c>
      <c r="AD3045" s="17">
        <v>13.3</v>
      </c>
      <c r="AE3045" s="17">
        <v>80.8</v>
      </c>
      <c r="AF3045" s="17">
        <v>2.5</v>
      </c>
      <c r="AG3045" s="17">
        <v>19.8</v>
      </c>
      <c r="AH3045" s="17">
        <v>11.2</v>
      </c>
      <c r="AI3045" s="17">
        <v>0</v>
      </c>
      <c r="AJ3045" s="17">
        <v>1.54</v>
      </c>
      <c r="AL3045" s="26">
        <v>40555</v>
      </c>
      <c r="AM3045" s="17">
        <v>14.3</v>
      </c>
      <c r="AN3045" s="17">
        <v>72.7</v>
      </c>
      <c r="AO3045" s="17">
        <v>0.7</v>
      </c>
      <c r="AP3045" s="17">
        <v>300.2</v>
      </c>
      <c r="AQ3045" s="17">
        <v>11.1</v>
      </c>
      <c r="AR3045" s="17">
        <v>0</v>
      </c>
      <c r="AS3045" s="17">
        <v>1.28</v>
      </c>
    </row>
    <row r="3046" spans="2:45">
      <c r="B3046" s="26">
        <v>40556</v>
      </c>
      <c r="C3046" s="17">
        <v>11.6</v>
      </c>
      <c r="D3046" s="17">
        <v>78.400000000000006</v>
      </c>
      <c r="E3046" s="17">
        <v>0.6</v>
      </c>
      <c r="F3046" s="17">
        <v>26.3</v>
      </c>
      <c r="G3046" s="17">
        <v>11.1</v>
      </c>
      <c r="H3046" s="17">
        <v>0</v>
      </c>
      <c r="I3046" s="17">
        <v>1.1599999999999999</v>
      </c>
      <c r="K3046" s="26">
        <v>40556</v>
      </c>
      <c r="L3046" s="17">
        <v>10.5</v>
      </c>
      <c r="M3046" s="17">
        <v>85.4</v>
      </c>
      <c r="N3046" s="17">
        <v>0.4</v>
      </c>
      <c r="O3046" s="17">
        <v>186.8</v>
      </c>
      <c r="P3046" s="17">
        <v>11.2</v>
      </c>
      <c r="Q3046" s="17">
        <v>0.2</v>
      </c>
      <c r="R3046" s="17">
        <v>1.03</v>
      </c>
      <c r="T3046" s="26">
        <v>40556</v>
      </c>
      <c r="U3046" s="17">
        <v>11.4</v>
      </c>
      <c r="V3046" s="17">
        <v>83.5</v>
      </c>
      <c r="W3046" s="17">
        <v>1.3</v>
      </c>
      <c r="X3046" s="17">
        <v>273.5</v>
      </c>
      <c r="Y3046" s="17">
        <v>11.6</v>
      </c>
      <c r="Z3046" s="17">
        <v>0</v>
      </c>
      <c r="AA3046" s="17">
        <v>1.49</v>
      </c>
      <c r="AC3046" s="26">
        <v>40556</v>
      </c>
      <c r="AD3046" s="17">
        <v>10.8</v>
      </c>
      <c r="AE3046" s="17">
        <v>83.9</v>
      </c>
      <c r="AF3046" s="17">
        <v>0.7</v>
      </c>
      <c r="AG3046" s="17">
        <v>41.9</v>
      </c>
      <c r="AH3046" s="17">
        <v>11.1</v>
      </c>
      <c r="AI3046" s="17">
        <v>0.2</v>
      </c>
      <c r="AJ3046" s="17">
        <v>1.26</v>
      </c>
      <c r="AL3046" s="26">
        <v>40556</v>
      </c>
      <c r="AM3046" s="17">
        <v>11.9</v>
      </c>
      <c r="AN3046" s="17">
        <v>78.2</v>
      </c>
      <c r="AO3046" s="17">
        <v>0.5</v>
      </c>
      <c r="AP3046" s="17">
        <v>337.8</v>
      </c>
      <c r="AQ3046" s="17">
        <v>11</v>
      </c>
      <c r="AR3046" s="17">
        <v>0</v>
      </c>
      <c r="AS3046" s="17">
        <v>1.1000000000000001</v>
      </c>
    </row>
    <row r="3047" spans="2:45">
      <c r="B3047" s="26">
        <v>40557</v>
      </c>
      <c r="C3047" s="17">
        <v>11.5</v>
      </c>
      <c r="D3047" s="17">
        <v>74.8</v>
      </c>
      <c r="E3047" s="17">
        <v>0.5</v>
      </c>
      <c r="F3047" s="17">
        <v>45.5</v>
      </c>
      <c r="G3047" s="17">
        <v>11.4</v>
      </c>
      <c r="H3047" s="17">
        <v>0.2</v>
      </c>
      <c r="I3047" s="17">
        <v>1.19</v>
      </c>
      <c r="K3047" s="26">
        <v>40557</v>
      </c>
      <c r="L3047" s="17">
        <v>10.9</v>
      </c>
      <c r="M3047" s="17">
        <v>79.900000000000006</v>
      </c>
      <c r="N3047" s="17">
        <v>0.4</v>
      </c>
      <c r="O3047" s="17">
        <v>198.3</v>
      </c>
      <c r="P3047" s="17">
        <v>11.4</v>
      </c>
      <c r="Q3047" s="17">
        <v>0.2</v>
      </c>
      <c r="R3047" s="17">
        <v>1.1499999999999999</v>
      </c>
      <c r="T3047" s="26">
        <v>40557</v>
      </c>
      <c r="U3047" s="17">
        <v>11.5</v>
      </c>
      <c r="V3047" s="17">
        <v>80.7</v>
      </c>
      <c r="W3047" s="17">
        <v>1.5</v>
      </c>
      <c r="X3047" s="17">
        <v>288.10000000000002</v>
      </c>
      <c r="Y3047" s="17">
        <v>11.6</v>
      </c>
      <c r="Z3047" s="17">
        <v>0</v>
      </c>
      <c r="AA3047" s="17">
        <v>1.94</v>
      </c>
      <c r="AC3047" s="26">
        <v>40557</v>
      </c>
      <c r="AD3047" s="17">
        <v>11.4</v>
      </c>
      <c r="AE3047" s="17">
        <v>79.7</v>
      </c>
      <c r="AF3047" s="17">
        <v>0.8</v>
      </c>
      <c r="AG3047" s="17">
        <v>27.7</v>
      </c>
      <c r="AH3047" s="17">
        <v>11.1</v>
      </c>
      <c r="AI3047" s="17">
        <v>0.2</v>
      </c>
      <c r="AJ3047" s="17">
        <v>1.49</v>
      </c>
      <c r="AL3047" s="26">
        <v>40557</v>
      </c>
      <c r="AM3047" s="17">
        <v>12.3</v>
      </c>
      <c r="AN3047" s="17">
        <v>70.7</v>
      </c>
      <c r="AO3047" s="17">
        <v>0.5</v>
      </c>
      <c r="AP3047" s="17">
        <v>348.5</v>
      </c>
      <c r="AQ3047" s="17">
        <v>11.1</v>
      </c>
      <c r="AR3047" s="17">
        <v>0</v>
      </c>
      <c r="AS3047" s="17">
        <v>1.21</v>
      </c>
    </row>
    <row r="3048" spans="2:45">
      <c r="B3048" s="26">
        <v>40558</v>
      </c>
      <c r="C3048" s="17">
        <v>11.2</v>
      </c>
      <c r="D3048" s="17">
        <v>83.8</v>
      </c>
      <c r="E3048" s="17">
        <v>0.5</v>
      </c>
      <c r="F3048" s="17">
        <v>70.7</v>
      </c>
      <c r="G3048" s="17">
        <v>11.3</v>
      </c>
      <c r="H3048" s="17">
        <v>0</v>
      </c>
      <c r="I3048" s="17">
        <v>1.0900000000000001</v>
      </c>
      <c r="K3048" s="26">
        <v>40558</v>
      </c>
      <c r="L3048" s="17">
        <v>11.4</v>
      </c>
      <c r="M3048" s="17">
        <v>87</v>
      </c>
      <c r="N3048" s="17">
        <v>0.5</v>
      </c>
      <c r="O3048" s="17">
        <v>174.5</v>
      </c>
      <c r="P3048" s="17">
        <v>11.2</v>
      </c>
      <c r="Q3048" s="17">
        <v>0.2</v>
      </c>
      <c r="R3048" s="17">
        <v>1.1000000000000001</v>
      </c>
      <c r="T3048" s="26">
        <v>40558</v>
      </c>
      <c r="U3048" s="17">
        <v>12</v>
      </c>
      <c r="V3048" s="17">
        <v>89.5</v>
      </c>
      <c r="W3048" s="17">
        <v>1.2</v>
      </c>
      <c r="X3048" s="17">
        <v>268.10000000000002</v>
      </c>
      <c r="Y3048" s="17">
        <v>11.6</v>
      </c>
      <c r="Z3048" s="17">
        <v>0</v>
      </c>
      <c r="AA3048" s="17">
        <v>1.37</v>
      </c>
      <c r="AC3048" s="26">
        <v>40558</v>
      </c>
      <c r="AD3048" s="17">
        <v>12.1</v>
      </c>
      <c r="AE3048" s="17">
        <v>83.2</v>
      </c>
      <c r="AF3048" s="17">
        <v>1.1000000000000001</v>
      </c>
      <c r="AG3048" s="17">
        <v>355.6</v>
      </c>
      <c r="AH3048" s="17">
        <v>11.1</v>
      </c>
      <c r="AI3048" s="17">
        <v>0</v>
      </c>
      <c r="AJ3048" s="17">
        <v>1.43</v>
      </c>
      <c r="AL3048" s="26">
        <v>40558</v>
      </c>
      <c r="AM3048" s="17">
        <v>12.3</v>
      </c>
      <c r="AN3048" s="17">
        <v>82</v>
      </c>
      <c r="AO3048" s="17">
        <v>0.6</v>
      </c>
      <c r="AP3048" s="17">
        <v>329.7</v>
      </c>
      <c r="AQ3048" s="17">
        <v>11</v>
      </c>
      <c r="AR3048" s="17">
        <v>0</v>
      </c>
      <c r="AS3048" s="17">
        <v>1.18</v>
      </c>
    </row>
    <row r="3049" spans="2:45">
      <c r="B3049" s="26">
        <v>40559</v>
      </c>
      <c r="C3049" s="17">
        <v>11.9</v>
      </c>
      <c r="D3049" s="17">
        <v>85.1</v>
      </c>
      <c r="E3049" s="17">
        <v>0.6</v>
      </c>
      <c r="F3049" s="17">
        <v>32.4</v>
      </c>
      <c r="G3049" s="17">
        <v>9.1</v>
      </c>
      <c r="H3049" s="17">
        <v>0</v>
      </c>
      <c r="I3049" s="17">
        <v>1.06</v>
      </c>
      <c r="K3049" s="26">
        <v>40559</v>
      </c>
      <c r="L3049" s="17">
        <v>11.1</v>
      </c>
      <c r="M3049" s="17">
        <v>90.9</v>
      </c>
      <c r="N3049" s="17">
        <v>0.3</v>
      </c>
      <c r="O3049" s="17">
        <v>185.1</v>
      </c>
      <c r="P3049" s="17">
        <v>9.1</v>
      </c>
      <c r="Q3049" s="17">
        <v>0</v>
      </c>
      <c r="R3049" s="17">
        <v>0.92</v>
      </c>
      <c r="T3049" s="26">
        <v>40559</v>
      </c>
      <c r="U3049" s="17">
        <v>12.5</v>
      </c>
      <c r="V3049" s="17">
        <v>90.7</v>
      </c>
      <c r="W3049" s="17">
        <v>1</v>
      </c>
      <c r="X3049" s="17">
        <v>259.10000000000002</v>
      </c>
      <c r="Y3049" s="17">
        <v>9.1999999999999993</v>
      </c>
      <c r="Z3049" s="17">
        <v>0</v>
      </c>
      <c r="AA3049" s="17">
        <v>1.2</v>
      </c>
      <c r="AC3049" s="26">
        <v>40559</v>
      </c>
      <c r="AD3049" s="17">
        <v>11.6</v>
      </c>
      <c r="AE3049" s="17">
        <v>90.2</v>
      </c>
      <c r="AF3049" s="17">
        <v>0.5</v>
      </c>
      <c r="AG3049" s="17">
        <v>47.3</v>
      </c>
      <c r="AH3049" s="17">
        <v>10.9</v>
      </c>
      <c r="AI3049" s="17">
        <v>0</v>
      </c>
      <c r="AJ3049" s="17">
        <v>1.05</v>
      </c>
      <c r="AL3049" s="26">
        <v>40559</v>
      </c>
      <c r="AM3049" s="17">
        <v>12.4</v>
      </c>
      <c r="AN3049" s="17">
        <v>84</v>
      </c>
      <c r="AO3049" s="17">
        <v>0.4</v>
      </c>
      <c r="AP3049" s="17">
        <v>331.6</v>
      </c>
      <c r="AQ3049" s="17">
        <v>9.3000000000000007</v>
      </c>
      <c r="AR3049" s="17">
        <v>0</v>
      </c>
      <c r="AS3049" s="17">
        <v>1.01</v>
      </c>
    </row>
    <row r="3050" spans="2:45">
      <c r="B3050" s="26">
        <v>40560</v>
      </c>
      <c r="C3050" s="17">
        <v>10</v>
      </c>
      <c r="D3050" s="17">
        <v>86.7</v>
      </c>
      <c r="E3050" s="17">
        <v>0.6</v>
      </c>
      <c r="F3050" s="17">
        <v>23.8</v>
      </c>
      <c r="G3050" s="17">
        <v>9.4</v>
      </c>
      <c r="H3050" s="17">
        <v>0.2</v>
      </c>
      <c r="I3050" s="17">
        <v>1.01</v>
      </c>
      <c r="K3050" s="26">
        <v>40560</v>
      </c>
      <c r="L3050" s="17">
        <v>9.4</v>
      </c>
      <c r="M3050" s="17">
        <v>91.1</v>
      </c>
      <c r="N3050" s="17">
        <v>0.4</v>
      </c>
      <c r="O3050" s="17">
        <v>184.4</v>
      </c>
      <c r="P3050" s="17">
        <v>10.3</v>
      </c>
      <c r="Q3050" s="17">
        <v>0.2</v>
      </c>
      <c r="R3050" s="17">
        <v>0.97</v>
      </c>
      <c r="T3050" s="26">
        <v>40560</v>
      </c>
      <c r="U3050" s="17">
        <v>10.199999999999999</v>
      </c>
      <c r="V3050" s="17">
        <v>91</v>
      </c>
      <c r="W3050" s="17">
        <v>1.2</v>
      </c>
      <c r="X3050" s="17">
        <v>270.60000000000002</v>
      </c>
      <c r="Y3050" s="17">
        <v>10.1</v>
      </c>
      <c r="Z3050" s="17">
        <v>0.2</v>
      </c>
      <c r="AA3050" s="17">
        <v>1.22</v>
      </c>
      <c r="AC3050" s="26">
        <v>40560</v>
      </c>
      <c r="AD3050" s="17">
        <v>9.8000000000000007</v>
      </c>
      <c r="AE3050" s="17">
        <v>90.2</v>
      </c>
      <c r="AF3050" s="17">
        <v>0.6</v>
      </c>
      <c r="AG3050" s="17">
        <v>45.5</v>
      </c>
      <c r="AH3050" s="17">
        <v>10.4</v>
      </c>
      <c r="AI3050" s="17">
        <v>0.4</v>
      </c>
      <c r="AJ3050" s="17">
        <v>1.06</v>
      </c>
      <c r="AL3050" s="26">
        <v>40560</v>
      </c>
      <c r="AM3050" s="17">
        <v>10.4</v>
      </c>
      <c r="AN3050" s="17">
        <v>86.9</v>
      </c>
      <c r="AO3050" s="17">
        <v>0.5</v>
      </c>
      <c r="AP3050" s="17">
        <v>342</v>
      </c>
      <c r="AQ3050" s="17">
        <v>9.1999999999999993</v>
      </c>
      <c r="AR3050" s="17">
        <v>0.1</v>
      </c>
      <c r="AS3050" s="17">
        <v>1.02</v>
      </c>
    </row>
    <row r="3051" spans="2:45">
      <c r="B3051" s="26">
        <v>40561</v>
      </c>
      <c r="C3051" s="17">
        <v>10.199999999999999</v>
      </c>
      <c r="D3051" s="17">
        <v>86.9</v>
      </c>
      <c r="E3051" s="17">
        <v>0.6</v>
      </c>
      <c r="F3051" s="17">
        <v>122.7</v>
      </c>
      <c r="G3051" s="17">
        <v>4.7</v>
      </c>
      <c r="H3051" s="17">
        <v>0.2</v>
      </c>
      <c r="I3051" s="17">
        <v>0.81</v>
      </c>
      <c r="K3051" s="26">
        <v>40561</v>
      </c>
      <c r="L3051" s="17">
        <v>9.3000000000000007</v>
      </c>
      <c r="M3051" s="17">
        <v>94</v>
      </c>
      <c r="N3051" s="17">
        <v>0.2</v>
      </c>
      <c r="O3051" s="17">
        <v>196.2</v>
      </c>
      <c r="P3051" s="17">
        <v>3.4</v>
      </c>
      <c r="Q3051" s="17">
        <v>0.2</v>
      </c>
      <c r="R3051" s="17">
        <v>0.63</v>
      </c>
      <c r="T3051" s="26">
        <v>40561</v>
      </c>
      <c r="U3051" s="17">
        <v>11.2</v>
      </c>
      <c r="V3051" s="17">
        <v>88.7</v>
      </c>
      <c r="W3051" s="17">
        <v>1.3</v>
      </c>
      <c r="X3051" s="17">
        <v>255.7</v>
      </c>
      <c r="Y3051" s="17">
        <v>4.5999999999999996</v>
      </c>
      <c r="Z3051" s="17">
        <v>0.2</v>
      </c>
      <c r="AA3051" s="17">
        <v>0.96</v>
      </c>
      <c r="AC3051" s="26">
        <v>40561</v>
      </c>
      <c r="AD3051" s="17">
        <v>9.6</v>
      </c>
      <c r="AE3051" s="17">
        <v>93.9</v>
      </c>
      <c r="AF3051" s="17">
        <v>0.5</v>
      </c>
      <c r="AG3051" s="17">
        <v>144.19999999999999</v>
      </c>
      <c r="AH3051" s="17">
        <v>3.8</v>
      </c>
      <c r="AI3051" s="17">
        <v>0</v>
      </c>
      <c r="AJ3051" s="17">
        <v>0.71</v>
      </c>
      <c r="AL3051" s="26">
        <v>40561</v>
      </c>
      <c r="AM3051" s="17">
        <v>10.8</v>
      </c>
      <c r="AN3051" s="17">
        <v>92.3</v>
      </c>
      <c r="AO3051" s="17">
        <v>0.5</v>
      </c>
      <c r="AP3051" s="17">
        <v>278</v>
      </c>
      <c r="AQ3051" s="17">
        <v>4.7</v>
      </c>
      <c r="AR3051" s="17">
        <v>0</v>
      </c>
      <c r="AS3051" s="17">
        <v>0.8</v>
      </c>
    </row>
    <row r="3052" spans="2:45">
      <c r="B3052" s="26">
        <v>40562</v>
      </c>
      <c r="C3052" s="17">
        <v>11.5</v>
      </c>
      <c r="D3052" s="17">
        <v>79.599999999999994</v>
      </c>
      <c r="E3052" s="17">
        <v>0.5</v>
      </c>
      <c r="F3052" s="17">
        <v>35.799999999999997</v>
      </c>
      <c r="G3052" s="17">
        <v>4.7</v>
      </c>
      <c r="H3052" s="17">
        <v>0</v>
      </c>
      <c r="I3052" s="17">
        <v>0.86</v>
      </c>
      <c r="K3052" s="26">
        <v>40562</v>
      </c>
      <c r="L3052" s="17">
        <v>11.2</v>
      </c>
      <c r="M3052" s="17">
        <v>85.9</v>
      </c>
      <c r="N3052" s="17">
        <v>0.3</v>
      </c>
      <c r="O3052" s="17">
        <v>169.9</v>
      </c>
      <c r="P3052" s="17">
        <v>4.5999999999999996</v>
      </c>
      <c r="Q3052" s="17">
        <v>0</v>
      </c>
      <c r="R3052" s="17">
        <v>0.75</v>
      </c>
      <c r="T3052" s="26">
        <v>40562</v>
      </c>
      <c r="U3052" s="17">
        <v>12.6</v>
      </c>
      <c r="V3052" s="17">
        <v>79.2</v>
      </c>
      <c r="W3052" s="17">
        <v>1</v>
      </c>
      <c r="X3052" s="17">
        <v>166.3</v>
      </c>
      <c r="Y3052" s="17">
        <v>4.4000000000000004</v>
      </c>
      <c r="Z3052" s="17">
        <v>0</v>
      </c>
      <c r="AA3052" s="17">
        <v>1.07</v>
      </c>
      <c r="AC3052" s="26">
        <v>40562</v>
      </c>
      <c r="AD3052" s="17">
        <v>11.4</v>
      </c>
      <c r="AE3052" s="17">
        <v>87.4</v>
      </c>
      <c r="AF3052" s="17">
        <v>0.4</v>
      </c>
      <c r="AG3052" s="17">
        <v>184.3</v>
      </c>
      <c r="AH3052" s="17">
        <v>4.0999999999999996</v>
      </c>
      <c r="AI3052" s="17">
        <v>0</v>
      </c>
      <c r="AJ3052" s="17">
        <v>0.75</v>
      </c>
      <c r="AL3052" s="26">
        <v>40562</v>
      </c>
      <c r="AM3052" s="17">
        <v>11.9</v>
      </c>
      <c r="AN3052" s="17">
        <v>83.8</v>
      </c>
      <c r="AO3052" s="17">
        <v>0.4</v>
      </c>
      <c r="AP3052" s="17">
        <v>54.2</v>
      </c>
      <c r="AQ3052" s="17">
        <v>4.9000000000000004</v>
      </c>
      <c r="AR3052" s="17">
        <v>0</v>
      </c>
      <c r="AS3052" s="17">
        <v>0.87</v>
      </c>
    </row>
    <row r="3053" spans="2:45">
      <c r="B3053" s="26">
        <v>40563</v>
      </c>
      <c r="C3053" s="17">
        <v>11.3</v>
      </c>
      <c r="D3053" s="17">
        <v>84.5</v>
      </c>
      <c r="E3053" s="17">
        <v>0.8</v>
      </c>
      <c r="F3053" s="17">
        <v>43.5</v>
      </c>
      <c r="G3053" s="17">
        <v>9.8000000000000007</v>
      </c>
      <c r="H3053" s="17">
        <v>0</v>
      </c>
      <c r="I3053" s="17">
        <v>1.1299999999999999</v>
      </c>
      <c r="K3053" s="26">
        <v>40563</v>
      </c>
      <c r="L3053" s="17">
        <v>10.9</v>
      </c>
      <c r="M3053" s="17">
        <v>90.7</v>
      </c>
      <c r="N3053" s="17">
        <v>0.3</v>
      </c>
      <c r="O3053" s="17">
        <v>157.69999999999999</v>
      </c>
      <c r="P3053" s="17">
        <v>9.3000000000000007</v>
      </c>
      <c r="Q3053" s="17">
        <v>0</v>
      </c>
      <c r="R3053" s="17">
        <v>0.93</v>
      </c>
      <c r="T3053" s="26">
        <v>40563</v>
      </c>
      <c r="U3053" s="17">
        <v>11.8</v>
      </c>
      <c r="V3053" s="17">
        <v>90.7</v>
      </c>
      <c r="W3053" s="17">
        <v>1.1000000000000001</v>
      </c>
      <c r="X3053" s="17">
        <v>251.5</v>
      </c>
      <c r="Y3053" s="17">
        <v>10.1</v>
      </c>
      <c r="Z3053" s="17">
        <v>0</v>
      </c>
      <c r="AA3053" s="17">
        <v>1.1399999999999999</v>
      </c>
      <c r="AC3053" s="26">
        <v>40563</v>
      </c>
      <c r="AD3053" s="17">
        <v>11.8</v>
      </c>
      <c r="AE3053" s="17">
        <v>87.9</v>
      </c>
      <c r="AF3053" s="17">
        <v>0.7</v>
      </c>
      <c r="AG3053" s="17">
        <v>134.30000000000001</v>
      </c>
      <c r="AH3053" s="17">
        <v>10.4</v>
      </c>
      <c r="AI3053" s="17">
        <v>0</v>
      </c>
      <c r="AJ3053" s="17">
        <v>1.1200000000000001</v>
      </c>
      <c r="AL3053" s="26">
        <v>40563</v>
      </c>
      <c r="AM3053" s="17">
        <v>11.8</v>
      </c>
      <c r="AN3053" s="17">
        <v>90</v>
      </c>
      <c r="AO3053" s="17">
        <v>0.5</v>
      </c>
      <c r="AP3053" s="17">
        <v>341.7</v>
      </c>
      <c r="AQ3053" s="17">
        <v>10.1</v>
      </c>
      <c r="AR3053" s="17">
        <v>0</v>
      </c>
      <c r="AS3053" s="17">
        <v>1.07</v>
      </c>
    </row>
    <row r="3054" spans="2:45">
      <c r="B3054" s="26">
        <v>40564</v>
      </c>
      <c r="C3054" s="17">
        <v>11.8</v>
      </c>
      <c r="D3054" s="17">
        <v>78</v>
      </c>
      <c r="E3054" s="17">
        <v>1.7</v>
      </c>
      <c r="F3054" s="17">
        <v>93.9</v>
      </c>
      <c r="G3054" s="17">
        <v>9.4</v>
      </c>
      <c r="H3054" s="17">
        <v>0.2</v>
      </c>
      <c r="I3054" s="17">
        <v>1.36</v>
      </c>
      <c r="K3054" s="26">
        <v>40564</v>
      </c>
      <c r="L3054" s="17">
        <v>11.5</v>
      </c>
      <c r="M3054" s="17">
        <v>85.5</v>
      </c>
      <c r="N3054" s="17">
        <v>0.8</v>
      </c>
      <c r="O3054" s="17">
        <v>121.3</v>
      </c>
      <c r="P3054" s="17">
        <v>9.3000000000000007</v>
      </c>
      <c r="Q3054" s="17">
        <v>0.2</v>
      </c>
      <c r="R3054" s="17">
        <v>1.0900000000000001</v>
      </c>
      <c r="T3054" s="26">
        <v>40564</v>
      </c>
      <c r="U3054" s="17">
        <v>12.3</v>
      </c>
      <c r="V3054" s="17">
        <v>83.5</v>
      </c>
      <c r="W3054" s="17">
        <v>2</v>
      </c>
      <c r="X3054" s="17">
        <v>155.19999999999999</v>
      </c>
      <c r="Y3054" s="17">
        <v>9</v>
      </c>
      <c r="Z3054" s="17">
        <v>0</v>
      </c>
      <c r="AA3054" s="17">
        <v>1.4</v>
      </c>
      <c r="AC3054" s="26">
        <v>40564</v>
      </c>
      <c r="AD3054" s="17">
        <v>11.8</v>
      </c>
      <c r="AE3054" s="17">
        <v>84</v>
      </c>
      <c r="AF3054" s="17">
        <v>1.7</v>
      </c>
      <c r="AG3054" s="17">
        <v>105.1</v>
      </c>
      <c r="AH3054" s="17">
        <v>8.9</v>
      </c>
      <c r="AI3054" s="17">
        <v>0.2</v>
      </c>
      <c r="AJ3054" s="17">
        <v>1.35</v>
      </c>
      <c r="AL3054" s="26">
        <v>40564</v>
      </c>
      <c r="AM3054" s="17">
        <v>12.1</v>
      </c>
      <c r="AN3054" s="17">
        <v>83.7</v>
      </c>
      <c r="AO3054" s="17">
        <v>0.9</v>
      </c>
      <c r="AP3054" s="17">
        <v>125.8</v>
      </c>
      <c r="AQ3054" s="17">
        <v>8.8000000000000007</v>
      </c>
      <c r="AR3054" s="17">
        <v>0</v>
      </c>
      <c r="AS3054" s="17">
        <v>1.1499999999999999</v>
      </c>
    </row>
    <row r="3055" spans="2:45">
      <c r="B3055" s="26">
        <v>40565</v>
      </c>
      <c r="C3055" s="17">
        <v>10.8</v>
      </c>
      <c r="D3055" s="17">
        <v>54.9</v>
      </c>
      <c r="E3055" s="17">
        <v>2</v>
      </c>
      <c r="F3055" s="17">
        <v>114.7</v>
      </c>
      <c r="G3055" s="17">
        <v>3</v>
      </c>
      <c r="H3055" s="17">
        <v>0</v>
      </c>
      <c r="I3055" s="17">
        <v>1.68</v>
      </c>
      <c r="K3055" s="26">
        <v>40565</v>
      </c>
      <c r="L3055" s="17">
        <v>10.4</v>
      </c>
      <c r="M3055" s="17">
        <v>60.8</v>
      </c>
      <c r="N3055" s="17">
        <v>1.6</v>
      </c>
      <c r="O3055" s="17">
        <v>108.9</v>
      </c>
      <c r="P3055" s="17">
        <v>2.4</v>
      </c>
      <c r="Q3055" s="17">
        <v>0.2</v>
      </c>
      <c r="R3055" s="17">
        <v>1.31</v>
      </c>
      <c r="T3055" s="26">
        <v>40565</v>
      </c>
      <c r="U3055" s="17">
        <v>11.5</v>
      </c>
      <c r="V3055" s="17">
        <v>52.4</v>
      </c>
      <c r="W3055" s="17">
        <v>3.5</v>
      </c>
      <c r="X3055" s="17">
        <v>117.4</v>
      </c>
      <c r="Y3055" s="17">
        <v>2.4</v>
      </c>
      <c r="Z3055" s="17">
        <v>0</v>
      </c>
      <c r="AA3055" s="17">
        <v>2.41</v>
      </c>
      <c r="AC3055" s="26">
        <v>40565</v>
      </c>
      <c r="AD3055" s="17">
        <v>10.6</v>
      </c>
      <c r="AE3055" s="17">
        <v>59.3</v>
      </c>
      <c r="AF3055" s="17">
        <v>2.6</v>
      </c>
      <c r="AG3055" s="17">
        <v>144.80000000000001</v>
      </c>
      <c r="AH3055" s="17">
        <v>2.2000000000000002</v>
      </c>
      <c r="AI3055" s="17">
        <v>0</v>
      </c>
      <c r="AJ3055" s="17">
        <v>1.65</v>
      </c>
      <c r="AL3055" s="26">
        <v>40565</v>
      </c>
      <c r="AM3055" s="17">
        <v>10.6</v>
      </c>
      <c r="AN3055" s="17">
        <v>54</v>
      </c>
      <c r="AO3055" s="17">
        <v>1.2</v>
      </c>
      <c r="AP3055" s="17">
        <v>133.80000000000001</v>
      </c>
      <c r="AQ3055" s="17">
        <v>2.4</v>
      </c>
      <c r="AR3055" s="17">
        <v>0</v>
      </c>
      <c r="AS3055" s="17">
        <v>1.31</v>
      </c>
    </row>
    <row r="3056" spans="2:45">
      <c r="B3056" s="26">
        <v>40566</v>
      </c>
      <c r="C3056" s="17">
        <v>8.5</v>
      </c>
      <c r="D3056" s="17">
        <v>67.400000000000006</v>
      </c>
      <c r="E3056" s="17">
        <v>1.3</v>
      </c>
      <c r="F3056" s="17">
        <v>112</v>
      </c>
      <c r="G3056" s="17">
        <v>1.4</v>
      </c>
      <c r="H3056" s="17">
        <v>1.4</v>
      </c>
      <c r="I3056" s="17">
        <v>1.1000000000000001</v>
      </c>
      <c r="K3056" s="26">
        <v>40566</v>
      </c>
      <c r="L3056" s="17">
        <v>7.5</v>
      </c>
      <c r="M3056" s="17">
        <v>82.6</v>
      </c>
      <c r="N3056" s="17">
        <v>0.7</v>
      </c>
      <c r="O3056" s="17">
        <v>104.8</v>
      </c>
      <c r="P3056" s="17">
        <v>1.3</v>
      </c>
      <c r="Q3056" s="17">
        <v>12.2</v>
      </c>
      <c r="R3056" s="17">
        <v>0.75</v>
      </c>
      <c r="T3056" s="26">
        <v>40566</v>
      </c>
      <c r="U3056" s="17">
        <v>9.3000000000000007</v>
      </c>
      <c r="V3056" s="17">
        <v>65.2</v>
      </c>
      <c r="W3056" s="17">
        <v>2.9</v>
      </c>
      <c r="X3056" s="17">
        <v>109.5</v>
      </c>
      <c r="Y3056" s="17">
        <v>1</v>
      </c>
      <c r="Z3056" s="17">
        <v>2.8</v>
      </c>
      <c r="AA3056" s="17">
        <v>1.63</v>
      </c>
      <c r="AC3056" s="26">
        <v>40566</v>
      </c>
      <c r="AD3056" s="17">
        <v>7.8</v>
      </c>
      <c r="AE3056" s="17">
        <v>80.3</v>
      </c>
      <c r="AF3056" s="17">
        <v>0.9</v>
      </c>
      <c r="AG3056" s="17">
        <v>180.5</v>
      </c>
      <c r="AH3056" s="17">
        <v>1.3</v>
      </c>
      <c r="AI3056" s="17">
        <v>5.4</v>
      </c>
      <c r="AJ3056" s="17">
        <v>0.88</v>
      </c>
      <c r="AL3056" s="26">
        <v>40566</v>
      </c>
      <c r="AM3056" s="17">
        <v>8.1999999999999993</v>
      </c>
      <c r="AN3056" s="17">
        <v>70.5</v>
      </c>
      <c r="AO3056" s="17">
        <v>0.9</v>
      </c>
      <c r="AP3056" s="17">
        <v>119.7</v>
      </c>
      <c r="AQ3056" s="17">
        <v>1.4</v>
      </c>
      <c r="AR3056" s="17">
        <v>2.2000000000000002</v>
      </c>
      <c r="AS3056" s="17">
        <v>0.94</v>
      </c>
    </row>
    <row r="3057" spans="2:45">
      <c r="B3057" s="26">
        <v>40567</v>
      </c>
      <c r="C3057" s="17">
        <v>12.3</v>
      </c>
      <c r="D3057" s="17">
        <v>63.8</v>
      </c>
      <c r="E3057" s="17">
        <v>2.6</v>
      </c>
      <c r="F3057" s="17">
        <v>121.6</v>
      </c>
      <c r="G3057" s="17">
        <v>2.9</v>
      </c>
      <c r="H3057" s="17">
        <v>0</v>
      </c>
      <c r="I3057" s="17">
        <v>1.79</v>
      </c>
      <c r="K3057" s="26">
        <v>40567</v>
      </c>
      <c r="L3057" s="17">
        <v>11.5</v>
      </c>
      <c r="M3057" s="17">
        <v>73.099999999999994</v>
      </c>
      <c r="N3057" s="17">
        <v>2.1</v>
      </c>
      <c r="O3057" s="17">
        <v>124.8</v>
      </c>
      <c r="P3057" s="17">
        <v>2.1</v>
      </c>
      <c r="Q3057" s="17">
        <v>3.4</v>
      </c>
      <c r="R3057" s="17">
        <v>1.2</v>
      </c>
      <c r="T3057" s="26">
        <v>40567</v>
      </c>
      <c r="U3057" s="17">
        <v>12.6</v>
      </c>
      <c r="V3057" s="17">
        <v>61.6</v>
      </c>
      <c r="W3057" s="17">
        <v>4.5</v>
      </c>
      <c r="X3057" s="17">
        <v>120.5</v>
      </c>
      <c r="Y3057" s="17">
        <v>2.2000000000000002</v>
      </c>
      <c r="Z3057" s="17">
        <v>0</v>
      </c>
      <c r="AA3057" s="17">
        <v>2.41</v>
      </c>
      <c r="AC3057" s="26">
        <v>40567</v>
      </c>
      <c r="AD3057" s="17">
        <v>11.8</v>
      </c>
      <c r="AE3057" s="17">
        <v>71.2</v>
      </c>
      <c r="AF3057" s="17">
        <v>2.8</v>
      </c>
      <c r="AG3057" s="17">
        <v>163.30000000000001</v>
      </c>
      <c r="AH3057" s="17">
        <v>2.5</v>
      </c>
      <c r="AI3057" s="17">
        <v>1</v>
      </c>
      <c r="AJ3057" s="17">
        <v>1.47</v>
      </c>
      <c r="AL3057" s="26">
        <v>40567</v>
      </c>
      <c r="AM3057" s="17">
        <v>12.1</v>
      </c>
      <c r="AN3057" s="17">
        <v>63.9</v>
      </c>
      <c r="AO3057" s="17">
        <v>1.7</v>
      </c>
      <c r="AP3057" s="17">
        <v>140</v>
      </c>
      <c r="AQ3057" s="17">
        <v>2.8</v>
      </c>
      <c r="AR3057" s="17">
        <v>0</v>
      </c>
      <c r="AS3057" s="17">
        <v>1.44</v>
      </c>
    </row>
    <row r="3058" spans="2:45">
      <c r="B3058" s="26">
        <v>40568</v>
      </c>
      <c r="C3058" s="17">
        <v>11.6</v>
      </c>
      <c r="D3058" s="17">
        <v>73.099999999999994</v>
      </c>
      <c r="E3058" s="17">
        <v>1.1000000000000001</v>
      </c>
      <c r="F3058" s="17">
        <v>119</v>
      </c>
      <c r="G3058" s="17">
        <v>2.2000000000000002</v>
      </c>
      <c r="H3058" s="17">
        <v>0</v>
      </c>
      <c r="I3058" s="17">
        <v>1</v>
      </c>
      <c r="K3058" s="26">
        <v>40568</v>
      </c>
      <c r="L3058" s="17">
        <v>11</v>
      </c>
      <c r="M3058" s="17">
        <v>84.1</v>
      </c>
      <c r="N3058" s="17">
        <v>0.9</v>
      </c>
      <c r="O3058" s="17">
        <v>136.4</v>
      </c>
      <c r="P3058" s="17">
        <v>1.1000000000000001</v>
      </c>
      <c r="Q3058" s="17">
        <v>0.4</v>
      </c>
      <c r="R3058" s="17">
        <v>0.76</v>
      </c>
      <c r="T3058" s="26">
        <v>40568</v>
      </c>
      <c r="U3058" s="17">
        <v>12.7</v>
      </c>
      <c r="V3058" s="17">
        <v>69.599999999999994</v>
      </c>
      <c r="W3058" s="17">
        <v>2.9</v>
      </c>
      <c r="X3058" s="17">
        <v>118.6</v>
      </c>
      <c r="Y3058" s="17">
        <v>1.8</v>
      </c>
      <c r="Z3058" s="17">
        <v>1</v>
      </c>
      <c r="AA3058" s="17">
        <v>1.43</v>
      </c>
      <c r="AC3058" s="26">
        <v>40568</v>
      </c>
      <c r="AD3058" s="17">
        <v>11</v>
      </c>
      <c r="AE3058" s="17">
        <v>85.5</v>
      </c>
      <c r="AF3058" s="17">
        <v>0.9</v>
      </c>
      <c r="AG3058" s="17">
        <v>169.4</v>
      </c>
      <c r="AH3058" s="17">
        <v>1.5</v>
      </c>
      <c r="AI3058" s="17">
        <v>1.2</v>
      </c>
      <c r="AJ3058" s="17">
        <v>0.76</v>
      </c>
      <c r="AL3058" s="26">
        <v>40568</v>
      </c>
      <c r="AM3058" s="17">
        <v>11.5</v>
      </c>
      <c r="AN3058" s="17">
        <v>75</v>
      </c>
      <c r="AO3058" s="17">
        <v>0.8</v>
      </c>
      <c r="AP3058" s="17">
        <v>146.30000000000001</v>
      </c>
      <c r="AQ3058" s="17">
        <v>2.2000000000000002</v>
      </c>
      <c r="AR3058" s="17">
        <v>0.3</v>
      </c>
      <c r="AS3058" s="17">
        <v>0.88</v>
      </c>
    </row>
    <row r="3059" spans="2:45">
      <c r="B3059" s="26">
        <v>40569</v>
      </c>
      <c r="C3059" s="17">
        <v>12.5</v>
      </c>
      <c r="D3059" s="17">
        <v>74.099999999999994</v>
      </c>
      <c r="E3059" s="17">
        <v>1.3</v>
      </c>
      <c r="F3059" s="17">
        <v>122.4</v>
      </c>
      <c r="G3059" s="17">
        <v>2.6</v>
      </c>
      <c r="H3059" s="17">
        <v>4.5999999999999996</v>
      </c>
      <c r="I3059" s="17">
        <v>1.02</v>
      </c>
      <c r="K3059" s="26">
        <v>40569</v>
      </c>
      <c r="L3059" s="17">
        <v>11.2</v>
      </c>
      <c r="M3059" s="17">
        <v>87.8</v>
      </c>
      <c r="N3059" s="17">
        <v>0.6</v>
      </c>
      <c r="O3059" s="17">
        <v>137.80000000000001</v>
      </c>
      <c r="P3059" s="17">
        <v>1</v>
      </c>
      <c r="Q3059" s="17">
        <v>8.4</v>
      </c>
      <c r="R3059" s="17">
        <v>0.64</v>
      </c>
      <c r="T3059" s="26">
        <v>40569</v>
      </c>
      <c r="U3059" s="17">
        <v>13.1</v>
      </c>
      <c r="V3059" s="17">
        <v>71.099999999999994</v>
      </c>
      <c r="W3059" s="17">
        <v>2.5</v>
      </c>
      <c r="X3059" s="17">
        <v>124.2</v>
      </c>
      <c r="Y3059" s="17">
        <v>2.2999999999999998</v>
      </c>
      <c r="Z3059" s="17">
        <v>6.6</v>
      </c>
      <c r="AA3059" s="17">
        <v>1.26</v>
      </c>
      <c r="AC3059" s="26">
        <v>40569</v>
      </c>
      <c r="AD3059" s="17">
        <v>11</v>
      </c>
      <c r="AE3059" s="17">
        <v>92</v>
      </c>
      <c r="AF3059" s="17">
        <v>0.6</v>
      </c>
      <c r="AG3059" s="17">
        <v>162.69999999999999</v>
      </c>
      <c r="AH3059" s="17">
        <v>0.8</v>
      </c>
      <c r="AI3059" s="17">
        <v>8.6</v>
      </c>
      <c r="AJ3059" s="17">
        <v>0.65</v>
      </c>
      <c r="AL3059" s="26">
        <v>40569</v>
      </c>
      <c r="AM3059" s="17">
        <v>12.3</v>
      </c>
      <c r="AN3059" s="17">
        <v>74.8</v>
      </c>
      <c r="AO3059" s="17">
        <v>0.9</v>
      </c>
      <c r="AP3059" s="17">
        <v>146.30000000000001</v>
      </c>
      <c r="AQ3059" s="17">
        <v>2.1</v>
      </c>
      <c r="AR3059" s="17">
        <v>5.0999999999999996</v>
      </c>
      <c r="AS3059" s="17">
        <v>0.87</v>
      </c>
    </row>
    <row r="3060" spans="2:45">
      <c r="B3060" s="26">
        <v>40570</v>
      </c>
      <c r="C3060" s="17">
        <v>11.3</v>
      </c>
      <c r="D3060" s="17">
        <v>77.900000000000006</v>
      </c>
      <c r="E3060" s="17">
        <v>0.8</v>
      </c>
      <c r="F3060" s="17">
        <v>9.6</v>
      </c>
      <c r="G3060" s="17">
        <v>8.5</v>
      </c>
      <c r="H3060" s="17">
        <v>13</v>
      </c>
      <c r="I3060" s="17">
        <v>1.3</v>
      </c>
      <c r="K3060" s="26">
        <v>40570</v>
      </c>
      <c r="L3060" s="17">
        <v>11.4</v>
      </c>
      <c r="M3060" s="17">
        <v>82.6</v>
      </c>
      <c r="N3060" s="17">
        <v>0.4</v>
      </c>
      <c r="O3060" s="17">
        <v>212.7</v>
      </c>
      <c r="P3060" s="17">
        <v>10.199999999999999</v>
      </c>
      <c r="Q3060" s="17">
        <v>15</v>
      </c>
      <c r="R3060" s="17">
        <v>1.1599999999999999</v>
      </c>
      <c r="T3060" s="26">
        <v>40570</v>
      </c>
      <c r="U3060" s="17">
        <v>12.1</v>
      </c>
      <c r="V3060" s="17">
        <v>80.599999999999994</v>
      </c>
      <c r="W3060" s="17">
        <v>1.4</v>
      </c>
      <c r="X3060" s="17">
        <v>295.60000000000002</v>
      </c>
      <c r="Y3060" s="17">
        <v>9.5</v>
      </c>
      <c r="Z3060" s="17">
        <v>14.6</v>
      </c>
      <c r="AA3060" s="17">
        <v>1.62</v>
      </c>
      <c r="AC3060" s="26">
        <v>40570</v>
      </c>
      <c r="AD3060" s="17">
        <v>11.7</v>
      </c>
      <c r="AE3060" s="17">
        <v>81</v>
      </c>
      <c r="AF3060" s="17">
        <v>0.8</v>
      </c>
      <c r="AG3060" s="17">
        <v>358.5</v>
      </c>
      <c r="AH3060" s="17">
        <v>9.9</v>
      </c>
      <c r="AI3060" s="17">
        <v>17</v>
      </c>
      <c r="AJ3060" s="17">
        <v>1.43</v>
      </c>
      <c r="AL3060" s="26">
        <v>40570</v>
      </c>
      <c r="AM3060" s="17">
        <v>11.8</v>
      </c>
      <c r="AN3060" s="17">
        <v>76.900000000000006</v>
      </c>
      <c r="AO3060" s="17">
        <v>0.5</v>
      </c>
      <c r="AP3060" s="17">
        <v>334.1</v>
      </c>
      <c r="AQ3060" s="17">
        <v>8.6999999999999993</v>
      </c>
      <c r="AR3060" s="17">
        <v>10.1</v>
      </c>
      <c r="AS3060" s="17">
        <v>1.22</v>
      </c>
    </row>
    <row r="3061" spans="2:45">
      <c r="B3061" s="26">
        <v>40571</v>
      </c>
      <c r="C3061" s="17">
        <v>10.7</v>
      </c>
      <c r="D3061" s="17">
        <v>85.9</v>
      </c>
      <c r="E3061" s="17">
        <v>0.7</v>
      </c>
      <c r="F3061" s="17">
        <v>12.6</v>
      </c>
      <c r="G3061" s="17">
        <v>6.5</v>
      </c>
      <c r="H3061" s="17">
        <v>2</v>
      </c>
      <c r="I3061" s="17">
        <v>0.99</v>
      </c>
      <c r="K3061" s="26">
        <v>40571</v>
      </c>
      <c r="L3061" s="17">
        <v>10.4</v>
      </c>
      <c r="M3061" s="17">
        <v>94.1</v>
      </c>
      <c r="N3061" s="17">
        <v>0.4</v>
      </c>
      <c r="O3061" s="17">
        <v>193.9</v>
      </c>
      <c r="P3061" s="17">
        <v>6.1</v>
      </c>
      <c r="Q3061" s="17">
        <v>3.2</v>
      </c>
      <c r="R3061" s="17">
        <v>0.83</v>
      </c>
      <c r="T3061" s="26">
        <v>40571</v>
      </c>
      <c r="U3061" s="17">
        <v>11.4</v>
      </c>
      <c r="V3061" s="17">
        <v>92.5</v>
      </c>
      <c r="W3061" s="17">
        <v>0.8</v>
      </c>
      <c r="X3061" s="17">
        <v>278.39999999999998</v>
      </c>
      <c r="Y3061" s="17">
        <v>6.2</v>
      </c>
      <c r="Z3061" s="17">
        <v>3.2</v>
      </c>
      <c r="AA3061" s="17">
        <v>0.95</v>
      </c>
      <c r="AC3061" s="26">
        <v>40571</v>
      </c>
      <c r="AD3061" s="17">
        <v>10.8</v>
      </c>
      <c r="AE3061" s="17">
        <v>91.6</v>
      </c>
      <c r="AF3061" s="17">
        <v>0.7</v>
      </c>
      <c r="AG3061" s="17">
        <v>22.2</v>
      </c>
      <c r="AH3061" s="17">
        <v>5.3</v>
      </c>
      <c r="AI3061" s="17">
        <v>2.8</v>
      </c>
      <c r="AJ3061" s="17">
        <v>0.95</v>
      </c>
      <c r="AL3061" s="26">
        <v>40571</v>
      </c>
      <c r="AM3061" s="17">
        <v>11</v>
      </c>
      <c r="AN3061" s="17">
        <v>86.4</v>
      </c>
      <c r="AO3061" s="17">
        <v>0.4</v>
      </c>
      <c r="AP3061" s="17">
        <v>342.9</v>
      </c>
      <c r="AQ3061" s="17">
        <v>6.5</v>
      </c>
      <c r="AR3061" s="17">
        <v>2.2000000000000002</v>
      </c>
      <c r="AS3061" s="17">
        <v>0.92</v>
      </c>
    </row>
    <row r="3062" spans="2:45">
      <c r="B3062" s="26">
        <v>40572</v>
      </c>
      <c r="C3062" s="17">
        <v>11</v>
      </c>
      <c r="D3062" s="17">
        <v>71.099999999999994</v>
      </c>
      <c r="E3062" s="17">
        <v>1</v>
      </c>
      <c r="F3062" s="17">
        <v>344.8</v>
      </c>
      <c r="G3062" s="17">
        <v>9.6</v>
      </c>
      <c r="H3062" s="17">
        <v>0</v>
      </c>
      <c r="I3062" s="17">
        <v>1.37</v>
      </c>
      <c r="K3062" s="26">
        <v>40572</v>
      </c>
      <c r="L3062" s="17">
        <v>10</v>
      </c>
      <c r="M3062" s="17">
        <v>78.7</v>
      </c>
      <c r="N3062" s="17">
        <v>0.5</v>
      </c>
      <c r="O3062" s="17">
        <v>229.1</v>
      </c>
      <c r="P3062" s="17">
        <v>9.8000000000000007</v>
      </c>
      <c r="Q3062" s="17">
        <v>0</v>
      </c>
      <c r="R3062" s="17">
        <v>1.1200000000000001</v>
      </c>
      <c r="T3062" s="26">
        <v>40572</v>
      </c>
      <c r="U3062" s="17">
        <v>10.8</v>
      </c>
      <c r="V3062" s="17">
        <v>75.900000000000006</v>
      </c>
      <c r="W3062" s="17">
        <v>1.3</v>
      </c>
      <c r="X3062" s="17">
        <v>291.7</v>
      </c>
      <c r="Y3062" s="17">
        <v>11.1</v>
      </c>
      <c r="Z3062" s="17">
        <v>0.2</v>
      </c>
      <c r="AA3062" s="17">
        <v>1.56</v>
      </c>
      <c r="AC3062" s="26">
        <v>40572</v>
      </c>
      <c r="AD3062" s="17">
        <v>10.7</v>
      </c>
      <c r="AE3062" s="17">
        <v>75.099999999999994</v>
      </c>
      <c r="AF3062" s="17">
        <v>1.2</v>
      </c>
      <c r="AG3062" s="17">
        <v>0.8</v>
      </c>
      <c r="AH3062" s="17">
        <v>9.4</v>
      </c>
      <c r="AI3062" s="17">
        <v>0</v>
      </c>
      <c r="AJ3062" s="17">
        <v>1.49</v>
      </c>
      <c r="AL3062" s="26">
        <v>40572</v>
      </c>
      <c r="AM3062" s="17">
        <v>11</v>
      </c>
      <c r="AN3062" s="17">
        <v>69.900000000000006</v>
      </c>
      <c r="AO3062" s="17">
        <v>0.6</v>
      </c>
      <c r="AP3062" s="17">
        <v>321.60000000000002</v>
      </c>
      <c r="AQ3062" s="17">
        <v>10.199999999999999</v>
      </c>
      <c r="AR3062" s="17">
        <v>0</v>
      </c>
      <c r="AS3062" s="17">
        <v>1.24</v>
      </c>
    </row>
    <row r="3063" spans="2:45">
      <c r="B3063" s="26">
        <v>40573</v>
      </c>
      <c r="C3063" s="17">
        <v>8.8000000000000007</v>
      </c>
      <c r="D3063" s="17">
        <v>68</v>
      </c>
      <c r="E3063" s="17">
        <v>1.3</v>
      </c>
      <c r="F3063" s="17">
        <v>344.6</v>
      </c>
      <c r="G3063" s="17">
        <v>10.7</v>
      </c>
      <c r="H3063" s="17">
        <v>0</v>
      </c>
      <c r="I3063" s="17">
        <v>1.65</v>
      </c>
      <c r="K3063" s="26">
        <v>40573</v>
      </c>
      <c r="L3063" s="17">
        <v>8</v>
      </c>
      <c r="M3063" s="17">
        <v>74.900000000000006</v>
      </c>
      <c r="N3063" s="17">
        <v>0.6</v>
      </c>
      <c r="O3063" s="17">
        <v>244</v>
      </c>
      <c r="P3063" s="17">
        <v>10.9</v>
      </c>
      <c r="Q3063" s="17">
        <v>0.2</v>
      </c>
      <c r="R3063" s="17">
        <v>1.22</v>
      </c>
      <c r="T3063" s="26">
        <v>40573</v>
      </c>
      <c r="U3063" s="17">
        <v>9</v>
      </c>
      <c r="V3063" s="17">
        <v>69.7</v>
      </c>
      <c r="W3063" s="17">
        <v>2.1</v>
      </c>
      <c r="X3063" s="17">
        <v>302.3</v>
      </c>
      <c r="Y3063" s="17">
        <v>10.5</v>
      </c>
      <c r="Z3063" s="17">
        <v>0</v>
      </c>
      <c r="AA3063" s="17">
        <v>1.99</v>
      </c>
      <c r="AC3063" s="26">
        <v>40573</v>
      </c>
      <c r="AD3063" s="17">
        <v>8.6</v>
      </c>
      <c r="AE3063" s="17">
        <v>72.400000000000006</v>
      </c>
      <c r="AF3063" s="17">
        <v>1.5</v>
      </c>
      <c r="AG3063" s="17">
        <v>9.1</v>
      </c>
      <c r="AH3063" s="17">
        <v>9.9</v>
      </c>
      <c r="AI3063" s="17">
        <v>0</v>
      </c>
      <c r="AJ3063" s="17">
        <v>1.63</v>
      </c>
      <c r="AL3063" s="26">
        <v>40573</v>
      </c>
      <c r="AM3063" s="17">
        <v>9.1</v>
      </c>
      <c r="AN3063" s="17">
        <v>65.900000000000006</v>
      </c>
      <c r="AO3063" s="17">
        <v>0.9</v>
      </c>
      <c r="AP3063" s="17">
        <v>326.2</v>
      </c>
      <c r="AQ3063" s="17">
        <v>10.4</v>
      </c>
      <c r="AR3063" s="17">
        <v>0</v>
      </c>
      <c r="AS3063" s="17">
        <v>1.45</v>
      </c>
    </row>
    <row r="3064" spans="2:45">
      <c r="B3064" s="26">
        <v>40574</v>
      </c>
      <c r="C3064" s="17">
        <v>9.1999999999999993</v>
      </c>
      <c r="D3064" s="17">
        <v>60.8</v>
      </c>
      <c r="E3064" s="17">
        <v>1.4</v>
      </c>
      <c r="F3064" s="17">
        <v>328.9</v>
      </c>
      <c r="G3064" s="17">
        <v>13.3</v>
      </c>
      <c r="H3064" s="17">
        <v>0</v>
      </c>
      <c r="I3064" s="17">
        <v>1.69</v>
      </c>
      <c r="K3064" s="26">
        <v>40574</v>
      </c>
      <c r="L3064" s="17">
        <v>8</v>
      </c>
      <c r="M3064" s="17">
        <v>69.599999999999994</v>
      </c>
      <c r="N3064" s="17">
        <v>0.7</v>
      </c>
      <c r="O3064" s="17">
        <v>254</v>
      </c>
      <c r="P3064" s="17">
        <v>13.3</v>
      </c>
      <c r="Q3064" s="17">
        <v>0</v>
      </c>
      <c r="R3064" s="17">
        <v>1.26</v>
      </c>
      <c r="T3064" s="26">
        <v>40574</v>
      </c>
      <c r="U3064" s="17">
        <v>9.3000000000000007</v>
      </c>
      <c r="V3064" s="17">
        <v>59</v>
      </c>
      <c r="W3064" s="17">
        <v>3</v>
      </c>
      <c r="X3064" s="17">
        <v>297.2</v>
      </c>
      <c r="Y3064" s="17">
        <v>13.3</v>
      </c>
      <c r="Z3064" s="17">
        <v>0</v>
      </c>
      <c r="AA3064" s="17">
        <v>2.25</v>
      </c>
      <c r="AC3064" s="26">
        <v>40574</v>
      </c>
      <c r="AD3064" s="17">
        <v>8.9</v>
      </c>
      <c r="AE3064" s="17">
        <v>65</v>
      </c>
      <c r="AF3064" s="17">
        <v>2</v>
      </c>
      <c r="AG3064" s="17">
        <v>358.5</v>
      </c>
      <c r="AH3064" s="17">
        <v>12.7</v>
      </c>
      <c r="AI3064" s="17">
        <v>0</v>
      </c>
      <c r="AJ3064" s="17">
        <v>1.77</v>
      </c>
      <c r="AL3064" s="26">
        <v>40574</v>
      </c>
      <c r="AM3064" s="17">
        <v>9.1</v>
      </c>
      <c r="AN3064" s="17">
        <v>60.2</v>
      </c>
      <c r="AO3064" s="17">
        <v>1</v>
      </c>
      <c r="AP3064" s="17">
        <v>316.5</v>
      </c>
      <c r="AQ3064" s="17">
        <v>12.9</v>
      </c>
      <c r="AR3064" s="17">
        <v>0</v>
      </c>
      <c r="AS3064" s="17">
        <v>1.49</v>
      </c>
    </row>
    <row r="3065" spans="2:45">
      <c r="B3065" s="46" t="s">
        <v>65</v>
      </c>
      <c r="C3065" s="49">
        <f>AVERAGE(C3034:C3064)</f>
        <v>11.312903225806451</v>
      </c>
      <c r="D3065" s="49">
        <f>AVERAGE(D3034:D3064)</f>
        <v>77.203225806451613</v>
      </c>
      <c r="E3065" s="49">
        <f>AVERAGE(E3034:E3064)</f>
        <v>0.96774193548387111</v>
      </c>
      <c r="F3065" s="49">
        <f>AVERAGE(F3034:F3064)</f>
        <v>149.08064516129033</v>
      </c>
      <c r="G3065" s="49">
        <f>AVERAGE(G3034:G3064)</f>
        <v>7.6064516129032249</v>
      </c>
      <c r="H3065" s="49">
        <f>SUM(H3034:H3064)</f>
        <v>33</v>
      </c>
      <c r="I3065" s="49">
        <f>AVERAGE(I3034:J3064)</f>
        <v>1.1683870967741934</v>
      </c>
      <c r="J3065" s="52"/>
      <c r="K3065" s="46" t="s">
        <v>65</v>
      </c>
      <c r="L3065" s="49">
        <f>AVERAGE(L3034:L3064)</f>
        <v>10.816129032258065</v>
      </c>
      <c r="M3065" s="49">
        <f>AVERAGE(M3034:M3064)</f>
        <v>84.212903225806443</v>
      </c>
      <c r="N3065" s="49">
        <f>AVERAGE(N3034:N3064)</f>
        <v>0.5741935483870968</v>
      </c>
      <c r="O3065" s="49">
        <f>AVERAGE(O3034:O3064)</f>
        <v>188.29354838709679</v>
      </c>
      <c r="P3065" s="49">
        <f>AVERAGE(P3034:P3064)</f>
        <v>7.6096774193548402</v>
      </c>
      <c r="Q3065" s="49">
        <f>SUM(Q3034:Q3064)</f>
        <v>58.4</v>
      </c>
      <c r="R3065" s="49">
        <f>AVERAGE(R3034:S3064)</f>
        <v>0.95645161290322578</v>
      </c>
      <c r="S3065" s="52"/>
      <c r="T3065" s="46" t="s">
        <v>65</v>
      </c>
      <c r="U3065" s="49">
        <f>AVERAGE(U3034:U3064)</f>
        <v>12.061290322580646</v>
      </c>
      <c r="V3065" s="49">
        <f>AVERAGE(V3034:V3064)</f>
        <v>78.467741935483872</v>
      </c>
      <c r="W3065" s="49">
        <f>AVERAGE(W3034:W3064)</f>
        <v>1.9322580645161285</v>
      </c>
      <c r="X3065" s="49">
        <f>AVERAGE(X3034:X3064)</f>
        <v>247.97096774193548</v>
      </c>
      <c r="Y3065" s="49">
        <f>AVERAGE(Y3034:Y3064)</f>
        <v>7.9903225806451612</v>
      </c>
      <c r="Z3065" s="49">
        <f>SUM(Z3034:Z3064)</f>
        <v>40.000000000000007</v>
      </c>
      <c r="AA3065" s="49">
        <f>AVERAGE(AA3034:AB3064)</f>
        <v>1.5464516129032262</v>
      </c>
      <c r="AB3065" s="52"/>
      <c r="AC3065" s="46" t="s">
        <v>65</v>
      </c>
      <c r="AD3065" s="49">
        <f>AVERAGE(AD3034:AD3064)</f>
        <v>11.212903225806452</v>
      </c>
      <c r="AE3065" s="49">
        <f>AVERAGE(AE3034:AE3064)</f>
        <v>82.938709677419368</v>
      </c>
      <c r="AF3065" s="49">
        <f>AVERAGE(AF3034:AF3064)</f>
        <v>1.1129032258064515</v>
      </c>
      <c r="AG3065" s="49">
        <f>AVERAGE(AG3034:AG3064)</f>
        <v>111.69032258064514</v>
      </c>
      <c r="AH3065" s="49">
        <f>AVERAGE(AH3034:AH3064)</f>
        <v>7.5451612903225831</v>
      </c>
      <c r="AI3065" s="49">
        <f>SUM(AI3034:AI3064)</f>
        <v>51.199999999999989</v>
      </c>
      <c r="AJ3065" s="49">
        <f>AVERAGE(AJ3034:AK3064)</f>
        <v>1.1787096774193551</v>
      </c>
      <c r="AK3065" s="52"/>
      <c r="AL3065" s="46" t="s">
        <v>65</v>
      </c>
      <c r="AM3065" s="49">
        <f>AVERAGE(AM3034:AM3064)</f>
        <v>11.751612903225812</v>
      </c>
      <c r="AN3065" s="49">
        <f>AVERAGE(AN3034:AN3064)</f>
        <v>77.219354838709677</v>
      </c>
      <c r="AO3065" s="49">
        <f>AVERAGE(AO3034:AO3064)</f>
        <v>0.68387096774193545</v>
      </c>
      <c r="AP3065" s="49">
        <f>AVERAGE(AP3034:AP3064)</f>
        <v>259.19354838709677</v>
      </c>
      <c r="AQ3065" s="49">
        <f>AVERAGE(AQ3034:AQ3064)</f>
        <v>7.6548387096774189</v>
      </c>
      <c r="AR3065" s="49">
        <f>SUM(AR3034:AR3064)</f>
        <v>30.599999999999998</v>
      </c>
      <c r="AS3065" s="49">
        <f>AVERAGE(AS3034:AT3064)</f>
        <v>1.0803225806451613</v>
      </c>
    </row>
    <row r="3066" spans="2:45">
      <c r="B3066" s="26">
        <v>40575</v>
      </c>
      <c r="C3066" s="17">
        <v>8.5</v>
      </c>
      <c r="D3066" s="17">
        <v>61.6</v>
      </c>
      <c r="E3066" s="17">
        <v>1.1000000000000001</v>
      </c>
      <c r="F3066" s="17">
        <v>6.7</v>
      </c>
      <c r="G3066" s="17">
        <v>12.9</v>
      </c>
      <c r="H3066" s="17">
        <v>0</v>
      </c>
      <c r="I3066" s="17">
        <v>1.63</v>
      </c>
      <c r="K3066" s="26">
        <v>40575</v>
      </c>
      <c r="L3066" s="17">
        <v>7.5</v>
      </c>
      <c r="M3066" s="17">
        <v>66.900000000000006</v>
      </c>
      <c r="N3066" s="17">
        <v>0.7</v>
      </c>
      <c r="O3066" s="17">
        <v>233.7</v>
      </c>
      <c r="P3066" s="17">
        <v>13.3</v>
      </c>
      <c r="Q3066" s="17">
        <v>0</v>
      </c>
      <c r="R3066" s="17">
        <v>1.29</v>
      </c>
      <c r="T3066" s="26">
        <v>40575</v>
      </c>
      <c r="U3066" s="17">
        <v>9.8000000000000007</v>
      </c>
      <c r="V3066" s="17">
        <v>52.2</v>
      </c>
      <c r="W3066" s="17">
        <v>2.5</v>
      </c>
      <c r="X3066" s="17">
        <v>274.89999999999998</v>
      </c>
      <c r="Y3066" s="17">
        <v>12.7</v>
      </c>
      <c r="Z3066" s="17">
        <v>0</v>
      </c>
      <c r="AA3066" s="17">
        <v>2.59</v>
      </c>
      <c r="AC3066" s="26">
        <v>40575</v>
      </c>
      <c r="AD3066" s="17">
        <v>7.3</v>
      </c>
      <c r="AE3066" s="17">
        <v>69.900000000000006</v>
      </c>
      <c r="AF3066" s="17">
        <v>1.8</v>
      </c>
      <c r="AG3066" s="17">
        <v>14.7</v>
      </c>
      <c r="AH3066" s="17">
        <v>13.1</v>
      </c>
      <c r="AI3066" s="17">
        <v>0</v>
      </c>
      <c r="AJ3066" s="17">
        <v>1.78</v>
      </c>
      <c r="AL3066" s="26">
        <v>40575</v>
      </c>
      <c r="AM3066" s="17">
        <v>9.1999999999999993</v>
      </c>
      <c r="AN3066" s="17">
        <v>55</v>
      </c>
      <c r="AO3066" s="17">
        <v>0.9</v>
      </c>
      <c r="AP3066" s="17">
        <v>307.10000000000002</v>
      </c>
      <c r="AQ3066" s="17">
        <v>13</v>
      </c>
      <c r="AR3066" s="17">
        <v>0</v>
      </c>
      <c r="AS3066" s="17">
        <v>1.64</v>
      </c>
    </row>
    <row r="3067" spans="2:45">
      <c r="B3067" s="26">
        <v>40576</v>
      </c>
      <c r="C3067" s="17">
        <v>9.9</v>
      </c>
      <c r="D3067" s="17">
        <v>53.9</v>
      </c>
      <c r="E3067" s="17">
        <v>1.2</v>
      </c>
      <c r="F3067" s="17">
        <v>298.2</v>
      </c>
      <c r="G3067" s="17">
        <v>13.6</v>
      </c>
      <c r="H3067" s="17">
        <v>0</v>
      </c>
      <c r="I3067" s="17">
        <v>1.83</v>
      </c>
      <c r="K3067" s="26">
        <v>40576</v>
      </c>
      <c r="L3067" s="17">
        <v>8.5</v>
      </c>
      <c r="M3067" s="17">
        <v>61.6</v>
      </c>
      <c r="N3067" s="17">
        <v>0.5</v>
      </c>
      <c r="O3067" s="17">
        <v>244.4</v>
      </c>
      <c r="P3067" s="17">
        <v>13.6</v>
      </c>
      <c r="Q3067" s="17">
        <v>0</v>
      </c>
      <c r="R3067" s="17">
        <v>1.33</v>
      </c>
      <c r="T3067" s="26">
        <v>40576</v>
      </c>
      <c r="U3067" s="17">
        <v>10.6</v>
      </c>
      <c r="V3067" s="17">
        <v>48.1</v>
      </c>
      <c r="W3067" s="17">
        <v>3</v>
      </c>
      <c r="X3067" s="17">
        <v>275.39999999999998</v>
      </c>
      <c r="Y3067" s="17">
        <v>13.9</v>
      </c>
      <c r="Z3067" s="17">
        <v>0</v>
      </c>
      <c r="AA3067" s="17">
        <v>2.93</v>
      </c>
      <c r="AC3067" s="26">
        <v>40576</v>
      </c>
      <c r="AD3067" s="17">
        <v>8.6999999999999993</v>
      </c>
      <c r="AE3067" s="17">
        <v>61.1</v>
      </c>
      <c r="AF3067" s="17">
        <v>1.4</v>
      </c>
      <c r="AG3067" s="17">
        <v>12.2</v>
      </c>
      <c r="AH3067" s="17">
        <v>13.5</v>
      </c>
      <c r="AI3067" s="17">
        <v>0</v>
      </c>
      <c r="AJ3067" s="17">
        <v>1.85</v>
      </c>
      <c r="AL3067" s="26">
        <v>40576</v>
      </c>
      <c r="AM3067" s="17">
        <v>10.199999999999999</v>
      </c>
      <c r="AN3067" s="17">
        <v>50.7</v>
      </c>
      <c r="AO3067" s="17">
        <v>0.9</v>
      </c>
      <c r="AP3067" s="17">
        <v>288.39999999999998</v>
      </c>
      <c r="AQ3067" s="17">
        <v>13.3</v>
      </c>
      <c r="AR3067" s="17">
        <v>0</v>
      </c>
      <c r="AS3067" s="17">
        <v>1.68</v>
      </c>
    </row>
    <row r="3068" spans="2:45">
      <c r="B3068" s="26">
        <v>40577</v>
      </c>
      <c r="C3068" s="17">
        <v>11.1</v>
      </c>
      <c r="D3068" s="17">
        <v>57.1</v>
      </c>
      <c r="E3068" s="17">
        <v>1.2</v>
      </c>
      <c r="F3068" s="17">
        <v>295.3</v>
      </c>
      <c r="G3068" s="17">
        <v>13.8</v>
      </c>
      <c r="H3068" s="17">
        <v>0</v>
      </c>
      <c r="I3068" s="17">
        <v>1.94</v>
      </c>
      <c r="K3068" s="26">
        <v>40577</v>
      </c>
      <c r="L3068" s="17">
        <v>9.6999999999999993</v>
      </c>
      <c r="M3068" s="17">
        <v>64.2</v>
      </c>
      <c r="N3068" s="17">
        <v>0.5</v>
      </c>
      <c r="O3068" s="17">
        <v>201.1</v>
      </c>
      <c r="P3068" s="17">
        <v>13.9</v>
      </c>
      <c r="Q3068" s="17">
        <v>0</v>
      </c>
      <c r="R3068" s="17">
        <v>1.41</v>
      </c>
      <c r="T3068" s="26">
        <v>40577</v>
      </c>
      <c r="U3068" s="17">
        <v>11.4</v>
      </c>
      <c r="V3068" s="17">
        <v>56.1</v>
      </c>
      <c r="W3068" s="17">
        <v>2.6</v>
      </c>
      <c r="X3068" s="17">
        <v>267.7</v>
      </c>
      <c r="Y3068" s="17">
        <v>14.1</v>
      </c>
      <c r="Z3068" s="17">
        <v>0</v>
      </c>
      <c r="AA3068" s="17">
        <v>2.71</v>
      </c>
      <c r="AC3068" s="26">
        <v>40577</v>
      </c>
      <c r="AD3068" s="17">
        <v>10.199999999999999</v>
      </c>
      <c r="AE3068" s="17">
        <v>61.6</v>
      </c>
      <c r="AF3068" s="17">
        <v>1.3</v>
      </c>
      <c r="AG3068" s="17">
        <v>35.700000000000003</v>
      </c>
      <c r="AH3068" s="17">
        <v>13.7</v>
      </c>
      <c r="AI3068" s="17">
        <v>0</v>
      </c>
      <c r="AJ3068" s="17">
        <v>2</v>
      </c>
      <c r="AL3068" s="26">
        <v>40577</v>
      </c>
      <c r="AM3068" s="17">
        <v>11.1</v>
      </c>
      <c r="AN3068" s="17">
        <v>56.1</v>
      </c>
      <c r="AO3068" s="17">
        <v>1</v>
      </c>
      <c r="AP3068" s="17">
        <v>295.89999999999998</v>
      </c>
      <c r="AQ3068" s="17">
        <v>13.6</v>
      </c>
      <c r="AR3068" s="17">
        <v>0</v>
      </c>
      <c r="AS3068" s="17">
        <v>1.88</v>
      </c>
    </row>
    <row r="3069" spans="2:45">
      <c r="B3069" s="26">
        <v>40578</v>
      </c>
      <c r="C3069" s="17">
        <v>9.4</v>
      </c>
      <c r="D3069" s="17">
        <v>74.3</v>
      </c>
      <c r="E3069" s="17">
        <v>0.8</v>
      </c>
      <c r="F3069" s="17">
        <v>48.8</v>
      </c>
      <c r="G3069" s="17">
        <v>14.1</v>
      </c>
      <c r="H3069" s="17">
        <v>0</v>
      </c>
      <c r="I3069" s="17">
        <v>1.75</v>
      </c>
      <c r="K3069" s="26">
        <v>40578</v>
      </c>
      <c r="L3069" s="17">
        <v>8.9</v>
      </c>
      <c r="M3069" s="17">
        <v>78.099999999999994</v>
      </c>
      <c r="N3069" s="17">
        <v>0.5</v>
      </c>
      <c r="O3069" s="17">
        <v>191.7</v>
      </c>
      <c r="P3069" s="17">
        <v>14.1</v>
      </c>
      <c r="Q3069" s="17">
        <v>0.2</v>
      </c>
      <c r="R3069" s="17">
        <v>1.52</v>
      </c>
      <c r="T3069" s="26">
        <v>40578</v>
      </c>
      <c r="U3069" s="17">
        <v>9.5</v>
      </c>
      <c r="V3069" s="17">
        <v>80.5</v>
      </c>
      <c r="W3069" s="17">
        <v>1.6</v>
      </c>
      <c r="X3069" s="17">
        <v>277.10000000000002</v>
      </c>
      <c r="Y3069" s="17">
        <v>14.3</v>
      </c>
      <c r="Z3069" s="17">
        <v>0</v>
      </c>
      <c r="AA3069" s="17">
        <v>2.14</v>
      </c>
      <c r="AC3069" s="26">
        <v>40578</v>
      </c>
      <c r="AD3069" s="17">
        <v>9.3000000000000007</v>
      </c>
      <c r="AE3069" s="17">
        <v>69.8</v>
      </c>
      <c r="AF3069" s="17">
        <v>1.1000000000000001</v>
      </c>
      <c r="AG3069" s="17">
        <v>27</v>
      </c>
      <c r="AH3069" s="17">
        <v>13.9</v>
      </c>
      <c r="AI3069" s="17">
        <v>0.2</v>
      </c>
      <c r="AJ3069" s="17">
        <v>2.16</v>
      </c>
      <c r="AL3069" s="26">
        <v>40578</v>
      </c>
      <c r="AM3069" s="17">
        <v>9.9</v>
      </c>
      <c r="AN3069" s="17">
        <v>70.900000000000006</v>
      </c>
      <c r="AO3069" s="17">
        <v>0.6</v>
      </c>
      <c r="AP3069" s="17">
        <v>18.399999999999999</v>
      </c>
      <c r="AQ3069" s="17">
        <v>13.5</v>
      </c>
      <c r="AR3069" s="17">
        <v>0</v>
      </c>
      <c r="AS3069" s="17">
        <v>1.59</v>
      </c>
    </row>
    <row r="3070" spans="2:45">
      <c r="B3070" s="26">
        <v>40579</v>
      </c>
      <c r="C3070" s="17">
        <v>9.4</v>
      </c>
      <c r="D3070" s="17">
        <v>70</v>
      </c>
      <c r="E3070" s="17">
        <v>0.9</v>
      </c>
      <c r="F3070" s="17">
        <v>34.700000000000003</v>
      </c>
      <c r="G3070" s="17">
        <v>14.2</v>
      </c>
      <c r="H3070" s="17">
        <v>0</v>
      </c>
      <c r="I3070" s="17">
        <v>1.67</v>
      </c>
      <c r="K3070" s="26">
        <v>40579</v>
      </c>
      <c r="L3070" s="17">
        <v>7.8</v>
      </c>
      <c r="M3070" s="17">
        <v>82.6</v>
      </c>
      <c r="N3070" s="17">
        <v>0.5</v>
      </c>
      <c r="O3070" s="17">
        <v>190.7</v>
      </c>
      <c r="P3070" s="17">
        <v>14</v>
      </c>
      <c r="Q3070" s="17">
        <v>0.2</v>
      </c>
      <c r="R3070" s="17">
        <v>1.39</v>
      </c>
      <c r="T3070" s="26">
        <v>40579</v>
      </c>
      <c r="U3070" s="17">
        <v>9.1</v>
      </c>
      <c r="V3070" s="17">
        <v>81.400000000000006</v>
      </c>
      <c r="W3070" s="17">
        <v>1.4</v>
      </c>
      <c r="X3070" s="17">
        <v>264.89999999999998</v>
      </c>
      <c r="Y3070" s="17">
        <v>14.3</v>
      </c>
      <c r="Z3070" s="17">
        <v>0</v>
      </c>
      <c r="AA3070" s="17">
        <v>1.89</v>
      </c>
      <c r="AC3070" s="26">
        <v>40579</v>
      </c>
      <c r="AD3070" s="17">
        <v>8.3000000000000007</v>
      </c>
      <c r="AE3070" s="17">
        <v>78.5</v>
      </c>
      <c r="AF3070" s="17">
        <v>0.9</v>
      </c>
      <c r="AG3070" s="17">
        <v>49.2</v>
      </c>
      <c r="AH3070" s="17">
        <v>13.8</v>
      </c>
      <c r="AI3070" s="17">
        <v>0</v>
      </c>
      <c r="AJ3070" s="17">
        <v>1.66</v>
      </c>
      <c r="AL3070" s="26">
        <v>40579</v>
      </c>
      <c r="AM3070" s="17">
        <v>9.5</v>
      </c>
      <c r="AN3070" s="17">
        <v>74</v>
      </c>
      <c r="AO3070" s="17">
        <v>0.6</v>
      </c>
      <c r="AP3070" s="17">
        <v>329.5</v>
      </c>
      <c r="AQ3070" s="17">
        <v>13.5</v>
      </c>
      <c r="AR3070" s="17">
        <v>0</v>
      </c>
      <c r="AS3070" s="17">
        <v>1.48</v>
      </c>
    </row>
    <row r="3071" spans="2:45">
      <c r="B3071" s="26">
        <v>40580</v>
      </c>
      <c r="C3071" s="17">
        <v>9.9</v>
      </c>
      <c r="D3071" s="17">
        <v>70.099999999999994</v>
      </c>
      <c r="E3071" s="17">
        <v>0.7</v>
      </c>
      <c r="F3071" s="17">
        <v>42.5</v>
      </c>
      <c r="G3071" s="17">
        <v>14.1</v>
      </c>
      <c r="H3071" s="17">
        <v>0</v>
      </c>
      <c r="I3071" s="17">
        <v>1.67</v>
      </c>
      <c r="K3071" s="26">
        <v>40580</v>
      </c>
      <c r="L3071" s="17">
        <v>8.6</v>
      </c>
      <c r="M3071" s="17">
        <v>79</v>
      </c>
      <c r="N3071" s="17">
        <v>0.4</v>
      </c>
      <c r="O3071" s="17">
        <v>199.5</v>
      </c>
      <c r="P3071" s="17">
        <v>13.9</v>
      </c>
      <c r="Q3071" s="17">
        <v>0</v>
      </c>
      <c r="R3071" s="17">
        <v>1.42</v>
      </c>
      <c r="T3071" s="26">
        <v>40580</v>
      </c>
      <c r="U3071" s="17">
        <v>9.5</v>
      </c>
      <c r="V3071" s="17">
        <v>78.099999999999994</v>
      </c>
      <c r="W3071" s="17">
        <v>1.4</v>
      </c>
      <c r="X3071" s="17">
        <v>267.5</v>
      </c>
      <c r="Y3071" s="17">
        <v>14.6</v>
      </c>
      <c r="Z3071" s="17">
        <v>0</v>
      </c>
      <c r="AA3071" s="17">
        <v>2.04</v>
      </c>
      <c r="AC3071" s="26">
        <v>40580</v>
      </c>
      <c r="AD3071" s="17">
        <v>8.8000000000000007</v>
      </c>
      <c r="AE3071" s="17">
        <v>75.7</v>
      </c>
      <c r="AF3071" s="17">
        <v>0.8</v>
      </c>
      <c r="AG3071" s="17">
        <v>41.9</v>
      </c>
      <c r="AH3071" s="17">
        <v>13.7</v>
      </c>
      <c r="AI3071" s="17">
        <v>0.2</v>
      </c>
      <c r="AJ3071" s="17">
        <v>1.79</v>
      </c>
      <c r="AL3071" s="26">
        <v>40580</v>
      </c>
      <c r="AM3071" s="17">
        <v>10.1</v>
      </c>
      <c r="AN3071" s="17">
        <v>68.7</v>
      </c>
      <c r="AO3071" s="17">
        <v>0.6</v>
      </c>
      <c r="AP3071" s="17">
        <v>339.5</v>
      </c>
      <c r="AQ3071" s="17">
        <v>13.3</v>
      </c>
      <c r="AR3071" s="17">
        <v>0</v>
      </c>
      <c r="AS3071" s="17">
        <v>1.62</v>
      </c>
    </row>
    <row r="3072" spans="2:45">
      <c r="B3072" s="26">
        <v>40581</v>
      </c>
      <c r="C3072" s="17">
        <v>10</v>
      </c>
      <c r="D3072" s="17">
        <v>78.400000000000006</v>
      </c>
      <c r="E3072" s="17">
        <v>0.9</v>
      </c>
      <c r="F3072" s="17">
        <v>62.5</v>
      </c>
      <c r="G3072" s="17">
        <v>13.9</v>
      </c>
      <c r="H3072" s="17">
        <v>0</v>
      </c>
      <c r="I3072" s="17">
        <v>1.69</v>
      </c>
      <c r="K3072" s="26">
        <v>40581</v>
      </c>
      <c r="L3072" s="17">
        <v>9.1</v>
      </c>
      <c r="M3072" s="17">
        <v>83.6</v>
      </c>
      <c r="N3072" s="17">
        <v>0.5</v>
      </c>
      <c r="O3072" s="17">
        <v>167.8</v>
      </c>
      <c r="P3072" s="17">
        <v>14.1</v>
      </c>
      <c r="Q3072" s="17">
        <v>0.2</v>
      </c>
      <c r="R3072" s="17">
        <v>1.44</v>
      </c>
      <c r="T3072" s="26">
        <v>40581</v>
      </c>
      <c r="U3072" s="17">
        <v>10</v>
      </c>
      <c r="V3072" s="17">
        <v>84.1</v>
      </c>
      <c r="W3072" s="17">
        <v>1.5</v>
      </c>
      <c r="X3072" s="17">
        <v>269.89999999999998</v>
      </c>
      <c r="Y3072" s="17">
        <v>14.2</v>
      </c>
      <c r="Z3072" s="17">
        <v>0</v>
      </c>
      <c r="AA3072" s="17">
        <v>1.69</v>
      </c>
      <c r="AC3072" s="26">
        <v>40581</v>
      </c>
      <c r="AD3072" s="17">
        <v>9.3000000000000007</v>
      </c>
      <c r="AE3072" s="17">
        <v>80.400000000000006</v>
      </c>
      <c r="AF3072" s="17">
        <v>0.8</v>
      </c>
      <c r="AG3072" s="17">
        <v>53.8</v>
      </c>
      <c r="AH3072" s="17">
        <v>13.8</v>
      </c>
      <c r="AI3072" s="17">
        <v>0</v>
      </c>
      <c r="AJ3072" s="17">
        <v>1.67</v>
      </c>
      <c r="AL3072" s="26">
        <v>40581</v>
      </c>
      <c r="AM3072" s="17">
        <v>10.199999999999999</v>
      </c>
      <c r="AN3072" s="17">
        <v>76.099999999999994</v>
      </c>
      <c r="AO3072" s="17">
        <v>0.6</v>
      </c>
      <c r="AP3072" s="17">
        <v>340.1</v>
      </c>
      <c r="AQ3072" s="17">
        <v>13.4</v>
      </c>
      <c r="AR3072" s="17">
        <v>0</v>
      </c>
      <c r="AS3072" s="17">
        <v>1.49</v>
      </c>
    </row>
    <row r="3073" spans="2:45">
      <c r="B3073" s="26">
        <v>40582</v>
      </c>
      <c r="C3073" s="17">
        <v>10.7</v>
      </c>
      <c r="D3073" s="17">
        <v>83.4</v>
      </c>
      <c r="E3073" s="17">
        <v>0.8</v>
      </c>
      <c r="F3073" s="17">
        <v>50.4</v>
      </c>
      <c r="G3073" s="17">
        <v>13.4</v>
      </c>
      <c r="H3073" s="17">
        <v>0</v>
      </c>
      <c r="I3073" s="17">
        <v>1.48</v>
      </c>
      <c r="K3073" s="26">
        <v>40582</v>
      </c>
      <c r="L3073" s="17">
        <v>10.3</v>
      </c>
      <c r="M3073" s="17">
        <v>88.2</v>
      </c>
      <c r="N3073" s="17">
        <v>0.5</v>
      </c>
      <c r="O3073" s="17">
        <v>164.4</v>
      </c>
      <c r="P3073" s="17">
        <v>13.3</v>
      </c>
      <c r="Q3073" s="17">
        <v>0.2</v>
      </c>
      <c r="R3073" s="17">
        <v>1.39</v>
      </c>
      <c r="T3073" s="26">
        <v>40582</v>
      </c>
      <c r="U3073" s="17">
        <v>10.9</v>
      </c>
      <c r="V3073" s="17">
        <v>90.3</v>
      </c>
      <c r="W3073" s="17">
        <v>1.5</v>
      </c>
      <c r="X3073" s="17">
        <v>270.2</v>
      </c>
      <c r="Y3073" s="17">
        <v>12.9</v>
      </c>
      <c r="Z3073" s="17">
        <v>0</v>
      </c>
      <c r="AA3073" s="17">
        <v>1.47</v>
      </c>
      <c r="AC3073" s="26">
        <v>40582</v>
      </c>
      <c r="AD3073" s="17">
        <v>11</v>
      </c>
      <c r="AE3073" s="17">
        <v>84.5</v>
      </c>
      <c r="AF3073" s="17">
        <v>1</v>
      </c>
      <c r="AG3073" s="17">
        <v>20</v>
      </c>
      <c r="AH3073" s="17">
        <v>13.2</v>
      </c>
      <c r="AI3073" s="17">
        <v>0</v>
      </c>
      <c r="AJ3073" s="17">
        <v>1.68</v>
      </c>
      <c r="AL3073" s="26">
        <v>40582</v>
      </c>
      <c r="AM3073" s="17">
        <v>11.1</v>
      </c>
      <c r="AN3073" s="17">
        <v>83.5</v>
      </c>
      <c r="AO3073" s="17">
        <v>0.6</v>
      </c>
      <c r="AP3073" s="17">
        <v>18.399999999999999</v>
      </c>
      <c r="AQ3073" s="17">
        <v>12.8</v>
      </c>
      <c r="AR3073" s="17">
        <v>0</v>
      </c>
      <c r="AS3073" s="17">
        <v>1.4</v>
      </c>
    </row>
    <row r="3074" spans="2:45">
      <c r="B3074" s="26">
        <v>40583</v>
      </c>
      <c r="C3074" s="17">
        <v>10.3</v>
      </c>
      <c r="D3074" s="17">
        <v>84.5</v>
      </c>
      <c r="E3074" s="17">
        <v>0.8</v>
      </c>
      <c r="F3074" s="17">
        <v>80.900000000000006</v>
      </c>
      <c r="G3074" s="17">
        <v>13.6</v>
      </c>
      <c r="H3074" s="17">
        <v>0.2</v>
      </c>
      <c r="I3074" s="17">
        <v>1.5</v>
      </c>
      <c r="K3074" s="26">
        <v>40583</v>
      </c>
      <c r="L3074" s="17">
        <v>10.3</v>
      </c>
      <c r="M3074" s="17">
        <v>88.4</v>
      </c>
      <c r="N3074" s="17">
        <v>0.6</v>
      </c>
      <c r="O3074" s="17">
        <v>166.5</v>
      </c>
      <c r="P3074" s="17">
        <v>12.3</v>
      </c>
      <c r="Q3074" s="17">
        <v>0.2</v>
      </c>
      <c r="R3074" s="17">
        <v>1.42</v>
      </c>
      <c r="T3074" s="26">
        <v>40583</v>
      </c>
      <c r="U3074" s="17">
        <v>10.8</v>
      </c>
      <c r="V3074" s="17">
        <v>89.9</v>
      </c>
      <c r="W3074" s="17">
        <v>1.4</v>
      </c>
      <c r="X3074" s="17">
        <v>271.5</v>
      </c>
      <c r="Y3074" s="17">
        <v>13.7</v>
      </c>
      <c r="Z3074" s="17">
        <v>0.2</v>
      </c>
      <c r="AA3074" s="17">
        <v>1.56</v>
      </c>
      <c r="AC3074" s="26">
        <v>40583</v>
      </c>
      <c r="AD3074" s="17">
        <v>10.8</v>
      </c>
      <c r="AE3074" s="17">
        <v>85.3</v>
      </c>
      <c r="AF3074" s="17">
        <v>1</v>
      </c>
      <c r="AG3074" s="17">
        <v>36.700000000000003</v>
      </c>
      <c r="AH3074" s="17">
        <v>13.4</v>
      </c>
      <c r="AI3074" s="17">
        <v>0.2</v>
      </c>
      <c r="AJ3074" s="17">
        <v>1.66</v>
      </c>
      <c r="AL3074" s="26">
        <v>40583</v>
      </c>
      <c r="AM3074" s="17">
        <v>11.2</v>
      </c>
      <c r="AN3074" s="17">
        <v>83.1</v>
      </c>
      <c r="AO3074" s="17">
        <v>0.6</v>
      </c>
      <c r="AP3074" s="17">
        <v>348.3</v>
      </c>
      <c r="AQ3074" s="17">
        <v>13</v>
      </c>
      <c r="AR3074" s="17">
        <v>0</v>
      </c>
      <c r="AS3074" s="17">
        <v>1.46</v>
      </c>
    </row>
    <row r="3075" spans="2:45">
      <c r="B3075" s="26">
        <v>40584</v>
      </c>
      <c r="C3075" s="17">
        <v>11.1</v>
      </c>
      <c r="D3075" s="17">
        <v>82.9</v>
      </c>
      <c r="E3075" s="17">
        <v>0.9</v>
      </c>
      <c r="F3075" s="17">
        <v>107.2</v>
      </c>
      <c r="G3075" s="17">
        <v>12.1</v>
      </c>
      <c r="H3075" s="17">
        <v>0</v>
      </c>
      <c r="I3075" s="17">
        <v>1.49</v>
      </c>
      <c r="K3075" s="26">
        <v>40584</v>
      </c>
      <c r="L3075" s="17">
        <v>10.3</v>
      </c>
      <c r="M3075" s="17">
        <v>88.2</v>
      </c>
      <c r="N3075" s="17">
        <v>0.4</v>
      </c>
      <c r="O3075" s="17">
        <v>173.5</v>
      </c>
      <c r="P3075" s="17">
        <v>10.7</v>
      </c>
      <c r="Q3075" s="17">
        <v>0</v>
      </c>
      <c r="R3075" s="17">
        <v>1.26</v>
      </c>
      <c r="T3075" s="26">
        <v>40584</v>
      </c>
      <c r="U3075" s="17">
        <v>11.6</v>
      </c>
      <c r="V3075" s="17">
        <v>86.8</v>
      </c>
      <c r="W3075" s="17">
        <v>1.1000000000000001</v>
      </c>
      <c r="X3075" s="17">
        <v>178.7</v>
      </c>
      <c r="Y3075" s="17">
        <v>12.2</v>
      </c>
      <c r="Z3075" s="17">
        <v>0</v>
      </c>
      <c r="AA3075" s="17">
        <v>1.5</v>
      </c>
      <c r="AC3075" s="26">
        <v>40584</v>
      </c>
      <c r="AD3075" s="17">
        <v>10.5</v>
      </c>
      <c r="AE3075" s="17">
        <v>88.5</v>
      </c>
      <c r="AF3075" s="17">
        <v>0.6</v>
      </c>
      <c r="AG3075" s="17">
        <v>124.1</v>
      </c>
      <c r="AH3075" s="17">
        <v>10.1</v>
      </c>
      <c r="AI3075" s="17">
        <v>0</v>
      </c>
      <c r="AJ3075" s="17">
        <v>1.28</v>
      </c>
      <c r="AL3075" s="26">
        <v>40584</v>
      </c>
      <c r="AM3075" s="17">
        <v>11.7</v>
      </c>
      <c r="AN3075" s="17">
        <v>80.3</v>
      </c>
      <c r="AO3075" s="17">
        <v>0.6</v>
      </c>
      <c r="AP3075" s="17">
        <v>265.5</v>
      </c>
      <c r="AQ3075" s="17">
        <v>12.6</v>
      </c>
      <c r="AR3075" s="17">
        <v>0</v>
      </c>
      <c r="AS3075" s="17">
        <v>1.46</v>
      </c>
    </row>
    <row r="3076" spans="2:45">
      <c r="B3076" s="26">
        <v>40585</v>
      </c>
      <c r="C3076" s="17">
        <v>10.7</v>
      </c>
      <c r="D3076" s="17">
        <v>78.599999999999994</v>
      </c>
      <c r="E3076" s="17">
        <v>0.7</v>
      </c>
      <c r="F3076" s="17">
        <v>36.4</v>
      </c>
      <c r="G3076" s="17">
        <v>13.6</v>
      </c>
      <c r="H3076" s="17">
        <v>0</v>
      </c>
      <c r="I3076" s="17">
        <v>1.6</v>
      </c>
      <c r="K3076" s="26">
        <v>40585</v>
      </c>
      <c r="L3076" s="17">
        <v>9.6999999999999993</v>
      </c>
      <c r="M3076" s="17">
        <v>85.2</v>
      </c>
      <c r="N3076" s="17">
        <v>0.4</v>
      </c>
      <c r="O3076" s="17">
        <v>194</v>
      </c>
      <c r="P3076" s="17">
        <v>14.3</v>
      </c>
      <c r="Q3076" s="17">
        <v>0.2</v>
      </c>
      <c r="R3076" s="17">
        <v>1.47</v>
      </c>
      <c r="T3076" s="26">
        <v>40585</v>
      </c>
      <c r="U3076" s="17">
        <v>10.8</v>
      </c>
      <c r="V3076" s="17">
        <v>83.8</v>
      </c>
      <c r="W3076" s="17">
        <v>1.2</v>
      </c>
      <c r="X3076" s="17">
        <v>272.7</v>
      </c>
      <c r="Y3076" s="17">
        <v>14.3</v>
      </c>
      <c r="Z3076" s="17">
        <v>0</v>
      </c>
      <c r="AA3076" s="17">
        <v>1.78</v>
      </c>
      <c r="AC3076" s="26">
        <v>40585</v>
      </c>
      <c r="AD3076" s="17">
        <v>9.9</v>
      </c>
      <c r="AE3076" s="17">
        <v>84.9</v>
      </c>
      <c r="AF3076" s="17">
        <v>0.6</v>
      </c>
      <c r="AG3076" s="17">
        <v>40</v>
      </c>
      <c r="AH3076" s="17">
        <v>13.8</v>
      </c>
      <c r="AI3076" s="17">
        <v>0.2</v>
      </c>
      <c r="AJ3076" s="17">
        <v>1.52</v>
      </c>
      <c r="AL3076" s="26">
        <v>40585</v>
      </c>
      <c r="AM3076" s="17">
        <v>11</v>
      </c>
      <c r="AN3076" s="17">
        <v>78.400000000000006</v>
      </c>
      <c r="AO3076" s="17">
        <v>0.5</v>
      </c>
      <c r="AP3076" s="17">
        <v>358.5</v>
      </c>
      <c r="AQ3076" s="17">
        <v>13.1</v>
      </c>
      <c r="AR3076" s="17">
        <v>0</v>
      </c>
      <c r="AS3076" s="17">
        <v>1.49</v>
      </c>
    </row>
    <row r="3077" spans="2:45">
      <c r="B3077" s="26">
        <v>40586</v>
      </c>
      <c r="C3077" s="17">
        <v>10.3</v>
      </c>
      <c r="D3077" s="17">
        <v>79.400000000000006</v>
      </c>
      <c r="E3077" s="17">
        <v>0.8</v>
      </c>
      <c r="F3077" s="17">
        <v>51.2</v>
      </c>
      <c r="G3077" s="17">
        <v>14.4</v>
      </c>
      <c r="H3077" s="17">
        <v>0.2</v>
      </c>
      <c r="I3077" s="17">
        <v>1.68</v>
      </c>
      <c r="K3077" s="26">
        <v>40586</v>
      </c>
      <c r="L3077" s="17">
        <v>10.5</v>
      </c>
      <c r="M3077" s="17">
        <v>82.1</v>
      </c>
      <c r="N3077" s="17">
        <v>0.6</v>
      </c>
      <c r="O3077" s="17">
        <v>174.6</v>
      </c>
      <c r="P3077" s="17">
        <v>14.9</v>
      </c>
      <c r="Q3077" s="17">
        <v>0.2</v>
      </c>
      <c r="R3077" s="17">
        <v>1.73</v>
      </c>
      <c r="T3077" s="26">
        <v>40586</v>
      </c>
      <c r="U3077" s="17">
        <v>11</v>
      </c>
      <c r="V3077" s="17">
        <v>85.7</v>
      </c>
      <c r="W3077" s="17">
        <v>1.5</v>
      </c>
      <c r="X3077" s="17">
        <v>268.5</v>
      </c>
      <c r="Y3077" s="17">
        <v>14.6</v>
      </c>
      <c r="Z3077" s="17">
        <v>0</v>
      </c>
      <c r="AA3077" s="17">
        <v>1.82</v>
      </c>
      <c r="AC3077" s="26">
        <v>40586</v>
      </c>
      <c r="AD3077" s="17">
        <v>10.9</v>
      </c>
      <c r="AE3077" s="17">
        <v>79.3</v>
      </c>
      <c r="AF3077" s="17">
        <v>1</v>
      </c>
      <c r="AG3077" s="17">
        <v>103.6</v>
      </c>
      <c r="AH3077" s="17">
        <v>14.4</v>
      </c>
      <c r="AI3077" s="17">
        <v>0</v>
      </c>
      <c r="AJ3077" s="17">
        <v>2</v>
      </c>
      <c r="AL3077" s="26">
        <v>40586</v>
      </c>
      <c r="AM3077" s="17">
        <v>11.3</v>
      </c>
      <c r="AN3077" s="17">
        <v>78.3</v>
      </c>
      <c r="AO3077" s="17">
        <v>0.7</v>
      </c>
      <c r="AP3077" s="17">
        <v>22.6</v>
      </c>
      <c r="AQ3077" s="17">
        <v>13.6</v>
      </c>
      <c r="AR3077" s="17">
        <v>0</v>
      </c>
      <c r="AS3077" s="17">
        <v>1.65</v>
      </c>
    </row>
    <row r="3078" spans="2:45">
      <c r="B3078" s="26">
        <v>40587</v>
      </c>
      <c r="C3078" s="17">
        <v>10.8</v>
      </c>
      <c r="D3078" s="17">
        <v>77.8</v>
      </c>
      <c r="E3078" s="17">
        <v>0.8</v>
      </c>
      <c r="F3078" s="17">
        <v>201.4</v>
      </c>
      <c r="G3078" s="17">
        <v>10.199999999999999</v>
      </c>
      <c r="H3078" s="17">
        <v>1.2</v>
      </c>
      <c r="I3078" s="17">
        <v>1.45</v>
      </c>
      <c r="K3078" s="26">
        <v>40587</v>
      </c>
      <c r="L3078" s="17">
        <v>10.5</v>
      </c>
      <c r="M3078" s="17">
        <v>78.599999999999994</v>
      </c>
      <c r="N3078" s="17">
        <v>0.7</v>
      </c>
      <c r="O3078" s="17">
        <v>189.4</v>
      </c>
      <c r="P3078" s="17">
        <v>9.9</v>
      </c>
      <c r="Q3078" s="17">
        <v>1.2</v>
      </c>
      <c r="R3078" s="17">
        <v>1.46</v>
      </c>
      <c r="T3078" s="26">
        <v>40587</v>
      </c>
      <c r="U3078" s="17">
        <v>11.7</v>
      </c>
      <c r="V3078" s="17">
        <v>75.3</v>
      </c>
      <c r="W3078" s="17">
        <v>1.8</v>
      </c>
      <c r="X3078" s="17">
        <v>275.89999999999998</v>
      </c>
      <c r="Y3078" s="17">
        <v>10.3</v>
      </c>
      <c r="Z3078" s="17">
        <v>1.8</v>
      </c>
      <c r="AA3078" s="17">
        <v>1.95</v>
      </c>
      <c r="AC3078" s="26">
        <v>40587</v>
      </c>
      <c r="AD3078" s="17">
        <v>10.8</v>
      </c>
      <c r="AE3078" s="17">
        <v>78.5</v>
      </c>
      <c r="AF3078" s="17">
        <v>1.1000000000000001</v>
      </c>
      <c r="AG3078" s="17">
        <v>98.3</v>
      </c>
      <c r="AH3078" s="17">
        <v>9.4</v>
      </c>
      <c r="AI3078" s="17">
        <v>1.2</v>
      </c>
      <c r="AJ3078" s="17">
        <v>1.61</v>
      </c>
      <c r="AL3078" s="26">
        <v>40587</v>
      </c>
      <c r="AM3078" s="17">
        <v>11.5</v>
      </c>
      <c r="AN3078" s="17">
        <v>74.599999999999994</v>
      </c>
      <c r="AO3078" s="17">
        <v>0.8</v>
      </c>
      <c r="AP3078" s="17">
        <v>303.60000000000002</v>
      </c>
      <c r="AQ3078" s="17">
        <v>9.5</v>
      </c>
      <c r="AR3078" s="17">
        <v>0.9</v>
      </c>
      <c r="AS3078" s="17">
        <v>1.44</v>
      </c>
    </row>
    <row r="3079" spans="2:45">
      <c r="B3079" s="26">
        <v>40588</v>
      </c>
      <c r="C3079" s="17">
        <v>12.3</v>
      </c>
      <c r="D3079" s="17">
        <v>62.7</v>
      </c>
      <c r="E3079" s="17">
        <v>1.6</v>
      </c>
      <c r="F3079" s="17">
        <v>334.7</v>
      </c>
      <c r="G3079" s="17">
        <v>12.6</v>
      </c>
      <c r="H3079" s="17">
        <v>0</v>
      </c>
      <c r="I3079" s="17">
        <v>2.15</v>
      </c>
      <c r="K3079" s="26">
        <v>40588</v>
      </c>
      <c r="L3079" s="17">
        <v>11.9</v>
      </c>
      <c r="M3079" s="17">
        <v>63.6</v>
      </c>
      <c r="N3079" s="17">
        <v>0.5</v>
      </c>
      <c r="O3079" s="17">
        <v>303.3</v>
      </c>
      <c r="P3079" s="17">
        <v>10.1</v>
      </c>
      <c r="Q3079" s="17">
        <v>0</v>
      </c>
      <c r="R3079" s="17">
        <v>1.4</v>
      </c>
      <c r="T3079" s="26">
        <v>40588</v>
      </c>
      <c r="U3079" s="17">
        <v>12.3</v>
      </c>
      <c r="V3079" s="17">
        <v>59</v>
      </c>
      <c r="W3079" s="17">
        <v>2.5</v>
      </c>
      <c r="X3079" s="17">
        <v>309.10000000000002</v>
      </c>
      <c r="Y3079" s="17">
        <v>12.2</v>
      </c>
      <c r="Z3079" s="17">
        <v>0</v>
      </c>
      <c r="AA3079" s="17">
        <v>2.4700000000000002</v>
      </c>
      <c r="AC3079" s="26">
        <v>40588</v>
      </c>
      <c r="AD3079" s="17">
        <v>12.4</v>
      </c>
      <c r="AE3079" s="17">
        <v>62.4</v>
      </c>
      <c r="AF3079" s="17">
        <v>1.9</v>
      </c>
      <c r="AG3079" s="17">
        <v>357.4</v>
      </c>
      <c r="AH3079" s="17">
        <v>15.2</v>
      </c>
      <c r="AI3079" s="17">
        <v>0</v>
      </c>
      <c r="AJ3079" s="17">
        <v>2.39</v>
      </c>
      <c r="AL3079" s="26">
        <v>40588</v>
      </c>
      <c r="AM3079" s="17">
        <v>12.4</v>
      </c>
      <c r="AN3079" s="17">
        <v>59.3</v>
      </c>
      <c r="AO3079" s="17">
        <v>1.2</v>
      </c>
      <c r="AP3079" s="17">
        <v>336.5</v>
      </c>
      <c r="AQ3079" s="17">
        <v>12</v>
      </c>
      <c r="AR3079" s="17">
        <v>0</v>
      </c>
      <c r="AS3079" s="17">
        <v>1.97</v>
      </c>
    </row>
    <row r="3080" spans="2:45">
      <c r="B3080" s="26">
        <v>40589</v>
      </c>
      <c r="C3080" s="17">
        <v>11.7</v>
      </c>
      <c r="D3080" s="17">
        <v>79.599999999999994</v>
      </c>
      <c r="E3080" s="17">
        <v>1.1000000000000001</v>
      </c>
      <c r="F3080" s="17">
        <v>337.7</v>
      </c>
      <c r="G3080" s="17">
        <v>2.6</v>
      </c>
      <c r="H3080" s="17">
        <v>13</v>
      </c>
      <c r="I3080" s="17">
        <v>1</v>
      </c>
      <c r="K3080" s="26">
        <v>40589</v>
      </c>
      <c r="L3080" s="17">
        <v>10.9</v>
      </c>
      <c r="M3080" s="17">
        <v>88.6</v>
      </c>
      <c r="N3080" s="17">
        <v>0.7</v>
      </c>
      <c r="O3080" s="17">
        <v>210.6</v>
      </c>
      <c r="P3080" s="17">
        <v>4.0999999999999996</v>
      </c>
      <c r="Q3080" s="17">
        <v>17.2</v>
      </c>
      <c r="R3080" s="17">
        <v>0.93</v>
      </c>
      <c r="T3080" s="26">
        <v>40589</v>
      </c>
      <c r="U3080" s="17">
        <v>11.9</v>
      </c>
      <c r="V3080" s="17">
        <v>89.9</v>
      </c>
      <c r="W3080" s="17">
        <v>1.5</v>
      </c>
      <c r="X3080" s="17">
        <v>272.7</v>
      </c>
      <c r="Y3080" s="17">
        <v>3.3</v>
      </c>
      <c r="Z3080" s="17">
        <v>13</v>
      </c>
      <c r="AA3080" s="17">
        <v>1.0900000000000001</v>
      </c>
      <c r="AC3080" s="26">
        <v>40589</v>
      </c>
      <c r="AD3080" s="17">
        <v>11</v>
      </c>
      <c r="AE3080" s="17">
        <v>88</v>
      </c>
      <c r="AF3080" s="17">
        <v>1.1000000000000001</v>
      </c>
      <c r="AG3080" s="17">
        <v>7.5</v>
      </c>
      <c r="AH3080" s="17">
        <v>2.8</v>
      </c>
      <c r="AI3080" s="17">
        <v>12.2</v>
      </c>
      <c r="AJ3080" s="17">
        <v>0.99</v>
      </c>
      <c r="AL3080" s="26">
        <v>40589</v>
      </c>
      <c r="AM3080" s="17">
        <v>11.6</v>
      </c>
      <c r="AN3080" s="17">
        <v>80</v>
      </c>
      <c r="AO3080" s="17">
        <v>0.7</v>
      </c>
      <c r="AP3080" s="17">
        <v>294.60000000000002</v>
      </c>
      <c r="AQ3080" s="17">
        <v>2.4</v>
      </c>
      <c r="AR3080" s="17">
        <v>12.9</v>
      </c>
      <c r="AS3080" s="17">
        <v>0.87</v>
      </c>
    </row>
    <row r="3081" spans="2:45">
      <c r="B3081" s="26">
        <v>40590</v>
      </c>
      <c r="C3081" s="17">
        <v>9.6</v>
      </c>
      <c r="D3081" s="17">
        <v>80.7</v>
      </c>
      <c r="E3081" s="17">
        <v>1.1000000000000001</v>
      </c>
      <c r="F3081" s="17">
        <v>19.7</v>
      </c>
      <c r="G3081" s="17">
        <v>6.1</v>
      </c>
      <c r="H3081" s="17">
        <v>7.8</v>
      </c>
      <c r="I3081" s="17">
        <v>1.17</v>
      </c>
      <c r="K3081" s="26">
        <v>40590</v>
      </c>
      <c r="L3081" s="17">
        <v>9.1999999999999993</v>
      </c>
      <c r="M3081" s="17">
        <v>84.8</v>
      </c>
      <c r="N3081" s="17">
        <v>0.6</v>
      </c>
      <c r="O3081" s="17">
        <v>177.9</v>
      </c>
      <c r="P3081" s="17">
        <v>6.1</v>
      </c>
      <c r="Q3081" s="17">
        <v>5.8</v>
      </c>
      <c r="R3081" s="17">
        <v>1.04</v>
      </c>
      <c r="T3081" s="26">
        <v>40590</v>
      </c>
      <c r="U3081" s="17">
        <v>9.9</v>
      </c>
      <c r="V3081" s="17">
        <v>88.7</v>
      </c>
      <c r="W3081" s="17">
        <v>1.1000000000000001</v>
      </c>
      <c r="X3081" s="17">
        <v>272.39999999999998</v>
      </c>
      <c r="Y3081" s="17">
        <v>6.3</v>
      </c>
      <c r="Z3081" s="17">
        <v>7</v>
      </c>
      <c r="AA3081" s="17">
        <v>1.25</v>
      </c>
      <c r="AC3081" s="26">
        <v>40590</v>
      </c>
      <c r="AD3081" s="17">
        <v>9.5</v>
      </c>
      <c r="AE3081" s="17">
        <v>83.7</v>
      </c>
      <c r="AF3081" s="17">
        <v>1.1000000000000001</v>
      </c>
      <c r="AG3081" s="17">
        <v>46.9</v>
      </c>
      <c r="AH3081" s="17">
        <v>5.6</v>
      </c>
      <c r="AI3081" s="17">
        <v>4.2</v>
      </c>
      <c r="AJ3081" s="17">
        <v>1.19</v>
      </c>
      <c r="AL3081" s="26">
        <v>40590</v>
      </c>
      <c r="AM3081" s="17">
        <v>9.6999999999999993</v>
      </c>
      <c r="AN3081" s="17">
        <v>80.900000000000006</v>
      </c>
      <c r="AO3081" s="17">
        <v>0.8</v>
      </c>
      <c r="AP3081" s="17">
        <v>358.3</v>
      </c>
      <c r="AQ3081" s="17">
        <v>5.5</v>
      </c>
      <c r="AR3081" s="17">
        <v>6.8</v>
      </c>
      <c r="AS3081" s="17">
        <v>1.05</v>
      </c>
    </row>
    <row r="3082" spans="2:45">
      <c r="B3082" s="26">
        <v>40591</v>
      </c>
      <c r="C3082" s="17">
        <v>12.9</v>
      </c>
      <c r="D3082" s="17">
        <v>55.4</v>
      </c>
      <c r="E3082" s="17">
        <v>2.5</v>
      </c>
      <c r="F3082" s="17">
        <v>305.39999999999998</v>
      </c>
      <c r="G3082" s="17">
        <v>16</v>
      </c>
      <c r="H3082" s="17">
        <v>0</v>
      </c>
      <c r="I3082" s="17">
        <v>2.68</v>
      </c>
      <c r="K3082" s="26">
        <v>40591</v>
      </c>
      <c r="L3082" s="17">
        <v>12.9</v>
      </c>
      <c r="M3082" s="17">
        <v>53.7</v>
      </c>
      <c r="N3082" s="17">
        <v>0.9</v>
      </c>
      <c r="O3082" s="17">
        <v>307.89999999999998</v>
      </c>
      <c r="P3082" s="17">
        <v>16.100000000000001</v>
      </c>
      <c r="Q3082" s="17">
        <v>0</v>
      </c>
      <c r="R3082" s="17">
        <v>1.97</v>
      </c>
      <c r="T3082" s="26">
        <v>40591</v>
      </c>
      <c r="U3082" s="17">
        <v>12.7</v>
      </c>
      <c r="V3082" s="17">
        <v>54.7</v>
      </c>
      <c r="W3082" s="17">
        <v>3.9</v>
      </c>
      <c r="X3082" s="17">
        <v>299.3</v>
      </c>
      <c r="Y3082" s="17">
        <v>14.9</v>
      </c>
      <c r="Z3082" s="17">
        <v>0</v>
      </c>
      <c r="AA3082" s="17">
        <v>2.94</v>
      </c>
      <c r="AC3082" s="26">
        <v>40591</v>
      </c>
      <c r="AD3082" s="17">
        <v>13</v>
      </c>
      <c r="AE3082" s="17">
        <v>54.9</v>
      </c>
      <c r="AF3082" s="17">
        <v>2.8</v>
      </c>
      <c r="AG3082" s="17">
        <v>334.7</v>
      </c>
      <c r="AH3082" s="17">
        <v>15.8</v>
      </c>
      <c r="AI3082" s="17">
        <v>0.2</v>
      </c>
      <c r="AJ3082" s="17">
        <v>2.65</v>
      </c>
      <c r="AL3082" s="26">
        <v>40591</v>
      </c>
      <c r="AM3082" s="17">
        <v>12.9</v>
      </c>
      <c r="AN3082" s="17">
        <v>52.6</v>
      </c>
      <c r="AO3082" s="17">
        <v>1.6</v>
      </c>
      <c r="AP3082" s="17">
        <v>306.8</v>
      </c>
      <c r="AQ3082" s="17">
        <v>14.7</v>
      </c>
      <c r="AR3082" s="17">
        <v>0</v>
      </c>
      <c r="AS3082" s="17">
        <v>2.31</v>
      </c>
    </row>
    <row r="3083" spans="2:45">
      <c r="B3083" s="26">
        <v>40592</v>
      </c>
      <c r="C3083" s="17">
        <v>12.6</v>
      </c>
      <c r="D3083" s="17">
        <v>61.5</v>
      </c>
      <c r="E3083" s="17">
        <v>1.7</v>
      </c>
      <c r="F3083" s="17">
        <v>332.4</v>
      </c>
      <c r="G3083" s="17">
        <v>16.100000000000001</v>
      </c>
      <c r="H3083" s="17">
        <v>0</v>
      </c>
      <c r="I3083" s="17">
        <v>2.44</v>
      </c>
      <c r="K3083" s="26">
        <v>40592</v>
      </c>
      <c r="L3083" s="17">
        <v>12.6</v>
      </c>
      <c r="M3083" s="17">
        <v>62.7</v>
      </c>
      <c r="N3083" s="17">
        <v>0.9</v>
      </c>
      <c r="O3083" s="17">
        <v>342.1</v>
      </c>
      <c r="P3083" s="17">
        <v>15.9</v>
      </c>
      <c r="Q3083" s="17">
        <v>0</v>
      </c>
      <c r="R3083" s="17">
        <v>2.0099999999999998</v>
      </c>
      <c r="T3083" s="26">
        <v>40592</v>
      </c>
      <c r="U3083" s="17">
        <v>13.2</v>
      </c>
      <c r="V3083" s="17">
        <v>55.6</v>
      </c>
      <c r="W3083" s="17">
        <v>3.1</v>
      </c>
      <c r="X3083" s="17">
        <v>313.60000000000002</v>
      </c>
      <c r="Y3083" s="17">
        <v>16.399999999999999</v>
      </c>
      <c r="Z3083" s="17">
        <v>0</v>
      </c>
      <c r="AA3083" s="17">
        <v>3.21</v>
      </c>
      <c r="AC3083" s="26">
        <v>40592</v>
      </c>
      <c r="AD3083" s="17">
        <v>12.8</v>
      </c>
      <c r="AE3083" s="17">
        <v>61.5</v>
      </c>
      <c r="AF3083" s="17">
        <v>2.2999999999999998</v>
      </c>
      <c r="AG3083" s="17">
        <v>3.9</v>
      </c>
      <c r="AH3083" s="17">
        <v>15.8</v>
      </c>
      <c r="AI3083" s="17">
        <v>0</v>
      </c>
      <c r="AJ3083" s="17">
        <v>2.61</v>
      </c>
      <c r="AL3083" s="26">
        <v>40592</v>
      </c>
      <c r="AM3083" s="17">
        <v>13</v>
      </c>
      <c r="AN3083" s="17">
        <v>56.5</v>
      </c>
      <c r="AO3083" s="17">
        <v>1.6</v>
      </c>
      <c r="AP3083" s="17">
        <v>333.3</v>
      </c>
      <c r="AQ3083" s="17">
        <v>15.4</v>
      </c>
      <c r="AR3083" s="17">
        <v>0</v>
      </c>
      <c r="AS3083" s="17">
        <v>2.48</v>
      </c>
    </row>
    <row r="3084" spans="2:45">
      <c r="B3084" s="26">
        <v>40593</v>
      </c>
      <c r="C3084" s="17">
        <v>12.7</v>
      </c>
      <c r="D3084" s="17">
        <v>74.099999999999994</v>
      </c>
      <c r="E3084" s="17">
        <v>1.2</v>
      </c>
      <c r="F3084" s="17">
        <v>348.1</v>
      </c>
      <c r="G3084" s="17">
        <v>11.2</v>
      </c>
      <c r="H3084" s="17">
        <v>0</v>
      </c>
      <c r="I3084" s="17">
        <v>1.92</v>
      </c>
      <c r="K3084" s="26">
        <v>40593</v>
      </c>
      <c r="L3084" s="17">
        <v>12.5</v>
      </c>
      <c r="M3084" s="17">
        <v>77.8</v>
      </c>
      <c r="N3084" s="17">
        <v>0.7</v>
      </c>
      <c r="O3084" s="17">
        <v>214.7</v>
      </c>
      <c r="P3084" s="17">
        <v>12</v>
      </c>
      <c r="Q3084" s="17">
        <v>0</v>
      </c>
      <c r="R3084" s="17">
        <v>1.7</v>
      </c>
      <c r="T3084" s="26">
        <v>40593</v>
      </c>
      <c r="U3084" s="17">
        <v>14.5</v>
      </c>
      <c r="V3084" s="17">
        <v>64.599999999999994</v>
      </c>
      <c r="W3084" s="17">
        <v>2.4</v>
      </c>
      <c r="X3084" s="17">
        <v>294.3</v>
      </c>
      <c r="Y3084" s="17">
        <v>13.1</v>
      </c>
      <c r="Z3084" s="17">
        <v>0</v>
      </c>
      <c r="AA3084" s="17">
        <v>2.44</v>
      </c>
      <c r="AC3084" s="26">
        <v>40593</v>
      </c>
      <c r="AD3084" s="17">
        <v>13.2</v>
      </c>
      <c r="AE3084" s="17">
        <v>75.2</v>
      </c>
      <c r="AF3084" s="17">
        <v>1.8</v>
      </c>
      <c r="AG3084" s="17">
        <v>9.5</v>
      </c>
      <c r="AH3084" s="17">
        <v>11.8</v>
      </c>
      <c r="AI3084" s="17">
        <v>0</v>
      </c>
      <c r="AJ3084" s="17">
        <v>2.09</v>
      </c>
      <c r="AL3084" s="26">
        <v>40593</v>
      </c>
      <c r="AM3084" s="17">
        <v>13.6</v>
      </c>
      <c r="AN3084" s="17">
        <v>68.599999999999994</v>
      </c>
      <c r="AO3084" s="17">
        <v>1</v>
      </c>
      <c r="AP3084" s="17">
        <v>320.89999999999998</v>
      </c>
      <c r="AQ3084" s="17">
        <v>11.9</v>
      </c>
      <c r="AR3084" s="17">
        <v>0</v>
      </c>
      <c r="AS3084" s="17">
        <v>1.95</v>
      </c>
    </row>
    <row r="3085" spans="2:45">
      <c r="B3085" s="26">
        <v>40594</v>
      </c>
      <c r="C3085" s="17">
        <v>14.9</v>
      </c>
      <c r="D3085" s="17">
        <v>69.7</v>
      </c>
      <c r="E3085" s="17">
        <v>1.7</v>
      </c>
      <c r="F3085" s="17">
        <v>335.7</v>
      </c>
      <c r="G3085" s="17">
        <v>14.6</v>
      </c>
      <c r="H3085" s="17">
        <v>0.6</v>
      </c>
      <c r="I3085" s="17">
        <v>2.4500000000000002</v>
      </c>
      <c r="K3085" s="26">
        <v>40594</v>
      </c>
      <c r="L3085" s="17">
        <v>14.7</v>
      </c>
      <c r="M3085" s="17">
        <v>72</v>
      </c>
      <c r="N3085" s="17">
        <v>0.6</v>
      </c>
      <c r="O3085" s="17">
        <v>289.3</v>
      </c>
      <c r="P3085" s="17">
        <v>15</v>
      </c>
      <c r="Q3085" s="17">
        <v>0.4</v>
      </c>
      <c r="R3085" s="17">
        <v>1.94</v>
      </c>
      <c r="T3085" s="26">
        <v>40594</v>
      </c>
      <c r="U3085" s="17">
        <v>15.1</v>
      </c>
      <c r="V3085" s="17">
        <v>70.2</v>
      </c>
      <c r="W3085" s="17">
        <v>2.4</v>
      </c>
      <c r="X3085" s="17">
        <v>290.60000000000002</v>
      </c>
      <c r="Y3085" s="17">
        <v>16.5</v>
      </c>
      <c r="Z3085" s="17">
        <v>0.2</v>
      </c>
      <c r="AA3085" s="17">
        <v>2.87</v>
      </c>
      <c r="AC3085" s="26">
        <v>40594</v>
      </c>
      <c r="AD3085" s="17">
        <v>14.8</v>
      </c>
      <c r="AE3085" s="17">
        <v>71.7</v>
      </c>
      <c r="AF3085" s="17">
        <v>2</v>
      </c>
      <c r="AG3085" s="17">
        <v>0</v>
      </c>
      <c r="AH3085" s="17">
        <v>14.9</v>
      </c>
      <c r="AI3085" s="17">
        <v>0.2</v>
      </c>
      <c r="AJ3085" s="17">
        <v>2.5499999999999998</v>
      </c>
      <c r="AL3085" s="26">
        <v>40594</v>
      </c>
      <c r="AM3085" s="17">
        <v>15.2</v>
      </c>
      <c r="AN3085" s="17">
        <v>67.599999999999994</v>
      </c>
      <c r="AO3085" s="17">
        <v>1</v>
      </c>
      <c r="AP3085" s="17">
        <v>319.60000000000002</v>
      </c>
      <c r="AQ3085" s="17">
        <v>15.3</v>
      </c>
      <c r="AR3085" s="17">
        <v>0.8</v>
      </c>
      <c r="AS3085" s="17">
        <v>2.25</v>
      </c>
    </row>
    <row r="3086" spans="2:45">
      <c r="B3086" s="26">
        <v>40595</v>
      </c>
      <c r="C3086" s="17">
        <v>15.5</v>
      </c>
      <c r="D3086" s="17">
        <v>61.7</v>
      </c>
      <c r="E3086" s="17">
        <v>2</v>
      </c>
      <c r="F3086" s="17">
        <v>318.8</v>
      </c>
      <c r="G3086" s="17">
        <v>17</v>
      </c>
      <c r="H3086" s="17">
        <v>0</v>
      </c>
      <c r="I3086" s="17">
        <v>2.8</v>
      </c>
      <c r="K3086" s="26">
        <v>40595</v>
      </c>
      <c r="L3086" s="17">
        <v>15.3</v>
      </c>
      <c r="M3086" s="17">
        <v>62.2</v>
      </c>
      <c r="N3086" s="17">
        <v>0.8</v>
      </c>
      <c r="O3086" s="17">
        <v>328.5</v>
      </c>
      <c r="P3086" s="17">
        <v>16.3</v>
      </c>
      <c r="Q3086" s="17">
        <v>0</v>
      </c>
      <c r="R3086" s="17">
        <v>2.17</v>
      </c>
      <c r="T3086" s="26">
        <v>40595</v>
      </c>
      <c r="U3086" s="17">
        <v>15.3</v>
      </c>
      <c r="V3086" s="17">
        <v>58.1</v>
      </c>
      <c r="W3086" s="17">
        <v>3.6</v>
      </c>
      <c r="X3086" s="17">
        <v>312.3</v>
      </c>
      <c r="Y3086" s="17">
        <v>13.8</v>
      </c>
      <c r="Z3086" s="17">
        <v>0</v>
      </c>
      <c r="AA3086" s="17">
        <v>3.38</v>
      </c>
      <c r="AC3086" s="26">
        <v>40595</v>
      </c>
      <c r="AD3086" s="17">
        <v>15.4</v>
      </c>
      <c r="AE3086" s="17">
        <v>62.4</v>
      </c>
      <c r="AF3086" s="17">
        <v>2.6</v>
      </c>
      <c r="AG3086" s="17">
        <v>357.4</v>
      </c>
      <c r="AH3086" s="17">
        <v>16.100000000000001</v>
      </c>
      <c r="AI3086" s="17">
        <v>0</v>
      </c>
      <c r="AJ3086" s="17">
        <v>2.92</v>
      </c>
      <c r="AL3086" s="26">
        <v>40595</v>
      </c>
      <c r="AM3086" s="17">
        <v>15.4</v>
      </c>
      <c r="AN3086" s="17">
        <v>59.4</v>
      </c>
      <c r="AO3086" s="17">
        <v>1.4</v>
      </c>
      <c r="AP3086" s="17">
        <v>325.39999999999998</v>
      </c>
      <c r="AQ3086" s="17">
        <v>14.5</v>
      </c>
      <c r="AR3086" s="17">
        <v>0</v>
      </c>
      <c r="AS3086" s="17">
        <v>2.4300000000000002</v>
      </c>
    </row>
    <row r="3087" spans="2:45">
      <c r="B3087" s="26">
        <v>40596</v>
      </c>
      <c r="C3087" s="17">
        <v>15.9</v>
      </c>
      <c r="D3087" s="17">
        <v>63.4</v>
      </c>
      <c r="E3087" s="17">
        <v>2.4</v>
      </c>
      <c r="F3087" s="17">
        <v>331.9</v>
      </c>
      <c r="G3087" s="17">
        <v>15.9</v>
      </c>
      <c r="H3087" s="17">
        <v>0</v>
      </c>
      <c r="I3087" s="17">
        <v>2.94</v>
      </c>
      <c r="K3087" s="26">
        <v>40596</v>
      </c>
      <c r="L3087" s="17">
        <v>15.6</v>
      </c>
      <c r="M3087" s="17">
        <v>63.5</v>
      </c>
      <c r="N3087" s="17">
        <v>0.9</v>
      </c>
      <c r="O3087" s="17">
        <v>332</v>
      </c>
      <c r="P3087" s="17">
        <v>16</v>
      </c>
      <c r="Q3087" s="17">
        <v>0</v>
      </c>
      <c r="R3087" s="17">
        <v>2.19</v>
      </c>
      <c r="T3087" s="26">
        <v>40596</v>
      </c>
      <c r="U3087" s="17">
        <v>16.100000000000001</v>
      </c>
      <c r="V3087" s="17">
        <v>57.9</v>
      </c>
      <c r="W3087" s="17">
        <v>4.7</v>
      </c>
      <c r="X3087" s="17">
        <v>314.5</v>
      </c>
      <c r="Y3087" s="17">
        <v>16.3</v>
      </c>
      <c r="Z3087" s="17">
        <v>0</v>
      </c>
      <c r="AA3087" s="17">
        <v>3.85</v>
      </c>
      <c r="AC3087" s="26">
        <v>40596</v>
      </c>
      <c r="AD3087" s="17">
        <v>16</v>
      </c>
      <c r="AE3087" s="17">
        <v>61.4</v>
      </c>
      <c r="AF3087" s="17">
        <v>3.3</v>
      </c>
      <c r="AG3087" s="17">
        <v>354.5</v>
      </c>
      <c r="AH3087" s="17">
        <v>11.9</v>
      </c>
      <c r="AI3087" s="17">
        <v>0</v>
      </c>
      <c r="AJ3087" s="17">
        <v>3.1</v>
      </c>
      <c r="AL3087" s="26">
        <v>40596</v>
      </c>
      <c r="AM3087" s="17">
        <v>16</v>
      </c>
      <c r="AN3087" s="17">
        <v>59.4</v>
      </c>
      <c r="AO3087" s="17">
        <v>2</v>
      </c>
      <c r="AP3087" s="17">
        <v>327.5</v>
      </c>
      <c r="AQ3087" s="17">
        <v>16.899999999999999</v>
      </c>
      <c r="AR3087" s="17">
        <v>0</v>
      </c>
      <c r="AS3087" s="17">
        <v>2.91</v>
      </c>
    </row>
    <row r="3088" spans="2:45">
      <c r="B3088" s="26">
        <v>40597</v>
      </c>
      <c r="C3088" s="17">
        <v>15.1</v>
      </c>
      <c r="D3088" s="17">
        <v>65.2</v>
      </c>
      <c r="E3088" s="17">
        <v>1</v>
      </c>
      <c r="F3088" s="17">
        <v>65.2</v>
      </c>
      <c r="G3088" s="17">
        <v>17</v>
      </c>
      <c r="H3088" s="17">
        <v>0</v>
      </c>
      <c r="I3088" s="17">
        <v>2.5099999999999998</v>
      </c>
      <c r="K3088" s="26">
        <v>40597</v>
      </c>
      <c r="L3088" s="17">
        <v>14.9</v>
      </c>
      <c r="M3088" s="17">
        <v>67.2</v>
      </c>
      <c r="N3088" s="17">
        <v>0.7</v>
      </c>
      <c r="O3088" s="17">
        <v>184.8</v>
      </c>
      <c r="P3088" s="17">
        <v>17.3</v>
      </c>
      <c r="Q3088" s="17">
        <v>0</v>
      </c>
      <c r="R3088" s="17">
        <v>2.42</v>
      </c>
      <c r="T3088" s="26">
        <v>40597</v>
      </c>
      <c r="U3088" s="17">
        <v>16.100000000000001</v>
      </c>
      <c r="V3088" s="17">
        <v>59.1</v>
      </c>
      <c r="W3088" s="17">
        <v>2.2000000000000002</v>
      </c>
      <c r="X3088" s="17">
        <v>256.10000000000002</v>
      </c>
      <c r="Y3088" s="17">
        <v>17.5</v>
      </c>
      <c r="Z3088" s="17">
        <v>0</v>
      </c>
      <c r="AA3088" s="17">
        <v>3.24</v>
      </c>
      <c r="AC3088" s="26">
        <v>40597</v>
      </c>
      <c r="AD3088" s="17">
        <v>15.7</v>
      </c>
      <c r="AE3088" s="17">
        <v>65</v>
      </c>
      <c r="AF3088" s="17">
        <v>1.4</v>
      </c>
      <c r="AG3088" s="17">
        <v>35.1</v>
      </c>
      <c r="AH3088" s="17">
        <v>17.100000000000001</v>
      </c>
      <c r="AI3088" s="17">
        <v>0</v>
      </c>
      <c r="AJ3088" s="17">
        <v>3.03</v>
      </c>
      <c r="AL3088" s="26">
        <v>40597</v>
      </c>
      <c r="AM3088" s="17">
        <v>15.8</v>
      </c>
      <c r="AN3088" s="17">
        <v>59.7</v>
      </c>
      <c r="AO3088" s="17">
        <v>0.7</v>
      </c>
      <c r="AP3088" s="17">
        <v>275.5</v>
      </c>
      <c r="AQ3088" s="17">
        <v>16.399999999999999</v>
      </c>
      <c r="AR3088" s="17">
        <v>0</v>
      </c>
      <c r="AS3088" s="17">
        <v>2.37</v>
      </c>
    </row>
    <row r="3089" spans="2:45">
      <c r="B3089" s="26">
        <v>40598</v>
      </c>
      <c r="C3089" s="17">
        <v>14.1</v>
      </c>
      <c r="D3089" s="17">
        <v>67.900000000000006</v>
      </c>
      <c r="E3089" s="17">
        <v>0.8</v>
      </c>
      <c r="F3089" s="17">
        <v>57.8</v>
      </c>
      <c r="G3089" s="17">
        <v>17.100000000000001</v>
      </c>
      <c r="H3089" s="17">
        <v>0</v>
      </c>
      <c r="I3089" s="17">
        <v>2.41</v>
      </c>
      <c r="K3089" s="26">
        <v>40598</v>
      </c>
      <c r="L3089" s="17">
        <v>13</v>
      </c>
      <c r="M3089" s="17">
        <v>76.599999999999994</v>
      </c>
      <c r="N3089" s="17">
        <v>0.5</v>
      </c>
      <c r="O3089" s="17">
        <v>168.9</v>
      </c>
      <c r="P3089" s="17">
        <v>17.2</v>
      </c>
      <c r="Q3089" s="17">
        <v>0</v>
      </c>
      <c r="R3089" s="17">
        <v>2.19</v>
      </c>
      <c r="T3089" s="26">
        <v>40598</v>
      </c>
      <c r="U3089" s="17">
        <v>13.5</v>
      </c>
      <c r="V3089" s="17">
        <v>79.5</v>
      </c>
      <c r="W3089" s="17">
        <v>1.4</v>
      </c>
      <c r="X3089" s="17">
        <v>267.10000000000002</v>
      </c>
      <c r="Y3089" s="17">
        <v>17.5</v>
      </c>
      <c r="Z3089" s="17">
        <v>0</v>
      </c>
      <c r="AA3089" s="17">
        <v>2.74</v>
      </c>
      <c r="AC3089" s="26">
        <v>40598</v>
      </c>
      <c r="AD3089" s="17">
        <v>13.3</v>
      </c>
      <c r="AE3089" s="17">
        <v>75.2</v>
      </c>
      <c r="AF3089" s="17">
        <v>0.7</v>
      </c>
      <c r="AG3089" s="17">
        <v>60.3</v>
      </c>
      <c r="AH3089" s="17">
        <v>16.8</v>
      </c>
      <c r="AI3089" s="17">
        <v>0</v>
      </c>
      <c r="AJ3089" s="17">
        <v>2.3199999999999998</v>
      </c>
      <c r="AL3089" s="26">
        <v>40598</v>
      </c>
      <c r="AM3089" s="17">
        <v>14.2</v>
      </c>
      <c r="AN3089" s="17">
        <v>69.5</v>
      </c>
      <c r="AO3089" s="17">
        <v>0.5</v>
      </c>
      <c r="AP3089" s="17">
        <v>349.9</v>
      </c>
      <c r="AQ3089" s="17">
        <v>16.2</v>
      </c>
      <c r="AR3089" s="17">
        <v>0</v>
      </c>
      <c r="AS3089" s="17">
        <v>2.16</v>
      </c>
    </row>
    <row r="3090" spans="2:45">
      <c r="B3090" s="26">
        <v>40599</v>
      </c>
      <c r="C3090" s="17">
        <v>12.8</v>
      </c>
      <c r="D3090" s="17">
        <v>78.7</v>
      </c>
      <c r="E3090" s="17">
        <v>0.9</v>
      </c>
      <c r="F3090" s="17">
        <v>79</v>
      </c>
      <c r="G3090" s="17">
        <v>16.600000000000001</v>
      </c>
      <c r="H3090" s="17">
        <v>0</v>
      </c>
      <c r="I3090" s="17">
        <v>2.29</v>
      </c>
      <c r="K3090" s="26">
        <v>40599</v>
      </c>
      <c r="L3090" s="17">
        <v>12.6</v>
      </c>
      <c r="M3090" s="17">
        <v>83.4</v>
      </c>
      <c r="N3090" s="17">
        <v>0.9</v>
      </c>
      <c r="O3090" s="17">
        <v>170.3</v>
      </c>
      <c r="P3090" s="17">
        <v>17</v>
      </c>
      <c r="Q3090" s="17">
        <v>0.2</v>
      </c>
      <c r="R3090" s="17">
        <v>2.59</v>
      </c>
      <c r="T3090" s="26">
        <v>40599</v>
      </c>
      <c r="U3090" s="17">
        <v>12.7</v>
      </c>
      <c r="V3090" s="17">
        <v>89.6</v>
      </c>
      <c r="W3090" s="17">
        <v>1.6</v>
      </c>
      <c r="X3090" s="17">
        <v>235</v>
      </c>
      <c r="Y3090" s="17">
        <v>16.5</v>
      </c>
      <c r="Z3090" s="17">
        <v>0</v>
      </c>
      <c r="AA3090" s="17">
        <v>2.23</v>
      </c>
      <c r="AC3090" s="26">
        <v>40599</v>
      </c>
      <c r="AD3090" s="17">
        <v>13.6</v>
      </c>
      <c r="AE3090" s="17">
        <v>76.900000000000006</v>
      </c>
      <c r="AF3090" s="17">
        <v>1</v>
      </c>
      <c r="AG3090" s="17">
        <v>56.9</v>
      </c>
      <c r="AH3090" s="17">
        <v>16.7</v>
      </c>
      <c r="AI3090" s="17">
        <v>0.2</v>
      </c>
      <c r="AJ3090" s="17">
        <v>2.79</v>
      </c>
      <c r="AL3090" s="26">
        <v>40599</v>
      </c>
      <c r="AM3090" s="17">
        <v>13.2</v>
      </c>
      <c r="AN3090" s="17">
        <v>78.7</v>
      </c>
      <c r="AO3090" s="17">
        <v>0.7</v>
      </c>
      <c r="AP3090" s="17">
        <v>350.3</v>
      </c>
      <c r="AQ3090" s="17">
        <v>15.9</v>
      </c>
      <c r="AR3090" s="17">
        <v>0</v>
      </c>
      <c r="AS3090" s="17">
        <v>2.15</v>
      </c>
    </row>
    <row r="3091" spans="2:45">
      <c r="B3091" s="26">
        <v>40600</v>
      </c>
      <c r="C3091" s="17">
        <v>17</v>
      </c>
      <c r="D3091" s="17">
        <v>60.3</v>
      </c>
      <c r="E3091" s="17">
        <v>1.1000000000000001</v>
      </c>
      <c r="F3091" s="17">
        <v>338.7</v>
      </c>
      <c r="G3091" s="17">
        <v>16.899999999999999</v>
      </c>
      <c r="H3091" s="17">
        <v>0</v>
      </c>
      <c r="I3091" s="17">
        <v>3.19</v>
      </c>
      <c r="K3091" s="26">
        <v>40600</v>
      </c>
      <c r="L3091" s="17">
        <v>16</v>
      </c>
      <c r="M3091" s="17">
        <v>64.900000000000006</v>
      </c>
      <c r="N3091" s="17">
        <v>0.5</v>
      </c>
      <c r="O3091" s="17">
        <v>235</v>
      </c>
      <c r="P3091" s="17">
        <v>17.5</v>
      </c>
      <c r="Q3091" s="17">
        <v>0.2</v>
      </c>
      <c r="R3091" s="17">
        <v>2.48</v>
      </c>
      <c r="T3091" s="26">
        <v>40600</v>
      </c>
      <c r="U3091" s="17">
        <v>17</v>
      </c>
      <c r="V3091" s="17">
        <v>60.6</v>
      </c>
      <c r="W3091" s="17">
        <v>2.6</v>
      </c>
      <c r="X3091" s="17">
        <v>303.2</v>
      </c>
      <c r="Y3091" s="17">
        <v>17.5</v>
      </c>
      <c r="Z3091" s="17">
        <v>0.2</v>
      </c>
      <c r="AA3091" s="17">
        <v>4.38</v>
      </c>
      <c r="AC3091" s="26">
        <v>40600</v>
      </c>
      <c r="AD3091" s="17">
        <v>16.5</v>
      </c>
      <c r="AE3091" s="17">
        <v>62.9</v>
      </c>
      <c r="AF3091" s="17">
        <v>1.2</v>
      </c>
      <c r="AG3091" s="17">
        <v>17.3</v>
      </c>
      <c r="AH3091" s="17">
        <v>17.100000000000001</v>
      </c>
      <c r="AI3091" s="17">
        <v>0.2</v>
      </c>
      <c r="AJ3091" s="17">
        <v>3.27</v>
      </c>
      <c r="AL3091" s="26">
        <v>40600</v>
      </c>
      <c r="AM3091" s="17">
        <v>17.2</v>
      </c>
      <c r="AN3091" s="17">
        <v>59.7</v>
      </c>
      <c r="AO3091" s="17">
        <v>1</v>
      </c>
      <c r="AP3091" s="17">
        <v>317.5</v>
      </c>
      <c r="AQ3091" s="17">
        <v>16.2</v>
      </c>
      <c r="AR3091" s="17">
        <v>0</v>
      </c>
      <c r="AS3091" s="17">
        <v>3.05</v>
      </c>
    </row>
    <row r="3092" spans="2:45">
      <c r="B3092" s="26">
        <v>40601</v>
      </c>
      <c r="C3092" s="17">
        <v>16.600000000000001</v>
      </c>
      <c r="D3092" s="17">
        <v>62.5</v>
      </c>
      <c r="E3092" s="17">
        <v>2.2000000000000002</v>
      </c>
      <c r="F3092" s="17">
        <v>353.6</v>
      </c>
      <c r="G3092" s="17">
        <v>16</v>
      </c>
      <c r="H3092" s="17">
        <v>0</v>
      </c>
      <c r="I3092" s="17">
        <v>3.01</v>
      </c>
      <c r="K3092" s="26">
        <v>40601</v>
      </c>
      <c r="L3092" s="17">
        <v>15.4</v>
      </c>
      <c r="M3092" s="17">
        <v>70</v>
      </c>
      <c r="N3092" s="17">
        <v>1.2</v>
      </c>
      <c r="O3092" s="17">
        <v>354.5</v>
      </c>
      <c r="P3092" s="17">
        <v>15.7</v>
      </c>
      <c r="Q3092" s="17">
        <v>0</v>
      </c>
      <c r="R3092" s="17">
        <v>2.39</v>
      </c>
      <c r="T3092" s="26">
        <v>40601</v>
      </c>
      <c r="U3092" s="17">
        <v>16.899999999999999</v>
      </c>
      <c r="V3092" s="17">
        <v>63.4</v>
      </c>
      <c r="W3092" s="17">
        <v>3</v>
      </c>
      <c r="X3092" s="17">
        <v>297.8</v>
      </c>
      <c r="Y3092" s="17">
        <v>16</v>
      </c>
      <c r="Z3092" s="17">
        <v>0</v>
      </c>
      <c r="AA3092" s="17">
        <v>3.27</v>
      </c>
      <c r="AC3092" s="26">
        <v>40601</v>
      </c>
      <c r="AD3092" s="17">
        <v>16.2</v>
      </c>
      <c r="AE3092" s="17">
        <v>64.3</v>
      </c>
      <c r="AF3092" s="17">
        <v>2.4</v>
      </c>
      <c r="AG3092" s="17">
        <v>9.6</v>
      </c>
      <c r="AH3092" s="17">
        <v>14.7</v>
      </c>
      <c r="AI3092" s="17">
        <v>0</v>
      </c>
      <c r="AJ3092" s="17">
        <v>2.87</v>
      </c>
      <c r="AL3092" s="26">
        <v>40601</v>
      </c>
      <c r="AM3092" s="17">
        <v>16.600000000000001</v>
      </c>
      <c r="AN3092" s="17">
        <v>62.4</v>
      </c>
      <c r="AO3092" s="17">
        <v>1.5</v>
      </c>
      <c r="AP3092" s="17">
        <v>333.8</v>
      </c>
      <c r="AQ3092" s="17">
        <v>16</v>
      </c>
      <c r="AR3092" s="17">
        <v>0</v>
      </c>
      <c r="AS3092" s="17">
        <v>2.69</v>
      </c>
    </row>
    <row r="3093" spans="2:45">
      <c r="B3093" s="26">
        <v>40602</v>
      </c>
      <c r="C3093" s="17">
        <v>12.2</v>
      </c>
      <c r="D3093" s="17">
        <v>46.4</v>
      </c>
      <c r="E3093" s="17">
        <v>1.8</v>
      </c>
      <c r="F3093" s="17">
        <v>336.8</v>
      </c>
      <c r="G3093" s="17">
        <v>17.2</v>
      </c>
      <c r="H3093" s="17">
        <v>0</v>
      </c>
      <c r="I3093" s="17">
        <v>2.86</v>
      </c>
      <c r="K3093" s="26">
        <v>40602</v>
      </c>
      <c r="L3093" s="17">
        <v>10.7</v>
      </c>
      <c r="M3093" s="17">
        <v>56.4</v>
      </c>
      <c r="N3093" s="17">
        <v>0.9</v>
      </c>
      <c r="O3093" s="17">
        <v>247.3</v>
      </c>
      <c r="P3093" s="17">
        <v>18.3</v>
      </c>
      <c r="Q3093" s="17">
        <v>0</v>
      </c>
      <c r="R3093" s="17">
        <v>2.2999999999999998</v>
      </c>
      <c r="T3093" s="26">
        <v>40602</v>
      </c>
      <c r="U3093" s="17">
        <v>12.9</v>
      </c>
      <c r="V3093" s="17">
        <v>42.8</v>
      </c>
      <c r="W3093" s="17">
        <v>3.3</v>
      </c>
      <c r="X3093" s="17">
        <v>308.8</v>
      </c>
      <c r="Y3093" s="17">
        <v>18.399999999999999</v>
      </c>
      <c r="Z3093" s="17">
        <v>0</v>
      </c>
      <c r="AA3093" s="17">
        <v>3.45</v>
      </c>
      <c r="AC3093" s="26">
        <v>40602</v>
      </c>
      <c r="AD3093" s="17">
        <v>11</v>
      </c>
      <c r="AE3093" s="17">
        <v>54.9</v>
      </c>
      <c r="AF3093" s="17">
        <v>1.9</v>
      </c>
      <c r="AG3093" s="17">
        <v>6.1</v>
      </c>
      <c r="AH3093" s="17">
        <v>18.2</v>
      </c>
      <c r="AI3093" s="17">
        <v>0</v>
      </c>
      <c r="AJ3093" s="17">
        <v>2.9</v>
      </c>
      <c r="AL3093" s="26">
        <v>40602</v>
      </c>
      <c r="AM3093" s="17">
        <v>12.6</v>
      </c>
      <c r="AN3093" s="17">
        <v>44.2</v>
      </c>
      <c r="AO3093" s="17">
        <v>1.5</v>
      </c>
      <c r="AP3093" s="17">
        <v>327.9</v>
      </c>
      <c r="AQ3093" s="17">
        <v>17.399999999999999</v>
      </c>
      <c r="AR3093" s="17">
        <v>0</v>
      </c>
      <c r="AS3093" s="17">
        <v>2.74</v>
      </c>
    </row>
    <row r="3094" spans="2:45">
      <c r="B3094" s="46" t="s">
        <v>66</v>
      </c>
      <c r="C3094" s="49">
        <f>AVERAGE(C3066:C3093)</f>
        <v>12.071428571428573</v>
      </c>
      <c r="D3094" s="49">
        <f>AVERAGE(D3066:D3093)</f>
        <v>69.350000000000009</v>
      </c>
      <c r="E3094" s="49">
        <f>AVERAGE(E3066:E3093)</f>
        <v>1.2392857142857141</v>
      </c>
      <c r="F3094" s="49">
        <f>AVERAGE(F3066:F3093)</f>
        <v>186.1321428571429</v>
      </c>
      <c r="G3094" s="49">
        <f>AVERAGE(G3066:G3093)</f>
        <v>13.814285714285711</v>
      </c>
      <c r="H3094" s="49">
        <f>SUM(H3066:H3093)</f>
        <v>23</v>
      </c>
      <c r="I3094" s="49">
        <f>AVERAGE(I3066:I3093)</f>
        <v>2.0428571428571423</v>
      </c>
      <c r="J3094" s="52"/>
      <c r="K3094" s="46" t="s">
        <v>66</v>
      </c>
      <c r="L3094" s="49">
        <f>AVERAGE(L3066:L3093)</f>
        <v>11.424999999999999</v>
      </c>
      <c r="M3094" s="49">
        <f>AVERAGE(M3066:M3093)</f>
        <v>74.075000000000003</v>
      </c>
      <c r="N3094" s="49">
        <f>AVERAGE(N3066:N3093)</f>
        <v>0.64642857142857135</v>
      </c>
      <c r="O3094" s="49">
        <f>AVERAGE(O3066:O3093)</f>
        <v>227.08571428571432</v>
      </c>
      <c r="P3094" s="49">
        <f>AVERAGE(P3066:P3093)</f>
        <v>13.817857142857141</v>
      </c>
      <c r="Q3094" s="49">
        <f>SUM(Q3066:Q3093)</f>
        <v>26.399999999999995</v>
      </c>
      <c r="R3094" s="49">
        <f>AVERAGE(R3066:R3093)</f>
        <v>1.7232142857142854</v>
      </c>
      <c r="S3094" s="52"/>
      <c r="T3094" s="46" t="s">
        <v>66</v>
      </c>
      <c r="U3094" s="49">
        <f>AVERAGE(U3066:U3093)</f>
        <v>12.385714285714284</v>
      </c>
      <c r="V3094" s="49">
        <f>AVERAGE(V3066:V3093)</f>
        <v>70.928571428571416</v>
      </c>
      <c r="W3094" s="49">
        <f>AVERAGE(W3066:W3093)</f>
        <v>2.2071428571428573</v>
      </c>
      <c r="X3094" s="49">
        <f>AVERAGE(X3066:X3093)</f>
        <v>277.9178571428572</v>
      </c>
      <c r="Y3094" s="49">
        <f>AVERAGE(Y3066:Y3093)</f>
        <v>14.010714285714288</v>
      </c>
      <c r="Z3094" s="49">
        <f>SUM(Z3066:Z3093)</f>
        <v>22.4</v>
      </c>
      <c r="AA3094" s="49">
        <f>AVERAGE(AA3066:AA3093)</f>
        <v>2.4600000000000004</v>
      </c>
      <c r="AB3094" s="52"/>
      <c r="AC3094" s="46" t="s">
        <v>66</v>
      </c>
      <c r="AD3094" s="49">
        <f>AVERAGE(AD3066:AD3093)</f>
        <v>11.792857142857144</v>
      </c>
      <c r="AE3094" s="49">
        <f>AVERAGE(AE3066:AE3093)</f>
        <v>72.085714285714303</v>
      </c>
      <c r="AF3094" s="49">
        <f>AVERAGE(AF3066:AF3093)</f>
        <v>1.4607142857142859</v>
      </c>
      <c r="AG3094" s="49">
        <f>AVERAGE(AG3066:AG3093)</f>
        <v>82.653571428571439</v>
      </c>
      <c r="AH3094" s="49">
        <f>AVERAGE(AH3066:AH3093)</f>
        <v>13.582142857142859</v>
      </c>
      <c r="AI3094" s="49">
        <f>SUM(AI3066:AI3093)</f>
        <v>19.199999999999996</v>
      </c>
      <c r="AJ3094" s="49">
        <f>AVERAGE(AJ3066:AJ3093)</f>
        <v>2.1546428571428571</v>
      </c>
      <c r="AK3094" s="52"/>
      <c r="AL3094" s="46" t="s">
        <v>66</v>
      </c>
      <c r="AM3094" s="49">
        <f>AVERAGE(AM3066:AM3093)</f>
        <v>12.407142857142857</v>
      </c>
      <c r="AN3094" s="49">
        <f>AVERAGE(AN3066:AN3093)</f>
        <v>67.435714285714297</v>
      </c>
      <c r="AO3094" s="49">
        <f>AVERAGE(AO3066:AO3093)</f>
        <v>0.93571428571428561</v>
      </c>
      <c r="AP3094" s="49">
        <f>AVERAGE(AP3066:AP3093)</f>
        <v>289.77142857142854</v>
      </c>
      <c r="AQ3094" s="49">
        <f>AVERAGE(AQ3066:AQ3093)</f>
        <v>13.389285714285709</v>
      </c>
      <c r="AR3094" s="49">
        <f>SUM(AR3066:AR3093)</f>
        <v>21.400000000000002</v>
      </c>
      <c r="AS3094" s="49">
        <f>AVERAGE(AS3066:AS3093)</f>
        <v>1.9164285714285714</v>
      </c>
    </row>
    <row r="3095" spans="2:45" s="34" customFormat="1">
      <c r="B3095" s="26">
        <v>40603</v>
      </c>
      <c r="C3095" s="44">
        <v>10.6</v>
      </c>
      <c r="D3095" s="44">
        <v>47.6</v>
      </c>
      <c r="E3095" s="44">
        <v>2.1</v>
      </c>
      <c r="F3095" s="44">
        <v>351.3</v>
      </c>
      <c r="G3095" s="44">
        <v>18.5</v>
      </c>
      <c r="H3095" s="44">
        <v>0</v>
      </c>
      <c r="I3095" s="44">
        <v>2.97</v>
      </c>
      <c r="K3095" s="26">
        <v>40603</v>
      </c>
      <c r="L3095" s="44">
        <v>8.9</v>
      </c>
      <c r="M3095" s="44">
        <v>53.9</v>
      </c>
      <c r="N3095" s="44">
        <v>1.1000000000000001</v>
      </c>
      <c r="O3095" s="44">
        <v>292.89999999999998</v>
      </c>
      <c r="P3095" s="44">
        <v>18.600000000000001</v>
      </c>
      <c r="Q3095" s="44">
        <v>0</v>
      </c>
      <c r="R3095" s="44">
        <v>2.27</v>
      </c>
      <c r="T3095" s="26">
        <v>40603</v>
      </c>
      <c r="U3095" s="44">
        <v>10.8</v>
      </c>
      <c r="V3095" s="44">
        <v>51.1</v>
      </c>
      <c r="W3095" s="44">
        <v>2.7</v>
      </c>
      <c r="X3095" s="44">
        <v>298.8</v>
      </c>
      <c r="Y3095" s="44">
        <v>18.2</v>
      </c>
      <c r="Z3095" s="44">
        <v>0</v>
      </c>
      <c r="AA3095" s="44">
        <v>3.08</v>
      </c>
      <c r="AC3095" s="26">
        <v>40603</v>
      </c>
      <c r="AD3095" s="44">
        <v>9.1999999999999993</v>
      </c>
      <c r="AE3095" s="44">
        <v>50.3</v>
      </c>
      <c r="AF3095" s="44">
        <v>2.1</v>
      </c>
      <c r="AG3095" s="44">
        <v>15.9</v>
      </c>
      <c r="AH3095" s="44">
        <v>18.3</v>
      </c>
      <c r="AI3095" s="44">
        <v>0</v>
      </c>
      <c r="AJ3095" s="44">
        <v>2.79</v>
      </c>
      <c r="AL3095" s="26">
        <v>40603</v>
      </c>
      <c r="AM3095" s="44">
        <v>10.3</v>
      </c>
      <c r="AN3095" s="44">
        <v>48.2</v>
      </c>
      <c r="AO3095" s="44">
        <v>1.3</v>
      </c>
      <c r="AP3095" s="44">
        <v>326.5</v>
      </c>
      <c r="AQ3095" s="44">
        <v>17.899999999999999</v>
      </c>
      <c r="AR3095" s="44">
        <v>0</v>
      </c>
      <c r="AS3095" s="44">
        <v>2.5499999999999998</v>
      </c>
    </row>
    <row r="3096" spans="2:45" s="34" customFormat="1">
      <c r="B3096" s="26">
        <v>40604</v>
      </c>
      <c r="C3096" s="44">
        <v>9</v>
      </c>
      <c r="D3096" s="44">
        <v>57</v>
      </c>
      <c r="E3096" s="44">
        <v>1.1000000000000001</v>
      </c>
      <c r="F3096" s="44">
        <v>60.9</v>
      </c>
      <c r="G3096" s="44">
        <v>18.399999999999999</v>
      </c>
      <c r="H3096" s="44">
        <v>0</v>
      </c>
      <c r="I3096" s="44">
        <v>2.46</v>
      </c>
      <c r="K3096" s="26">
        <v>40604</v>
      </c>
      <c r="L3096" s="44">
        <v>8.6999999999999993</v>
      </c>
      <c r="M3096" s="44">
        <v>55.8</v>
      </c>
      <c r="N3096" s="44">
        <v>0.7</v>
      </c>
      <c r="O3096" s="44">
        <v>212</v>
      </c>
      <c r="P3096" s="44">
        <v>18.8</v>
      </c>
      <c r="Q3096" s="44">
        <v>0</v>
      </c>
      <c r="R3096" s="44">
        <v>2.16</v>
      </c>
      <c r="T3096" s="26">
        <v>40604</v>
      </c>
      <c r="U3096" s="44">
        <v>10.199999999999999</v>
      </c>
      <c r="V3096" s="44">
        <v>48.6</v>
      </c>
      <c r="W3096" s="44">
        <v>2</v>
      </c>
      <c r="X3096" s="44">
        <v>268.10000000000002</v>
      </c>
      <c r="Y3096" s="44">
        <v>18.600000000000001</v>
      </c>
      <c r="Z3096" s="44">
        <v>0</v>
      </c>
      <c r="AA3096" s="44">
        <v>2.94</v>
      </c>
      <c r="AC3096" s="26">
        <v>40604</v>
      </c>
      <c r="AD3096" s="44">
        <v>8.6999999999999993</v>
      </c>
      <c r="AE3096" s="44">
        <v>56.3</v>
      </c>
      <c r="AF3096" s="44">
        <v>1.5</v>
      </c>
      <c r="AG3096" s="44">
        <v>12.5</v>
      </c>
      <c r="AH3096" s="44">
        <v>18.3</v>
      </c>
      <c r="AI3096" s="44">
        <v>0</v>
      </c>
      <c r="AJ3096" s="44">
        <v>2.66</v>
      </c>
      <c r="AL3096" s="26">
        <v>40604</v>
      </c>
      <c r="AM3096" s="44">
        <v>10.1</v>
      </c>
      <c r="AN3096" s="44">
        <v>46.3</v>
      </c>
      <c r="AO3096" s="44">
        <v>0.7</v>
      </c>
      <c r="AP3096" s="44">
        <v>289.89999999999998</v>
      </c>
      <c r="AQ3096" s="44">
        <v>15.8</v>
      </c>
      <c r="AR3096" s="44">
        <v>0</v>
      </c>
      <c r="AS3096" s="44">
        <v>2.11</v>
      </c>
    </row>
    <row r="3097" spans="2:45" s="34" customFormat="1">
      <c r="B3097" s="26">
        <v>40605</v>
      </c>
      <c r="C3097" s="44">
        <v>8.6999999999999993</v>
      </c>
      <c r="D3097" s="44">
        <v>65.900000000000006</v>
      </c>
      <c r="E3097" s="44">
        <v>1.1000000000000001</v>
      </c>
      <c r="F3097" s="44">
        <v>91.3</v>
      </c>
      <c r="G3097" s="44">
        <v>18.2</v>
      </c>
      <c r="H3097" s="44">
        <v>0</v>
      </c>
      <c r="I3097" s="44">
        <v>2.2400000000000002</v>
      </c>
      <c r="K3097" s="26">
        <v>40605</v>
      </c>
      <c r="L3097" s="44">
        <v>7.8</v>
      </c>
      <c r="M3097" s="44">
        <v>68.099999999999994</v>
      </c>
      <c r="N3097" s="44">
        <v>0.6</v>
      </c>
      <c r="O3097" s="44">
        <v>189</v>
      </c>
      <c r="P3097" s="44">
        <v>15.4</v>
      </c>
      <c r="Q3097" s="44">
        <v>0</v>
      </c>
      <c r="R3097" s="44">
        <v>1.82</v>
      </c>
      <c r="T3097" s="26">
        <v>40605</v>
      </c>
      <c r="U3097" s="44">
        <v>8.9</v>
      </c>
      <c r="V3097" s="44">
        <v>64.400000000000006</v>
      </c>
      <c r="W3097" s="44">
        <v>1.4</v>
      </c>
      <c r="X3097" s="44">
        <v>273.39999999999998</v>
      </c>
      <c r="Y3097" s="44">
        <v>18.5</v>
      </c>
      <c r="Z3097" s="44">
        <v>0</v>
      </c>
      <c r="AA3097" s="44">
        <v>2.36</v>
      </c>
      <c r="AC3097" s="26">
        <v>40605</v>
      </c>
      <c r="AD3097" s="44">
        <v>8.6999999999999993</v>
      </c>
      <c r="AE3097" s="44">
        <v>65</v>
      </c>
      <c r="AF3097" s="44">
        <v>1.2</v>
      </c>
      <c r="AG3097" s="44">
        <v>33.6</v>
      </c>
      <c r="AH3097" s="44">
        <v>16.600000000000001</v>
      </c>
      <c r="AI3097" s="44">
        <v>0</v>
      </c>
      <c r="AJ3097" s="44">
        <v>2.35</v>
      </c>
      <c r="AL3097" s="26">
        <v>40605</v>
      </c>
      <c r="AM3097" s="44">
        <v>9.4</v>
      </c>
      <c r="AN3097" s="44">
        <v>59</v>
      </c>
      <c r="AO3097" s="44">
        <v>0.7</v>
      </c>
      <c r="AP3097" s="44">
        <v>350.9</v>
      </c>
      <c r="AQ3097" s="44">
        <v>17.600000000000001</v>
      </c>
      <c r="AR3097" s="44">
        <v>0</v>
      </c>
      <c r="AS3097" s="44">
        <v>2.08</v>
      </c>
    </row>
    <row r="3098" spans="2:45" s="34" customFormat="1">
      <c r="B3098" s="26">
        <v>40606</v>
      </c>
      <c r="C3098" s="44">
        <v>8.4</v>
      </c>
      <c r="D3098" s="44">
        <v>82.7</v>
      </c>
      <c r="E3098" s="44">
        <v>1.2</v>
      </c>
      <c r="F3098" s="44">
        <v>13.6</v>
      </c>
      <c r="G3098" s="44">
        <v>10</v>
      </c>
      <c r="H3098" s="44">
        <v>43</v>
      </c>
      <c r="I3098" s="44">
        <v>1.5</v>
      </c>
      <c r="K3098" s="26">
        <v>40606</v>
      </c>
      <c r="L3098" s="44">
        <v>7.6</v>
      </c>
      <c r="M3098" s="44">
        <v>90.2</v>
      </c>
      <c r="N3098" s="44">
        <v>0.4</v>
      </c>
      <c r="O3098" s="44">
        <v>150.4</v>
      </c>
      <c r="P3098" s="44">
        <v>9.5</v>
      </c>
      <c r="Q3098" s="44">
        <v>21.2</v>
      </c>
      <c r="R3098" s="44">
        <v>1.2</v>
      </c>
      <c r="T3098" s="26">
        <v>40606</v>
      </c>
      <c r="U3098" s="44">
        <v>8.6</v>
      </c>
      <c r="V3098" s="44">
        <v>83.3</v>
      </c>
      <c r="W3098" s="44">
        <v>1.6</v>
      </c>
      <c r="X3098" s="44">
        <v>298.89999999999998</v>
      </c>
      <c r="Y3098" s="44">
        <v>9</v>
      </c>
      <c r="Z3098" s="44">
        <v>31.4</v>
      </c>
      <c r="AA3098" s="44">
        <v>1.55</v>
      </c>
      <c r="AC3098" s="26">
        <v>40606</v>
      </c>
      <c r="AD3098" s="44">
        <v>7.8</v>
      </c>
      <c r="AE3098" s="44">
        <v>89.5</v>
      </c>
      <c r="AF3098" s="44">
        <v>0.8</v>
      </c>
      <c r="AG3098" s="44">
        <v>358</v>
      </c>
      <c r="AH3098" s="44">
        <v>9.5</v>
      </c>
      <c r="AI3098" s="44">
        <v>15.8</v>
      </c>
      <c r="AJ3098" s="44">
        <v>1.28</v>
      </c>
      <c r="AL3098" s="26">
        <v>40606</v>
      </c>
      <c r="AM3098" s="44">
        <v>8.4</v>
      </c>
      <c r="AN3098" s="44">
        <v>81.8</v>
      </c>
      <c r="AO3098" s="44">
        <v>0.8</v>
      </c>
      <c r="AP3098" s="44">
        <v>314.2</v>
      </c>
      <c r="AQ3098" s="44">
        <v>9.5</v>
      </c>
      <c r="AR3098" s="44">
        <v>42.8</v>
      </c>
      <c r="AS3098" s="44">
        <v>1.48</v>
      </c>
    </row>
    <row r="3099" spans="2:45" s="34" customFormat="1">
      <c r="B3099" s="26">
        <v>40607</v>
      </c>
      <c r="C3099" s="44">
        <v>11.5</v>
      </c>
      <c r="D3099" s="44">
        <v>78.400000000000006</v>
      </c>
      <c r="E3099" s="44">
        <v>1.4</v>
      </c>
      <c r="F3099" s="44">
        <v>132.1</v>
      </c>
      <c r="G3099" s="44">
        <v>12.8</v>
      </c>
      <c r="H3099" s="44">
        <v>3.8</v>
      </c>
      <c r="I3099" s="44">
        <v>1.89</v>
      </c>
      <c r="K3099" s="26">
        <v>40607</v>
      </c>
      <c r="L3099" s="44">
        <v>11.4</v>
      </c>
      <c r="M3099" s="44">
        <v>82.3</v>
      </c>
      <c r="N3099" s="44">
        <v>0.8</v>
      </c>
      <c r="O3099" s="44">
        <v>150.80000000000001</v>
      </c>
      <c r="P3099" s="44">
        <v>11.9</v>
      </c>
      <c r="Q3099" s="44">
        <v>28.4</v>
      </c>
      <c r="R3099" s="44">
        <v>1.69</v>
      </c>
      <c r="T3099" s="26">
        <v>40607</v>
      </c>
      <c r="U3099" s="44">
        <v>13</v>
      </c>
      <c r="V3099" s="44">
        <v>70</v>
      </c>
      <c r="W3099" s="44">
        <v>2.4</v>
      </c>
      <c r="X3099" s="44">
        <v>124.9</v>
      </c>
      <c r="Y3099" s="44">
        <v>11.3</v>
      </c>
      <c r="Z3099" s="44">
        <v>0.2</v>
      </c>
      <c r="AA3099" s="44">
        <v>2.04</v>
      </c>
      <c r="AC3099" s="26">
        <v>40607</v>
      </c>
      <c r="AD3099" s="44">
        <v>11.3</v>
      </c>
      <c r="AE3099" s="44">
        <v>84.5</v>
      </c>
      <c r="AF3099" s="44">
        <v>1</v>
      </c>
      <c r="AG3099" s="44">
        <v>167.3</v>
      </c>
      <c r="AH3099" s="44">
        <v>10.4</v>
      </c>
      <c r="AI3099" s="44">
        <v>13.4</v>
      </c>
      <c r="AJ3099" s="44">
        <v>1.61</v>
      </c>
      <c r="AL3099" s="26">
        <v>40607</v>
      </c>
      <c r="AM3099" s="44">
        <v>11.7</v>
      </c>
      <c r="AN3099" s="44">
        <v>78.599999999999994</v>
      </c>
      <c r="AO3099" s="44">
        <v>0.9</v>
      </c>
      <c r="AP3099" s="44">
        <v>164.1</v>
      </c>
      <c r="AQ3099" s="44">
        <v>12.5</v>
      </c>
      <c r="AR3099" s="44">
        <v>3.6</v>
      </c>
      <c r="AS3099" s="44">
        <v>1.77</v>
      </c>
    </row>
    <row r="3100" spans="2:45" s="34" customFormat="1">
      <c r="B3100" s="26">
        <v>40608</v>
      </c>
      <c r="C3100" s="44">
        <v>11.8</v>
      </c>
      <c r="D3100" s="44">
        <v>79.099999999999994</v>
      </c>
      <c r="E3100" s="44">
        <v>1.2</v>
      </c>
      <c r="F3100" s="44">
        <v>74.900000000000006</v>
      </c>
      <c r="G3100" s="44">
        <v>8.4</v>
      </c>
      <c r="H3100" s="44">
        <v>0</v>
      </c>
      <c r="I3100" s="44">
        <v>1.57</v>
      </c>
      <c r="K3100" s="26">
        <v>40608</v>
      </c>
      <c r="L3100" s="44">
        <v>11</v>
      </c>
      <c r="M3100" s="44">
        <v>89.7</v>
      </c>
      <c r="N3100" s="44">
        <v>0.3</v>
      </c>
      <c r="O3100" s="44">
        <v>182</v>
      </c>
      <c r="P3100" s="44">
        <v>6.6</v>
      </c>
      <c r="Q3100" s="44">
        <v>1.4</v>
      </c>
      <c r="R3100" s="44">
        <v>1.1100000000000001</v>
      </c>
      <c r="T3100" s="26">
        <v>40608</v>
      </c>
      <c r="U3100" s="44">
        <v>12.4</v>
      </c>
      <c r="V3100" s="44">
        <v>81.099999999999994</v>
      </c>
      <c r="W3100" s="44">
        <v>1.1000000000000001</v>
      </c>
      <c r="X3100" s="44">
        <v>174.5</v>
      </c>
      <c r="Y3100" s="44">
        <v>9.9</v>
      </c>
      <c r="Z3100" s="44">
        <v>0</v>
      </c>
      <c r="AA3100" s="44">
        <v>1.66</v>
      </c>
      <c r="AC3100" s="26">
        <v>40608</v>
      </c>
      <c r="AD3100" s="44">
        <v>11</v>
      </c>
      <c r="AE3100" s="44">
        <v>91.4</v>
      </c>
      <c r="AF3100" s="44">
        <v>0.5</v>
      </c>
      <c r="AG3100" s="44">
        <v>10.199999999999999</v>
      </c>
      <c r="AH3100" s="44">
        <v>5.5</v>
      </c>
      <c r="AI3100" s="44">
        <v>3.6</v>
      </c>
      <c r="AJ3100" s="44">
        <v>1.06</v>
      </c>
      <c r="AL3100" s="26">
        <v>40608</v>
      </c>
      <c r="AM3100" s="44">
        <v>11.9</v>
      </c>
      <c r="AN3100" s="44">
        <v>77.5</v>
      </c>
      <c r="AO3100" s="44">
        <v>0.6</v>
      </c>
      <c r="AP3100" s="44">
        <v>82.8</v>
      </c>
      <c r="AQ3100" s="44">
        <v>8</v>
      </c>
      <c r="AR3100" s="44">
        <v>0.1</v>
      </c>
      <c r="AS3100" s="44">
        <v>1.43</v>
      </c>
    </row>
    <row r="3101" spans="2:45" s="34" customFormat="1">
      <c r="B3101" s="26">
        <v>40609</v>
      </c>
      <c r="C3101" s="44">
        <v>12.8</v>
      </c>
      <c r="D3101" s="44">
        <v>76.7</v>
      </c>
      <c r="E3101" s="44">
        <v>1.3</v>
      </c>
      <c r="F3101" s="44">
        <v>114</v>
      </c>
      <c r="G3101" s="44">
        <v>15.5</v>
      </c>
      <c r="H3101" s="44">
        <v>0</v>
      </c>
      <c r="I3101" s="44">
        <v>2.2200000000000002</v>
      </c>
      <c r="K3101" s="26">
        <v>40609</v>
      </c>
      <c r="L3101" s="44">
        <v>12.9</v>
      </c>
      <c r="M3101" s="44">
        <v>80.099999999999994</v>
      </c>
      <c r="N3101" s="44">
        <v>0.9</v>
      </c>
      <c r="O3101" s="44">
        <v>141.69999999999999</v>
      </c>
      <c r="P3101" s="44">
        <v>15.7</v>
      </c>
      <c r="Q3101" s="44">
        <v>0.4</v>
      </c>
      <c r="R3101" s="44">
        <v>2.12</v>
      </c>
      <c r="T3101" s="26">
        <v>40609</v>
      </c>
      <c r="U3101" s="44">
        <v>13.4</v>
      </c>
      <c r="V3101" s="44">
        <v>79.5</v>
      </c>
      <c r="W3101" s="44">
        <v>1.8</v>
      </c>
      <c r="X3101" s="44">
        <v>133.19999999999999</v>
      </c>
      <c r="Y3101" s="44">
        <v>16.100000000000001</v>
      </c>
      <c r="Z3101" s="44">
        <v>0</v>
      </c>
      <c r="AA3101" s="44">
        <v>2.33</v>
      </c>
      <c r="AC3101" s="26">
        <v>40609</v>
      </c>
      <c r="AD3101" s="44">
        <v>12.9</v>
      </c>
      <c r="AE3101" s="44">
        <v>80.400000000000006</v>
      </c>
      <c r="AF3101" s="44">
        <v>1.4</v>
      </c>
      <c r="AG3101" s="44">
        <v>163.1</v>
      </c>
      <c r="AH3101" s="44">
        <v>13.7</v>
      </c>
      <c r="AI3101" s="44">
        <v>0</v>
      </c>
      <c r="AJ3101" s="44">
        <v>2.08</v>
      </c>
      <c r="AL3101" s="26">
        <v>40609</v>
      </c>
      <c r="AM3101" s="44">
        <v>13.3</v>
      </c>
      <c r="AN3101" s="44">
        <v>74.7</v>
      </c>
      <c r="AO3101" s="44">
        <v>0.9</v>
      </c>
      <c r="AP3101" s="44">
        <v>157.9</v>
      </c>
      <c r="AQ3101" s="44">
        <v>15.1</v>
      </c>
      <c r="AR3101" s="44">
        <v>0</v>
      </c>
      <c r="AS3101" s="44">
        <v>2.15</v>
      </c>
    </row>
    <row r="3102" spans="2:45" s="34" customFormat="1">
      <c r="B3102" s="26">
        <v>40610</v>
      </c>
      <c r="C3102" s="44">
        <v>14</v>
      </c>
      <c r="D3102" s="44">
        <v>77.2</v>
      </c>
      <c r="E3102" s="44">
        <v>1.2</v>
      </c>
      <c r="F3102" s="44">
        <v>172.4</v>
      </c>
      <c r="G3102" s="44">
        <v>7</v>
      </c>
      <c r="H3102" s="44">
        <v>4.5999999999999996</v>
      </c>
      <c r="I3102" s="44">
        <v>1.52</v>
      </c>
      <c r="K3102" s="26">
        <v>40610</v>
      </c>
      <c r="L3102" s="44">
        <v>13.3</v>
      </c>
      <c r="M3102" s="44">
        <v>84.4</v>
      </c>
      <c r="N3102" s="44">
        <v>0.6</v>
      </c>
      <c r="O3102" s="44">
        <v>120.7</v>
      </c>
      <c r="P3102" s="44">
        <v>5.2</v>
      </c>
      <c r="Q3102" s="44">
        <v>5.4</v>
      </c>
      <c r="R3102" s="44">
        <v>1.1499999999999999</v>
      </c>
      <c r="T3102" s="26">
        <v>40610</v>
      </c>
      <c r="U3102" s="44">
        <v>14.6</v>
      </c>
      <c r="V3102" s="44">
        <v>81</v>
      </c>
      <c r="W3102" s="44">
        <v>1.6</v>
      </c>
      <c r="X3102" s="44">
        <v>139.1</v>
      </c>
      <c r="Y3102" s="44">
        <v>7.3</v>
      </c>
      <c r="Z3102" s="44">
        <v>4.4000000000000004</v>
      </c>
      <c r="AA3102" s="44">
        <v>1.54</v>
      </c>
      <c r="AC3102" s="26">
        <v>40610</v>
      </c>
      <c r="AD3102" s="44">
        <v>13.3</v>
      </c>
      <c r="AE3102" s="44">
        <v>84.9</v>
      </c>
      <c r="AF3102" s="44">
        <v>0.9</v>
      </c>
      <c r="AG3102" s="44">
        <v>168.5</v>
      </c>
      <c r="AH3102" s="44">
        <v>4.5</v>
      </c>
      <c r="AI3102" s="44">
        <v>4.5999999999999996</v>
      </c>
      <c r="AJ3102" s="44">
        <v>1.1599999999999999</v>
      </c>
      <c r="AL3102" s="26">
        <v>40610</v>
      </c>
      <c r="AM3102" s="44">
        <v>14.1</v>
      </c>
      <c r="AN3102" s="44">
        <v>76.7</v>
      </c>
      <c r="AO3102" s="44">
        <v>0.9</v>
      </c>
      <c r="AP3102" s="44">
        <v>164.5</v>
      </c>
      <c r="AQ3102" s="44">
        <v>7.8</v>
      </c>
      <c r="AR3102" s="44">
        <v>4.5</v>
      </c>
      <c r="AS3102" s="44">
        <v>1.55</v>
      </c>
    </row>
    <row r="3103" spans="2:45" s="34" customFormat="1">
      <c r="B3103" s="26">
        <v>40611</v>
      </c>
      <c r="C3103" s="44">
        <v>10.6</v>
      </c>
      <c r="D3103" s="44">
        <v>93.9</v>
      </c>
      <c r="E3103" s="44">
        <v>0.5</v>
      </c>
      <c r="F3103" s="44">
        <v>225.3</v>
      </c>
      <c r="G3103" s="44">
        <v>0.9</v>
      </c>
      <c r="H3103" s="44">
        <v>26.2</v>
      </c>
      <c r="I3103" s="44">
        <v>0.6</v>
      </c>
      <c r="K3103" s="26">
        <v>40611</v>
      </c>
      <c r="L3103" s="44">
        <v>11</v>
      </c>
      <c r="M3103" s="44">
        <v>99.8</v>
      </c>
      <c r="N3103" s="44">
        <v>0.3</v>
      </c>
      <c r="O3103" s="44">
        <v>194</v>
      </c>
      <c r="P3103" s="44">
        <v>1.1000000000000001</v>
      </c>
      <c r="Q3103" s="44">
        <v>49.8</v>
      </c>
      <c r="R3103" s="44">
        <v>0.55000000000000004</v>
      </c>
      <c r="T3103" s="26">
        <v>40611</v>
      </c>
      <c r="U3103" s="44">
        <v>11.8</v>
      </c>
      <c r="V3103" s="44">
        <v>95.9</v>
      </c>
      <c r="W3103" s="44">
        <v>1.7</v>
      </c>
      <c r="X3103" s="44">
        <v>279.3</v>
      </c>
      <c r="Y3103" s="44">
        <v>0.8</v>
      </c>
      <c r="Z3103" s="44">
        <v>20.2</v>
      </c>
      <c r="AA3103" s="44">
        <v>0.56000000000000005</v>
      </c>
      <c r="AC3103" s="26">
        <v>40611</v>
      </c>
      <c r="AD3103" s="44">
        <v>11.3</v>
      </c>
      <c r="AE3103" s="44">
        <v>99.8</v>
      </c>
      <c r="AF3103" s="44">
        <v>0.4</v>
      </c>
      <c r="AG3103" s="44">
        <v>333.8</v>
      </c>
      <c r="AH3103" s="44">
        <v>1.2</v>
      </c>
      <c r="AI3103" s="44">
        <v>42.4</v>
      </c>
      <c r="AJ3103" s="44">
        <v>0.56000000000000005</v>
      </c>
      <c r="AL3103" s="26">
        <v>40611</v>
      </c>
      <c r="AM3103" s="44">
        <v>11.3</v>
      </c>
      <c r="AN3103" s="44">
        <v>94.4</v>
      </c>
      <c r="AO3103" s="44">
        <v>0.4</v>
      </c>
      <c r="AP3103" s="44">
        <v>290.7</v>
      </c>
      <c r="AQ3103" s="44">
        <v>1</v>
      </c>
      <c r="AR3103" s="44">
        <v>28.2</v>
      </c>
      <c r="AS3103" s="44">
        <v>0.57999999999999996</v>
      </c>
    </row>
    <row r="3104" spans="2:45" s="34" customFormat="1">
      <c r="B3104" s="26">
        <v>40612</v>
      </c>
      <c r="C3104" s="44">
        <v>10.4</v>
      </c>
      <c r="D3104" s="44">
        <v>91.4</v>
      </c>
      <c r="E3104" s="44">
        <v>1.4</v>
      </c>
      <c r="F3104" s="44">
        <v>138.69999999999999</v>
      </c>
      <c r="G3104" s="44">
        <v>2.1</v>
      </c>
      <c r="H3104" s="44">
        <v>14.6</v>
      </c>
      <c r="I3104" s="44">
        <v>0.8</v>
      </c>
      <c r="K3104" s="26">
        <v>40612</v>
      </c>
      <c r="L3104" s="44">
        <v>11.5</v>
      </c>
      <c r="M3104" s="44">
        <v>96.2</v>
      </c>
      <c r="N3104" s="44">
        <v>0.6</v>
      </c>
      <c r="O3104" s="44">
        <v>141.30000000000001</v>
      </c>
      <c r="P3104" s="44">
        <v>1.9</v>
      </c>
      <c r="Q3104" s="44">
        <v>10.6</v>
      </c>
      <c r="R3104" s="44">
        <v>0.69</v>
      </c>
      <c r="T3104" s="26">
        <v>40612</v>
      </c>
      <c r="U3104" s="44">
        <v>12.6</v>
      </c>
      <c r="V3104" s="44">
        <v>93</v>
      </c>
      <c r="W3104" s="44">
        <v>2.1</v>
      </c>
      <c r="X3104" s="44">
        <v>140.80000000000001</v>
      </c>
      <c r="Y3104" s="44">
        <v>1.9</v>
      </c>
      <c r="Z3104" s="44">
        <v>17.2</v>
      </c>
      <c r="AA3104" s="44">
        <v>0.87</v>
      </c>
      <c r="AC3104" s="26">
        <v>40612</v>
      </c>
      <c r="AD3104" s="44">
        <v>11.7</v>
      </c>
      <c r="AE3104" s="44">
        <v>96.8</v>
      </c>
      <c r="AF3104" s="44">
        <v>0.9</v>
      </c>
      <c r="AG3104" s="44">
        <v>167</v>
      </c>
      <c r="AH3104" s="44">
        <v>2.4</v>
      </c>
      <c r="AI3104" s="44">
        <v>10.8</v>
      </c>
      <c r="AJ3104" s="44">
        <v>0.73</v>
      </c>
      <c r="AL3104" s="26">
        <v>40612</v>
      </c>
      <c r="AM3104" s="44">
        <v>11.9</v>
      </c>
      <c r="AN3104" s="44">
        <v>91.9</v>
      </c>
      <c r="AO3104" s="44">
        <v>0.9</v>
      </c>
      <c r="AP3104" s="44">
        <v>162.80000000000001</v>
      </c>
      <c r="AQ3104" s="44">
        <v>2.1</v>
      </c>
      <c r="AR3104" s="44">
        <v>15.3</v>
      </c>
      <c r="AS3104" s="44">
        <v>0.79</v>
      </c>
    </row>
    <row r="3105" spans="2:45" s="34" customFormat="1">
      <c r="B3105" s="26">
        <v>40613</v>
      </c>
      <c r="C3105" s="44">
        <v>11.6</v>
      </c>
      <c r="D3105" s="44">
        <v>88.8</v>
      </c>
      <c r="E3105" s="44">
        <v>1.6</v>
      </c>
      <c r="F3105" s="44">
        <v>122.4</v>
      </c>
      <c r="G3105" s="44">
        <v>4</v>
      </c>
      <c r="H3105" s="44">
        <v>12</v>
      </c>
      <c r="I3105" s="44">
        <v>1</v>
      </c>
      <c r="K3105" s="26">
        <v>40613</v>
      </c>
      <c r="L3105" s="44">
        <v>12.4</v>
      </c>
      <c r="M3105" s="44">
        <v>95.5</v>
      </c>
      <c r="N3105" s="44">
        <v>1.3</v>
      </c>
      <c r="O3105" s="44">
        <v>119.1</v>
      </c>
      <c r="P3105" s="44">
        <v>2.2999999999999998</v>
      </c>
      <c r="Q3105" s="44">
        <v>32</v>
      </c>
      <c r="R3105" s="44">
        <v>0.75</v>
      </c>
      <c r="T3105" s="26">
        <v>40613</v>
      </c>
      <c r="U3105" s="44">
        <v>13.3</v>
      </c>
      <c r="V3105" s="44">
        <v>95.6</v>
      </c>
      <c r="W3105" s="44">
        <v>2.6</v>
      </c>
      <c r="X3105" s="44">
        <v>117.5</v>
      </c>
      <c r="Y3105" s="44">
        <v>1.7</v>
      </c>
      <c r="Z3105" s="44">
        <v>16.8</v>
      </c>
      <c r="AA3105" s="44">
        <v>0.8</v>
      </c>
      <c r="AC3105" s="26">
        <v>40613</v>
      </c>
      <c r="AD3105" s="44">
        <v>12.6</v>
      </c>
      <c r="AE3105" s="44">
        <v>94.4</v>
      </c>
      <c r="AF3105" s="44">
        <v>2</v>
      </c>
      <c r="AG3105" s="44">
        <v>166.2</v>
      </c>
      <c r="AH3105" s="44">
        <v>2.8</v>
      </c>
      <c r="AI3105" s="44">
        <v>30.8</v>
      </c>
      <c r="AJ3105" s="44">
        <v>0.84</v>
      </c>
      <c r="AL3105" s="26">
        <v>40613</v>
      </c>
      <c r="AM3105" s="44">
        <v>12.6</v>
      </c>
      <c r="AN3105" s="44">
        <v>90.1</v>
      </c>
      <c r="AO3105" s="44">
        <v>0.8</v>
      </c>
      <c r="AP3105" s="44">
        <v>149.30000000000001</v>
      </c>
      <c r="AQ3105" s="44">
        <v>2.2000000000000002</v>
      </c>
      <c r="AR3105" s="44">
        <v>18</v>
      </c>
      <c r="AS3105" s="44">
        <v>0.79</v>
      </c>
    </row>
    <row r="3106" spans="2:45" s="34" customFormat="1">
      <c r="B3106" s="26">
        <v>40614</v>
      </c>
      <c r="C3106" s="44">
        <v>13.4</v>
      </c>
      <c r="D3106" s="44">
        <v>82.5</v>
      </c>
      <c r="E3106" s="44">
        <v>0.8</v>
      </c>
      <c r="F3106" s="44">
        <v>107</v>
      </c>
      <c r="G3106" s="44">
        <v>12.1</v>
      </c>
      <c r="H3106" s="44">
        <v>21.2</v>
      </c>
      <c r="I3106" s="44">
        <v>1.91</v>
      </c>
      <c r="K3106" s="26">
        <v>40614</v>
      </c>
      <c r="L3106" s="44">
        <v>13.7</v>
      </c>
      <c r="M3106" s="44">
        <v>86.6</v>
      </c>
      <c r="N3106" s="44">
        <v>0.4</v>
      </c>
      <c r="O3106" s="44">
        <v>216.7</v>
      </c>
      <c r="P3106" s="44">
        <v>12.9</v>
      </c>
      <c r="Q3106" s="44">
        <v>12</v>
      </c>
      <c r="R3106" s="44">
        <v>1.86</v>
      </c>
      <c r="T3106" s="26">
        <v>40614</v>
      </c>
      <c r="U3106" s="44">
        <v>14.4</v>
      </c>
      <c r="V3106" s="44">
        <v>87.6</v>
      </c>
      <c r="W3106" s="44">
        <v>1</v>
      </c>
      <c r="X3106" s="44">
        <v>268.3</v>
      </c>
      <c r="Y3106" s="44">
        <v>14.1</v>
      </c>
      <c r="Z3106" s="44">
        <v>18.8</v>
      </c>
      <c r="AA3106" s="44">
        <v>2.21</v>
      </c>
      <c r="AC3106" s="26">
        <v>40614</v>
      </c>
      <c r="AD3106" s="44">
        <v>14</v>
      </c>
      <c r="AE3106" s="44">
        <v>84.8</v>
      </c>
      <c r="AF3106" s="44">
        <v>0.6</v>
      </c>
      <c r="AG3106" s="44">
        <v>356.7</v>
      </c>
      <c r="AH3106" s="44">
        <v>11.6</v>
      </c>
      <c r="AI3106" s="44">
        <v>4.5999999999999996</v>
      </c>
      <c r="AJ3106" s="44">
        <v>1.87</v>
      </c>
      <c r="AL3106" s="26">
        <v>40614</v>
      </c>
      <c r="AM3106" s="44">
        <v>14.6</v>
      </c>
      <c r="AN3106" s="44">
        <v>79</v>
      </c>
      <c r="AO3106" s="44">
        <v>0.5</v>
      </c>
      <c r="AP3106" s="44">
        <v>328.6</v>
      </c>
      <c r="AQ3106" s="44">
        <v>13.9</v>
      </c>
      <c r="AR3106" s="44">
        <v>35</v>
      </c>
      <c r="AS3106" s="44">
        <v>2.0499999999999998</v>
      </c>
    </row>
    <row r="3107" spans="2:45" s="34" customFormat="1">
      <c r="B3107" s="26">
        <v>40615</v>
      </c>
      <c r="C3107" s="44">
        <v>11.7</v>
      </c>
      <c r="D3107" s="44">
        <v>84.7</v>
      </c>
      <c r="E3107" s="44">
        <v>0.7</v>
      </c>
      <c r="F3107" s="44">
        <v>51.6</v>
      </c>
      <c r="G3107" s="44">
        <v>7.9</v>
      </c>
      <c r="H3107" s="44">
        <v>0.6</v>
      </c>
      <c r="I3107" s="44">
        <v>1.45</v>
      </c>
      <c r="K3107" s="26">
        <v>40615</v>
      </c>
      <c r="L3107" s="44">
        <v>11.7</v>
      </c>
      <c r="M3107" s="44">
        <v>86</v>
      </c>
      <c r="N3107" s="44">
        <v>0.7</v>
      </c>
      <c r="O3107" s="44">
        <v>186.7</v>
      </c>
      <c r="P3107" s="44">
        <v>11</v>
      </c>
      <c r="Q3107" s="44">
        <v>0.4</v>
      </c>
      <c r="R3107" s="44">
        <v>1.75</v>
      </c>
      <c r="T3107" s="26">
        <v>40615</v>
      </c>
      <c r="U3107" s="44">
        <v>12.5</v>
      </c>
      <c r="V3107" s="44">
        <v>89.2</v>
      </c>
      <c r="W3107" s="44">
        <v>1.2</v>
      </c>
      <c r="X3107" s="44">
        <v>265.60000000000002</v>
      </c>
      <c r="Y3107" s="44">
        <v>10</v>
      </c>
      <c r="Z3107" s="44">
        <v>0</v>
      </c>
      <c r="AA3107" s="44">
        <v>1.72</v>
      </c>
      <c r="AC3107" s="26">
        <v>40615</v>
      </c>
      <c r="AD3107" s="44">
        <v>11.8</v>
      </c>
      <c r="AE3107" s="44">
        <v>87</v>
      </c>
      <c r="AF3107" s="44">
        <v>0.9</v>
      </c>
      <c r="AG3107" s="44">
        <v>142.30000000000001</v>
      </c>
      <c r="AH3107" s="44">
        <v>10.199999999999999</v>
      </c>
      <c r="AI3107" s="44">
        <v>0.4</v>
      </c>
      <c r="AJ3107" s="44">
        <v>1.7</v>
      </c>
      <c r="AL3107" s="26">
        <v>40615</v>
      </c>
      <c r="AM3107" s="44">
        <v>12.5</v>
      </c>
      <c r="AN3107" s="44">
        <v>80</v>
      </c>
      <c r="AO3107" s="44">
        <v>0.4</v>
      </c>
      <c r="AP3107" s="44">
        <v>4.8</v>
      </c>
      <c r="AQ3107" s="44">
        <v>8.6999999999999993</v>
      </c>
      <c r="AR3107" s="44">
        <v>0.5</v>
      </c>
      <c r="AS3107" s="44">
        <v>1.47</v>
      </c>
    </row>
    <row r="3108" spans="2:45" s="34" customFormat="1">
      <c r="B3108" s="26">
        <v>40616</v>
      </c>
      <c r="C3108" s="44">
        <v>12</v>
      </c>
      <c r="D3108" s="44">
        <v>89.4</v>
      </c>
      <c r="E3108" s="44">
        <v>1.4</v>
      </c>
      <c r="F3108" s="44">
        <v>119.1</v>
      </c>
      <c r="G3108" s="44">
        <v>6.1</v>
      </c>
      <c r="H3108" s="44">
        <v>9.8000000000000007</v>
      </c>
      <c r="I3108" s="44">
        <v>1.25</v>
      </c>
      <c r="K3108" s="26">
        <v>40616</v>
      </c>
      <c r="L3108" s="44">
        <v>12</v>
      </c>
      <c r="M3108" s="44">
        <v>93.1</v>
      </c>
      <c r="N3108" s="44">
        <v>0.7</v>
      </c>
      <c r="O3108" s="44">
        <v>175.2</v>
      </c>
      <c r="P3108" s="44">
        <v>6.2</v>
      </c>
      <c r="Q3108" s="44">
        <v>7</v>
      </c>
      <c r="R3108" s="44">
        <v>1.2</v>
      </c>
      <c r="T3108" s="26">
        <v>40616</v>
      </c>
      <c r="U3108" s="44">
        <v>13</v>
      </c>
      <c r="V3108" s="44">
        <v>95.3</v>
      </c>
      <c r="W3108" s="44">
        <v>1.1000000000000001</v>
      </c>
      <c r="X3108" s="44">
        <v>161.1</v>
      </c>
      <c r="Y3108" s="44">
        <v>6.3</v>
      </c>
      <c r="Z3108" s="44">
        <v>10.199999999999999</v>
      </c>
      <c r="AA3108" s="44">
        <v>1.1200000000000001</v>
      </c>
      <c r="AC3108" s="26">
        <v>40616</v>
      </c>
      <c r="AD3108" s="44">
        <v>12.1</v>
      </c>
      <c r="AE3108" s="44">
        <v>93.8</v>
      </c>
      <c r="AF3108" s="44">
        <v>1</v>
      </c>
      <c r="AG3108" s="44">
        <v>156.30000000000001</v>
      </c>
      <c r="AH3108" s="44">
        <v>4.2</v>
      </c>
      <c r="AI3108" s="44">
        <v>9.8000000000000007</v>
      </c>
      <c r="AJ3108" s="44">
        <v>1.04</v>
      </c>
      <c r="AL3108" s="26">
        <v>40616</v>
      </c>
      <c r="AM3108" s="44">
        <v>12.7</v>
      </c>
      <c r="AN3108" s="44">
        <v>87</v>
      </c>
      <c r="AO3108" s="44">
        <v>0.8</v>
      </c>
      <c r="AP3108" s="44">
        <v>154.30000000000001</v>
      </c>
      <c r="AQ3108" s="44">
        <v>6.4</v>
      </c>
      <c r="AR3108" s="44">
        <v>8.5</v>
      </c>
      <c r="AS3108" s="44">
        <v>1.36</v>
      </c>
    </row>
    <row r="3109" spans="2:45" s="34" customFormat="1">
      <c r="B3109" s="26">
        <v>40617</v>
      </c>
      <c r="C3109" s="44">
        <v>11.5</v>
      </c>
      <c r="D3109" s="44">
        <v>72.900000000000006</v>
      </c>
      <c r="E3109" s="44">
        <v>1.4</v>
      </c>
      <c r="F3109" s="44">
        <v>349.6</v>
      </c>
      <c r="G3109" s="44">
        <v>13.2</v>
      </c>
      <c r="H3109" s="44">
        <v>0.4</v>
      </c>
      <c r="I3109" s="44">
        <v>2.2400000000000002</v>
      </c>
      <c r="K3109" s="26">
        <v>40617</v>
      </c>
      <c r="L3109" s="44">
        <v>11.5</v>
      </c>
      <c r="M3109" s="44">
        <v>76.3</v>
      </c>
      <c r="N3109" s="44">
        <v>0.8</v>
      </c>
      <c r="O3109" s="44">
        <v>249.5</v>
      </c>
      <c r="P3109" s="44">
        <v>15.1</v>
      </c>
      <c r="Q3109" s="44">
        <v>0.2</v>
      </c>
      <c r="R3109" s="44">
        <v>2.12</v>
      </c>
      <c r="T3109" s="26">
        <v>40617</v>
      </c>
      <c r="U3109" s="44">
        <v>12.3</v>
      </c>
      <c r="V3109" s="44">
        <v>71.7</v>
      </c>
      <c r="W3109" s="44">
        <v>2.1</v>
      </c>
      <c r="X3109" s="44">
        <v>302.10000000000002</v>
      </c>
      <c r="Y3109" s="44">
        <v>16.5</v>
      </c>
      <c r="Z3109" s="44">
        <v>0.2</v>
      </c>
      <c r="AA3109" s="44">
        <v>2.73</v>
      </c>
      <c r="AC3109" s="26">
        <v>40617</v>
      </c>
      <c r="AD3109" s="44">
        <v>12.2</v>
      </c>
      <c r="AE3109" s="44">
        <v>72.599999999999994</v>
      </c>
      <c r="AF3109" s="44">
        <v>2.1</v>
      </c>
      <c r="AG3109" s="44">
        <v>5.3</v>
      </c>
      <c r="AH3109" s="44">
        <v>14.8</v>
      </c>
      <c r="AI3109" s="44">
        <v>0</v>
      </c>
      <c r="AJ3109" s="44">
        <v>2.61</v>
      </c>
      <c r="AL3109" s="26">
        <v>40617</v>
      </c>
      <c r="AM3109" s="44">
        <v>12.1</v>
      </c>
      <c r="AN3109" s="44">
        <v>69.400000000000006</v>
      </c>
      <c r="AO3109" s="44">
        <v>1.2</v>
      </c>
      <c r="AP3109" s="44">
        <v>340.2</v>
      </c>
      <c r="AQ3109" s="44">
        <v>13.4</v>
      </c>
      <c r="AR3109" s="44">
        <v>0.1</v>
      </c>
      <c r="AS3109" s="44">
        <v>2.2400000000000002</v>
      </c>
    </row>
    <row r="3110" spans="2:45" s="34" customFormat="1">
      <c r="B3110" s="26">
        <v>40618</v>
      </c>
      <c r="C3110" s="44">
        <v>12.1</v>
      </c>
      <c r="D3110" s="44">
        <v>65.099999999999994</v>
      </c>
      <c r="E3110" s="44">
        <v>1.1000000000000001</v>
      </c>
      <c r="F3110" s="44">
        <v>328.3</v>
      </c>
      <c r="G3110" s="44">
        <v>19.8</v>
      </c>
      <c r="H3110" s="44">
        <v>0</v>
      </c>
      <c r="I3110" s="44">
        <v>2.86</v>
      </c>
      <c r="K3110" s="26">
        <v>40618</v>
      </c>
      <c r="L3110" s="44">
        <v>11.7</v>
      </c>
      <c r="M3110" s="44">
        <v>66.3</v>
      </c>
      <c r="N3110" s="44">
        <v>0.7</v>
      </c>
      <c r="O3110" s="44">
        <v>287.89999999999998</v>
      </c>
      <c r="P3110" s="44">
        <v>20.399999999999999</v>
      </c>
      <c r="Q3110" s="44">
        <v>0</v>
      </c>
      <c r="R3110" s="44">
        <v>2.62</v>
      </c>
      <c r="T3110" s="26">
        <v>40618</v>
      </c>
      <c r="U3110" s="44">
        <v>12.3</v>
      </c>
      <c r="V3110" s="44">
        <v>64.5</v>
      </c>
      <c r="W3110" s="44">
        <v>1.9</v>
      </c>
      <c r="X3110" s="44">
        <v>302.8</v>
      </c>
      <c r="Y3110" s="44">
        <v>20.5</v>
      </c>
      <c r="Z3110" s="44">
        <v>0</v>
      </c>
      <c r="AA3110" s="44">
        <v>3.21</v>
      </c>
      <c r="AC3110" s="26">
        <v>40618</v>
      </c>
      <c r="AD3110" s="44">
        <v>12</v>
      </c>
      <c r="AE3110" s="44">
        <v>66.8</v>
      </c>
      <c r="AF3110" s="44">
        <v>1.4</v>
      </c>
      <c r="AG3110" s="44">
        <v>6.9</v>
      </c>
      <c r="AH3110" s="44">
        <v>19.600000000000001</v>
      </c>
      <c r="AI3110" s="44">
        <v>0</v>
      </c>
      <c r="AJ3110" s="44">
        <v>2.91</v>
      </c>
      <c r="AL3110" s="26">
        <v>40618</v>
      </c>
      <c r="AM3110" s="44">
        <v>16.3</v>
      </c>
      <c r="AN3110" s="44">
        <v>45.1</v>
      </c>
      <c r="AO3110" s="44">
        <v>1.3</v>
      </c>
      <c r="AP3110" s="44">
        <v>334.7</v>
      </c>
      <c r="AQ3110" s="44">
        <v>16.600000000000001</v>
      </c>
      <c r="AR3110" s="44">
        <v>0.1</v>
      </c>
      <c r="AS3110" s="44">
        <v>3.14</v>
      </c>
    </row>
    <row r="3111" spans="2:45" s="34" customFormat="1">
      <c r="B3111" s="26">
        <v>40619</v>
      </c>
      <c r="C3111" s="44">
        <v>15.3</v>
      </c>
      <c r="D3111" s="44">
        <v>63.7</v>
      </c>
      <c r="E3111" s="44">
        <v>1.7</v>
      </c>
      <c r="F3111" s="44">
        <v>323.5</v>
      </c>
      <c r="G3111" s="44">
        <v>20.3</v>
      </c>
      <c r="H3111" s="44">
        <v>0</v>
      </c>
      <c r="I3111" s="44">
        <v>3.25</v>
      </c>
      <c r="K3111" s="26">
        <v>40619</v>
      </c>
      <c r="L3111" s="44">
        <v>13.9</v>
      </c>
      <c r="M3111" s="44">
        <v>69.900000000000006</v>
      </c>
      <c r="N3111" s="44">
        <v>0.8</v>
      </c>
      <c r="O3111" s="44">
        <v>288.5</v>
      </c>
      <c r="P3111" s="44">
        <v>20</v>
      </c>
      <c r="Q3111" s="44">
        <v>0</v>
      </c>
      <c r="R3111" s="44">
        <v>2.71</v>
      </c>
      <c r="T3111" s="26">
        <v>40619</v>
      </c>
      <c r="U3111" s="44">
        <v>15.1</v>
      </c>
      <c r="V3111" s="44">
        <v>62.8</v>
      </c>
      <c r="W3111" s="44">
        <v>3.2</v>
      </c>
      <c r="X3111" s="44">
        <v>299.3</v>
      </c>
      <c r="Y3111" s="44">
        <v>21.1</v>
      </c>
      <c r="Z3111" s="44">
        <v>0</v>
      </c>
      <c r="AA3111" s="44">
        <v>3.58</v>
      </c>
      <c r="AC3111" s="26">
        <v>40619</v>
      </c>
      <c r="AD3111" s="44">
        <v>14.6</v>
      </c>
      <c r="AE3111" s="44">
        <v>67.5</v>
      </c>
      <c r="AF3111" s="44">
        <v>2</v>
      </c>
      <c r="AG3111" s="44">
        <v>356.3</v>
      </c>
      <c r="AH3111" s="44">
        <v>19.8</v>
      </c>
      <c r="AI3111" s="44">
        <v>0</v>
      </c>
      <c r="AJ3111" s="44">
        <v>3.11</v>
      </c>
      <c r="AL3111" s="26">
        <v>40619</v>
      </c>
      <c r="AM3111" s="44">
        <v>14.9</v>
      </c>
      <c r="AN3111" s="44">
        <v>61.6</v>
      </c>
      <c r="AO3111" s="44">
        <v>1.1000000000000001</v>
      </c>
      <c r="AP3111" s="44">
        <v>314</v>
      </c>
      <c r="AQ3111" s="44">
        <v>19.8</v>
      </c>
      <c r="AR3111" s="44">
        <v>0.2</v>
      </c>
      <c r="AS3111" s="44">
        <v>2.95</v>
      </c>
    </row>
    <row r="3112" spans="2:45" s="34" customFormat="1">
      <c r="B3112" s="26">
        <v>40620</v>
      </c>
      <c r="C3112" s="44">
        <v>15.9</v>
      </c>
      <c r="D3112" s="44">
        <v>62.3</v>
      </c>
      <c r="E3112" s="44">
        <v>1.2</v>
      </c>
      <c r="F3112" s="44">
        <v>138.1</v>
      </c>
      <c r="G3112" s="44">
        <v>20.9</v>
      </c>
      <c r="H3112" s="44">
        <v>0</v>
      </c>
      <c r="I3112" s="44">
        <v>3.58</v>
      </c>
      <c r="K3112" s="26">
        <v>40620</v>
      </c>
      <c r="L3112" s="44">
        <v>15.1</v>
      </c>
      <c r="M3112" s="44">
        <v>67.099999999999994</v>
      </c>
      <c r="N3112" s="44">
        <v>0.8</v>
      </c>
      <c r="O3112" s="44">
        <v>195.4</v>
      </c>
      <c r="P3112" s="44">
        <v>21.4</v>
      </c>
      <c r="Q3112" s="44">
        <v>0</v>
      </c>
      <c r="R3112" s="44">
        <v>3.32</v>
      </c>
      <c r="T3112" s="26">
        <v>40620</v>
      </c>
      <c r="U3112" s="44">
        <v>16.8</v>
      </c>
      <c r="V3112" s="44">
        <v>58.1</v>
      </c>
      <c r="W3112" s="44">
        <v>2.2000000000000002</v>
      </c>
      <c r="X3112" s="44">
        <v>252.5</v>
      </c>
      <c r="Y3112" s="44">
        <v>21.6</v>
      </c>
      <c r="Z3112" s="44">
        <v>0</v>
      </c>
      <c r="AA3112" s="44">
        <v>4.13</v>
      </c>
      <c r="AC3112" s="26">
        <v>40620</v>
      </c>
      <c r="AD3112" s="44">
        <v>15.5</v>
      </c>
      <c r="AE3112" s="44">
        <v>67.5</v>
      </c>
      <c r="AF3112" s="44">
        <v>1.2</v>
      </c>
      <c r="AG3112" s="44">
        <v>13.3</v>
      </c>
      <c r="AH3112" s="44">
        <v>21.2</v>
      </c>
      <c r="AI3112" s="44">
        <v>0</v>
      </c>
      <c r="AJ3112" s="44">
        <v>3.58</v>
      </c>
      <c r="AL3112" s="26">
        <v>40620</v>
      </c>
      <c r="AM3112" s="44">
        <v>16.2</v>
      </c>
      <c r="AN3112" s="44">
        <v>57.9</v>
      </c>
      <c r="AO3112" s="44">
        <v>1</v>
      </c>
      <c r="AP3112" s="44">
        <v>297.60000000000002</v>
      </c>
      <c r="AQ3112" s="44">
        <v>20.6</v>
      </c>
      <c r="AR3112" s="44">
        <v>0</v>
      </c>
      <c r="AS3112" s="44">
        <v>3.44</v>
      </c>
    </row>
    <row r="3113" spans="2:45" s="34" customFormat="1">
      <c r="B3113" s="26">
        <v>40621</v>
      </c>
      <c r="C3113" s="44">
        <v>14.5</v>
      </c>
      <c r="D3113" s="44">
        <v>65.900000000000006</v>
      </c>
      <c r="E3113" s="44">
        <v>0.8</v>
      </c>
      <c r="F3113" s="44">
        <v>72.7</v>
      </c>
      <c r="G3113" s="44">
        <v>21.5</v>
      </c>
      <c r="H3113" s="44">
        <v>0</v>
      </c>
      <c r="I3113" s="44">
        <v>3.23</v>
      </c>
      <c r="K3113" s="26">
        <v>40621</v>
      </c>
      <c r="L3113" s="44">
        <v>13.5</v>
      </c>
      <c r="M3113" s="44">
        <v>73.400000000000006</v>
      </c>
      <c r="N3113" s="44">
        <v>0.6</v>
      </c>
      <c r="O3113" s="44">
        <v>174.1</v>
      </c>
      <c r="P3113" s="44">
        <v>21.7</v>
      </c>
      <c r="Q3113" s="44">
        <v>0</v>
      </c>
      <c r="R3113" s="44">
        <v>3.05</v>
      </c>
      <c r="T3113" s="26">
        <v>40621</v>
      </c>
      <c r="U3113" s="44">
        <v>13.7</v>
      </c>
      <c r="V3113" s="44">
        <v>79</v>
      </c>
      <c r="W3113" s="44">
        <v>1.3</v>
      </c>
      <c r="X3113" s="44">
        <v>269.7</v>
      </c>
      <c r="Y3113" s="44">
        <v>22</v>
      </c>
      <c r="Z3113" s="44">
        <v>0</v>
      </c>
      <c r="AA3113" s="44">
        <v>3.35</v>
      </c>
      <c r="AC3113" s="26">
        <v>40621</v>
      </c>
      <c r="AD3113" s="44">
        <v>14.2</v>
      </c>
      <c r="AE3113" s="44">
        <v>69.599999999999994</v>
      </c>
      <c r="AF3113" s="44">
        <v>0.8</v>
      </c>
      <c r="AG3113" s="44">
        <v>28.7</v>
      </c>
      <c r="AH3113" s="44">
        <v>21.5</v>
      </c>
      <c r="AI3113" s="44">
        <v>0.2</v>
      </c>
      <c r="AJ3113" s="44">
        <v>3.27</v>
      </c>
      <c r="AL3113" s="26">
        <v>40621</v>
      </c>
      <c r="AM3113" s="44">
        <v>14.6</v>
      </c>
      <c r="AN3113" s="44">
        <v>63.1</v>
      </c>
      <c r="AO3113" s="44">
        <v>0.6</v>
      </c>
      <c r="AP3113" s="44">
        <v>2.2999999999999998</v>
      </c>
      <c r="AQ3113" s="44">
        <v>20.8</v>
      </c>
      <c r="AR3113" s="44">
        <v>0</v>
      </c>
      <c r="AS3113" s="44">
        <v>2.97</v>
      </c>
    </row>
    <row r="3114" spans="2:45" s="34" customFormat="1">
      <c r="B3114" s="26">
        <v>40622</v>
      </c>
      <c r="C3114" s="44">
        <v>12.6</v>
      </c>
      <c r="D3114" s="44">
        <v>80.5</v>
      </c>
      <c r="E3114" s="44">
        <v>1</v>
      </c>
      <c r="F3114" s="44">
        <v>101.2</v>
      </c>
      <c r="G3114" s="44">
        <v>19.399999999999999</v>
      </c>
      <c r="H3114" s="44">
        <v>0</v>
      </c>
      <c r="I3114" s="44">
        <v>2.64</v>
      </c>
      <c r="K3114" s="26">
        <v>40622</v>
      </c>
      <c r="L3114" s="44">
        <v>12.1</v>
      </c>
      <c r="M3114" s="44">
        <v>84.3</v>
      </c>
      <c r="N3114" s="44">
        <v>0.9</v>
      </c>
      <c r="O3114" s="44">
        <v>115.2</v>
      </c>
      <c r="P3114" s="44">
        <v>21.4</v>
      </c>
      <c r="Q3114" s="44">
        <v>0</v>
      </c>
      <c r="R3114" s="44">
        <v>2.76</v>
      </c>
      <c r="T3114" s="26">
        <v>40622</v>
      </c>
      <c r="U3114" s="44">
        <v>12.5</v>
      </c>
      <c r="V3114" s="44">
        <v>91.2</v>
      </c>
      <c r="W3114" s="44">
        <v>1.3</v>
      </c>
      <c r="X3114" s="44">
        <v>222.1</v>
      </c>
      <c r="Y3114" s="44">
        <v>17.600000000000001</v>
      </c>
      <c r="Z3114" s="44">
        <v>0</v>
      </c>
      <c r="AA3114" s="44">
        <v>2.2599999999999998</v>
      </c>
      <c r="AC3114" s="26">
        <v>40622</v>
      </c>
      <c r="AD3114" s="44">
        <v>12.5</v>
      </c>
      <c r="AE3114" s="44">
        <v>81.599999999999994</v>
      </c>
      <c r="AF3114" s="44">
        <v>1.2</v>
      </c>
      <c r="AG3114" s="44">
        <v>133.5</v>
      </c>
      <c r="AH3114" s="44">
        <v>21.1</v>
      </c>
      <c r="AI3114" s="44">
        <v>0</v>
      </c>
      <c r="AJ3114" s="44">
        <v>2.87</v>
      </c>
      <c r="AL3114" s="26">
        <v>40622</v>
      </c>
      <c r="AM3114" s="44">
        <v>13</v>
      </c>
      <c r="AN3114" s="44">
        <v>75.099999999999994</v>
      </c>
      <c r="AO3114" s="44">
        <v>0.7</v>
      </c>
      <c r="AP3114" s="44">
        <v>187.6</v>
      </c>
      <c r="AQ3114" s="44">
        <v>19.100000000000001</v>
      </c>
      <c r="AR3114" s="44">
        <v>0</v>
      </c>
      <c r="AS3114" s="44">
        <v>2.54</v>
      </c>
    </row>
    <row r="3115" spans="2:45" s="34" customFormat="1">
      <c r="B3115" s="26">
        <v>40623</v>
      </c>
      <c r="C3115" s="44">
        <v>13.3</v>
      </c>
      <c r="D3115" s="44">
        <v>78.8</v>
      </c>
      <c r="E3115" s="44">
        <v>1.7</v>
      </c>
      <c r="F3115" s="44">
        <v>138.69999999999999</v>
      </c>
      <c r="G3115" s="44">
        <v>12.6</v>
      </c>
      <c r="H3115" s="44">
        <v>0.2</v>
      </c>
      <c r="I3115" s="44">
        <v>2.14</v>
      </c>
      <c r="K3115" s="26">
        <v>40623</v>
      </c>
      <c r="L3115" s="44">
        <v>12.9</v>
      </c>
      <c r="M3115" s="44">
        <v>79.8</v>
      </c>
      <c r="N3115" s="44">
        <v>1</v>
      </c>
      <c r="O3115" s="44">
        <v>152.1</v>
      </c>
      <c r="P3115" s="44">
        <v>15.4</v>
      </c>
      <c r="Q3115" s="44">
        <v>0.6</v>
      </c>
      <c r="R3115" s="44">
        <v>2.31</v>
      </c>
      <c r="T3115" s="26">
        <v>40623</v>
      </c>
      <c r="U3115" s="44">
        <v>13.8</v>
      </c>
      <c r="V3115" s="44">
        <v>78.7</v>
      </c>
      <c r="W3115" s="44">
        <v>1.8</v>
      </c>
      <c r="X3115" s="44">
        <v>166.3</v>
      </c>
      <c r="Y3115" s="44">
        <v>17.100000000000001</v>
      </c>
      <c r="Z3115" s="44">
        <v>0</v>
      </c>
      <c r="AA3115" s="44">
        <v>2.56</v>
      </c>
      <c r="AC3115" s="26">
        <v>40623</v>
      </c>
      <c r="AD3115" s="44">
        <v>12.7</v>
      </c>
      <c r="AE3115" s="44">
        <v>80.8</v>
      </c>
      <c r="AF3115" s="44">
        <v>1.2</v>
      </c>
      <c r="AG3115" s="44">
        <v>170.7</v>
      </c>
      <c r="AH3115" s="44">
        <v>14.1</v>
      </c>
      <c r="AI3115" s="44">
        <v>0.2</v>
      </c>
      <c r="AJ3115" s="44">
        <v>2.2200000000000002</v>
      </c>
      <c r="AL3115" s="26">
        <v>40623</v>
      </c>
      <c r="AM3115" s="44">
        <v>13.7</v>
      </c>
      <c r="AN3115" s="44">
        <v>72.900000000000006</v>
      </c>
      <c r="AO3115" s="44">
        <v>1.2</v>
      </c>
      <c r="AP3115" s="44">
        <v>173.1</v>
      </c>
      <c r="AQ3115" s="44">
        <v>13.6</v>
      </c>
      <c r="AR3115" s="44">
        <v>0</v>
      </c>
      <c r="AS3115" s="44">
        <v>2.29</v>
      </c>
    </row>
    <row r="3116" spans="2:45" s="34" customFormat="1">
      <c r="B3116" s="26">
        <v>40624</v>
      </c>
      <c r="C3116" s="44">
        <v>14.4</v>
      </c>
      <c r="D3116" s="44">
        <v>62.3</v>
      </c>
      <c r="E3116" s="44">
        <v>2.6</v>
      </c>
      <c r="F3116" s="44">
        <v>135.9</v>
      </c>
      <c r="G3116" s="44">
        <v>11.9</v>
      </c>
      <c r="H3116" s="44">
        <v>0.2</v>
      </c>
      <c r="I3116" s="44">
        <v>2.89</v>
      </c>
      <c r="K3116" s="26">
        <v>40624</v>
      </c>
      <c r="L3116" s="44">
        <v>13.9</v>
      </c>
      <c r="M3116" s="44">
        <v>65.3</v>
      </c>
      <c r="N3116" s="44">
        <v>1.5</v>
      </c>
      <c r="O3116" s="44">
        <v>135.30000000000001</v>
      </c>
      <c r="P3116" s="44">
        <v>11</v>
      </c>
      <c r="Q3116" s="44">
        <v>0.2</v>
      </c>
      <c r="R3116" s="44">
        <v>2.37</v>
      </c>
      <c r="T3116" s="26">
        <v>40624</v>
      </c>
      <c r="U3116" s="44">
        <v>14.5</v>
      </c>
      <c r="V3116" s="44">
        <v>59.8</v>
      </c>
      <c r="W3116" s="44">
        <v>3.2</v>
      </c>
      <c r="X3116" s="44">
        <v>129.30000000000001</v>
      </c>
      <c r="Y3116" s="44">
        <v>11</v>
      </c>
      <c r="Z3116" s="44">
        <v>0</v>
      </c>
      <c r="AA3116" s="44">
        <v>3.11</v>
      </c>
      <c r="AC3116" s="26">
        <v>40624</v>
      </c>
      <c r="AD3116" s="44">
        <v>13.9</v>
      </c>
      <c r="AE3116" s="44">
        <v>66.8</v>
      </c>
      <c r="AF3116" s="44">
        <v>2</v>
      </c>
      <c r="AG3116" s="44">
        <v>167.1</v>
      </c>
      <c r="AH3116" s="44">
        <v>13.7</v>
      </c>
      <c r="AI3116" s="44">
        <v>0</v>
      </c>
      <c r="AJ3116" s="44">
        <v>2.7</v>
      </c>
      <c r="AL3116" s="26">
        <v>40624</v>
      </c>
      <c r="AM3116" s="44">
        <v>14.3</v>
      </c>
      <c r="AN3116" s="44">
        <v>59.9</v>
      </c>
      <c r="AO3116" s="44">
        <v>1.7</v>
      </c>
      <c r="AP3116" s="44">
        <v>152.9</v>
      </c>
      <c r="AQ3116" s="44">
        <v>12.4</v>
      </c>
      <c r="AR3116" s="44">
        <v>0</v>
      </c>
      <c r="AS3116" s="44">
        <v>2.69</v>
      </c>
    </row>
    <row r="3117" spans="2:45" s="34" customFormat="1">
      <c r="B3117" s="26">
        <v>40625</v>
      </c>
      <c r="C3117" s="44">
        <v>14.2</v>
      </c>
      <c r="D3117" s="44">
        <v>75.7</v>
      </c>
      <c r="E3117" s="44">
        <v>1</v>
      </c>
      <c r="F3117" s="44">
        <v>133</v>
      </c>
      <c r="G3117" s="44">
        <v>9.1</v>
      </c>
      <c r="H3117" s="44">
        <v>0</v>
      </c>
      <c r="I3117" s="44">
        <v>1.79</v>
      </c>
      <c r="K3117" s="26">
        <v>40625</v>
      </c>
      <c r="L3117" s="44">
        <v>14.2</v>
      </c>
      <c r="M3117" s="44">
        <v>75.5</v>
      </c>
      <c r="N3117" s="44">
        <v>0.8</v>
      </c>
      <c r="O3117" s="44">
        <v>151.69999999999999</v>
      </c>
      <c r="P3117" s="44">
        <v>8</v>
      </c>
      <c r="Q3117" s="44">
        <v>0</v>
      </c>
      <c r="R3117" s="44">
        <v>1.6</v>
      </c>
      <c r="T3117" s="26">
        <v>40625</v>
      </c>
      <c r="U3117" s="44">
        <v>14.8</v>
      </c>
      <c r="V3117" s="44">
        <v>74.400000000000006</v>
      </c>
      <c r="W3117" s="44">
        <v>1.3</v>
      </c>
      <c r="X3117" s="44">
        <v>161.69999999999999</v>
      </c>
      <c r="Y3117" s="44">
        <v>10.7</v>
      </c>
      <c r="Z3117" s="44">
        <v>0.2</v>
      </c>
      <c r="AA3117" s="44">
        <v>2.0099999999999998</v>
      </c>
      <c r="AC3117" s="26">
        <v>40625</v>
      </c>
      <c r="AD3117" s="44">
        <v>14</v>
      </c>
      <c r="AE3117" s="44">
        <v>79.099999999999994</v>
      </c>
      <c r="AF3117" s="44">
        <v>0.8</v>
      </c>
      <c r="AG3117" s="44">
        <v>176.1</v>
      </c>
      <c r="AH3117" s="44">
        <v>7.1</v>
      </c>
      <c r="AI3117" s="44">
        <v>0</v>
      </c>
      <c r="AJ3117" s="44">
        <v>1.48</v>
      </c>
      <c r="AL3117" s="26">
        <v>40625</v>
      </c>
      <c r="AM3117" s="44">
        <v>14.6</v>
      </c>
      <c r="AN3117" s="44">
        <v>69.2</v>
      </c>
      <c r="AO3117" s="44">
        <v>0.8</v>
      </c>
      <c r="AP3117" s="44">
        <v>167.3</v>
      </c>
      <c r="AQ3117" s="44">
        <v>9.6</v>
      </c>
      <c r="AR3117" s="44">
        <v>0</v>
      </c>
      <c r="AS3117" s="44">
        <v>1.91</v>
      </c>
    </row>
    <row r="3118" spans="2:45" s="34" customFormat="1">
      <c r="B3118" s="26">
        <v>40626</v>
      </c>
      <c r="C3118" s="44">
        <v>16.100000000000001</v>
      </c>
      <c r="D3118" s="44">
        <v>72.3</v>
      </c>
      <c r="E3118" s="44">
        <v>1.4</v>
      </c>
      <c r="F3118" s="44">
        <v>98.6</v>
      </c>
      <c r="G3118" s="44">
        <v>19.600000000000001</v>
      </c>
      <c r="H3118" s="44">
        <v>0</v>
      </c>
      <c r="I3118" s="44">
        <v>3.44</v>
      </c>
      <c r="K3118" s="26">
        <v>40626</v>
      </c>
      <c r="L3118" s="44">
        <v>16.2</v>
      </c>
      <c r="M3118" s="44">
        <v>71.099999999999994</v>
      </c>
      <c r="N3118" s="44">
        <v>0.7</v>
      </c>
      <c r="O3118" s="44">
        <v>150.9</v>
      </c>
      <c r="P3118" s="44">
        <v>20.3</v>
      </c>
      <c r="Q3118" s="44">
        <v>0</v>
      </c>
      <c r="R3118" s="44">
        <v>3.17</v>
      </c>
      <c r="T3118" s="26">
        <v>40626</v>
      </c>
      <c r="U3118" s="44">
        <v>16.899999999999999</v>
      </c>
      <c r="V3118" s="44">
        <v>72.3</v>
      </c>
      <c r="W3118" s="44">
        <v>1</v>
      </c>
      <c r="X3118" s="44">
        <v>151.4</v>
      </c>
      <c r="Y3118" s="44">
        <v>19.3</v>
      </c>
      <c r="Z3118" s="44">
        <v>0</v>
      </c>
      <c r="AA3118" s="44">
        <v>3.11</v>
      </c>
      <c r="AC3118" s="26">
        <v>40626</v>
      </c>
      <c r="AD3118" s="44">
        <v>16.2</v>
      </c>
      <c r="AE3118" s="44">
        <v>72.5</v>
      </c>
      <c r="AF3118" s="44">
        <v>1.2</v>
      </c>
      <c r="AG3118" s="44">
        <v>145.9</v>
      </c>
      <c r="AH3118" s="44">
        <v>19.7</v>
      </c>
      <c r="AI3118" s="44">
        <v>0</v>
      </c>
      <c r="AJ3118" s="44">
        <v>3.36</v>
      </c>
      <c r="AL3118" s="26">
        <v>40626</v>
      </c>
      <c r="AM3118" s="44">
        <v>16.5</v>
      </c>
      <c r="AN3118" s="44">
        <v>66.099999999999994</v>
      </c>
      <c r="AO3118" s="44">
        <v>0.8</v>
      </c>
      <c r="AP3118" s="44">
        <v>140.4</v>
      </c>
      <c r="AQ3118" s="44">
        <v>19.3</v>
      </c>
      <c r="AR3118" s="44">
        <v>0</v>
      </c>
      <c r="AS3118" s="44">
        <v>3.14</v>
      </c>
    </row>
    <row r="3119" spans="2:45" s="34" customFormat="1">
      <c r="B3119" s="26">
        <v>40627</v>
      </c>
      <c r="C3119" s="44">
        <v>14.7</v>
      </c>
      <c r="D3119" s="44">
        <v>78.900000000000006</v>
      </c>
      <c r="E3119" s="44">
        <v>1.3</v>
      </c>
      <c r="F3119" s="44">
        <v>72.2</v>
      </c>
      <c r="G3119" s="44">
        <v>15.9</v>
      </c>
      <c r="H3119" s="44">
        <v>0</v>
      </c>
      <c r="I3119" s="44">
        <v>2.56</v>
      </c>
      <c r="K3119" s="26">
        <v>40627</v>
      </c>
      <c r="L3119" s="44">
        <v>14.4</v>
      </c>
      <c r="M3119" s="44">
        <v>82</v>
      </c>
      <c r="N3119" s="44">
        <v>0.6</v>
      </c>
      <c r="O3119" s="44">
        <v>134.80000000000001</v>
      </c>
      <c r="P3119" s="44">
        <v>14.4</v>
      </c>
      <c r="Q3119" s="44">
        <v>0</v>
      </c>
      <c r="R3119" s="44">
        <v>2.29</v>
      </c>
      <c r="T3119" s="26">
        <v>40627</v>
      </c>
      <c r="U3119" s="44">
        <v>14.9</v>
      </c>
      <c r="V3119" s="44">
        <v>86.1</v>
      </c>
      <c r="W3119" s="44">
        <v>1</v>
      </c>
      <c r="X3119" s="44">
        <v>223.1</v>
      </c>
      <c r="Y3119" s="44">
        <v>17.5</v>
      </c>
      <c r="Z3119" s="44">
        <v>0</v>
      </c>
      <c r="AA3119" s="44">
        <v>2.56</v>
      </c>
      <c r="AC3119" s="26">
        <v>40627</v>
      </c>
      <c r="AD3119" s="44">
        <v>14.2</v>
      </c>
      <c r="AE3119" s="44">
        <v>82.5</v>
      </c>
      <c r="AF3119" s="44">
        <v>1</v>
      </c>
      <c r="AG3119" s="44">
        <v>137</v>
      </c>
      <c r="AH3119" s="44">
        <v>11.1</v>
      </c>
      <c r="AI3119" s="44">
        <v>0</v>
      </c>
      <c r="AJ3119" s="44">
        <v>2.0299999999999998</v>
      </c>
      <c r="AL3119" s="26">
        <v>40627</v>
      </c>
      <c r="AM3119" s="44">
        <v>15.1</v>
      </c>
      <c r="AN3119" s="44">
        <v>72.400000000000006</v>
      </c>
      <c r="AO3119" s="44">
        <v>0.6</v>
      </c>
      <c r="AP3119" s="44">
        <v>86.4</v>
      </c>
      <c r="AQ3119" s="44">
        <v>16.399999999999999</v>
      </c>
      <c r="AR3119" s="44">
        <v>0</v>
      </c>
      <c r="AS3119" s="44">
        <v>2.5099999999999998</v>
      </c>
    </row>
    <row r="3120" spans="2:45" s="34" customFormat="1">
      <c r="B3120" s="26">
        <v>40628</v>
      </c>
      <c r="C3120" s="44">
        <v>14.4</v>
      </c>
      <c r="D3120" s="44">
        <v>80.5</v>
      </c>
      <c r="E3120" s="44">
        <v>0.7</v>
      </c>
      <c r="F3120" s="44">
        <v>81.900000000000006</v>
      </c>
      <c r="G3120" s="44">
        <v>17.100000000000001</v>
      </c>
      <c r="H3120" s="44">
        <v>0</v>
      </c>
      <c r="I3120" s="44">
        <v>2.56</v>
      </c>
      <c r="K3120" s="26">
        <v>40628</v>
      </c>
      <c r="L3120" s="44">
        <v>14.2</v>
      </c>
      <c r="M3120" s="44">
        <v>82.7</v>
      </c>
      <c r="N3120" s="44">
        <v>0.5</v>
      </c>
      <c r="O3120" s="44">
        <v>141.80000000000001</v>
      </c>
      <c r="P3120" s="44">
        <v>16.8</v>
      </c>
      <c r="Q3120" s="44">
        <v>0</v>
      </c>
      <c r="R3120" s="44">
        <v>2.5099999999999998</v>
      </c>
      <c r="T3120" s="26">
        <v>40628</v>
      </c>
      <c r="U3120" s="44">
        <v>14.8</v>
      </c>
      <c r="V3120" s="44">
        <v>85.8</v>
      </c>
      <c r="W3120" s="44">
        <v>1</v>
      </c>
      <c r="X3120" s="44">
        <v>258.5</v>
      </c>
      <c r="Y3120" s="44">
        <v>18.2</v>
      </c>
      <c r="Z3120" s="44">
        <v>0</v>
      </c>
      <c r="AA3120" s="44">
        <v>2.79</v>
      </c>
      <c r="AC3120" s="26">
        <v>40628</v>
      </c>
      <c r="AD3120" s="44">
        <v>14.4</v>
      </c>
      <c r="AE3120" s="44">
        <v>83.6</v>
      </c>
      <c r="AF3120" s="44">
        <v>0.6</v>
      </c>
      <c r="AG3120" s="44">
        <v>173.2</v>
      </c>
      <c r="AH3120" s="44">
        <v>16.2</v>
      </c>
      <c r="AI3120" s="44">
        <v>0</v>
      </c>
      <c r="AJ3120" s="44">
        <v>2.48</v>
      </c>
      <c r="AL3120" s="26">
        <v>40628</v>
      </c>
      <c r="AM3120" s="44">
        <v>14.8</v>
      </c>
      <c r="AN3120" s="44">
        <v>74.099999999999994</v>
      </c>
      <c r="AO3120" s="44">
        <v>0.4</v>
      </c>
      <c r="AP3120" s="44">
        <v>222.7</v>
      </c>
      <c r="AQ3120" s="44">
        <v>15.9</v>
      </c>
      <c r="AR3120" s="44">
        <v>0</v>
      </c>
      <c r="AS3120" s="44">
        <v>2.38</v>
      </c>
    </row>
    <row r="3121" spans="2:45" s="34" customFormat="1">
      <c r="B3121" s="26">
        <v>40629</v>
      </c>
      <c r="C3121" s="44">
        <v>16.399999999999999</v>
      </c>
      <c r="D3121" s="44">
        <v>58.7</v>
      </c>
      <c r="E3121" s="44">
        <v>2.2000000000000002</v>
      </c>
      <c r="F3121" s="44">
        <v>341.3</v>
      </c>
      <c r="G3121" s="44">
        <v>21.8</v>
      </c>
      <c r="H3121" s="44">
        <v>0</v>
      </c>
      <c r="I3121" s="44">
        <v>4</v>
      </c>
      <c r="K3121" s="26">
        <v>40629</v>
      </c>
      <c r="L3121" s="44">
        <v>15.2</v>
      </c>
      <c r="M3121" s="44">
        <v>66.2</v>
      </c>
      <c r="N3121" s="44">
        <v>1</v>
      </c>
      <c r="O3121" s="44">
        <v>321.60000000000002</v>
      </c>
      <c r="P3121" s="44">
        <v>22.1</v>
      </c>
      <c r="Q3121" s="44">
        <v>0.2</v>
      </c>
      <c r="R3121" s="44">
        <v>3.37</v>
      </c>
      <c r="T3121" s="26">
        <v>40629</v>
      </c>
      <c r="U3121" s="44">
        <v>15.8</v>
      </c>
      <c r="V3121" s="44">
        <v>64.400000000000006</v>
      </c>
      <c r="W3121" s="44">
        <v>2.1</v>
      </c>
      <c r="X3121" s="44">
        <v>313.8</v>
      </c>
      <c r="Y3121" s="44">
        <v>22.2</v>
      </c>
      <c r="Z3121" s="44">
        <v>0</v>
      </c>
      <c r="AA3121" s="44">
        <v>3.86</v>
      </c>
      <c r="AC3121" s="26">
        <v>40629</v>
      </c>
      <c r="AD3121" s="44">
        <v>15.8</v>
      </c>
      <c r="AE3121" s="44">
        <v>63</v>
      </c>
      <c r="AF3121" s="44">
        <v>2.2999999999999998</v>
      </c>
      <c r="AG3121" s="44">
        <v>0.1</v>
      </c>
      <c r="AH3121" s="44">
        <v>22</v>
      </c>
      <c r="AI3121" s="44">
        <v>0</v>
      </c>
      <c r="AJ3121" s="44">
        <v>3.96</v>
      </c>
      <c r="AL3121" s="26">
        <v>40629</v>
      </c>
      <c r="AM3121" s="44">
        <v>16.2</v>
      </c>
      <c r="AN3121" s="44">
        <v>56.3</v>
      </c>
      <c r="AO3121" s="44">
        <v>1.9</v>
      </c>
      <c r="AP3121" s="44">
        <v>340.5</v>
      </c>
      <c r="AQ3121" s="44">
        <v>21</v>
      </c>
      <c r="AR3121" s="44">
        <v>0</v>
      </c>
      <c r="AS3121" s="44">
        <v>3.82</v>
      </c>
    </row>
    <row r="3122" spans="2:45" s="34" customFormat="1">
      <c r="B3122" s="26">
        <v>40630</v>
      </c>
      <c r="C3122" s="44">
        <v>17.8</v>
      </c>
      <c r="D3122" s="44">
        <v>59.9</v>
      </c>
      <c r="E3122" s="44">
        <v>1.9</v>
      </c>
      <c r="F3122" s="44">
        <v>333.4</v>
      </c>
      <c r="G3122" s="44">
        <v>21.4</v>
      </c>
      <c r="H3122" s="44">
        <v>0</v>
      </c>
      <c r="I3122" s="44">
        <v>4.07</v>
      </c>
      <c r="K3122" s="26">
        <v>40630</v>
      </c>
      <c r="L3122" s="44">
        <v>17.399999999999999</v>
      </c>
      <c r="M3122" s="44">
        <v>62.3</v>
      </c>
      <c r="N3122" s="44">
        <v>1.3</v>
      </c>
      <c r="O3122" s="44">
        <v>357.8</v>
      </c>
      <c r="P3122" s="44">
        <v>21.9</v>
      </c>
      <c r="Q3122" s="44">
        <v>0</v>
      </c>
      <c r="R3122" s="44">
        <v>3.7</v>
      </c>
      <c r="T3122" s="26">
        <v>40630</v>
      </c>
      <c r="U3122" s="44">
        <v>17.600000000000001</v>
      </c>
      <c r="V3122" s="44">
        <v>59.9</v>
      </c>
      <c r="W3122" s="44">
        <v>2.2999999999999998</v>
      </c>
      <c r="X3122" s="44">
        <v>306.5</v>
      </c>
      <c r="Y3122" s="44">
        <v>22</v>
      </c>
      <c r="Z3122" s="44">
        <v>0</v>
      </c>
      <c r="AA3122" s="44">
        <v>4.25</v>
      </c>
      <c r="AC3122" s="26">
        <v>40630</v>
      </c>
      <c r="AD3122" s="44">
        <v>17.7</v>
      </c>
      <c r="AE3122" s="44">
        <v>61</v>
      </c>
      <c r="AF3122" s="44">
        <v>2.2000000000000002</v>
      </c>
      <c r="AG3122" s="44">
        <v>10.4</v>
      </c>
      <c r="AH3122" s="44">
        <v>20.6</v>
      </c>
      <c r="AI3122" s="44">
        <v>0</v>
      </c>
      <c r="AJ3122" s="44">
        <v>4.07</v>
      </c>
      <c r="AL3122" s="26">
        <v>40630</v>
      </c>
      <c r="AM3122" s="44">
        <v>18</v>
      </c>
      <c r="AN3122" s="44">
        <v>54.8</v>
      </c>
      <c r="AO3122" s="44">
        <v>1.4</v>
      </c>
      <c r="AP3122" s="44">
        <v>335.3</v>
      </c>
      <c r="AQ3122" s="44">
        <v>21.1</v>
      </c>
      <c r="AR3122" s="44">
        <v>0</v>
      </c>
      <c r="AS3122" s="44">
        <v>3.94</v>
      </c>
    </row>
    <row r="3123" spans="2:45" s="34" customFormat="1">
      <c r="B3123" s="26">
        <v>40631</v>
      </c>
      <c r="C3123" s="44">
        <v>17.600000000000001</v>
      </c>
      <c r="D3123" s="44">
        <v>66</v>
      </c>
      <c r="E3123" s="44">
        <v>1.5</v>
      </c>
      <c r="F3123" s="44">
        <v>331.8</v>
      </c>
      <c r="G3123" s="44">
        <v>15.6</v>
      </c>
      <c r="H3123" s="44">
        <v>0.6</v>
      </c>
      <c r="I3123" s="44">
        <v>3.09</v>
      </c>
      <c r="K3123" s="26">
        <v>40631</v>
      </c>
      <c r="L3123" s="44">
        <v>16.3</v>
      </c>
      <c r="M3123" s="44">
        <v>71</v>
      </c>
      <c r="N3123" s="44">
        <v>0.9</v>
      </c>
      <c r="O3123" s="44">
        <v>236.4</v>
      </c>
      <c r="P3123" s="44">
        <v>15.6</v>
      </c>
      <c r="Q3123" s="44">
        <v>0</v>
      </c>
      <c r="R3123" s="44">
        <v>2.74</v>
      </c>
      <c r="T3123" s="26">
        <v>40631</v>
      </c>
      <c r="U3123" s="44">
        <v>17.600000000000001</v>
      </c>
      <c r="V3123" s="44">
        <v>61</v>
      </c>
      <c r="W3123" s="44">
        <v>2.4</v>
      </c>
      <c r="X3123" s="44">
        <v>306</v>
      </c>
      <c r="Y3123" s="44">
        <v>16.2</v>
      </c>
      <c r="Z3123" s="44">
        <v>0</v>
      </c>
      <c r="AA3123" s="44">
        <v>3.4</v>
      </c>
      <c r="AC3123" s="26">
        <v>40631</v>
      </c>
      <c r="AD3123" s="44">
        <v>17.100000000000001</v>
      </c>
      <c r="AE3123" s="44">
        <v>68</v>
      </c>
      <c r="AF3123" s="44">
        <v>2.1</v>
      </c>
      <c r="AG3123" s="44">
        <v>10.4</v>
      </c>
      <c r="AH3123" s="44">
        <v>15.3</v>
      </c>
      <c r="AI3123" s="44">
        <v>0</v>
      </c>
      <c r="AJ3123" s="44">
        <v>3.22</v>
      </c>
      <c r="AL3123" s="26">
        <v>40631</v>
      </c>
      <c r="AM3123" s="44">
        <v>17.7</v>
      </c>
      <c r="AN3123" s="44">
        <v>59.9</v>
      </c>
      <c r="AO3123" s="44">
        <v>1.1000000000000001</v>
      </c>
      <c r="AP3123" s="44">
        <v>321.5</v>
      </c>
      <c r="AQ3123" s="44">
        <v>16.600000000000001</v>
      </c>
      <c r="AR3123" s="44">
        <v>0</v>
      </c>
      <c r="AS3123" s="44">
        <v>3.13</v>
      </c>
    </row>
    <row r="3124" spans="2:45" s="34" customFormat="1">
      <c r="B3124" s="26">
        <v>40632</v>
      </c>
      <c r="C3124" s="44">
        <v>19.3</v>
      </c>
      <c r="D3124" s="44">
        <v>57.5</v>
      </c>
      <c r="E3124" s="44">
        <v>1.4</v>
      </c>
      <c r="F3124" s="44">
        <v>309.7</v>
      </c>
      <c r="G3124" s="44">
        <v>22.4</v>
      </c>
      <c r="H3124" s="44">
        <v>0</v>
      </c>
      <c r="I3124" s="44">
        <v>4.2</v>
      </c>
      <c r="K3124" s="26">
        <v>40632</v>
      </c>
      <c r="L3124" s="44">
        <v>17.899999999999999</v>
      </c>
      <c r="M3124" s="44">
        <v>63.6</v>
      </c>
      <c r="N3124" s="44">
        <v>0.8</v>
      </c>
      <c r="O3124" s="44">
        <v>320.3</v>
      </c>
      <c r="P3124" s="44">
        <v>22.7</v>
      </c>
      <c r="Q3124" s="44">
        <v>0</v>
      </c>
      <c r="R3124" s="44">
        <v>3.67</v>
      </c>
      <c r="T3124" s="26">
        <v>40632</v>
      </c>
      <c r="U3124" s="44">
        <v>18.7</v>
      </c>
      <c r="V3124" s="44">
        <v>63.8</v>
      </c>
      <c r="W3124" s="44">
        <v>2.5</v>
      </c>
      <c r="X3124" s="44">
        <v>296.60000000000002</v>
      </c>
      <c r="Y3124" s="44">
        <v>23</v>
      </c>
      <c r="Z3124" s="44">
        <v>0</v>
      </c>
      <c r="AA3124" s="44">
        <v>4.6100000000000003</v>
      </c>
      <c r="AC3124" s="26">
        <v>40632</v>
      </c>
      <c r="AD3124" s="44">
        <v>17.899999999999999</v>
      </c>
      <c r="AE3124" s="44">
        <v>64.5</v>
      </c>
      <c r="AF3124" s="44">
        <v>1.5</v>
      </c>
      <c r="AG3124" s="44">
        <v>354</v>
      </c>
      <c r="AH3124" s="44">
        <v>22.5</v>
      </c>
      <c r="AI3124" s="44">
        <v>0</v>
      </c>
      <c r="AJ3124" s="44">
        <v>4.01</v>
      </c>
      <c r="AL3124" s="26">
        <v>40632</v>
      </c>
      <c r="AM3124" s="44">
        <v>19</v>
      </c>
      <c r="AN3124" s="44">
        <v>55.4</v>
      </c>
      <c r="AO3124" s="44">
        <v>1.1000000000000001</v>
      </c>
      <c r="AP3124" s="44">
        <v>311.60000000000002</v>
      </c>
      <c r="AQ3124" s="44">
        <v>21.9</v>
      </c>
      <c r="AR3124" s="44">
        <v>0</v>
      </c>
      <c r="AS3124" s="44">
        <v>3.91</v>
      </c>
    </row>
    <row r="3125" spans="2:45" s="34" customFormat="1">
      <c r="B3125" s="26">
        <v>40633</v>
      </c>
      <c r="C3125" s="44">
        <v>17</v>
      </c>
      <c r="D3125" s="44">
        <v>63.1</v>
      </c>
      <c r="E3125" s="44">
        <v>1.1000000000000001</v>
      </c>
      <c r="F3125" s="44">
        <v>79.400000000000006</v>
      </c>
      <c r="G3125" s="44">
        <v>22.7</v>
      </c>
      <c r="H3125" s="44">
        <v>0</v>
      </c>
      <c r="I3125" s="44">
        <v>3.96</v>
      </c>
      <c r="K3125" s="26">
        <v>40633</v>
      </c>
      <c r="L3125" s="44">
        <v>16.5</v>
      </c>
      <c r="M3125" s="44">
        <v>66.599999999999994</v>
      </c>
      <c r="N3125" s="44">
        <v>0.9</v>
      </c>
      <c r="O3125" s="44">
        <v>151.19999999999999</v>
      </c>
      <c r="P3125" s="44">
        <v>23</v>
      </c>
      <c r="Q3125" s="44">
        <v>0</v>
      </c>
      <c r="R3125" s="44">
        <v>3.83</v>
      </c>
      <c r="T3125" s="26">
        <v>40633</v>
      </c>
      <c r="U3125" s="44">
        <v>16.600000000000001</v>
      </c>
      <c r="V3125" s="44">
        <v>67.8</v>
      </c>
      <c r="W3125" s="44">
        <v>1.1000000000000001</v>
      </c>
      <c r="X3125" s="44">
        <v>242.9</v>
      </c>
      <c r="Y3125" s="44">
        <v>23.2</v>
      </c>
      <c r="Z3125" s="44">
        <v>0</v>
      </c>
      <c r="AA3125" s="44">
        <v>3.79</v>
      </c>
      <c r="AC3125" s="26">
        <v>40633</v>
      </c>
      <c r="AD3125" s="44">
        <v>16.600000000000001</v>
      </c>
      <c r="AE3125" s="44">
        <v>65.5</v>
      </c>
      <c r="AF3125" s="44">
        <v>1.1000000000000001</v>
      </c>
      <c r="AG3125" s="44">
        <v>79.5</v>
      </c>
      <c r="AH3125" s="44">
        <v>22.9</v>
      </c>
      <c r="AI3125" s="44">
        <v>0</v>
      </c>
      <c r="AJ3125" s="44">
        <v>3.92</v>
      </c>
      <c r="AL3125" s="26">
        <v>40633</v>
      </c>
      <c r="AM3125" s="44">
        <v>17.2</v>
      </c>
      <c r="AN3125" s="44">
        <v>59.2</v>
      </c>
      <c r="AO3125" s="44">
        <v>0.4</v>
      </c>
      <c r="AP3125" s="44">
        <v>146.80000000000001</v>
      </c>
      <c r="AQ3125" s="44">
        <v>22.1</v>
      </c>
      <c r="AR3125" s="44">
        <v>0</v>
      </c>
      <c r="AS3125" s="44">
        <v>3.29</v>
      </c>
    </row>
    <row r="3126" spans="2:45" s="34" customFormat="1">
      <c r="B3126" s="46" t="s">
        <v>67</v>
      </c>
      <c r="C3126" s="49">
        <f>AVERAGE(C3095:C3125)</f>
        <v>13.341935483870966</v>
      </c>
      <c r="D3126" s="49">
        <f>AVERAGE(D3095:D3125)</f>
        <v>72.883870967741942</v>
      </c>
      <c r="E3126" s="49">
        <f>AVERAGE(E3095:E3125)</f>
        <v>1.3225806451612903</v>
      </c>
      <c r="F3126" s="49">
        <f>AVERAGE(F3095:F3125)</f>
        <v>165.93225806451608</v>
      </c>
      <c r="G3126" s="49">
        <f>AVERAGE(G3095:G3125)</f>
        <v>14.422580645161291</v>
      </c>
      <c r="H3126" s="49">
        <f>SUM(H3095:H3125)</f>
        <v>137.19999999999996</v>
      </c>
      <c r="I3126" s="49">
        <f>AVERAGE(I3095:I3125)</f>
        <v>2.447741935483871</v>
      </c>
      <c r="K3126" s="46" t="s">
        <v>67</v>
      </c>
      <c r="L3126" s="49">
        <f>AVERAGE(L3095:L3125)</f>
        <v>12.929032258064511</v>
      </c>
      <c r="M3126" s="49">
        <f>AVERAGE(M3095:M3125)</f>
        <v>76.93870967741934</v>
      </c>
      <c r="N3126" s="49">
        <f>AVERAGE(N3095:N3125)</f>
        <v>0.77419354838709675</v>
      </c>
      <c r="O3126" s="49">
        <f>AVERAGE(O3095:O3125)</f>
        <v>194.74193548387098</v>
      </c>
      <c r="P3126" s="49">
        <f>AVERAGE(P3095:P3125)</f>
        <v>14.461290322580643</v>
      </c>
      <c r="Q3126" s="49">
        <f>SUM(Q3095:Q3125)</f>
        <v>169.79999999999995</v>
      </c>
      <c r="R3126" s="49">
        <f>AVERAGE(R3095:R3125)</f>
        <v>2.2083870967741932</v>
      </c>
      <c r="T3126" s="46" t="s">
        <v>67</v>
      </c>
      <c r="U3126" s="49">
        <f>AVERAGE(U3095:U3125)</f>
        <v>13.812903225806453</v>
      </c>
      <c r="V3126" s="49">
        <f>AVERAGE(V3095:V3125)</f>
        <v>74.738709677419379</v>
      </c>
      <c r="W3126" s="49">
        <f>AVERAGE(W3095:W3125)</f>
        <v>1.8064516129032255</v>
      </c>
      <c r="X3126" s="49">
        <f>AVERAGE(X3095:X3125)</f>
        <v>230.58387096774197</v>
      </c>
      <c r="Y3126" s="49">
        <f>AVERAGE(Y3095:Y3125)</f>
        <v>14.948387096774193</v>
      </c>
      <c r="Z3126" s="49">
        <f>SUM(Z3095:Z3125)</f>
        <v>119.60000000000001</v>
      </c>
      <c r="AA3126" s="49">
        <f>AVERAGE(AA3095:AA3125)</f>
        <v>2.5835483870967746</v>
      </c>
      <c r="AC3126" s="46" t="s">
        <v>67</v>
      </c>
      <c r="AD3126" s="49">
        <f>AVERAGE(AD3095:AD3125)</f>
        <v>13.158064516129029</v>
      </c>
      <c r="AE3126" s="49">
        <f>AVERAGE(AE3095:AE3125)</f>
        <v>76.509677419354816</v>
      </c>
      <c r="AF3126" s="49">
        <f>AVERAGE(AF3095:AF3125)</f>
        <v>1.2870967741935486</v>
      </c>
      <c r="AG3126" s="49">
        <f>AVERAGE(AG3095:AG3125)</f>
        <v>136.12258064516132</v>
      </c>
      <c r="AH3126" s="49">
        <f>AVERAGE(AH3095:AH3125)</f>
        <v>13.948387096774194</v>
      </c>
      <c r="AI3126" s="49">
        <f>SUM(AI3095:AI3125)</f>
        <v>136.6</v>
      </c>
      <c r="AJ3126" s="49">
        <f>AVERAGE(AJ3095:AJ3125)</f>
        <v>2.3719354838709679</v>
      </c>
      <c r="AL3126" s="46" t="s">
        <v>67</v>
      </c>
      <c r="AM3126" s="49">
        <f>AVERAGE(AM3095:AM3125)</f>
        <v>13.838709677419354</v>
      </c>
      <c r="AN3126" s="49">
        <f>AVERAGE(AN3095:AN3125)</f>
        <v>68.954838709677404</v>
      </c>
      <c r="AO3126" s="49">
        <f>AVERAGE(AO3095:AO3125)</f>
        <v>0.9</v>
      </c>
      <c r="AP3126" s="49">
        <f>AVERAGE(AP3095:AP3125)</f>
        <v>219.87741935483874</v>
      </c>
      <c r="AQ3126" s="49">
        <f>AVERAGE(AQ3095:AQ3125)</f>
        <v>14.151612903225807</v>
      </c>
      <c r="AR3126" s="49">
        <f>SUM(AR3095:AR3125)</f>
        <v>156.89999999999998</v>
      </c>
      <c r="AS3126" s="49">
        <f>AVERAGE(AS3095:AS3125)</f>
        <v>2.3370967741935482</v>
      </c>
    </row>
    <row r="3127" spans="2:45" s="34" customFormat="1">
      <c r="B3127" s="26">
        <v>40634</v>
      </c>
      <c r="C3127" s="44">
        <v>16.8</v>
      </c>
      <c r="D3127" s="44">
        <v>59</v>
      </c>
      <c r="E3127" s="44">
        <v>1.5</v>
      </c>
      <c r="F3127" s="44">
        <v>71.3</v>
      </c>
      <c r="G3127" s="44">
        <v>23.1</v>
      </c>
      <c r="H3127" s="44">
        <v>0</v>
      </c>
      <c r="I3127" s="44">
        <v>4.13</v>
      </c>
      <c r="K3127" s="26">
        <v>40634</v>
      </c>
      <c r="L3127" s="44">
        <v>16.2</v>
      </c>
      <c r="M3127" s="44">
        <v>63.2</v>
      </c>
      <c r="N3127" s="44">
        <v>0.8</v>
      </c>
      <c r="O3127" s="44">
        <v>161.1</v>
      </c>
      <c r="P3127" s="44">
        <v>23.4</v>
      </c>
      <c r="Q3127" s="44">
        <v>0</v>
      </c>
      <c r="R3127" s="44">
        <v>3.72</v>
      </c>
      <c r="T3127" s="26">
        <v>40634</v>
      </c>
      <c r="U3127" s="44">
        <v>16.2</v>
      </c>
      <c r="V3127" s="44">
        <v>64</v>
      </c>
      <c r="W3127" s="44">
        <v>1.2</v>
      </c>
      <c r="X3127" s="44">
        <v>238.2</v>
      </c>
      <c r="Y3127" s="44">
        <v>23.6</v>
      </c>
      <c r="Z3127" s="44">
        <v>0</v>
      </c>
      <c r="AA3127" s="44">
        <v>3.76</v>
      </c>
      <c r="AB3127" s="34">
        <v>3.76</v>
      </c>
      <c r="AC3127" s="26">
        <v>40634</v>
      </c>
      <c r="AD3127" s="44">
        <v>15.8</v>
      </c>
      <c r="AE3127" s="44">
        <v>66.5</v>
      </c>
      <c r="AF3127" s="44">
        <v>1.1000000000000001</v>
      </c>
      <c r="AG3127" s="44">
        <v>99.3</v>
      </c>
      <c r="AH3127" s="44">
        <v>23.2</v>
      </c>
      <c r="AI3127" s="44">
        <v>0</v>
      </c>
      <c r="AJ3127" s="44">
        <v>3.83</v>
      </c>
      <c r="AL3127" s="26">
        <v>40634</v>
      </c>
      <c r="AM3127" s="44">
        <v>16.8</v>
      </c>
      <c r="AN3127" s="44">
        <v>56</v>
      </c>
      <c r="AO3127" s="44">
        <v>0.5</v>
      </c>
      <c r="AP3127" s="44">
        <v>154.9</v>
      </c>
      <c r="AQ3127" s="44">
        <v>22.7</v>
      </c>
      <c r="AR3127" s="44">
        <v>0</v>
      </c>
      <c r="AS3127" s="44">
        <v>3.35</v>
      </c>
    </row>
    <row r="3128" spans="2:45" s="34" customFormat="1">
      <c r="B3128" s="26">
        <v>40635</v>
      </c>
      <c r="C3128" s="44">
        <v>17.5</v>
      </c>
      <c r="D3128" s="44">
        <v>60</v>
      </c>
      <c r="E3128" s="44">
        <v>0.7</v>
      </c>
      <c r="F3128" s="44">
        <v>140.9</v>
      </c>
      <c r="G3128" s="44">
        <v>16.7</v>
      </c>
      <c r="H3128" s="44">
        <v>0</v>
      </c>
      <c r="I3128" s="44">
        <v>3</v>
      </c>
      <c r="K3128" s="26">
        <v>40635</v>
      </c>
      <c r="L3128" s="44">
        <v>17</v>
      </c>
      <c r="M3128" s="44">
        <v>61.3</v>
      </c>
      <c r="N3128" s="44">
        <v>0.6</v>
      </c>
      <c r="O3128" s="44">
        <v>113.1</v>
      </c>
      <c r="P3128" s="44">
        <v>16.8</v>
      </c>
      <c r="Q3128" s="44">
        <v>0</v>
      </c>
      <c r="R3128" s="44">
        <v>3.04</v>
      </c>
      <c r="T3128" s="26">
        <v>40635</v>
      </c>
      <c r="U3128" s="44">
        <v>16.7</v>
      </c>
      <c r="V3128" s="44">
        <v>66.3</v>
      </c>
      <c r="W3128" s="44">
        <v>1.2</v>
      </c>
      <c r="X3128" s="44">
        <v>233.3</v>
      </c>
      <c r="Y3128" s="44">
        <v>16.7</v>
      </c>
      <c r="Z3128" s="44">
        <v>0</v>
      </c>
      <c r="AA3128" s="44">
        <v>3.21</v>
      </c>
      <c r="AB3128" s="34">
        <v>3.21</v>
      </c>
      <c r="AC3128" s="26">
        <v>40635</v>
      </c>
      <c r="AD3128" s="44">
        <v>16.899999999999999</v>
      </c>
      <c r="AE3128" s="44">
        <v>66.099999999999994</v>
      </c>
      <c r="AF3128" s="44">
        <v>0.6</v>
      </c>
      <c r="AG3128" s="44">
        <v>139.1</v>
      </c>
      <c r="AH3128" s="44">
        <v>16.5</v>
      </c>
      <c r="AI3128" s="44">
        <v>0</v>
      </c>
      <c r="AJ3128" s="44">
        <v>2.92</v>
      </c>
      <c r="AL3128" s="26">
        <v>40635</v>
      </c>
      <c r="AM3128" s="44">
        <v>17.600000000000001</v>
      </c>
      <c r="AN3128" s="44">
        <v>54.4</v>
      </c>
      <c r="AO3128" s="44">
        <v>0.3</v>
      </c>
      <c r="AP3128" s="44">
        <v>118.6</v>
      </c>
      <c r="AQ3128" s="44">
        <v>16.8</v>
      </c>
      <c r="AR3128" s="44">
        <v>0</v>
      </c>
      <c r="AS3128" s="44">
        <v>2.69</v>
      </c>
    </row>
    <row r="3129" spans="2:45" s="34" customFormat="1">
      <c r="B3129" s="26">
        <v>40636</v>
      </c>
      <c r="C3129" s="44">
        <v>16.8</v>
      </c>
      <c r="D3129" s="44">
        <v>77.400000000000006</v>
      </c>
      <c r="E3129" s="44">
        <v>0.9</v>
      </c>
      <c r="F3129" s="44">
        <v>17.2</v>
      </c>
      <c r="G3129" s="44">
        <v>6.1</v>
      </c>
      <c r="H3129" s="44">
        <v>3.4</v>
      </c>
      <c r="I3129" s="44">
        <v>1.78</v>
      </c>
      <c r="K3129" s="26">
        <v>40636</v>
      </c>
      <c r="L3129" s="44">
        <v>16.2</v>
      </c>
      <c r="M3129" s="44">
        <v>84.1</v>
      </c>
      <c r="N3129" s="44">
        <v>0.4</v>
      </c>
      <c r="O3129" s="44">
        <v>193.1</v>
      </c>
      <c r="P3129" s="44">
        <v>4.8</v>
      </c>
      <c r="Q3129" s="44">
        <v>5</v>
      </c>
      <c r="R3129" s="44">
        <v>1.26</v>
      </c>
      <c r="T3129" s="26">
        <v>40636</v>
      </c>
      <c r="U3129" s="44">
        <v>17.3</v>
      </c>
      <c r="V3129" s="44">
        <v>78.099999999999994</v>
      </c>
      <c r="W3129" s="44">
        <v>1.1000000000000001</v>
      </c>
      <c r="X3129" s="44">
        <v>295.8</v>
      </c>
      <c r="Y3129" s="44">
        <v>5.4</v>
      </c>
      <c r="Z3129" s="44">
        <v>1.4</v>
      </c>
      <c r="AA3129" s="44">
        <v>1.8</v>
      </c>
      <c r="AB3129" s="34">
        <v>1.8</v>
      </c>
      <c r="AC3129" s="26">
        <v>40636</v>
      </c>
      <c r="AD3129" s="44">
        <v>16.2</v>
      </c>
      <c r="AE3129" s="44">
        <v>84.4</v>
      </c>
      <c r="AF3129" s="44">
        <v>0.9</v>
      </c>
      <c r="AG3129" s="44">
        <v>27.3</v>
      </c>
      <c r="AH3129" s="44">
        <v>5.2</v>
      </c>
      <c r="AI3129" s="44">
        <v>5.8</v>
      </c>
      <c r="AJ3129" s="44">
        <v>1.55</v>
      </c>
      <c r="AL3129" s="26">
        <v>40636</v>
      </c>
      <c r="AM3129" s="44">
        <v>17</v>
      </c>
      <c r="AN3129" s="44">
        <v>70.900000000000006</v>
      </c>
      <c r="AO3129" s="44">
        <v>0.3</v>
      </c>
      <c r="AP3129" s="44">
        <v>342.5</v>
      </c>
      <c r="AQ3129" s="44">
        <v>5.7</v>
      </c>
      <c r="AR3129" s="44">
        <v>2.4</v>
      </c>
      <c r="AS3129" s="44">
        <v>1.43</v>
      </c>
    </row>
    <row r="3130" spans="2:45" s="34" customFormat="1">
      <c r="B3130" s="26">
        <v>40637</v>
      </c>
      <c r="C3130" s="44">
        <v>16.600000000000001</v>
      </c>
      <c r="D3130" s="44">
        <v>77.7</v>
      </c>
      <c r="E3130" s="44">
        <v>0.8</v>
      </c>
      <c r="F3130" s="44">
        <v>137.80000000000001</v>
      </c>
      <c r="G3130" s="44">
        <v>18</v>
      </c>
      <c r="H3130" s="44">
        <v>0</v>
      </c>
      <c r="I3130" s="44">
        <v>3</v>
      </c>
      <c r="K3130" s="26">
        <v>40637</v>
      </c>
      <c r="L3130" s="44">
        <v>16.8</v>
      </c>
      <c r="M3130" s="44">
        <v>81.400000000000006</v>
      </c>
      <c r="N3130" s="44">
        <v>0.6</v>
      </c>
      <c r="O3130" s="44">
        <v>173.7</v>
      </c>
      <c r="P3130" s="44">
        <v>17.5</v>
      </c>
      <c r="Q3130" s="44">
        <v>0.2</v>
      </c>
      <c r="R3130" s="44">
        <v>2.91</v>
      </c>
      <c r="T3130" s="26">
        <v>40637</v>
      </c>
      <c r="U3130" s="44">
        <v>17.5</v>
      </c>
      <c r="V3130" s="44">
        <v>78</v>
      </c>
      <c r="W3130" s="44">
        <v>1.3</v>
      </c>
      <c r="X3130" s="44">
        <v>177.9</v>
      </c>
      <c r="Y3130" s="44">
        <v>18.899999999999999</v>
      </c>
      <c r="Z3130" s="44">
        <v>0</v>
      </c>
      <c r="AA3130" s="44">
        <v>3.22</v>
      </c>
      <c r="AB3130" s="34">
        <v>3.22</v>
      </c>
      <c r="AC3130" s="26">
        <v>40637</v>
      </c>
      <c r="AD3130" s="44">
        <v>17</v>
      </c>
      <c r="AE3130" s="44">
        <v>81.8</v>
      </c>
      <c r="AF3130" s="44">
        <v>0.9</v>
      </c>
      <c r="AG3130" s="44">
        <v>8.4</v>
      </c>
      <c r="AH3130" s="44">
        <v>17.3</v>
      </c>
      <c r="AI3130" s="44">
        <v>0.4</v>
      </c>
      <c r="AJ3130" s="44">
        <v>2.99</v>
      </c>
      <c r="AL3130" s="26">
        <v>40637</v>
      </c>
      <c r="AM3130" s="44">
        <v>17.5</v>
      </c>
      <c r="AN3130" s="44">
        <v>71.7</v>
      </c>
      <c r="AO3130" s="44">
        <v>0.4</v>
      </c>
      <c r="AP3130" s="44">
        <v>159.1</v>
      </c>
      <c r="AQ3130" s="44">
        <v>17.899999999999999</v>
      </c>
      <c r="AR3130" s="44">
        <v>0</v>
      </c>
      <c r="AS3130" s="44">
        <v>2.86</v>
      </c>
    </row>
    <row r="3131" spans="2:45" s="34" customFormat="1">
      <c r="B3131" s="26">
        <v>40638</v>
      </c>
      <c r="C3131" s="44">
        <v>16.3</v>
      </c>
      <c r="D3131" s="44">
        <v>80.8</v>
      </c>
      <c r="E3131" s="44">
        <v>0.7</v>
      </c>
      <c r="F3131" s="44">
        <v>14.4</v>
      </c>
      <c r="G3131" s="44">
        <v>6.9</v>
      </c>
      <c r="H3131" s="44">
        <v>0</v>
      </c>
      <c r="I3131" s="44">
        <v>1.57</v>
      </c>
      <c r="K3131" s="26">
        <v>40638</v>
      </c>
      <c r="L3131" s="44">
        <v>15.7</v>
      </c>
      <c r="M3131" s="44">
        <v>85.2</v>
      </c>
      <c r="N3131" s="44">
        <v>0.3</v>
      </c>
      <c r="O3131" s="44">
        <v>273.2</v>
      </c>
      <c r="P3131" s="44">
        <v>7.4</v>
      </c>
      <c r="Q3131" s="44">
        <v>0</v>
      </c>
      <c r="R3131" s="44">
        <v>1.47</v>
      </c>
      <c r="T3131" s="26">
        <v>40638</v>
      </c>
      <c r="U3131" s="44">
        <v>17.2</v>
      </c>
      <c r="V3131" s="44">
        <v>81.2</v>
      </c>
      <c r="W3131" s="44">
        <v>0.9</v>
      </c>
      <c r="X3131" s="44">
        <v>211.1</v>
      </c>
      <c r="Y3131" s="44">
        <v>7.2</v>
      </c>
      <c r="Z3131" s="44">
        <v>0</v>
      </c>
      <c r="AA3131" s="44">
        <v>1.84</v>
      </c>
      <c r="AB3131" s="34">
        <v>1.84</v>
      </c>
      <c r="AC3131" s="26">
        <v>40638</v>
      </c>
      <c r="AD3131" s="44">
        <v>15.8</v>
      </c>
      <c r="AE3131" s="44">
        <v>85.2</v>
      </c>
      <c r="AF3131" s="44">
        <v>0.5</v>
      </c>
      <c r="AG3131" s="44">
        <v>5.3</v>
      </c>
      <c r="AH3131" s="44">
        <v>7.3</v>
      </c>
      <c r="AI3131" s="44">
        <v>0</v>
      </c>
      <c r="AJ3131" s="44">
        <v>1.52</v>
      </c>
      <c r="AL3131" s="26">
        <v>40638</v>
      </c>
      <c r="AM3131" s="44">
        <v>16.8</v>
      </c>
      <c r="AN3131" s="44">
        <v>74.5</v>
      </c>
      <c r="AO3131" s="44">
        <v>0.4</v>
      </c>
      <c r="AP3131" s="44">
        <v>320</v>
      </c>
      <c r="AQ3131" s="44">
        <v>7.4</v>
      </c>
      <c r="AR3131" s="44">
        <v>0</v>
      </c>
      <c r="AS3131" s="44">
        <v>1.57</v>
      </c>
    </row>
    <row r="3132" spans="2:45" s="34" customFormat="1">
      <c r="B3132" s="26">
        <v>40639</v>
      </c>
      <c r="C3132" s="44">
        <v>18.899999999999999</v>
      </c>
      <c r="D3132" s="44">
        <v>59.2</v>
      </c>
      <c r="E3132" s="44">
        <v>1.9</v>
      </c>
      <c r="F3132" s="44">
        <v>96.5</v>
      </c>
      <c r="G3132" s="44">
        <v>14.4</v>
      </c>
      <c r="H3132" s="44">
        <v>0</v>
      </c>
      <c r="I3132" s="44">
        <v>3.59</v>
      </c>
      <c r="K3132" s="26">
        <v>40639</v>
      </c>
      <c r="L3132" s="44">
        <v>19.100000000000001</v>
      </c>
      <c r="M3132" s="44">
        <v>59.7</v>
      </c>
      <c r="N3132" s="44">
        <v>0.9</v>
      </c>
      <c r="O3132" s="44">
        <v>166.3</v>
      </c>
      <c r="P3132" s="44">
        <v>17.399999999999999</v>
      </c>
      <c r="Q3132" s="44">
        <v>0</v>
      </c>
      <c r="R3132" s="44">
        <v>3.44</v>
      </c>
      <c r="T3132" s="26">
        <v>40639</v>
      </c>
      <c r="U3132" s="44">
        <v>19.3</v>
      </c>
      <c r="V3132" s="44">
        <v>58.2</v>
      </c>
      <c r="W3132" s="44">
        <v>1.4</v>
      </c>
      <c r="X3132" s="44">
        <v>175.4</v>
      </c>
      <c r="Y3132" s="44">
        <v>14.3</v>
      </c>
      <c r="Z3132" s="44">
        <v>0</v>
      </c>
      <c r="AA3132" s="44">
        <v>3.34</v>
      </c>
      <c r="AB3132" s="34">
        <v>3.34</v>
      </c>
      <c r="AC3132" s="26">
        <v>40639</v>
      </c>
      <c r="AD3132" s="44">
        <v>18.3</v>
      </c>
      <c r="AE3132" s="44">
        <v>60.6</v>
      </c>
      <c r="AF3132" s="44">
        <v>1.3</v>
      </c>
      <c r="AG3132" s="44">
        <v>177</v>
      </c>
      <c r="AH3132" s="44">
        <v>17.7</v>
      </c>
      <c r="AI3132" s="44">
        <v>0</v>
      </c>
      <c r="AJ3132" s="44">
        <v>3.74</v>
      </c>
      <c r="AL3132" s="26">
        <v>40639</v>
      </c>
      <c r="AM3132" s="44">
        <v>19.100000000000001</v>
      </c>
      <c r="AN3132" s="44">
        <v>55.4</v>
      </c>
      <c r="AO3132" s="44">
        <v>0.9</v>
      </c>
      <c r="AP3132" s="44">
        <v>124.3</v>
      </c>
      <c r="AQ3132" s="44">
        <v>15.5</v>
      </c>
      <c r="AR3132" s="44">
        <v>0</v>
      </c>
      <c r="AS3132" s="44">
        <v>3.15</v>
      </c>
    </row>
    <row r="3133" spans="2:45" s="34" customFormat="1">
      <c r="B3133" s="26">
        <v>40640</v>
      </c>
      <c r="C3133" s="44">
        <v>17.2</v>
      </c>
      <c r="D3133" s="44">
        <v>65</v>
      </c>
      <c r="E3133" s="44">
        <v>1.2</v>
      </c>
      <c r="F3133" s="44">
        <v>68.599999999999994</v>
      </c>
      <c r="G3133" s="44">
        <v>21.8</v>
      </c>
      <c r="H3133" s="44">
        <v>0</v>
      </c>
      <c r="I3133" s="44">
        <v>3.94</v>
      </c>
      <c r="K3133" s="26">
        <v>40640</v>
      </c>
      <c r="L3133" s="44">
        <v>16.7</v>
      </c>
      <c r="M3133" s="44">
        <v>67.099999999999994</v>
      </c>
      <c r="N3133" s="44">
        <v>0.6</v>
      </c>
      <c r="O3133" s="44">
        <v>165</v>
      </c>
      <c r="P3133" s="44">
        <v>23</v>
      </c>
      <c r="Q3133" s="44">
        <v>0</v>
      </c>
      <c r="R3133" s="44">
        <v>3.64</v>
      </c>
      <c r="T3133" s="26">
        <v>40640</v>
      </c>
      <c r="U3133" s="44">
        <v>17.100000000000001</v>
      </c>
      <c r="V3133" s="44">
        <v>66.7</v>
      </c>
      <c r="W3133" s="44">
        <v>1.1000000000000001</v>
      </c>
      <c r="X3133" s="44">
        <v>233.9</v>
      </c>
      <c r="Y3133" s="44">
        <v>22.8</v>
      </c>
      <c r="Z3133" s="44">
        <v>0</v>
      </c>
      <c r="AA3133" s="44">
        <v>3.89</v>
      </c>
      <c r="AB3133" s="34">
        <v>3.89</v>
      </c>
      <c r="AC3133" s="26">
        <v>40640</v>
      </c>
      <c r="AD3133" s="44">
        <v>16.8</v>
      </c>
      <c r="AE3133" s="44">
        <v>68.7</v>
      </c>
      <c r="AF3133" s="44">
        <v>1</v>
      </c>
      <c r="AG3133" s="44">
        <v>134.1</v>
      </c>
      <c r="AH3133" s="44">
        <v>22.7</v>
      </c>
      <c r="AI3133" s="44">
        <v>0</v>
      </c>
      <c r="AJ3133" s="44">
        <v>3.94</v>
      </c>
      <c r="AL3133" s="26">
        <v>40640</v>
      </c>
      <c r="AM3133" s="44">
        <v>17.2</v>
      </c>
      <c r="AN3133" s="44">
        <v>60.9</v>
      </c>
      <c r="AO3133" s="44">
        <v>0.4</v>
      </c>
      <c r="AP3133" s="44">
        <v>166.3</v>
      </c>
      <c r="AQ3133" s="44">
        <v>22.2</v>
      </c>
      <c r="AR3133" s="44">
        <v>0</v>
      </c>
      <c r="AS3133" s="44">
        <v>3.39</v>
      </c>
    </row>
    <row r="3134" spans="2:45" s="34" customFormat="1">
      <c r="B3134" s="26">
        <v>40641</v>
      </c>
      <c r="C3134" s="44">
        <v>17.3</v>
      </c>
      <c r="D3134" s="44">
        <v>58.8</v>
      </c>
      <c r="E3134" s="44">
        <v>1</v>
      </c>
      <c r="F3134" s="44">
        <v>71.900000000000006</v>
      </c>
      <c r="G3134" s="44">
        <v>22.9</v>
      </c>
      <c r="H3134" s="44">
        <v>0</v>
      </c>
      <c r="I3134" s="44">
        <v>3.98</v>
      </c>
      <c r="K3134" s="26">
        <v>40641</v>
      </c>
      <c r="L3134" s="44">
        <v>16.399999999999999</v>
      </c>
      <c r="M3134" s="44">
        <v>61.3</v>
      </c>
      <c r="N3134" s="44">
        <v>0.7</v>
      </c>
      <c r="O3134" s="44">
        <v>154.1</v>
      </c>
      <c r="P3134" s="44">
        <v>24.3</v>
      </c>
      <c r="Q3134" s="44">
        <v>0</v>
      </c>
      <c r="R3134" s="44">
        <v>3.98</v>
      </c>
      <c r="T3134" s="26">
        <v>40641</v>
      </c>
      <c r="U3134" s="44">
        <v>16.8</v>
      </c>
      <c r="V3134" s="44">
        <v>65.8</v>
      </c>
      <c r="W3134" s="44">
        <v>1.4</v>
      </c>
      <c r="X3134" s="44">
        <v>259.3</v>
      </c>
      <c r="Y3134" s="44">
        <v>24</v>
      </c>
      <c r="Z3134" s="44">
        <v>0</v>
      </c>
      <c r="AA3134" s="44">
        <v>4.32</v>
      </c>
      <c r="AB3134" s="34">
        <v>4.32</v>
      </c>
      <c r="AC3134" s="26">
        <v>40641</v>
      </c>
      <c r="AD3134" s="44">
        <v>16.5</v>
      </c>
      <c r="AE3134" s="44">
        <v>64.5</v>
      </c>
      <c r="AF3134" s="44">
        <v>0.9</v>
      </c>
      <c r="AG3134" s="44">
        <v>118.9</v>
      </c>
      <c r="AH3134" s="44">
        <v>24.1</v>
      </c>
      <c r="AI3134" s="44">
        <v>0</v>
      </c>
      <c r="AJ3134" s="44">
        <v>4.07</v>
      </c>
      <c r="AL3134" s="26">
        <v>40641</v>
      </c>
      <c r="AM3134" s="44">
        <v>17</v>
      </c>
      <c r="AN3134" s="44">
        <v>55.5</v>
      </c>
      <c r="AO3134" s="44">
        <v>0.4</v>
      </c>
      <c r="AP3134" s="44">
        <v>184.4</v>
      </c>
      <c r="AQ3134" s="44">
        <v>23.1</v>
      </c>
      <c r="AR3134" s="44">
        <v>0</v>
      </c>
      <c r="AS3134" s="44">
        <v>3.45</v>
      </c>
    </row>
    <row r="3135" spans="2:45" s="34" customFormat="1">
      <c r="B3135" s="26">
        <v>40642</v>
      </c>
      <c r="C3135" s="44">
        <v>21.2</v>
      </c>
      <c r="D3135" s="44">
        <v>49.9</v>
      </c>
      <c r="E3135" s="44">
        <v>1.3</v>
      </c>
      <c r="F3135" s="44">
        <v>345</v>
      </c>
      <c r="G3135" s="44">
        <v>23.5</v>
      </c>
      <c r="H3135" s="44">
        <v>0</v>
      </c>
      <c r="I3135" s="44">
        <v>5.39</v>
      </c>
      <c r="K3135" s="26">
        <v>40642</v>
      </c>
      <c r="L3135" s="44">
        <v>20.2</v>
      </c>
      <c r="M3135" s="44">
        <v>55.5</v>
      </c>
      <c r="N3135" s="44">
        <v>1.1000000000000001</v>
      </c>
      <c r="O3135" s="44">
        <v>285.10000000000002</v>
      </c>
      <c r="P3135" s="44">
        <v>24.6</v>
      </c>
      <c r="Q3135" s="44">
        <v>0</v>
      </c>
      <c r="R3135" s="44">
        <v>5</v>
      </c>
      <c r="T3135" s="26">
        <v>40642</v>
      </c>
      <c r="U3135" s="44">
        <v>20.6</v>
      </c>
      <c r="V3135" s="44">
        <v>55.7</v>
      </c>
      <c r="W3135" s="44">
        <v>1.9</v>
      </c>
      <c r="X3135" s="44">
        <v>300.8</v>
      </c>
      <c r="Y3135" s="44">
        <v>24.4</v>
      </c>
      <c r="Z3135" s="44">
        <v>0</v>
      </c>
      <c r="AA3135" s="44">
        <v>6.02</v>
      </c>
      <c r="AB3135" s="34">
        <v>6.02</v>
      </c>
      <c r="AC3135" s="26">
        <v>40642</v>
      </c>
      <c r="AD3135" s="44">
        <v>20.5</v>
      </c>
      <c r="AE3135" s="44">
        <v>55.4</v>
      </c>
      <c r="AF3135" s="44">
        <v>1.9</v>
      </c>
      <c r="AG3135" s="44">
        <v>16.100000000000001</v>
      </c>
      <c r="AH3135" s="44">
        <v>23.4</v>
      </c>
      <c r="AI3135" s="44">
        <v>0</v>
      </c>
      <c r="AJ3135" s="44">
        <v>5.87</v>
      </c>
      <c r="AL3135" s="26">
        <v>40642</v>
      </c>
      <c r="AM3135" s="44">
        <v>21.5</v>
      </c>
      <c r="AN3135" s="44">
        <v>46.3</v>
      </c>
      <c r="AO3135" s="44">
        <v>1</v>
      </c>
      <c r="AP3135" s="44">
        <v>329.8</v>
      </c>
      <c r="AQ3135" s="44">
        <v>23.8</v>
      </c>
      <c r="AR3135" s="44">
        <v>0</v>
      </c>
      <c r="AS3135" s="44">
        <v>5.0199999999999996</v>
      </c>
    </row>
    <row r="3136" spans="2:45" s="34" customFormat="1">
      <c r="B3136" s="26">
        <v>40643</v>
      </c>
      <c r="C3136" s="44">
        <v>22.9</v>
      </c>
      <c r="D3136" s="44">
        <v>51.9</v>
      </c>
      <c r="E3136" s="44">
        <v>1.6</v>
      </c>
      <c r="F3136" s="44">
        <v>314.3</v>
      </c>
      <c r="G3136" s="44">
        <v>23.8</v>
      </c>
      <c r="H3136" s="44">
        <v>0</v>
      </c>
      <c r="I3136" s="44">
        <v>5.27</v>
      </c>
      <c r="K3136" s="26">
        <v>40643</v>
      </c>
      <c r="L3136" s="44">
        <v>22.2</v>
      </c>
      <c r="M3136" s="44">
        <v>54.4</v>
      </c>
      <c r="N3136" s="44">
        <v>0.8</v>
      </c>
      <c r="O3136" s="44">
        <v>313.39999999999998</v>
      </c>
      <c r="P3136" s="44">
        <v>24.9</v>
      </c>
      <c r="Q3136" s="44">
        <v>0</v>
      </c>
      <c r="R3136" s="44">
        <v>4.5199999999999996</v>
      </c>
      <c r="T3136" s="26">
        <v>40643</v>
      </c>
      <c r="U3136" s="44">
        <v>23.4</v>
      </c>
      <c r="V3136" s="44">
        <v>46.5</v>
      </c>
      <c r="W3136" s="44">
        <v>3.8</v>
      </c>
      <c r="X3136" s="44">
        <v>292.89999999999998</v>
      </c>
      <c r="Y3136" s="44">
        <v>24.9</v>
      </c>
      <c r="Z3136" s="44">
        <v>0</v>
      </c>
      <c r="AA3136" s="44">
        <v>7.22</v>
      </c>
      <c r="AB3136" s="34">
        <v>7.22</v>
      </c>
      <c r="AC3136" s="26">
        <v>40643</v>
      </c>
      <c r="AD3136" s="44">
        <v>22.6</v>
      </c>
      <c r="AE3136" s="44">
        <v>54.2</v>
      </c>
      <c r="AF3136" s="44">
        <v>2.2000000000000002</v>
      </c>
      <c r="AG3136" s="44">
        <v>352.5</v>
      </c>
      <c r="AH3136" s="44">
        <v>23.9</v>
      </c>
      <c r="AI3136" s="44">
        <v>0</v>
      </c>
      <c r="AJ3136" s="44">
        <v>5.49</v>
      </c>
      <c r="AL3136" s="26">
        <v>40643</v>
      </c>
      <c r="AM3136" s="44">
        <v>23.2</v>
      </c>
      <c r="AN3136" s="44">
        <v>47.4</v>
      </c>
      <c r="AO3136" s="44">
        <v>1.4</v>
      </c>
      <c r="AP3136" s="44">
        <v>309.5</v>
      </c>
      <c r="AQ3136" s="44">
        <v>24.2</v>
      </c>
      <c r="AR3136" s="44">
        <v>0</v>
      </c>
      <c r="AS3136" s="44">
        <v>5.13</v>
      </c>
    </row>
    <row r="3137" spans="2:45" s="34" customFormat="1">
      <c r="B3137" s="26">
        <v>40644</v>
      </c>
      <c r="C3137" s="44">
        <v>17.5</v>
      </c>
      <c r="D3137" s="44">
        <v>75.900000000000006</v>
      </c>
      <c r="E3137" s="44">
        <v>1.2</v>
      </c>
      <c r="F3137" s="44">
        <v>156.80000000000001</v>
      </c>
      <c r="G3137" s="44">
        <v>21.2</v>
      </c>
      <c r="H3137" s="44">
        <v>0</v>
      </c>
      <c r="I3137" s="44">
        <v>3.46</v>
      </c>
      <c r="K3137" s="26">
        <v>40644</v>
      </c>
      <c r="L3137" s="44">
        <v>18.2</v>
      </c>
      <c r="M3137" s="44">
        <v>73.3</v>
      </c>
      <c r="N3137" s="44">
        <v>1.2</v>
      </c>
      <c r="O3137" s="44">
        <v>59.7</v>
      </c>
      <c r="P3137" s="44">
        <v>23.3</v>
      </c>
      <c r="Q3137" s="44">
        <v>0</v>
      </c>
      <c r="R3137" s="44">
        <v>3.89</v>
      </c>
      <c r="T3137" s="26">
        <v>40644</v>
      </c>
      <c r="U3137" s="44">
        <v>18.600000000000001</v>
      </c>
      <c r="V3137" s="44">
        <v>78.900000000000006</v>
      </c>
      <c r="W3137" s="44">
        <v>1.5</v>
      </c>
      <c r="X3137" s="44">
        <v>141.80000000000001</v>
      </c>
      <c r="Y3137" s="44">
        <v>20.2</v>
      </c>
      <c r="Z3137" s="44">
        <v>0</v>
      </c>
      <c r="AA3137" s="44">
        <v>3.59</v>
      </c>
      <c r="AB3137" s="34">
        <v>3.59</v>
      </c>
      <c r="AC3137" s="26">
        <v>40644</v>
      </c>
      <c r="AD3137" s="44">
        <v>18.100000000000001</v>
      </c>
      <c r="AE3137" s="44">
        <v>75.2</v>
      </c>
      <c r="AF3137" s="44">
        <v>1.4</v>
      </c>
      <c r="AG3137" s="44">
        <v>158.80000000000001</v>
      </c>
      <c r="AH3137" s="44">
        <v>22.7</v>
      </c>
      <c r="AI3137" s="44">
        <v>0</v>
      </c>
      <c r="AJ3137" s="44">
        <v>3.85</v>
      </c>
      <c r="AL3137" s="26">
        <v>40644</v>
      </c>
      <c r="AM3137" s="44">
        <v>18.100000000000001</v>
      </c>
      <c r="AN3137" s="44">
        <v>70</v>
      </c>
      <c r="AO3137" s="44">
        <v>0.7</v>
      </c>
      <c r="AP3137" s="44">
        <v>171.1</v>
      </c>
      <c r="AQ3137" s="44">
        <v>20.100000000000001</v>
      </c>
      <c r="AR3137" s="44">
        <v>0</v>
      </c>
      <c r="AS3137" s="44">
        <v>3.28</v>
      </c>
    </row>
    <row r="3138" spans="2:45" s="34" customFormat="1">
      <c r="B3138" s="26">
        <v>40645</v>
      </c>
      <c r="C3138" s="44">
        <v>16.899999999999999</v>
      </c>
      <c r="D3138" s="44">
        <v>71.5</v>
      </c>
      <c r="E3138" s="44">
        <v>1.4</v>
      </c>
      <c r="F3138" s="44">
        <v>90.3</v>
      </c>
      <c r="G3138" s="44">
        <v>22.1</v>
      </c>
      <c r="H3138" s="44">
        <v>0</v>
      </c>
      <c r="I3138" s="44">
        <v>3.7</v>
      </c>
      <c r="K3138" s="26">
        <v>40645</v>
      </c>
      <c r="L3138" s="44">
        <v>16.5</v>
      </c>
      <c r="M3138" s="44">
        <v>75.900000000000006</v>
      </c>
      <c r="N3138" s="44">
        <v>0.7</v>
      </c>
      <c r="O3138" s="44">
        <v>118.6</v>
      </c>
      <c r="P3138" s="44">
        <v>23.1</v>
      </c>
      <c r="Q3138" s="44">
        <v>0</v>
      </c>
      <c r="R3138" s="44">
        <v>3.58</v>
      </c>
      <c r="T3138" s="26">
        <v>40645</v>
      </c>
      <c r="U3138" s="44">
        <v>16.899999999999999</v>
      </c>
      <c r="V3138" s="44">
        <v>79.8</v>
      </c>
      <c r="W3138" s="44">
        <v>1.2</v>
      </c>
      <c r="X3138" s="44">
        <v>192.5</v>
      </c>
      <c r="Y3138" s="44">
        <v>23.5</v>
      </c>
      <c r="Z3138" s="44">
        <v>0</v>
      </c>
      <c r="AA3138" s="44">
        <v>3.63</v>
      </c>
      <c r="AB3138" s="34">
        <v>3.63</v>
      </c>
      <c r="AC3138" s="26">
        <v>40645</v>
      </c>
      <c r="AD3138" s="44">
        <v>16.5</v>
      </c>
      <c r="AE3138" s="44">
        <v>76.2</v>
      </c>
      <c r="AF3138" s="44">
        <v>1.1000000000000001</v>
      </c>
      <c r="AG3138" s="44">
        <v>125.6</v>
      </c>
      <c r="AH3138" s="44">
        <v>22.9</v>
      </c>
      <c r="AI3138" s="44">
        <v>0</v>
      </c>
      <c r="AJ3138" s="44">
        <v>3.72</v>
      </c>
      <c r="AL3138" s="26">
        <v>40645</v>
      </c>
      <c r="AM3138" s="44">
        <v>17</v>
      </c>
      <c r="AN3138" s="44">
        <v>69.599999999999994</v>
      </c>
      <c r="AO3138" s="44">
        <v>0.7</v>
      </c>
      <c r="AP3138" s="44">
        <v>144.19999999999999</v>
      </c>
      <c r="AQ3138" s="44">
        <v>22.2</v>
      </c>
      <c r="AR3138" s="44">
        <v>0</v>
      </c>
      <c r="AS3138" s="44">
        <v>3.48</v>
      </c>
    </row>
    <row r="3139" spans="2:45" s="34" customFormat="1">
      <c r="B3139" s="26">
        <v>40646</v>
      </c>
      <c r="C3139" s="44">
        <v>17</v>
      </c>
      <c r="D3139" s="44">
        <v>68.5</v>
      </c>
      <c r="E3139" s="44">
        <v>1.1000000000000001</v>
      </c>
      <c r="F3139" s="44">
        <v>121.4</v>
      </c>
      <c r="G3139" s="44">
        <v>23.9</v>
      </c>
      <c r="H3139" s="44">
        <v>0</v>
      </c>
      <c r="I3139" s="44">
        <v>3.93</v>
      </c>
      <c r="K3139" s="26">
        <v>40646</v>
      </c>
      <c r="L3139" s="44">
        <v>16.8</v>
      </c>
      <c r="M3139" s="44">
        <v>68.3</v>
      </c>
      <c r="N3139" s="44">
        <v>0.7</v>
      </c>
      <c r="O3139" s="44">
        <v>110.1</v>
      </c>
      <c r="P3139" s="44">
        <v>25.3</v>
      </c>
      <c r="Q3139" s="44">
        <v>0</v>
      </c>
      <c r="R3139" s="44">
        <v>4</v>
      </c>
      <c r="T3139" s="26">
        <v>40646</v>
      </c>
      <c r="U3139" s="44">
        <v>16.5</v>
      </c>
      <c r="V3139" s="44">
        <v>74.599999999999994</v>
      </c>
      <c r="W3139" s="44">
        <v>1.3</v>
      </c>
      <c r="X3139" s="44">
        <v>228.3</v>
      </c>
      <c r="Y3139" s="44">
        <v>25</v>
      </c>
      <c r="Z3139" s="44">
        <v>0</v>
      </c>
      <c r="AA3139" s="44">
        <v>3.9</v>
      </c>
      <c r="AB3139" s="34">
        <v>3.9</v>
      </c>
      <c r="AC3139" s="26">
        <v>40646</v>
      </c>
      <c r="AD3139" s="44">
        <v>16.600000000000001</v>
      </c>
      <c r="AE3139" s="44">
        <v>70</v>
      </c>
      <c r="AF3139" s="44">
        <v>1</v>
      </c>
      <c r="AG3139" s="44">
        <v>134.80000000000001</v>
      </c>
      <c r="AH3139" s="44">
        <v>25.1</v>
      </c>
      <c r="AI3139" s="44">
        <v>0</v>
      </c>
      <c r="AJ3139" s="44">
        <v>4.13</v>
      </c>
      <c r="AL3139" s="26">
        <v>40646</v>
      </c>
      <c r="AM3139" s="44">
        <v>17</v>
      </c>
      <c r="AN3139" s="44">
        <v>64.7</v>
      </c>
      <c r="AO3139" s="44">
        <v>0.8</v>
      </c>
      <c r="AP3139" s="44">
        <v>103</v>
      </c>
      <c r="AQ3139" s="44">
        <v>24.2</v>
      </c>
      <c r="AR3139" s="44">
        <v>0</v>
      </c>
      <c r="AS3139" s="44">
        <v>3.84</v>
      </c>
    </row>
    <row r="3140" spans="2:45" s="34" customFormat="1">
      <c r="B3140" s="26">
        <v>40647</v>
      </c>
      <c r="C3140" s="44">
        <v>18.3</v>
      </c>
      <c r="D3140" s="44">
        <v>57.8</v>
      </c>
      <c r="E3140" s="44">
        <v>0.8</v>
      </c>
      <c r="F3140" s="44">
        <v>114.1</v>
      </c>
      <c r="G3140" s="44">
        <v>23.1</v>
      </c>
      <c r="H3140" s="44">
        <v>0</v>
      </c>
      <c r="I3140" s="44">
        <v>4.01</v>
      </c>
      <c r="K3140" s="26">
        <v>40647</v>
      </c>
      <c r="L3140" s="44">
        <v>17.7</v>
      </c>
      <c r="M3140" s="44">
        <v>59.6</v>
      </c>
      <c r="N3140" s="44">
        <v>0.8</v>
      </c>
      <c r="O3140" s="44">
        <v>117.6</v>
      </c>
      <c r="P3140" s="44">
        <v>24.3</v>
      </c>
      <c r="Q3140" s="44">
        <v>0</v>
      </c>
      <c r="R3140" s="44">
        <v>4.3</v>
      </c>
      <c r="T3140" s="26">
        <v>40647</v>
      </c>
      <c r="U3140" s="44">
        <v>17.5</v>
      </c>
      <c r="V3140" s="44">
        <v>69.3</v>
      </c>
      <c r="W3140" s="44">
        <v>1.5</v>
      </c>
      <c r="X3140" s="44">
        <v>249.3</v>
      </c>
      <c r="Y3140" s="44">
        <v>24.3</v>
      </c>
      <c r="Z3140" s="44">
        <v>0</v>
      </c>
      <c r="AA3140" s="44">
        <v>4.5599999999999996</v>
      </c>
      <c r="AB3140" s="34">
        <v>4.5599999999999996</v>
      </c>
      <c r="AC3140" s="26">
        <v>40647</v>
      </c>
      <c r="AD3140" s="44">
        <v>18.100000000000001</v>
      </c>
      <c r="AE3140" s="44">
        <v>63.1</v>
      </c>
      <c r="AF3140" s="44">
        <v>0.8</v>
      </c>
      <c r="AG3140" s="44">
        <v>118.6</v>
      </c>
      <c r="AH3140" s="44">
        <v>23.9</v>
      </c>
      <c r="AI3140" s="44">
        <v>0.2</v>
      </c>
      <c r="AJ3140" s="44">
        <v>4.2699999999999996</v>
      </c>
      <c r="AL3140" s="26">
        <v>40647</v>
      </c>
      <c r="AM3140" s="44">
        <v>18.399999999999999</v>
      </c>
      <c r="AN3140" s="44">
        <v>55.2</v>
      </c>
      <c r="AO3140" s="44">
        <v>0.6</v>
      </c>
      <c r="AP3140" s="44">
        <v>42.5</v>
      </c>
      <c r="AQ3140" s="44">
        <v>23.6</v>
      </c>
      <c r="AR3140" s="44">
        <v>0</v>
      </c>
      <c r="AS3140" s="44">
        <v>3.93</v>
      </c>
    </row>
    <row r="3141" spans="2:45" s="34" customFormat="1">
      <c r="B3141" s="26">
        <v>40648</v>
      </c>
      <c r="C3141" s="44">
        <v>16.7</v>
      </c>
      <c r="D3141" s="44">
        <v>76.400000000000006</v>
      </c>
      <c r="E3141" s="44">
        <v>1.5</v>
      </c>
      <c r="F3141" s="44">
        <v>135.80000000000001</v>
      </c>
      <c r="G3141" s="44">
        <v>20.6</v>
      </c>
      <c r="H3141" s="44">
        <v>0</v>
      </c>
      <c r="I3141" s="44">
        <v>3.39</v>
      </c>
      <c r="K3141" s="26">
        <v>40648</v>
      </c>
      <c r="L3141" s="44">
        <v>16.7</v>
      </c>
      <c r="M3141" s="44">
        <v>76.7</v>
      </c>
      <c r="N3141" s="44">
        <v>1.1000000000000001</v>
      </c>
      <c r="O3141" s="44">
        <v>89.1</v>
      </c>
      <c r="P3141" s="44">
        <v>24.1</v>
      </c>
      <c r="Q3141" s="44">
        <v>0</v>
      </c>
      <c r="R3141" s="44">
        <v>3.78</v>
      </c>
      <c r="T3141" s="26">
        <v>40648</v>
      </c>
      <c r="U3141" s="44">
        <v>16.8</v>
      </c>
      <c r="V3141" s="44">
        <v>87.2</v>
      </c>
      <c r="W3141" s="44">
        <v>1.4</v>
      </c>
      <c r="X3141" s="44">
        <v>158.5</v>
      </c>
      <c r="Y3141" s="44">
        <v>22.2</v>
      </c>
      <c r="Z3141" s="44">
        <v>0</v>
      </c>
      <c r="AA3141" s="44">
        <v>3.45</v>
      </c>
      <c r="AB3141" s="34">
        <v>3.45</v>
      </c>
      <c r="AC3141" s="26">
        <v>40648</v>
      </c>
      <c r="AD3141" s="44">
        <v>16.7</v>
      </c>
      <c r="AE3141" s="44">
        <v>77.900000000000006</v>
      </c>
      <c r="AF3141" s="44">
        <v>1.5</v>
      </c>
      <c r="AG3141" s="44">
        <v>140.19999999999999</v>
      </c>
      <c r="AH3141" s="44">
        <v>23.5</v>
      </c>
      <c r="AI3141" s="44">
        <v>0</v>
      </c>
      <c r="AJ3141" s="44">
        <v>3.76</v>
      </c>
      <c r="AL3141" s="26">
        <v>40648</v>
      </c>
      <c r="AM3141" s="44">
        <v>17</v>
      </c>
      <c r="AN3141" s="44">
        <v>70</v>
      </c>
      <c r="AO3141" s="44">
        <v>0.8</v>
      </c>
      <c r="AP3141" s="44">
        <v>159.4</v>
      </c>
      <c r="AQ3141" s="44">
        <v>21.9</v>
      </c>
      <c r="AR3141" s="44">
        <v>0</v>
      </c>
      <c r="AS3141" s="44">
        <v>3.48</v>
      </c>
    </row>
    <row r="3142" spans="2:45" s="34" customFormat="1">
      <c r="B3142" s="26">
        <v>40649</v>
      </c>
      <c r="C3142" s="44">
        <v>17.8</v>
      </c>
      <c r="D3142" s="44">
        <v>67.400000000000006</v>
      </c>
      <c r="E3142" s="44">
        <v>1.8</v>
      </c>
      <c r="F3142" s="44">
        <v>152.1</v>
      </c>
      <c r="G3142" s="44">
        <v>22.2</v>
      </c>
      <c r="H3142" s="44">
        <v>0</v>
      </c>
      <c r="I3142" s="44">
        <v>4.0999999999999996</v>
      </c>
      <c r="K3142" s="26">
        <v>40649</v>
      </c>
      <c r="L3142" s="44">
        <v>18.100000000000001</v>
      </c>
      <c r="M3142" s="44">
        <v>62.7</v>
      </c>
      <c r="N3142" s="44">
        <v>1.2</v>
      </c>
      <c r="O3142" s="44">
        <v>141.6</v>
      </c>
      <c r="P3142" s="44">
        <v>23.4</v>
      </c>
      <c r="Q3142" s="44">
        <v>0</v>
      </c>
      <c r="R3142" s="44">
        <v>4.1100000000000003</v>
      </c>
      <c r="T3142" s="26">
        <v>40649</v>
      </c>
      <c r="U3142" s="44">
        <v>18.100000000000001</v>
      </c>
      <c r="V3142" s="44">
        <v>72.2</v>
      </c>
      <c r="W3142" s="44">
        <v>1.6</v>
      </c>
      <c r="X3142" s="44">
        <v>140.80000000000001</v>
      </c>
      <c r="Y3142" s="44">
        <v>23.9</v>
      </c>
      <c r="Z3142" s="44">
        <v>0</v>
      </c>
      <c r="AA3142" s="44">
        <v>3.99</v>
      </c>
      <c r="AB3142" s="34">
        <v>3.99</v>
      </c>
      <c r="AC3142" s="26">
        <v>40649</v>
      </c>
      <c r="AD3142" s="44">
        <v>18</v>
      </c>
      <c r="AE3142" s="44">
        <v>63</v>
      </c>
      <c r="AF3142" s="44">
        <v>1.8</v>
      </c>
      <c r="AG3142" s="44">
        <v>171.8</v>
      </c>
      <c r="AH3142" s="44">
        <v>23.5</v>
      </c>
      <c r="AI3142" s="44">
        <v>0</v>
      </c>
      <c r="AJ3142" s="44">
        <v>4.46</v>
      </c>
      <c r="AL3142" s="26">
        <v>40649</v>
      </c>
      <c r="AM3142" s="44">
        <v>17.8</v>
      </c>
      <c r="AN3142" s="44">
        <v>63.1</v>
      </c>
      <c r="AO3142" s="44">
        <v>1.1000000000000001</v>
      </c>
      <c r="AP3142" s="44">
        <v>165.5</v>
      </c>
      <c r="AQ3142" s="44">
        <v>23.4</v>
      </c>
      <c r="AR3142" s="44">
        <v>0</v>
      </c>
      <c r="AS3142" s="44">
        <v>3.94</v>
      </c>
    </row>
    <row r="3143" spans="2:45" s="34" customFormat="1">
      <c r="B3143" s="26">
        <v>40650</v>
      </c>
      <c r="C3143" s="44">
        <v>16.2</v>
      </c>
      <c r="D3143" s="44">
        <v>70.5</v>
      </c>
      <c r="E3143" s="44">
        <v>1.6</v>
      </c>
      <c r="F3143" s="44">
        <v>148.6</v>
      </c>
      <c r="G3143" s="44">
        <v>19.3</v>
      </c>
      <c r="H3143" s="44">
        <v>0</v>
      </c>
      <c r="I3143" s="44">
        <v>3.36</v>
      </c>
      <c r="K3143" s="26">
        <v>40650</v>
      </c>
      <c r="L3143" s="44">
        <v>15.8</v>
      </c>
      <c r="M3143" s="44">
        <v>69.099999999999994</v>
      </c>
      <c r="N3143" s="44">
        <v>1</v>
      </c>
      <c r="O3143" s="44">
        <v>170.8</v>
      </c>
      <c r="P3143" s="44">
        <v>23.6</v>
      </c>
      <c r="Q3143" s="44">
        <v>0</v>
      </c>
      <c r="R3143" s="44">
        <v>3.68</v>
      </c>
      <c r="T3143" s="26">
        <v>40650</v>
      </c>
      <c r="U3143" s="44">
        <v>16.600000000000001</v>
      </c>
      <c r="V3143" s="44">
        <v>70.5</v>
      </c>
      <c r="W3143" s="44">
        <v>1.4</v>
      </c>
      <c r="X3143" s="44">
        <v>163.4</v>
      </c>
      <c r="Y3143" s="44">
        <v>24.5</v>
      </c>
      <c r="Z3143" s="44">
        <v>0</v>
      </c>
      <c r="AA3143" s="44">
        <v>3.76</v>
      </c>
      <c r="AB3143" s="34">
        <v>3.76</v>
      </c>
      <c r="AC3143" s="26">
        <v>40650</v>
      </c>
      <c r="AD3143" s="44">
        <v>16</v>
      </c>
      <c r="AE3143" s="44">
        <v>67.7</v>
      </c>
      <c r="AF3143" s="44">
        <v>1.4</v>
      </c>
      <c r="AG3143" s="44">
        <v>168.1</v>
      </c>
      <c r="AH3143" s="44">
        <v>21.9</v>
      </c>
      <c r="AI3143" s="44">
        <v>0</v>
      </c>
      <c r="AJ3143" s="44">
        <v>3.78</v>
      </c>
      <c r="AL3143" s="26">
        <v>40650</v>
      </c>
      <c r="AM3143" s="44">
        <v>16.3</v>
      </c>
      <c r="AN3143" s="44">
        <v>65.3</v>
      </c>
      <c r="AO3143" s="44">
        <v>0.9</v>
      </c>
      <c r="AP3143" s="44">
        <v>161.1</v>
      </c>
      <c r="AQ3143" s="44">
        <v>22.9</v>
      </c>
      <c r="AR3143" s="44">
        <v>0</v>
      </c>
      <c r="AS3143" s="44">
        <v>3.6</v>
      </c>
    </row>
    <row r="3144" spans="2:45" s="34" customFormat="1">
      <c r="B3144" s="26">
        <v>40651</v>
      </c>
      <c r="C3144" s="44">
        <v>16.2</v>
      </c>
      <c r="D3144" s="44">
        <v>72</v>
      </c>
      <c r="E3144" s="44">
        <v>1.7</v>
      </c>
      <c r="F3144" s="44">
        <v>151.30000000000001</v>
      </c>
      <c r="G3144" s="44">
        <v>9.9</v>
      </c>
      <c r="H3144" s="44">
        <v>0.6</v>
      </c>
      <c r="I3144" s="44">
        <v>2.29</v>
      </c>
      <c r="K3144" s="26">
        <v>40651</v>
      </c>
      <c r="L3144" s="44">
        <v>15.5</v>
      </c>
      <c r="M3144" s="44">
        <v>75.3</v>
      </c>
      <c r="N3144" s="44">
        <v>0.7</v>
      </c>
      <c r="O3144" s="44">
        <v>152.6</v>
      </c>
      <c r="P3144" s="44">
        <v>11.8</v>
      </c>
      <c r="Q3144" s="44">
        <v>1.2</v>
      </c>
      <c r="R3144" s="44">
        <v>2.25</v>
      </c>
      <c r="T3144" s="26">
        <v>40651</v>
      </c>
      <c r="U3144" s="44">
        <v>16.600000000000001</v>
      </c>
      <c r="V3144" s="44">
        <v>71.400000000000006</v>
      </c>
      <c r="W3144" s="44">
        <v>1.5</v>
      </c>
      <c r="X3144" s="44">
        <v>135.9</v>
      </c>
      <c r="Y3144" s="44">
        <v>13.9</v>
      </c>
      <c r="Z3144" s="44">
        <v>0.4</v>
      </c>
      <c r="AA3144" s="44">
        <v>2.66</v>
      </c>
      <c r="AB3144" s="34">
        <v>2.66</v>
      </c>
      <c r="AC3144" s="26">
        <v>40651</v>
      </c>
      <c r="AD3144" s="44">
        <v>15.4</v>
      </c>
      <c r="AE3144" s="44">
        <v>76.7</v>
      </c>
      <c r="AF3144" s="44">
        <v>1</v>
      </c>
      <c r="AG3144" s="44">
        <v>177.3</v>
      </c>
      <c r="AH3144" s="44">
        <v>11.1</v>
      </c>
      <c r="AI3144" s="44">
        <v>1.6</v>
      </c>
      <c r="AJ3144" s="44">
        <v>2.23</v>
      </c>
      <c r="AL3144" s="26">
        <v>40651</v>
      </c>
      <c r="AM3144" s="44">
        <v>16.3</v>
      </c>
      <c r="AN3144" s="44">
        <v>67.3</v>
      </c>
      <c r="AO3144" s="44">
        <v>0.9</v>
      </c>
      <c r="AP3144" s="44">
        <v>166.3</v>
      </c>
      <c r="AQ3144" s="44">
        <v>11.3</v>
      </c>
      <c r="AR3144" s="44">
        <v>0</v>
      </c>
      <c r="AS3144" s="44">
        <v>2.33</v>
      </c>
    </row>
    <row r="3145" spans="2:45" s="34" customFormat="1">
      <c r="B3145" s="26">
        <v>40652</v>
      </c>
      <c r="C3145" s="44">
        <v>15.7</v>
      </c>
      <c r="D3145" s="44">
        <v>82.8</v>
      </c>
      <c r="E3145" s="44">
        <v>1.3</v>
      </c>
      <c r="F3145" s="44">
        <v>156.6</v>
      </c>
      <c r="G3145" s="44">
        <v>10</v>
      </c>
      <c r="H3145" s="44">
        <v>1.2</v>
      </c>
      <c r="I3145" s="44">
        <v>2.02</v>
      </c>
      <c r="K3145" s="26">
        <v>40652</v>
      </c>
      <c r="L3145" s="44">
        <v>15.7</v>
      </c>
      <c r="M3145" s="44">
        <v>84</v>
      </c>
      <c r="N3145" s="44">
        <v>0.7</v>
      </c>
      <c r="O3145" s="44">
        <v>98.7</v>
      </c>
      <c r="P3145" s="44">
        <v>10.4</v>
      </c>
      <c r="Q3145" s="44">
        <v>1.4</v>
      </c>
      <c r="R3145" s="44">
        <v>1.98</v>
      </c>
      <c r="T3145" s="26">
        <v>40652</v>
      </c>
      <c r="U3145" s="44">
        <v>16.600000000000001</v>
      </c>
      <c r="V3145" s="44">
        <v>93.5</v>
      </c>
      <c r="W3145" s="44">
        <v>1.4</v>
      </c>
      <c r="X3145" s="44">
        <v>131.69999999999999</v>
      </c>
      <c r="Y3145" s="44">
        <v>13.5</v>
      </c>
      <c r="Z3145" s="44">
        <v>1.2</v>
      </c>
      <c r="AA3145" s="44">
        <v>2.29</v>
      </c>
      <c r="AB3145" s="34">
        <v>2.29</v>
      </c>
      <c r="AC3145" s="26">
        <v>40652</v>
      </c>
      <c r="AD3145" s="44">
        <v>15.7</v>
      </c>
      <c r="AE3145" s="44">
        <v>84.3</v>
      </c>
      <c r="AF3145" s="44">
        <v>1.2</v>
      </c>
      <c r="AG3145" s="44">
        <v>162.6</v>
      </c>
      <c r="AH3145" s="44">
        <v>8.4</v>
      </c>
      <c r="AI3145" s="44">
        <v>1.2</v>
      </c>
      <c r="AJ3145" s="44">
        <v>1.77</v>
      </c>
      <c r="AL3145" s="26">
        <v>40652</v>
      </c>
      <c r="AM3145" s="44">
        <v>16.2</v>
      </c>
      <c r="AN3145" s="44">
        <v>78.599999999999994</v>
      </c>
      <c r="AO3145" s="44">
        <v>0.6</v>
      </c>
      <c r="AP3145" s="44">
        <v>163.80000000000001</v>
      </c>
      <c r="AQ3145" s="44">
        <v>10.3</v>
      </c>
      <c r="AR3145" s="44">
        <v>1.2</v>
      </c>
      <c r="AS3145" s="44">
        <v>1.95</v>
      </c>
    </row>
    <row r="3146" spans="2:45" s="34" customFormat="1">
      <c r="B3146" s="26">
        <v>40653</v>
      </c>
      <c r="C3146" s="44">
        <v>16.3</v>
      </c>
      <c r="D3146" s="44">
        <v>82.4</v>
      </c>
      <c r="E3146" s="44">
        <v>1.7</v>
      </c>
      <c r="F3146" s="44">
        <v>155.30000000000001</v>
      </c>
      <c r="G3146" s="44">
        <v>6</v>
      </c>
      <c r="H3146" s="44">
        <v>0.2</v>
      </c>
      <c r="I3146" s="44">
        <v>1.61</v>
      </c>
      <c r="K3146" s="26">
        <v>40653</v>
      </c>
      <c r="L3146" s="44">
        <v>16.8</v>
      </c>
      <c r="M3146" s="44">
        <v>79.599999999999994</v>
      </c>
      <c r="N3146" s="44">
        <v>0.7</v>
      </c>
      <c r="O3146" s="44">
        <v>138.19999999999999</v>
      </c>
      <c r="P3146" s="44">
        <v>6.8</v>
      </c>
      <c r="Q3146" s="44">
        <v>0</v>
      </c>
      <c r="R3146" s="44">
        <v>1.62</v>
      </c>
      <c r="T3146" s="26">
        <v>40653</v>
      </c>
      <c r="U3146" s="44">
        <v>17.2</v>
      </c>
      <c r="V3146" s="44">
        <v>93.4</v>
      </c>
      <c r="W3146" s="44">
        <v>1.5</v>
      </c>
      <c r="X3146" s="44">
        <v>137.19999999999999</v>
      </c>
      <c r="Y3146" s="44">
        <v>12.7</v>
      </c>
      <c r="Z3146" s="44">
        <v>0</v>
      </c>
      <c r="AA3146" s="44">
        <v>2.2200000000000002</v>
      </c>
      <c r="AB3146" s="34">
        <v>2.2200000000000002</v>
      </c>
      <c r="AC3146" s="26">
        <v>40653</v>
      </c>
      <c r="AD3146" s="44">
        <v>16.8</v>
      </c>
      <c r="AE3146" s="44">
        <v>81.400000000000006</v>
      </c>
      <c r="AF3146" s="44">
        <v>1.1000000000000001</v>
      </c>
      <c r="AG3146" s="44">
        <v>177.7</v>
      </c>
      <c r="AH3146" s="44">
        <v>7.3</v>
      </c>
      <c r="AI3146" s="44">
        <v>0</v>
      </c>
      <c r="AJ3146" s="44">
        <v>1.74</v>
      </c>
      <c r="AL3146" s="26">
        <v>40653</v>
      </c>
      <c r="AM3146" s="44">
        <v>16.7</v>
      </c>
      <c r="AN3146" s="44">
        <v>76.3</v>
      </c>
      <c r="AO3146" s="44">
        <v>0.9</v>
      </c>
      <c r="AP3146" s="44">
        <v>163.9</v>
      </c>
      <c r="AQ3146" s="44">
        <v>6.8</v>
      </c>
      <c r="AR3146" s="44">
        <v>0</v>
      </c>
      <c r="AS3146" s="44">
        <v>1.62</v>
      </c>
    </row>
    <row r="3147" spans="2:45" s="34" customFormat="1">
      <c r="B3147" s="26">
        <v>40654</v>
      </c>
      <c r="C3147" s="44">
        <v>14.5</v>
      </c>
      <c r="D3147" s="44">
        <v>89.9</v>
      </c>
      <c r="E3147" s="44">
        <v>1</v>
      </c>
      <c r="F3147" s="44">
        <v>59.1</v>
      </c>
      <c r="G3147" s="44">
        <v>5.9</v>
      </c>
      <c r="H3147" s="44">
        <v>15.8</v>
      </c>
      <c r="I3147" s="44">
        <v>1.39</v>
      </c>
      <c r="K3147" s="26">
        <v>40654</v>
      </c>
      <c r="L3147" s="44">
        <v>15.5</v>
      </c>
      <c r="M3147" s="44">
        <v>90</v>
      </c>
      <c r="N3147" s="44">
        <v>0.8</v>
      </c>
      <c r="O3147" s="44">
        <v>134.1</v>
      </c>
      <c r="P3147" s="44">
        <v>10.5</v>
      </c>
      <c r="Q3147" s="44">
        <v>16.2</v>
      </c>
      <c r="R3147" s="44">
        <v>2.0699999999999998</v>
      </c>
      <c r="T3147" s="26">
        <v>40654</v>
      </c>
      <c r="U3147" s="44">
        <v>16.3</v>
      </c>
      <c r="V3147" s="44">
        <v>96.7</v>
      </c>
      <c r="W3147" s="44">
        <v>0.9</v>
      </c>
      <c r="X3147" s="44">
        <v>140.4</v>
      </c>
      <c r="Y3147" s="44">
        <v>10.1</v>
      </c>
      <c r="Z3147" s="44">
        <v>12.6</v>
      </c>
      <c r="AA3147" s="44">
        <v>1.84</v>
      </c>
      <c r="AB3147" s="34">
        <v>1.84</v>
      </c>
      <c r="AC3147" s="26">
        <v>40654</v>
      </c>
      <c r="AD3147" s="44">
        <v>15.2</v>
      </c>
      <c r="AE3147" s="44">
        <v>91.1</v>
      </c>
      <c r="AF3147" s="44">
        <v>1</v>
      </c>
      <c r="AG3147" s="44">
        <v>162.30000000000001</v>
      </c>
      <c r="AH3147" s="44">
        <v>5.2</v>
      </c>
      <c r="AI3147" s="44">
        <v>13.4</v>
      </c>
      <c r="AJ3147" s="44">
        <v>1.36</v>
      </c>
      <c r="AL3147" s="26">
        <v>40654</v>
      </c>
      <c r="AM3147" s="44">
        <v>15.8</v>
      </c>
      <c r="AN3147" s="44">
        <v>83.5</v>
      </c>
      <c r="AO3147" s="44">
        <v>0.6</v>
      </c>
      <c r="AP3147" s="44">
        <v>147.30000000000001</v>
      </c>
      <c r="AQ3147" s="44">
        <v>8.6999999999999993</v>
      </c>
      <c r="AR3147" s="44">
        <v>14.2</v>
      </c>
      <c r="AS3147" s="44">
        <v>1.76</v>
      </c>
    </row>
    <row r="3148" spans="2:45" s="34" customFormat="1">
      <c r="B3148" s="26">
        <v>40655</v>
      </c>
      <c r="C3148" s="44">
        <v>12.8</v>
      </c>
      <c r="D3148" s="44">
        <v>86.6</v>
      </c>
      <c r="E3148" s="44">
        <v>0.9</v>
      </c>
      <c r="F3148" s="44">
        <v>78.099999999999994</v>
      </c>
      <c r="G3148" s="44">
        <v>7.8</v>
      </c>
      <c r="H3148" s="44">
        <v>6.8</v>
      </c>
      <c r="I3148" s="44">
        <v>1.55</v>
      </c>
      <c r="K3148" s="26">
        <v>40655</v>
      </c>
      <c r="L3148" s="44">
        <v>13.9</v>
      </c>
      <c r="M3148" s="44">
        <v>87.3</v>
      </c>
      <c r="N3148" s="44">
        <v>1</v>
      </c>
      <c r="O3148" s="44">
        <v>155.6</v>
      </c>
      <c r="P3148" s="44">
        <v>11.2</v>
      </c>
      <c r="Q3148" s="44">
        <v>5.2</v>
      </c>
      <c r="R3148" s="44">
        <v>2.0499999999999998</v>
      </c>
      <c r="T3148" s="26">
        <v>40655</v>
      </c>
      <c r="U3148" s="44">
        <v>14.2</v>
      </c>
      <c r="V3148" s="44">
        <v>95</v>
      </c>
      <c r="W3148" s="44">
        <v>0.9</v>
      </c>
      <c r="X3148" s="44">
        <v>153.6</v>
      </c>
      <c r="Y3148" s="44">
        <v>7.6</v>
      </c>
      <c r="Z3148" s="44">
        <v>11.8</v>
      </c>
      <c r="AA3148" s="44">
        <v>1.52</v>
      </c>
      <c r="AB3148" s="34">
        <v>1.52</v>
      </c>
      <c r="AC3148" s="26">
        <v>40655</v>
      </c>
      <c r="AD3148" s="44">
        <v>13.7</v>
      </c>
      <c r="AE3148" s="44">
        <v>88.4</v>
      </c>
      <c r="AF3148" s="44">
        <v>1</v>
      </c>
      <c r="AG3148" s="44">
        <v>149.69999999999999</v>
      </c>
      <c r="AH3148" s="44">
        <v>9.1999999999999993</v>
      </c>
      <c r="AI3148" s="44">
        <v>5.4</v>
      </c>
      <c r="AJ3148" s="44">
        <v>1.69</v>
      </c>
      <c r="AL3148" s="26">
        <v>40655</v>
      </c>
      <c r="AM3148" s="44">
        <v>13.9</v>
      </c>
      <c r="AN3148" s="44">
        <v>79.900000000000006</v>
      </c>
      <c r="AO3148" s="44">
        <v>0.4</v>
      </c>
      <c r="AP3148" s="44">
        <v>138.69999999999999</v>
      </c>
      <c r="AQ3148" s="44">
        <v>7.1</v>
      </c>
      <c r="AR3148" s="44">
        <v>9.3000000000000007</v>
      </c>
      <c r="AS3148" s="44">
        <v>1.47</v>
      </c>
    </row>
    <row r="3149" spans="2:45" s="34" customFormat="1">
      <c r="B3149" s="26">
        <v>40656</v>
      </c>
      <c r="C3149" s="44">
        <v>14.6</v>
      </c>
      <c r="D3149" s="44">
        <v>82.7</v>
      </c>
      <c r="E3149" s="44">
        <v>0.8</v>
      </c>
      <c r="F3149" s="44">
        <v>86.1</v>
      </c>
      <c r="G3149" s="44">
        <v>15.2</v>
      </c>
      <c r="H3149" s="44">
        <v>4</v>
      </c>
      <c r="I3149" s="44">
        <v>2.6</v>
      </c>
      <c r="K3149" s="26">
        <v>40656</v>
      </c>
      <c r="L3149" s="44">
        <v>15</v>
      </c>
      <c r="M3149" s="44">
        <v>86.5</v>
      </c>
      <c r="N3149" s="44">
        <v>0.5</v>
      </c>
      <c r="O3149" s="44">
        <v>184.4</v>
      </c>
      <c r="P3149" s="44">
        <v>15.6</v>
      </c>
      <c r="Q3149" s="44">
        <v>4.2</v>
      </c>
      <c r="R3149" s="44">
        <v>2.57</v>
      </c>
      <c r="T3149" s="26">
        <v>40656</v>
      </c>
      <c r="U3149" s="44">
        <v>15.5</v>
      </c>
      <c r="V3149" s="44">
        <v>89.1</v>
      </c>
      <c r="W3149" s="44">
        <v>1.2</v>
      </c>
      <c r="X3149" s="44">
        <v>290.8</v>
      </c>
      <c r="Y3149" s="44">
        <v>17.100000000000001</v>
      </c>
      <c r="Z3149" s="44">
        <v>4.2</v>
      </c>
      <c r="AA3149" s="44">
        <v>2.87</v>
      </c>
      <c r="AB3149" s="34">
        <v>2.87</v>
      </c>
      <c r="AC3149" s="26">
        <v>40656</v>
      </c>
      <c r="AD3149" s="44">
        <v>14.7</v>
      </c>
      <c r="AE3149" s="44">
        <v>89.7</v>
      </c>
      <c r="AF3149" s="44">
        <v>0.8</v>
      </c>
      <c r="AG3149" s="44">
        <v>358.6</v>
      </c>
      <c r="AH3149" s="44">
        <v>12.3</v>
      </c>
      <c r="AI3149" s="44">
        <v>15</v>
      </c>
      <c r="AJ3149" s="44">
        <v>2.29</v>
      </c>
      <c r="AL3149" s="26">
        <v>40656</v>
      </c>
      <c r="AM3149" s="44">
        <v>15.4</v>
      </c>
      <c r="AN3149" s="44">
        <v>78.900000000000006</v>
      </c>
      <c r="AO3149" s="44">
        <v>0.4</v>
      </c>
      <c r="AP3149" s="44">
        <v>350.4</v>
      </c>
      <c r="AQ3149" s="44">
        <v>13.9</v>
      </c>
      <c r="AR3149" s="44">
        <v>4.0999999999999996</v>
      </c>
      <c r="AS3149" s="44">
        <v>2.38</v>
      </c>
    </row>
    <row r="3150" spans="2:45" s="34" customFormat="1">
      <c r="B3150" s="26">
        <v>40657</v>
      </c>
      <c r="C3150" s="44">
        <v>14.9</v>
      </c>
      <c r="D3150" s="44">
        <v>83.2</v>
      </c>
      <c r="E3150" s="44">
        <v>0.9</v>
      </c>
      <c r="F3150" s="44">
        <v>88</v>
      </c>
      <c r="G3150" s="44">
        <v>17.8</v>
      </c>
      <c r="H3150" s="44">
        <v>0.2</v>
      </c>
      <c r="I3150" s="44">
        <v>2.9</v>
      </c>
      <c r="K3150" s="26">
        <v>40657</v>
      </c>
      <c r="L3150" s="44">
        <v>15.1</v>
      </c>
      <c r="M3150" s="44">
        <v>86.1</v>
      </c>
      <c r="N3150" s="44">
        <v>0.6</v>
      </c>
      <c r="O3150" s="44">
        <v>175.3</v>
      </c>
      <c r="P3150" s="44">
        <v>13.5</v>
      </c>
      <c r="Q3150" s="44">
        <v>0.2</v>
      </c>
      <c r="R3150" s="44">
        <v>2.31</v>
      </c>
      <c r="T3150" s="26">
        <v>40657</v>
      </c>
      <c r="U3150" s="44">
        <v>16.100000000000001</v>
      </c>
      <c r="V3150" s="44">
        <v>86.5</v>
      </c>
      <c r="W3150" s="44">
        <v>1.2</v>
      </c>
      <c r="X3150" s="44">
        <v>256.7</v>
      </c>
      <c r="Y3150" s="44">
        <v>22.5</v>
      </c>
      <c r="Z3150" s="44">
        <v>0</v>
      </c>
      <c r="AA3150" s="44">
        <v>3.57</v>
      </c>
      <c r="AB3150" s="34">
        <v>3.57</v>
      </c>
      <c r="AC3150" s="26">
        <v>40657</v>
      </c>
      <c r="AD3150" s="44">
        <v>15.3</v>
      </c>
      <c r="AE3150" s="44">
        <v>85</v>
      </c>
      <c r="AF3150" s="44">
        <v>1.1000000000000001</v>
      </c>
      <c r="AG3150" s="44">
        <v>16.899999999999999</v>
      </c>
      <c r="AH3150" s="44">
        <v>15.8</v>
      </c>
      <c r="AI3150" s="44">
        <v>3.4</v>
      </c>
      <c r="AJ3150" s="44">
        <v>2.76</v>
      </c>
      <c r="AL3150" s="26">
        <v>40657</v>
      </c>
      <c r="AM3150" s="44">
        <v>15.9</v>
      </c>
      <c r="AN3150" s="44">
        <v>77.2</v>
      </c>
      <c r="AO3150" s="44">
        <v>0.3</v>
      </c>
      <c r="AP3150" s="44">
        <v>142.6</v>
      </c>
      <c r="AQ3150" s="44">
        <v>14.5</v>
      </c>
      <c r="AR3150" s="44">
        <v>0</v>
      </c>
      <c r="AS3150" s="44">
        <v>2.44</v>
      </c>
    </row>
    <row r="3151" spans="2:45" s="34" customFormat="1">
      <c r="B3151" s="26">
        <v>40658</v>
      </c>
      <c r="C3151" s="44">
        <v>15.9</v>
      </c>
      <c r="D3151" s="44">
        <v>80.900000000000006</v>
      </c>
      <c r="E3151" s="44">
        <v>1</v>
      </c>
      <c r="F3151" s="44">
        <v>13.5</v>
      </c>
      <c r="G3151" s="44">
        <v>15.2</v>
      </c>
      <c r="H3151" s="44">
        <v>1.6</v>
      </c>
      <c r="I3151" s="44">
        <v>3.02</v>
      </c>
      <c r="K3151" s="26">
        <v>40658</v>
      </c>
      <c r="L3151" s="44">
        <v>16.2</v>
      </c>
      <c r="M3151" s="44">
        <v>85.1</v>
      </c>
      <c r="N3151" s="44">
        <v>0.7</v>
      </c>
      <c r="O3151" s="44">
        <v>295.89999999999998</v>
      </c>
      <c r="P3151" s="44">
        <v>17.3</v>
      </c>
      <c r="Q3151" s="44">
        <v>6.8</v>
      </c>
      <c r="R3151" s="44">
        <v>3.12</v>
      </c>
      <c r="T3151" s="26">
        <v>40658</v>
      </c>
      <c r="U3151" s="44">
        <v>17.399999999999999</v>
      </c>
      <c r="V3151" s="44">
        <v>79.900000000000006</v>
      </c>
      <c r="W3151" s="44">
        <v>1.6</v>
      </c>
      <c r="X3151" s="44">
        <v>275.3</v>
      </c>
      <c r="Y3151" s="44">
        <v>20.100000000000001</v>
      </c>
      <c r="Z3151" s="44">
        <v>1</v>
      </c>
      <c r="AA3151" s="44">
        <v>3.69</v>
      </c>
      <c r="AB3151" s="34">
        <v>3.69</v>
      </c>
      <c r="AC3151" s="26">
        <v>40658</v>
      </c>
      <c r="AD3151" s="44">
        <v>16.100000000000001</v>
      </c>
      <c r="AE3151" s="44">
        <v>85.6</v>
      </c>
      <c r="AF3151" s="44">
        <v>1.1000000000000001</v>
      </c>
      <c r="AG3151" s="44">
        <v>47.5</v>
      </c>
      <c r="AH3151" s="44">
        <v>17.600000000000001</v>
      </c>
      <c r="AI3151" s="44">
        <v>10.8</v>
      </c>
      <c r="AJ3151" s="44">
        <v>3.34</v>
      </c>
      <c r="AL3151" s="26">
        <v>40658</v>
      </c>
      <c r="AM3151" s="44">
        <v>16.7</v>
      </c>
      <c r="AN3151" s="44">
        <v>75.3</v>
      </c>
      <c r="AO3151" s="44">
        <v>0.7</v>
      </c>
      <c r="AP3151" s="44">
        <v>309.5</v>
      </c>
      <c r="AQ3151" s="44">
        <v>16</v>
      </c>
      <c r="AR3151" s="44">
        <v>2.2000000000000002</v>
      </c>
      <c r="AS3151" s="44">
        <v>2.94</v>
      </c>
    </row>
    <row r="3152" spans="2:45" s="34" customFormat="1">
      <c r="B3152" s="26">
        <v>40659</v>
      </c>
      <c r="C3152" s="44">
        <v>16.7</v>
      </c>
      <c r="D3152" s="44">
        <v>73.2</v>
      </c>
      <c r="E3152" s="44">
        <v>1</v>
      </c>
      <c r="F3152" s="44">
        <v>117.2</v>
      </c>
      <c r="G3152" s="44">
        <v>25.9</v>
      </c>
      <c r="H3152" s="44">
        <v>0.2</v>
      </c>
      <c r="I3152" s="44">
        <v>4.1100000000000003</v>
      </c>
      <c r="K3152" s="26">
        <v>40659</v>
      </c>
      <c r="L3152" s="44">
        <v>17</v>
      </c>
      <c r="M3152" s="44">
        <v>76.599999999999994</v>
      </c>
      <c r="N3152" s="44">
        <v>0.8</v>
      </c>
      <c r="O3152" s="44">
        <v>161.6</v>
      </c>
      <c r="P3152" s="44">
        <v>26.6</v>
      </c>
      <c r="Q3152" s="44">
        <v>0</v>
      </c>
      <c r="R3152" s="44">
        <v>4.21</v>
      </c>
      <c r="T3152" s="26">
        <v>40659</v>
      </c>
      <c r="U3152" s="44">
        <v>16.899999999999999</v>
      </c>
      <c r="V3152" s="44">
        <v>80.3</v>
      </c>
      <c r="W3152" s="44">
        <v>1.3</v>
      </c>
      <c r="X3152" s="44">
        <v>237.2</v>
      </c>
      <c r="Y3152" s="44">
        <v>26.4</v>
      </c>
      <c r="Z3152" s="44">
        <v>0</v>
      </c>
      <c r="AA3152" s="44">
        <v>4.21</v>
      </c>
      <c r="AB3152" s="34">
        <v>4.21</v>
      </c>
      <c r="AC3152" s="26">
        <v>40659</v>
      </c>
      <c r="AD3152" s="44">
        <v>17.399999999999999</v>
      </c>
      <c r="AE3152" s="44">
        <v>75.099999999999994</v>
      </c>
      <c r="AF3152" s="44">
        <v>1.1000000000000001</v>
      </c>
      <c r="AG3152" s="44">
        <v>78.099999999999994</v>
      </c>
      <c r="AH3152" s="44">
        <v>26.1</v>
      </c>
      <c r="AI3152" s="44">
        <v>0</v>
      </c>
      <c r="AJ3152" s="44">
        <v>4.38</v>
      </c>
      <c r="AL3152" s="26">
        <v>40659</v>
      </c>
      <c r="AM3152" s="44">
        <v>17.399999999999999</v>
      </c>
      <c r="AN3152" s="44">
        <v>69.5</v>
      </c>
      <c r="AO3152" s="44">
        <v>0.6</v>
      </c>
      <c r="AP3152" s="44">
        <v>9.3000000000000007</v>
      </c>
      <c r="AQ3152" s="44">
        <v>25.3</v>
      </c>
      <c r="AR3152" s="44">
        <v>0</v>
      </c>
      <c r="AS3152" s="44">
        <v>3.98</v>
      </c>
    </row>
    <row r="3153" spans="2:45" s="34" customFormat="1">
      <c r="B3153" s="26">
        <v>40660</v>
      </c>
      <c r="C3153" s="44">
        <v>17.600000000000001</v>
      </c>
      <c r="D3153" s="44">
        <v>66.2</v>
      </c>
      <c r="E3153" s="44">
        <v>1.2</v>
      </c>
      <c r="F3153" s="44">
        <v>128.6</v>
      </c>
      <c r="G3153" s="44">
        <v>26.3</v>
      </c>
      <c r="H3153" s="44">
        <v>0</v>
      </c>
      <c r="I3153" s="44">
        <v>4.51</v>
      </c>
      <c r="K3153" s="26">
        <v>40660</v>
      </c>
      <c r="L3153" s="44">
        <v>17.3</v>
      </c>
      <c r="M3153" s="44">
        <v>69.400000000000006</v>
      </c>
      <c r="N3153" s="44">
        <v>0.7</v>
      </c>
      <c r="O3153" s="44">
        <v>138.30000000000001</v>
      </c>
      <c r="P3153" s="44">
        <v>27.1</v>
      </c>
      <c r="Q3153" s="44">
        <v>0.2</v>
      </c>
      <c r="R3153" s="44">
        <v>4.3499999999999996</v>
      </c>
      <c r="T3153" s="26">
        <v>40660</v>
      </c>
      <c r="U3153" s="44">
        <v>17.3</v>
      </c>
      <c r="V3153" s="44">
        <v>69.2</v>
      </c>
      <c r="W3153" s="44">
        <v>1.2</v>
      </c>
      <c r="X3153" s="44">
        <v>245.1</v>
      </c>
      <c r="Y3153" s="44">
        <v>26.7</v>
      </c>
      <c r="Z3153" s="44">
        <v>0</v>
      </c>
      <c r="AA3153" s="44">
        <v>4.42</v>
      </c>
      <c r="AB3153" s="34">
        <v>4.42</v>
      </c>
      <c r="AC3153" s="26">
        <v>40660</v>
      </c>
      <c r="AD3153" s="44">
        <v>17.399999999999999</v>
      </c>
      <c r="AE3153" s="44">
        <v>69.400000000000006</v>
      </c>
      <c r="AF3153" s="44">
        <v>1.1000000000000001</v>
      </c>
      <c r="AG3153" s="44">
        <v>88.1</v>
      </c>
      <c r="AH3153" s="44">
        <v>26.5</v>
      </c>
      <c r="AI3153" s="44">
        <v>0.2</v>
      </c>
      <c r="AJ3153" s="44">
        <v>4.45</v>
      </c>
      <c r="AL3153" s="26">
        <v>40660</v>
      </c>
      <c r="AM3153" s="44">
        <v>17.8</v>
      </c>
      <c r="AN3153" s="44">
        <v>61.9</v>
      </c>
      <c r="AO3153" s="44">
        <v>0.6</v>
      </c>
      <c r="AP3153" s="44">
        <v>151.1</v>
      </c>
      <c r="AQ3153" s="44">
        <v>25.9</v>
      </c>
      <c r="AR3153" s="44">
        <v>0</v>
      </c>
      <c r="AS3153" s="44">
        <v>4.1500000000000004</v>
      </c>
    </row>
    <row r="3154" spans="2:45" s="34" customFormat="1">
      <c r="B3154" s="26">
        <v>40661</v>
      </c>
      <c r="C3154" s="44">
        <v>18.5</v>
      </c>
      <c r="D3154" s="44">
        <v>59.1</v>
      </c>
      <c r="E3154" s="44">
        <v>1</v>
      </c>
      <c r="F3154" s="44">
        <v>109.5</v>
      </c>
      <c r="G3154" s="44">
        <v>26.1</v>
      </c>
      <c r="H3154" s="44">
        <v>0</v>
      </c>
      <c r="I3154" s="44">
        <v>4.54</v>
      </c>
      <c r="K3154" s="26">
        <v>40661</v>
      </c>
      <c r="L3154" s="44">
        <v>18.100000000000001</v>
      </c>
      <c r="M3154" s="44">
        <v>62.9</v>
      </c>
      <c r="N3154" s="44">
        <v>0.7</v>
      </c>
      <c r="O3154" s="44">
        <v>144.4</v>
      </c>
      <c r="P3154" s="44">
        <v>26.6</v>
      </c>
      <c r="Q3154" s="44">
        <v>0</v>
      </c>
      <c r="R3154" s="44">
        <v>4.45</v>
      </c>
      <c r="T3154" s="26">
        <v>40661</v>
      </c>
      <c r="U3154" s="44">
        <v>18.399999999999999</v>
      </c>
      <c r="V3154" s="44">
        <v>61.9</v>
      </c>
      <c r="W3154" s="44">
        <v>1.2</v>
      </c>
      <c r="X3154" s="44">
        <v>213.4</v>
      </c>
      <c r="Y3154" s="44">
        <v>26.4</v>
      </c>
      <c r="Z3154" s="44">
        <v>0</v>
      </c>
      <c r="AA3154" s="44">
        <v>4.62</v>
      </c>
      <c r="AB3154" s="34">
        <v>4.62</v>
      </c>
      <c r="AC3154" s="26">
        <v>40661</v>
      </c>
      <c r="AD3154" s="44">
        <v>18.2</v>
      </c>
      <c r="AE3154" s="44">
        <v>64.900000000000006</v>
      </c>
      <c r="AF3154" s="44">
        <v>0.9</v>
      </c>
      <c r="AG3154" s="44">
        <v>91.1</v>
      </c>
      <c r="AH3154" s="44">
        <v>25.9</v>
      </c>
      <c r="AI3154" s="44">
        <v>0.2</v>
      </c>
      <c r="AJ3154" s="44">
        <v>4.51</v>
      </c>
      <c r="AL3154" s="26">
        <v>40661</v>
      </c>
      <c r="AM3154" s="44">
        <v>18.7</v>
      </c>
      <c r="AN3154" s="44">
        <v>54.7</v>
      </c>
      <c r="AO3154" s="44">
        <v>0.6</v>
      </c>
      <c r="AP3154" s="44">
        <v>63.4</v>
      </c>
      <c r="AQ3154" s="44">
        <v>26</v>
      </c>
      <c r="AR3154" s="44">
        <v>0</v>
      </c>
      <c r="AS3154" s="44">
        <v>4.2699999999999996</v>
      </c>
    </row>
    <row r="3155" spans="2:45" s="34" customFormat="1">
      <c r="B3155" s="26">
        <v>40662</v>
      </c>
      <c r="C3155" s="44">
        <v>14.7</v>
      </c>
      <c r="D3155" s="44">
        <v>87.3</v>
      </c>
      <c r="E3155" s="44">
        <v>0.5</v>
      </c>
      <c r="F3155" s="44">
        <v>84.5</v>
      </c>
      <c r="G3155" s="44">
        <v>4.2</v>
      </c>
      <c r="H3155" s="44">
        <v>7.2</v>
      </c>
      <c r="I3155" s="44">
        <v>1.17</v>
      </c>
      <c r="K3155" s="26">
        <v>40662</v>
      </c>
      <c r="L3155" s="44">
        <v>14.4</v>
      </c>
      <c r="M3155" s="44">
        <v>94.8</v>
      </c>
      <c r="N3155" s="44">
        <v>0.6</v>
      </c>
      <c r="O3155" s="44">
        <v>73.3</v>
      </c>
      <c r="P3155" s="44">
        <v>5.0999999999999996</v>
      </c>
      <c r="Q3155" s="44">
        <v>10.8</v>
      </c>
      <c r="R3155" s="44">
        <v>1.18</v>
      </c>
      <c r="T3155" s="26">
        <v>40662</v>
      </c>
      <c r="U3155" s="44">
        <v>15</v>
      </c>
      <c r="V3155" s="44">
        <v>93.7</v>
      </c>
      <c r="W3155" s="44">
        <v>0.8</v>
      </c>
      <c r="X3155" s="44">
        <v>152.69999999999999</v>
      </c>
      <c r="Y3155" s="44">
        <v>4.0999999999999996</v>
      </c>
      <c r="Z3155" s="44">
        <v>13.2</v>
      </c>
      <c r="AA3155" s="44">
        <v>1.3</v>
      </c>
      <c r="AB3155" s="34">
        <v>1.3</v>
      </c>
      <c r="AC3155" s="26">
        <v>40662</v>
      </c>
      <c r="AD3155" s="44">
        <v>14.8</v>
      </c>
      <c r="AE3155" s="44">
        <v>92.6</v>
      </c>
      <c r="AF3155" s="44">
        <v>0.7</v>
      </c>
      <c r="AG3155" s="44">
        <v>123.6</v>
      </c>
      <c r="AH3155" s="44">
        <v>4.7</v>
      </c>
      <c r="AI3155" s="44">
        <v>6</v>
      </c>
      <c r="AJ3155" s="44">
        <v>1.17</v>
      </c>
      <c r="AL3155" s="26">
        <v>40662</v>
      </c>
      <c r="AM3155" s="44">
        <v>14.9</v>
      </c>
      <c r="AN3155" s="44">
        <v>81.8</v>
      </c>
      <c r="AO3155" s="44">
        <v>0.2</v>
      </c>
      <c r="AP3155" s="44">
        <v>124.9</v>
      </c>
      <c r="AQ3155" s="44">
        <v>4.2</v>
      </c>
      <c r="AR3155" s="44">
        <v>6.8</v>
      </c>
      <c r="AS3155" s="44">
        <v>1.1200000000000001</v>
      </c>
    </row>
    <row r="3156" spans="2:45" s="34" customFormat="1">
      <c r="B3156" s="26">
        <v>40663</v>
      </c>
      <c r="C3156" s="44">
        <v>15.3</v>
      </c>
      <c r="D3156" s="44">
        <v>81.8</v>
      </c>
      <c r="E3156" s="44">
        <v>0.9</v>
      </c>
      <c r="F3156" s="44">
        <v>88.7</v>
      </c>
      <c r="G3156" s="44">
        <v>10</v>
      </c>
      <c r="H3156" s="44">
        <v>1.2</v>
      </c>
      <c r="I3156" s="44">
        <v>2.09</v>
      </c>
      <c r="K3156" s="26">
        <v>40663</v>
      </c>
      <c r="L3156" s="44">
        <v>15.7</v>
      </c>
      <c r="M3156" s="44">
        <v>85.2</v>
      </c>
      <c r="N3156" s="44">
        <v>1</v>
      </c>
      <c r="O3156" s="44">
        <v>164.9</v>
      </c>
      <c r="P3156" s="44">
        <v>12.8</v>
      </c>
      <c r="Q3156" s="44">
        <v>0.6</v>
      </c>
      <c r="R3156" s="44">
        <v>2.4500000000000002</v>
      </c>
      <c r="T3156" s="26">
        <v>40663</v>
      </c>
      <c r="U3156" s="44">
        <v>16.3</v>
      </c>
      <c r="V3156" s="44">
        <v>86.7</v>
      </c>
      <c r="W3156" s="44">
        <v>0.7</v>
      </c>
      <c r="X3156" s="44">
        <v>169.7</v>
      </c>
      <c r="Y3156" s="44">
        <v>10.199999999999999</v>
      </c>
      <c r="Z3156" s="44">
        <v>5.8</v>
      </c>
      <c r="AA3156" s="44">
        <v>2.0699999999999998</v>
      </c>
      <c r="AB3156" s="34">
        <v>2.0699999999999998</v>
      </c>
      <c r="AC3156" s="26">
        <v>40663</v>
      </c>
      <c r="AD3156" s="44">
        <v>15.4</v>
      </c>
      <c r="AE3156" s="44">
        <v>89.8</v>
      </c>
      <c r="AF3156" s="44">
        <v>0.6</v>
      </c>
      <c r="AG3156" s="44">
        <v>184.8</v>
      </c>
      <c r="AH3156" s="44">
        <v>10.6</v>
      </c>
      <c r="AI3156" s="44">
        <v>2.4</v>
      </c>
      <c r="AJ3156" s="44">
        <v>2.0099999999999998</v>
      </c>
      <c r="AL3156" s="26">
        <v>40663</v>
      </c>
      <c r="AM3156" s="44">
        <v>16</v>
      </c>
      <c r="AN3156" s="44">
        <v>80</v>
      </c>
      <c r="AO3156" s="44">
        <v>0.4</v>
      </c>
      <c r="AP3156" s="44">
        <v>192.6</v>
      </c>
      <c r="AQ3156" s="44">
        <v>9.9</v>
      </c>
      <c r="AR3156" s="44">
        <v>1.7</v>
      </c>
      <c r="AS3156" s="44">
        <v>1.98</v>
      </c>
    </row>
    <row r="3157" spans="2:45" s="34" customFormat="1">
      <c r="B3157" s="46" t="s">
        <v>68</v>
      </c>
      <c r="C3157" s="49">
        <f>AVERAGE(C3127:C3156)</f>
        <v>16.853333333333332</v>
      </c>
      <c r="D3157" s="49">
        <f>AVERAGE(D3127:D3156)</f>
        <v>71.86</v>
      </c>
      <c r="E3157" s="49">
        <f>AVERAGE(E3127:E3156)</f>
        <v>1.1633333333333333</v>
      </c>
      <c r="F3157" s="49">
        <f>AVERAGE(F3127:F3156)</f>
        <v>117.11666666666663</v>
      </c>
      <c r="G3157" s="49">
        <f>AVERAGE(G3127:G3156)</f>
        <v>16.996666666666666</v>
      </c>
      <c r="H3157" s="49">
        <f>SUM(H3127:H3156)</f>
        <v>42.400000000000013</v>
      </c>
      <c r="I3157" s="49">
        <f>AVERAGE(I3127:I3156)</f>
        <v>3.1800000000000006</v>
      </c>
      <c r="K3157" s="46" t="s">
        <v>68</v>
      </c>
      <c r="L3157" s="49">
        <f>AVERAGE(L3127:L3156)</f>
        <v>16.75</v>
      </c>
      <c r="M3157" s="49">
        <f>AVERAGE(M3127:M3156)</f>
        <v>74.053333333333313</v>
      </c>
      <c r="N3157" s="49">
        <f>AVERAGE(N3127:N3156)</f>
        <v>0.7666666666666665</v>
      </c>
      <c r="O3157" s="49">
        <f>AVERAGE(O3127:O3156)</f>
        <v>160.76333333333329</v>
      </c>
      <c r="P3157" s="49">
        <f>AVERAGE(P3127:P3156)</f>
        <v>18.216666666666672</v>
      </c>
      <c r="Q3157" s="49">
        <f>SUM(Q3127:Q3156)</f>
        <v>52.000000000000007</v>
      </c>
      <c r="R3157" s="49">
        <f>AVERAGE(R3127:R3156)</f>
        <v>3.164333333333333</v>
      </c>
      <c r="T3157" s="46" t="s">
        <v>68</v>
      </c>
      <c r="U3157" s="49">
        <f>AVERAGE(U3127:U3156)</f>
        <v>17.230000000000004</v>
      </c>
      <c r="V3157" s="49">
        <f t="shared" ref="V3157:AB3157" si="98">AVERAGE(V3127:V3156)</f>
        <v>76.34333333333332</v>
      </c>
      <c r="W3157" s="49">
        <f t="shared" si="98"/>
        <v>1.3533333333333333</v>
      </c>
      <c r="X3157" s="49">
        <f t="shared" si="98"/>
        <v>207.76333333333335</v>
      </c>
      <c r="Y3157" s="49">
        <f t="shared" si="98"/>
        <v>18.57</v>
      </c>
      <c r="Z3157" s="49">
        <f>SUM(Z3127:Z3156)</f>
        <v>51.599999999999994</v>
      </c>
      <c r="AA3157" s="49">
        <f t="shared" si="98"/>
        <v>3.4260000000000002</v>
      </c>
      <c r="AB3157" s="49">
        <f t="shared" si="98"/>
        <v>3.4260000000000002</v>
      </c>
      <c r="AC3157" s="46" t="s">
        <v>68</v>
      </c>
      <c r="AD3157" s="49">
        <f>AVERAGE(AD3127:AD3156)</f>
        <v>16.749999999999996</v>
      </c>
      <c r="AE3157" s="49">
        <f>AVERAGE(AE3127:AE3156)</f>
        <v>75.15000000000002</v>
      </c>
      <c r="AF3157" s="49">
        <f>AVERAGE(AF3127:AF3156)</f>
        <v>1.1000000000000003</v>
      </c>
      <c r="AG3157" s="49">
        <f>AVERAGE(AG3127:AG3156)</f>
        <v>130.4733333333333</v>
      </c>
      <c r="AH3157" s="49">
        <f>AVERAGE(AH3127:AH3156)</f>
        <v>17.516666666666666</v>
      </c>
      <c r="AI3157" s="49">
        <f>SUM(AI3127:AI3156)</f>
        <v>66.000000000000014</v>
      </c>
      <c r="AJ3157" s="49">
        <f>AVERAGE(AJ3127:AJ3156)</f>
        <v>3.2530000000000006</v>
      </c>
      <c r="AL3157" s="46" t="s">
        <v>68</v>
      </c>
      <c r="AM3157" s="49">
        <f>AVERAGE(AM3127:AM3156)</f>
        <v>17.233333333333331</v>
      </c>
      <c r="AN3157" s="49">
        <f>AVERAGE(AN3127:AN3156)</f>
        <v>67.193333333333342</v>
      </c>
      <c r="AO3157" s="49">
        <f>AVERAGE(AO3127:AO3156)</f>
        <v>0.62666666666666682</v>
      </c>
      <c r="AP3157" s="49">
        <f>AVERAGE(AP3127:AP3156)</f>
        <v>176</v>
      </c>
      <c r="AQ3157" s="49">
        <f>AVERAGE(AQ3127:AQ3156)</f>
        <v>17.249999999999996</v>
      </c>
      <c r="AR3157" s="49">
        <f>SUM(AR3127:AR3156)</f>
        <v>41.9</v>
      </c>
      <c r="AS3157" s="49">
        <f>AVERAGE(AS3127:AS3156)</f>
        <v>2.9993333333333334</v>
      </c>
    </row>
    <row r="3158" spans="2:45" s="34" customFormat="1">
      <c r="B3158" s="26">
        <v>40664</v>
      </c>
      <c r="C3158" s="44">
        <v>15.8</v>
      </c>
      <c r="D3158" s="44">
        <v>79</v>
      </c>
      <c r="E3158" s="44">
        <v>1</v>
      </c>
      <c r="F3158" s="44">
        <v>146.69999999999999</v>
      </c>
      <c r="G3158" s="44">
        <v>16</v>
      </c>
      <c r="H3158" s="44">
        <v>0.6</v>
      </c>
      <c r="I3158" s="44">
        <v>2.81</v>
      </c>
      <c r="K3158" s="26">
        <v>40664</v>
      </c>
      <c r="L3158" s="44">
        <v>15.7</v>
      </c>
      <c r="M3158" s="44">
        <v>82.3</v>
      </c>
      <c r="N3158" s="44">
        <v>0.5</v>
      </c>
      <c r="O3158" s="44">
        <v>129.1</v>
      </c>
      <c r="P3158" s="44">
        <v>14.1</v>
      </c>
      <c r="Q3158" s="44">
        <v>0.4</v>
      </c>
      <c r="R3158" s="44">
        <v>2.48</v>
      </c>
      <c r="T3158" s="26">
        <v>40664</v>
      </c>
      <c r="U3158" s="44">
        <v>16.3</v>
      </c>
      <c r="V3158" s="44">
        <v>88</v>
      </c>
      <c r="W3158" s="44">
        <v>1</v>
      </c>
      <c r="X3158" s="44">
        <v>261.10000000000002</v>
      </c>
      <c r="Y3158" s="44">
        <v>16.2</v>
      </c>
      <c r="Z3158" s="44">
        <v>1</v>
      </c>
      <c r="AA3158" s="44">
        <v>2.78</v>
      </c>
      <c r="AB3158" s="44">
        <v>2.78</v>
      </c>
      <c r="AC3158" s="26">
        <v>40664</v>
      </c>
      <c r="AD3158" s="44">
        <v>15.7</v>
      </c>
      <c r="AE3158" s="44">
        <v>84.7</v>
      </c>
      <c r="AF3158" s="44">
        <v>0.7</v>
      </c>
      <c r="AG3158" s="44">
        <v>131.69999999999999</v>
      </c>
      <c r="AH3158" s="44">
        <v>13.4</v>
      </c>
      <c r="AI3158" s="44">
        <v>1.2</v>
      </c>
      <c r="AJ3158" s="44">
        <v>2.42</v>
      </c>
      <c r="AL3158" s="26">
        <v>40664</v>
      </c>
      <c r="AM3158" s="44">
        <v>16.3</v>
      </c>
      <c r="AN3158" s="44">
        <v>76.5</v>
      </c>
      <c r="AO3158" s="44">
        <v>0.5</v>
      </c>
      <c r="AP3158" s="44">
        <v>257.10000000000002</v>
      </c>
      <c r="AQ3158" s="44">
        <v>15.3</v>
      </c>
      <c r="AR3158" s="44">
        <v>0.6</v>
      </c>
      <c r="AS3158" s="44">
        <v>2.64</v>
      </c>
    </row>
    <row r="3159" spans="2:45" s="34" customFormat="1">
      <c r="B3159" s="26">
        <v>40665</v>
      </c>
      <c r="C3159" s="44">
        <v>15.6</v>
      </c>
      <c r="D3159" s="44">
        <v>86.3</v>
      </c>
      <c r="E3159" s="44">
        <v>0.7</v>
      </c>
      <c r="F3159" s="44">
        <v>79.2</v>
      </c>
      <c r="G3159" s="44">
        <v>9.9</v>
      </c>
      <c r="H3159" s="44">
        <v>10.6</v>
      </c>
      <c r="I3159" s="44">
        <v>2.09</v>
      </c>
      <c r="K3159" s="26">
        <v>40665</v>
      </c>
      <c r="L3159" s="44">
        <v>16</v>
      </c>
      <c r="M3159" s="44">
        <v>90</v>
      </c>
      <c r="N3159" s="44">
        <v>0.5</v>
      </c>
      <c r="O3159" s="44">
        <v>184.3</v>
      </c>
      <c r="P3159" s="44">
        <v>12.5</v>
      </c>
      <c r="Q3159" s="44">
        <v>8.1999999999999993</v>
      </c>
      <c r="R3159" s="44">
        <v>2.33</v>
      </c>
      <c r="T3159" s="26">
        <v>40665</v>
      </c>
      <c r="U3159" s="44">
        <v>16.8</v>
      </c>
      <c r="V3159" s="44">
        <v>92.8</v>
      </c>
      <c r="W3159" s="44">
        <v>0.9</v>
      </c>
      <c r="X3159" s="44">
        <v>280.60000000000002</v>
      </c>
      <c r="Y3159" s="44">
        <v>12.9</v>
      </c>
      <c r="Z3159" s="44">
        <v>14.6</v>
      </c>
      <c r="AA3159" s="44">
        <v>2.56</v>
      </c>
      <c r="AB3159" s="44">
        <v>2.56</v>
      </c>
      <c r="AC3159" s="26">
        <v>40665</v>
      </c>
      <c r="AD3159" s="44">
        <v>16.100000000000001</v>
      </c>
      <c r="AE3159" s="44">
        <v>90.7</v>
      </c>
      <c r="AF3159" s="44">
        <v>0.7</v>
      </c>
      <c r="AG3159" s="44">
        <v>269</v>
      </c>
      <c r="AH3159" s="44">
        <v>10.7</v>
      </c>
      <c r="AI3159" s="44">
        <v>7.6</v>
      </c>
      <c r="AJ3159" s="44">
        <v>2.16</v>
      </c>
      <c r="AL3159" s="26">
        <v>40665</v>
      </c>
      <c r="AM3159" s="44">
        <v>16.3</v>
      </c>
      <c r="AN3159" s="44">
        <v>83.2</v>
      </c>
      <c r="AO3159" s="44">
        <v>0.3</v>
      </c>
      <c r="AP3159" s="44">
        <v>282.8</v>
      </c>
      <c r="AQ3159" s="44">
        <v>10</v>
      </c>
      <c r="AR3159" s="44">
        <v>13.5</v>
      </c>
      <c r="AS3159" s="44">
        <v>1.96</v>
      </c>
    </row>
    <row r="3160" spans="2:45" s="34" customFormat="1">
      <c r="B3160" s="26">
        <v>40666</v>
      </c>
      <c r="C3160" s="44">
        <v>19</v>
      </c>
      <c r="D3160" s="44">
        <v>70.5</v>
      </c>
      <c r="E3160" s="44">
        <v>1.4</v>
      </c>
      <c r="F3160" s="44">
        <v>336.2</v>
      </c>
      <c r="G3160" s="44">
        <v>24.9</v>
      </c>
      <c r="H3160" s="44">
        <v>0</v>
      </c>
      <c r="I3160" s="44">
        <v>4.5999999999999996</v>
      </c>
      <c r="K3160" s="26">
        <v>40666</v>
      </c>
      <c r="L3160" s="44">
        <v>18.600000000000001</v>
      </c>
      <c r="M3160" s="44">
        <v>75.5</v>
      </c>
      <c r="N3160" s="44">
        <v>0.6</v>
      </c>
      <c r="O3160" s="44">
        <v>248</v>
      </c>
      <c r="P3160" s="44">
        <v>17</v>
      </c>
      <c r="Q3160" s="44">
        <v>0</v>
      </c>
      <c r="R3160" s="44">
        <v>3.23</v>
      </c>
      <c r="T3160" s="26">
        <v>40666</v>
      </c>
      <c r="U3160" s="44">
        <v>19.8</v>
      </c>
      <c r="V3160" s="44">
        <v>69.599999999999994</v>
      </c>
      <c r="W3160" s="44">
        <v>1.8</v>
      </c>
      <c r="X3160" s="44">
        <v>303.39999999999998</v>
      </c>
      <c r="Y3160" s="44">
        <v>23.2</v>
      </c>
      <c r="Z3160" s="44">
        <v>0</v>
      </c>
      <c r="AA3160" s="44">
        <v>4.78</v>
      </c>
      <c r="AB3160" s="44">
        <v>4.78</v>
      </c>
      <c r="AC3160" s="26">
        <v>40666</v>
      </c>
      <c r="AD3160" s="44">
        <v>19.100000000000001</v>
      </c>
      <c r="AE3160" s="44">
        <v>73.7</v>
      </c>
      <c r="AF3160" s="44">
        <v>1.4</v>
      </c>
      <c r="AG3160" s="44">
        <v>3.1</v>
      </c>
      <c r="AH3160" s="44">
        <v>18.399999999999999</v>
      </c>
      <c r="AI3160" s="44">
        <v>0</v>
      </c>
      <c r="AJ3160" s="44">
        <v>3.81</v>
      </c>
      <c r="AL3160" s="26">
        <v>40666</v>
      </c>
      <c r="AM3160" s="44">
        <v>19.7</v>
      </c>
      <c r="AN3160" s="44">
        <v>67.400000000000006</v>
      </c>
      <c r="AO3160" s="44">
        <v>1.4</v>
      </c>
      <c r="AP3160" s="44">
        <v>342.2</v>
      </c>
      <c r="AQ3160" s="44">
        <v>23.3</v>
      </c>
      <c r="AR3160" s="44">
        <v>0.1</v>
      </c>
      <c r="AS3160" s="44">
        <v>4.57</v>
      </c>
    </row>
    <row r="3161" spans="2:45" s="34" customFormat="1">
      <c r="B3161" s="26">
        <v>40667</v>
      </c>
      <c r="C3161" s="44">
        <v>19.7</v>
      </c>
      <c r="D3161" s="44">
        <v>68.400000000000006</v>
      </c>
      <c r="E3161" s="44">
        <v>1</v>
      </c>
      <c r="F3161" s="44">
        <v>198.3</v>
      </c>
      <c r="G3161" s="44">
        <v>25.4</v>
      </c>
      <c r="H3161" s="44">
        <v>0</v>
      </c>
      <c r="I3161" s="44">
        <v>4.6900000000000004</v>
      </c>
      <c r="K3161" s="26">
        <v>40667</v>
      </c>
      <c r="L3161" s="44">
        <v>19.3</v>
      </c>
      <c r="M3161" s="44">
        <v>70.099999999999994</v>
      </c>
      <c r="N3161" s="44">
        <v>0.8</v>
      </c>
      <c r="O3161" s="44">
        <v>210.6</v>
      </c>
      <c r="P3161" s="44">
        <v>24.7</v>
      </c>
      <c r="Q3161" s="44">
        <v>0</v>
      </c>
      <c r="R3161" s="44">
        <v>4.53</v>
      </c>
      <c r="T3161" s="26">
        <v>40667</v>
      </c>
      <c r="U3161" s="44">
        <v>20.3</v>
      </c>
      <c r="V3161" s="44">
        <v>64.5</v>
      </c>
      <c r="W3161" s="44">
        <v>1.9</v>
      </c>
      <c r="X3161" s="44">
        <v>262.60000000000002</v>
      </c>
      <c r="Y3161" s="44">
        <v>26.1</v>
      </c>
      <c r="Z3161" s="44">
        <v>0</v>
      </c>
      <c r="AA3161" s="44">
        <v>5.0199999999999996</v>
      </c>
      <c r="AB3161" s="44">
        <v>5.0199999999999996</v>
      </c>
      <c r="AC3161" s="26">
        <v>40667</v>
      </c>
      <c r="AD3161" s="44">
        <v>20</v>
      </c>
      <c r="AE3161" s="44">
        <v>69.099999999999994</v>
      </c>
      <c r="AF3161" s="44">
        <v>1.1000000000000001</v>
      </c>
      <c r="AG3161" s="44">
        <v>359.1</v>
      </c>
      <c r="AH3161" s="44">
        <v>24.2</v>
      </c>
      <c r="AI3161" s="44">
        <v>0.2</v>
      </c>
      <c r="AJ3161" s="44">
        <v>4.72</v>
      </c>
      <c r="AL3161" s="26">
        <v>40667</v>
      </c>
      <c r="AM3161" s="44">
        <v>20.2</v>
      </c>
      <c r="AN3161" s="44">
        <v>61</v>
      </c>
      <c r="AO3161" s="44">
        <v>0.6</v>
      </c>
      <c r="AP3161" s="44">
        <v>287.8</v>
      </c>
      <c r="AQ3161" s="44">
        <v>25.4</v>
      </c>
      <c r="AR3161" s="44">
        <v>0</v>
      </c>
      <c r="AS3161" s="44">
        <v>4.47</v>
      </c>
    </row>
    <row r="3162" spans="2:45" s="34" customFormat="1">
      <c r="B3162" s="26">
        <v>40668</v>
      </c>
      <c r="C3162" s="44">
        <v>18.5</v>
      </c>
      <c r="D3162" s="44">
        <v>75.2</v>
      </c>
      <c r="E3162" s="44">
        <v>1</v>
      </c>
      <c r="F3162" s="44">
        <v>128.30000000000001</v>
      </c>
      <c r="G3162" s="44">
        <v>26.7</v>
      </c>
      <c r="H3162" s="44">
        <v>0</v>
      </c>
      <c r="I3162" s="44">
        <v>4.4400000000000004</v>
      </c>
      <c r="K3162" s="26">
        <v>40668</v>
      </c>
      <c r="L3162" s="44">
        <v>18.600000000000001</v>
      </c>
      <c r="M3162" s="44">
        <v>76.400000000000006</v>
      </c>
      <c r="N3162" s="44">
        <v>1.2</v>
      </c>
      <c r="O3162" s="44">
        <v>85.7</v>
      </c>
      <c r="P3162" s="44">
        <v>26.9</v>
      </c>
      <c r="Q3162" s="44">
        <v>0</v>
      </c>
      <c r="R3162" s="44">
        <v>4.55</v>
      </c>
      <c r="T3162" s="26">
        <v>40668</v>
      </c>
      <c r="U3162" s="44">
        <v>17.3</v>
      </c>
      <c r="V3162" s="44">
        <v>92.2</v>
      </c>
      <c r="W3162" s="44">
        <v>1.2</v>
      </c>
      <c r="X3162" s="44">
        <v>139.5</v>
      </c>
      <c r="Y3162" s="44">
        <v>27.1</v>
      </c>
      <c r="Z3162" s="44">
        <v>0</v>
      </c>
      <c r="AA3162" s="44">
        <v>4.25</v>
      </c>
      <c r="AB3162" s="44">
        <v>4.25</v>
      </c>
      <c r="AC3162" s="26">
        <v>40668</v>
      </c>
      <c r="AD3162" s="44">
        <v>19.2</v>
      </c>
      <c r="AE3162" s="44">
        <v>73.3</v>
      </c>
      <c r="AF3162" s="44">
        <v>1.2</v>
      </c>
      <c r="AG3162" s="44">
        <v>146.69999999999999</v>
      </c>
      <c r="AH3162" s="44">
        <v>27</v>
      </c>
      <c r="AI3162" s="44">
        <v>0</v>
      </c>
      <c r="AJ3162" s="44">
        <v>4.74</v>
      </c>
      <c r="AL3162" s="26">
        <v>40668</v>
      </c>
      <c r="AM3162" s="44">
        <v>18.7</v>
      </c>
      <c r="AN3162" s="44">
        <v>70.3</v>
      </c>
      <c r="AO3162" s="44">
        <v>0.6</v>
      </c>
      <c r="AP3162" s="44">
        <v>157.6</v>
      </c>
      <c r="AQ3162" s="44">
        <v>26.2</v>
      </c>
      <c r="AR3162" s="44">
        <v>0</v>
      </c>
      <c r="AS3162" s="44">
        <v>4.3</v>
      </c>
    </row>
    <row r="3163" spans="2:45" s="34" customFormat="1">
      <c r="B3163" s="26">
        <v>40669</v>
      </c>
      <c r="C3163" s="44">
        <v>17.899999999999999</v>
      </c>
      <c r="D3163" s="44">
        <v>76.5</v>
      </c>
      <c r="E3163" s="44">
        <v>1</v>
      </c>
      <c r="F3163" s="44">
        <v>128.30000000000001</v>
      </c>
      <c r="G3163" s="44">
        <v>16.2</v>
      </c>
      <c r="H3163" s="44">
        <v>0</v>
      </c>
      <c r="I3163" s="44">
        <v>3.16</v>
      </c>
      <c r="K3163" s="26">
        <v>40669</v>
      </c>
      <c r="L3163" s="44">
        <v>17.8</v>
      </c>
      <c r="M3163" s="44">
        <v>79.5</v>
      </c>
      <c r="N3163" s="44">
        <v>0.6</v>
      </c>
      <c r="O3163" s="44">
        <v>176.5</v>
      </c>
      <c r="P3163" s="44">
        <v>17.100000000000001</v>
      </c>
      <c r="Q3163" s="44">
        <v>0</v>
      </c>
      <c r="R3163" s="44">
        <v>3.12</v>
      </c>
      <c r="T3163" s="26">
        <v>40669</v>
      </c>
      <c r="U3163" s="44">
        <v>18.3</v>
      </c>
      <c r="V3163" s="44">
        <v>82.8</v>
      </c>
      <c r="W3163" s="44">
        <v>0.9</v>
      </c>
      <c r="X3163" s="44">
        <v>210.5</v>
      </c>
      <c r="Y3163" s="44">
        <v>17.100000000000001</v>
      </c>
      <c r="Z3163" s="44">
        <v>0</v>
      </c>
      <c r="AA3163" s="44">
        <v>3.26</v>
      </c>
      <c r="AB3163" s="44">
        <v>3.26</v>
      </c>
      <c r="AC3163" s="26">
        <v>40669</v>
      </c>
      <c r="AD3163" s="44">
        <v>17.899999999999999</v>
      </c>
      <c r="AE3163" s="44">
        <v>80.400000000000006</v>
      </c>
      <c r="AF3163" s="44">
        <v>0.9</v>
      </c>
      <c r="AG3163" s="44">
        <v>186.9</v>
      </c>
      <c r="AH3163" s="44">
        <v>16.7</v>
      </c>
      <c r="AI3163" s="44">
        <v>0</v>
      </c>
      <c r="AJ3163" s="44">
        <v>3.19</v>
      </c>
      <c r="AL3163" s="26">
        <v>40669</v>
      </c>
      <c r="AM3163" s="44">
        <v>18.399999999999999</v>
      </c>
      <c r="AN3163" s="44">
        <v>70.5</v>
      </c>
      <c r="AO3163" s="44">
        <v>0.6</v>
      </c>
      <c r="AP3163" s="44">
        <v>122.3</v>
      </c>
      <c r="AQ3163" s="44">
        <v>17.5</v>
      </c>
      <c r="AR3163" s="44">
        <v>0</v>
      </c>
      <c r="AS3163" s="44">
        <v>3.24</v>
      </c>
    </row>
    <row r="3164" spans="2:45" s="34" customFormat="1">
      <c r="B3164" s="26">
        <v>40670</v>
      </c>
      <c r="C3164" s="44">
        <v>19.5</v>
      </c>
      <c r="D3164" s="44">
        <v>61.8</v>
      </c>
      <c r="E3164" s="44">
        <v>1.3</v>
      </c>
      <c r="F3164" s="44">
        <v>319.10000000000002</v>
      </c>
      <c r="G3164" s="44">
        <v>22.2</v>
      </c>
      <c r="H3164" s="44">
        <v>1.6</v>
      </c>
      <c r="I3164" s="44">
        <v>4.5</v>
      </c>
      <c r="K3164" s="26">
        <v>40670</v>
      </c>
      <c r="L3164" s="44">
        <v>19.600000000000001</v>
      </c>
      <c r="M3164" s="44">
        <v>62.1</v>
      </c>
      <c r="N3164" s="44">
        <v>0.7</v>
      </c>
      <c r="O3164" s="44">
        <v>259.39999999999998</v>
      </c>
      <c r="P3164" s="44">
        <v>24.8</v>
      </c>
      <c r="Q3164" s="44">
        <v>0</v>
      </c>
      <c r="R3164" s="44">
        <v>4.3899999999999997</v>
      </c>
      <c r="T3164" s="26">
        <v>40670</v>
      </c>
      <c r="U3164" s="44">
        <v>19.7</v>
      </c>
      <c r="V3164" s="44">
        <v>66</v>
      </c>
      <c r="W3164" s="44">
        <v>1.7</v>
      </c>
      <c r="X3164" s="44">
        <v>288.39999999999998</v>
      </c>
      <c r="Y3164" s="44">
        <v>23.6</v>
      </c>
      <c r="Z3164" s="44">
        <v>3.2</v>
      </c>
      <c r="AA3164" s="44">
        <v>4.72</v>
      </c>
      <c r="AB3164" s="44">
        <v>4.72</v>
      </c>
      <c r="AC3164" s="26">
        <v>40670</v>
      </c>
      <c r="AD3164" s="44">
        <v>19.600000000000001</v>
      </c>
      <c r="AE3164" s="44">
        <v>63.7</v>
      </c>
      <c r="AF3164" s="44">
        <v>1.3</v>
      </c>
      <c r="AG3164" s="44">
        <v>353</v>
      </c>
      <c r="AH3164" s="44">
        <v>22.9</v>
      </c>
      <c r="AI3164" s="44">
        <v>0.4</v>
      </c>
      <c r="AJ3164" s="44">
        <v>4.54</v>
      </c>
      <c r="AL3164" s="26">
        <v>40670</v>
      </c>
      <c r="AM3164" s="44">
        <v>19.7</v>
      </c>
      <c r="AN3164" s="44">
        <v>58.3</v>
      </c>
      <c r="AO3164" s="44">
        <v>0.9</v>
      </c>
      <c r="AP3164" s="44">
        <v>318.8</v>
      </c>
      <c r="AQ3164" s="44">
        <v>20.3</v>
      </c>
      <c r="AR3164" s="44">
        <v>1.1000000000000001</v>
      </c>
      <c r="AS3164" s="44">
        <v>3.93</v>
      </c>
    </row>
    <row r="3165" spans="2:45" s="34" customFormat="1">
      <c r="B3165" s="26">
        <v>40671</v>
      </c>
      <c r="C3165" s="44">
        <v>18.2</v>
      </c>
      <c r="D3165" s="44">
        <v>58.1</v>
      </c>
      <c r="E3165" s="44">
        <v>1.2</v>
      </c>
      <c r="F3165" s="44">
        <v>149.1</v>
      </c>
      <c r="G3165" s="44">
        <v>27.8</v>
      </c>
      <c r="H3165" s="44">
        <v>0</v>
      </c>
      <c r="I3165" s="44">
        <v>4.8899999999999997</v>
      </c>
      <c r="K3165" s="26">
        <v>40671</v>
      </c>
      <c r="L3165" s="44">
        <v>18.2</v>
      </c>
      <c r="M3165" s="44">
        <v>61</v>
      </c>
      <c r="N3165" s="44">
        <v>1</v>
      </c>
      <c r="O3165" s="44">
        <v>125.9</v>
      </c>
      <c r="P3165" s="44">
        <v>28.4</v>
      </c>
      <c r="Q3165" s="44">
        <v>0</v>
      </c>
      <c r="R3165" s="44">
        <v>4.92</v>
      </c>
      <c r="T3165" s="26">
        <v>40671</v>
      </c>
      <c r="U3165" s="44">
        <v>18.100000000000001</v>
      </c>
      <c r="V3165" s="44">
        <v>70</v>
      </c>
      <c r="W3165" s="44">
        <v>1.6</v>
      </c>
      <c r="X3165" s="44">
        <v>213.3</v>
      </c>
      <c r="Y3165" s="44">
        <v>28.5</v>
      </c>
      <c r="Z3165" s="44">
        <v>0</v>
      </c>
      <c r="AA3165" s="44">
        <v>5.42</v>
      </c>
      <c r="AB3165" s="44">
        <v>5.42</v>
      </c>
      <c r="AC3165" s="26">
        <v>40671</v>
      </c>
      <c r="AD3165" s="44">
        <v>18.399999999999999</v>
      </c>
      <c r="AE3165" s="44">
        <v>60.6</v>
      </c>
      <c r="AF3165" s="44">
        <v>1.3</v>
      </c>
      <c r="AG3165" s="44">
        <v>72.3</v>
      </c>
      <c r="AH3165" s="44">
        <v>28.1</v>
      </c>
      <c r="AI3165" s="44">
        <v>0</v>
      </c>
      <c r="AJ3165" s="44">
        <v>5.05</v>
      </c>
      <c r="AL3165" s="26">
        <v>40671</v>
      </c>
      <c r="AM3165" s="44">
        <v>18.399999999999999</v>
      </c>
      <c r="AN3165" s="44">
        <v>57.9</v>
      </c>
      <c r="AO3165" s="44">
        <v>0.6</v>
      </c>
      <c r="AP3165" s="44">
        <v>238.5</v>
      </c>
      <c r="AQ3165" s="44">
        <v>27.2</v>
      </c>
      <c r="AR3165" s="44">
        <v>0</v>
      </c>
      <c r="AS3165" s="44">
        <v>4.42</v>
      </c>
    </row>
    <row r="3166" spans="2:45" s="34" customFormat="1">
      <c r="B3166" s="26">
        <v>40672</v>
      </c>
      <c r="C3166" s="44">
        <v>18.5</v>
      </c>
      <c r="D3166" s="44">
        <v>58.5</v>
      </c>
      <c r="E3166" s="44">
        <v>1.3</v>
      </c>
      <c r="F3166" s="44">
        <v>138.30000000000001</v>
      </c>
      <c r="G3166" s="44">
        <v>27.6</v>
      </c>
      <c r="H3166" s="44">
        <v>0</v>
      </c>
      <c r="I3166" s="44">
        <v>4.92</v>
      </c>
      <c r="K3166" s="26">
        <v>40672</v>
      </c>
      <c r="L3166" s="44">
        <v>18.399999999999999</v>
      </c>
      <c r="M3166" s="44">
        <v>60.3</v>
      </c>
      <c r="N3166" s="44">
        <v>0.7</v>
      </c>
      <c r="O3166" s="44">
        <v>141.30000000000001</v>
      </c>
      <c r="P3166" s="44">
        <v>28.2</v>
      </c>
      <c r="Q3166" s="44">
        <v>0</v>
      </c>
      <c r="R3166" s="44">
        <v>4.7</v>
      </c>
      <c r="T3166" s="26">
        <v>40672</v>
      </c>
      <c r="U3166" s="44">
        <v>18.100000000000001</v>
      </c>
      <c r="V3166" s="44">
        <v>66.5</v>
      </c>
      <c r="W3166" s="44">
        <v>1.3</v>
      </c>
      <c r="X3166" s="44">
        <v>203.5</v>
      </c>
      <c r="Y3166" s="44">
        <v>28.2</v>
      </c>
      <c r="Z3166" s="44">
        <v>0</v>
      </c>
      <c r="AA3166" s="44">
        <v>4.83</v>
      </c>
      <c r="AB3166" s="44">
        <v>4.83</v>
      </c>
      <c r="AC3166" s="26">
        <v>40672</v>
      </c>
      <c r="AD3166" s="44">
        <v>18.2</v>
      </c>
      <c r="AE3166" s="44">
        <v>62.2</v>
      </c>
      <c r="AF3166" s="44">
        <v>1.2</v>
      </c>
      <c r="AG3166" s="44">
        <v>115</v>
      </c>
      <c r="AH3166" s="44">
        <v>27.8</v>
      </c>
      <c r="AI3166" s="44">
        <v>0</v>
      </c>
      <c r="AJ3166" s="44">
        <v>4.92</v>
      </c>
      <c r="AL3166" s="26">
        <v>40672</v>
      </c>
      <c r="AM3166" s="44">
        <v>18.7</v>
      </c>
      <c r="AN3166" s="44">
        <v>56.3</v>
      </c>
      <c r="AO3166" s="44">
        <v>0.6</v>
      </c>
      <c r="AP3166" s="44">
        <v>183.4</v>
      </c>
      <c r="AQ3166" s="44">
        <v>27</v>
      </c>
      <c r="AR3166" s="44">
        <v>0</v>
      </c>
      <c r="AS3166" s="44">
        <v>4.4400000000000004</v>
      </c>
    </row>
    <row r="3167" spans="2:45" s="34" customFormat="1">
      <c r="B3167" s="26">
        <v>40673</v>
      </c>
      <c r="C3167" s="44">
        <v>18.8</v>
      </c>
      <c r="D3167" s="44">
        <v>72.900000000000006</v>
      </c>
      <c r="E3167" s="44">
        <v>1.7</v>
      </c>
      <c r="F3167" s="44">
        <v>139.19999999999999</v>
      </c>
      <c r="G3167" s="44">
        <v>20</v>
      </c>
      <c r="H3167" s="44">
        <v>0</v>
      </c>
      <c r="I3167" s="44">
        <v>3.86</v>
      </c>
      <c r="K3167" s="26">
        <v>40673</v>
      </c>
      <c r="L3167" s="44">
        <v>18.600000000000001</v>
      </c>
      <c r="M3167" s="44">
        <v>71.900000000000006</v>
      </c>
      <c r="N3167" s="44">
        <v>0.9</v>
      </c>
      <c r="O3167" s="44">
        <v>141.6</v>
      </c>
      <c r="P3167" s="44">
        <v>24.4</v>
      </c>
      <c r="Q3167" s="44">
        <v>0</v>
      </c>
      <c r="R3167" s="44">
        <v>4.22</v>
      </c>
      <c r="T3167" s="26">
        <v>40673</v>
      </c>
      <c r="U3167" s="44">
        <v>18.8</v>
      </c>
      <c r="V3167" s="44">
        <v>80.900000000000006</v>
      </c>
      <c r="W3167" s="44">
        <v>1.1000000000000001</v>
      </c>
      <c r="X3167" s="44">
        <v>159.5</v>
      </c>
      <c r="Y3167" s="44">
        <v>24.1</v>
      </c>
      <c r="Z3167" s="44">
        <v>0</v>
      </c>
      <c r="AA3167" s="44">
        <v>4.05</v>
      </c>
      <c r="AB3167" s="44">
        <v>4.05</v>
      </c>
      <c r="AC3167" s="26">
        <v>40673</v>
      </c>
      <c r="AD3167" s="44">
        <v>18.5</v>
      </c>
      <c r="AE3167" s="44">
        <v>73.400000000000006</v>
      </c>
      <c r="AF3167" s="44">
        <v>1.3</v>
      </c>
      <c r="AG3167" s="44">
        <v>173.2</v>
      </c>
      <c r="AH3167" s="44">
        <v>24.2</v>
      </c>
      <c r="AI3167" s="44">
        <v>0</v>
      </c>
      <c r="AJ3167" s="44">
        <v>4.3499999999999996</v>
      </c>
      <c r="AL3167" s="26">
        <v>40673</v>
      </c>
      <c r="AM3167" s="44">
        <v>18.899999999999999</v>
      </c>
      <c r="AN3167" s="44">
        <v>69.2</v>
      </c>
      <c r="AO3167" s="44">
        <v>0.7</v>
      </c>
      <c r="AP3167" s="44">
        <v>178.8</v>
      </c>
      <c r="AQ3167" s="44">
        <v>20.7</v>
      </c>
      <c r="AR3167" s="44">
        <v>0</v>
      </c>
      <c r="AS3167" s="44">
        <v>3.69</v>
      </c>
    </row>
    <row r="3168" spans="2:45" s="34" customFormat="1">
      <c r="B3168" s="26">
        <v>40674</v>
      </c>
      <c r="C3168" s="44">
        <v>18.399999999999999</v>
      </c>
      <c r="D3168" s="44">
        <v>70.3</v>
      </c>
      <c r="E3168" s="44">
        <v>0.8</v>
      </c>
      <c r="F3168" s="44">
        <v>132</v>
      </c>
      <c r="G3168" s="44">
        <v>15</v>
      </c>
      <c r="H3168" s="44">
        <v>0.2</v>
      </c>
      <c r="I3168" s="44">
        <v>3</v>
      </c>
      <c r="K3168" s="26">
        <v>40674</v>
      </c>
      <c r="L3168" s="44">
        <v>18</v>
      </c>
      <c r="M3168" s="44">
        <v>70.5</v>
      </c>
      <c r="N3168" s="44">
        <v>0.6</v>
      </c>
      <c r="O3168" s="44">
        <v>168.2</v>
      </c>
      <c r="P3168" s="44">
        <v>15.2</v>
      </c>
      <c r="Q3168" s="44">
        <v>0</v>
      </c>
      <c r="R3168" s="44">
        <v>2.96</v>
      </c>
      <c r="T3168" s="26">
        <v>40674</v>
      </c>
      <c r="U3168" s="44">
        <v>18.399999999999999</v>
      </c>
      <c r="V3168" s="44">
        <v>72.900000000000006</v>
      </c>
      <c r="W3168" s="44">
        <v>0.8</v>
      </c>
      <c r="X3168" s="44">
        <v>234.5</v>
      </c>
      <c r="Y3168" s="44">
        <v>15.4</v>
      </c>
      <c r="Z3168" s="44">
        <v>0</v>
      </c>
      <c r="AA3168" s="44">
        <v>3.04</v>
      </c>
      <c r="AB3168" s="44">
        <v>3.04</v>
      </c>
      <c r="AC3168" s="26">
        <v>40674</v>
      </c>
      <c r="AD3168" s="44">
        <v>18.100000000000001</v>
      </c>
      <c r="AE3168" s="44">
        <v>71.5</v>
      </c>
      <c r="AF3168" s="44">
        <v>0.6</v>
      </c>
      <c r="AG3168" s="44">
        <v>179.9</v>
      </c>
      <c r="AH3168" s="44">
        <v>13.8</v>
      </c>
      <c r="AI3168" s="44">
        <v>0</v>
      </c>
      <c r="AJ3168" s="44">
        <v>2.78</v>
      </c>
      <c r="AL3168" s="26">
        <v>40674</v>
      </c>
      <c r="AM3168" s="44">
        <v>18.5</v>
      </c>
      <c r="AN3168" s="44">
        <v>66.3</v>
      </c>
      <c r="AO3168" s="44">
        <v>0.4</v>
      </c>
      <c r="AP3168" s="44">
        <v>198.6</v>
      </c>
      <c r="AQ3168" s="44">
        <v>14.3</v>
      </c>
      <c r="AR3168" s="44">
        <v>0</v>
      </c>
      <c r="AS3168" s="44">
        <v>2.74</v>
      </c>
    </row>
    <row r="3169" spans="2:45" s="34" customFormat="1">
      <c r="B3169" s="26">
        <v>40675</v>
      </c>
      <c r="C3169" s="44">
        <v>19.600000000000001</v>
      </c>
      <c r="D3169" s="44">
        <v>62</v>
      </c>
      <c r="E3169" s="44">
        <v>1</v>
      </c>
      <c r="F3169" s="44">
        <v>87.4</v>
      </c>
      <c r="G3169" s="44">
        <v>22.9</v>
      </c>
      <c r="H3169" s="44">
        <v>0</v>
      </c>
      <c r="I3169" s="44">
        <v>4.33</v>
      </c>
      <c r="K3169" s="26">
        <v>40675</v>
      </c>
      <c r="L3169" s="44">
        <v>20</v>
      </c>
      <c r="M3169" s="44">
        <v>59.9</v>
      </c>
      <c r="N3169" s="44">
        <v>0.7</v>
      </c>
      <c r="O3169" s="44">
        <v>114.9</v>
      </c>
      <c r="P3169" s="44">
        <v>23.2</v>
      </c>
      <c r="Q3169" s="44">
        <v>0</v>
      </c>
      <c r="R3169" s="44">
        <v>4.26</v>
      </c>
      <c r="T3169" s="26">
        <v>40675</v>
      </c>
      <c r="U3169" s="44">
        <v>19.8</v>
      </c>
      <c r="V3169" s="44">
        <v>66.900000000000006</v>
      </c>
      <c r="W3169" s="44">
        <v>1.1000000000000001</v>
      </c>
      <c r="X3169" s="44">
        <v>199.8</v>
      </c>
      <c r="Y3169" s="44">
        <v>22.6</v>
      </c>
      <c r="Z3169" s="44">
        <v>0</v>
      </c>
      <c r="AA3169" s="44">
        <v>4.2699999999999996</v>
      </c>
      <c r="AB3169" s="44">
        <v>4.2699999999999996</v>
      </c>
      <c r="AC3169" s="26">
        <v>40675</v>
      </c>
      <c r="AD3169" s="44">
        <v>20.100000000000001</v>
      </c>
      <c r="AE3169" s="44">
        <v>58.9</v>
      </c>
      <c r="AF3169" s="44">
        <v>1</v>
      </c>
      <c r="AG3169" s="44">
        <v>161.30000000000001</v>
      </c>
      <c r="AH3169" s="44">
        <v>22.6</v>
      </c>
      <c r="AI3169" s="44">
        <v>0</v>
      </c>
      <c r="AJ3169" s="44">
        <v>4.47</v>
      </c>
      <c r="AL3169" s="26">
        <v>40675</v>
      </c>
      <c r="AM3169" s="44">
        <v>20.100000000000001</v>
      </c>
      <c r="AN3169" s="44">
        <v>58.3</v>
      </c>
      <c r="AO3169" s="44">
        <v>0.3</v>
      </c>
      <c r="AP3169" s="44">
        <v>97.9</v>
      </c>
      <c r="AQ3169" s="44">
        <v>22.1</v>
      </c>
      <c r="AR3169" s="44">
        <v>0</v>
      </c>
      <c r="AS3169" s="44">
        <v>3.78</v>
      </c>
    </row>
    <row r="3170" spans="2:45" s="34" customFormat="1">
      <c r="B3170" s="26">
        <v>40676</v>
      </c>
      <c r="C3170" s="44">
        <v>19.2</v>
      </c>
      <c r="D3170" s="44">
        <v>64.599999999999994</v>
      </c>
      <c r="E3170" s="44">
        <v>1</v>
      </c>
      <c r="F3170" s="44">
        <v>75.599999999999994</v>
      </c>
      <c r="G3170" s="44">
        <v>18.2</v>
      </c>
      <c r="H3170" s="44">
        <v>0</v>
      </c>
      <c r="I3170" s="44">
        <v>3.59</v>
      </c>
      <c r="K3170" s="26">
        <v>40676</v>
      </c>
      <c r="L3170" s="44">
        <v>19.399999999999999</v>
      </c>
      <c r="M3170" s="44">
        <v>65.8</v>
      </c>
      <c r="N3170" s="44">
        <v>0.7</v>
      </c>
      <c r="O3170" s="44">
        <v>83.5</v>
      </c>
      <c r="P3170" s="44">
        <v>19.899999999999999</v>
      </c>
      <c r="Q3170" s="44">
        <v>0</v>
      </c>
      <c r="R3170" s="44">
        <v>3.77</v>
      </c>
      <c r="T3170" s="26">
        <v>40676</v>
      </c>
      <c r="U3170" s="44">
        <v>19.2</v>
      </c>
      <c r="V3170" s="44">
        <v>70.7</v>
      </c>
      <c r="W3170" s="44">
        <v>0.9</v>
      </c>
      <c r="X3170" s="44">
        <v>189.8</v>
      </c>
      <c r="Y3170" s="44">
        <v>19.600000000000001</v>
      </c>
      <c r="Z3170" s="44">
        <v>0</v>
      </c>
      <c r="AA3170" s="44">
        <v>3.64</v>
      </c>
      <c r="AB3170" s="44">
        <v>3.64</v>
      </c>
      <c r="AC3170" s="26">
        <v>40676</v>
      </c>
      <c r="AD3170" s="44">
        <v>19.399999999999999</v>
      </c>
      <c r="AE3170" s="44">
        <v>66.2</v>
      </c>
      <c r="AF3170" s="44">
        <v>0.9</v>
      </c>
      <c r="AG3170" s="44">
        <v>156.80000000000001</v>
      </c>
      <c r="AH3170" s="44">
        <v>20.5</v>
      </c>
      <c r="AI3170" s="44">
        <v>0</v>
      </c>
      <c r="AJ3170" s="44">
        <v>3.9</v>
      </c>
      <c r="AL3170" s="26">
        <v>40676</v>
      </c>
      <c r="AM3170" s="44">
        <v>19.3</v>
      </c>
      <c r="AN3170" s="44">
        <v>63.8</v>
      </c>
      <c r="AO3170" s="44">
        <v>0.3</v>
      </c>
      <c r="AP3170" s="44">
        <v>158.30000000000001</v>
      </c>
      <c r="AQ3170" s="44">
        <v>17.8</v>
      </c>
      <c r="AR3170" s="44">
        <v>0</v>
      </c>
      <c r="AS3170" s="44">
        <v>3.2</v>
      </c>
    </row>
    <row r="3171" spans="2:45" s="34" customFormat="1">
      <c r="B3171" s="26">
        <v>40677</v>
      </c>
      <c r="C3171" s="44">
        <v>19.8</v>
      </c>
      <c r="D3171" s="44">
        <v>64.8</v>
      </c>
      <c r="E3171" s="44">
        <v>1.1000000000000001</v>
      </c>
      <c r="F3171" s="44">
        <v>116.6</v>
      </c>
      <c r="G3171" s="44">
        <v>27</v>
      </c>
      <c r="H3171" s="44">
        <v>0</v>
      </c>
      <c r="I3171" s="44">
        <v>4.84</v>
      </c>
      <c r="K3171" s="26">
        <v>40677</v>
      </c>
      <c r="L3171" s="44">
        <v>19.600000000000001</v>
      </c>
      <c r="M3171" s="44">
        <v>68.3</v>
      </c>
      <c r="N3171" s="44">
        <v>0.9</v>
      </c>
      <c r="O3171" s="44">
        <v>74.599999999999994</v>
      </c>
      <c r="P3171" s="44">
        <v>27.4</v>
      </c>
      <c r="Q3171" s="44">
        <v>0</v>
      </c>
      <c r="R3171" s="44">
        <v>4.82</v>
      </c>
      <c r="T3171" s="26">
        <v>40677</v>
      </c>
      <c r="U3171" s="44">
        <v>19.100000000000001</v>
      </c>
      <c r="V3171" s="44">
        <v>76</v>
      </c>
      <c r="W3171" s="44">
        <v>1.5</v>
      </c>
      <c r="X3171" s="44">
        <v>171.1</v>
      </c>
      <c r="Y3171" s="44">
        <v>27.4</v>
      </c>
      <c r="Z3171" s="44">
        <v>0</v>
      </c>
      <c r="AA3171" s="44">
        <v>4.66</v>
      </c>
      <c r="AB3171" s="44">
        <v>4.66</v>
      </c>
      <c r="AC3171" s="26">
        <v>40677</v>
      </c>
      <c r="AD3171" s="44">
        <v>20.3</v>
      </c>
      <c r="AE3171" s="44">
        <v>67.2</v>
      </c>
      <c r="AF3171" s="44">
        <v>1</v>
      </c>
      <c r="AG3171" s="44">
        <v>190.9</v>
      </c>
      <c r="AH3171" s="44">
        <v>27</v>
      </c>
      <c r="AI3171" s="44">
        <v>0</v>
      </c>
      <c r="AJ3171" s="44">
        <v>5.05</v>
      </c>
      <c r="AL3171" s="26">
        <v>40677</v>
      </c>
      <c r="AM3171" s="44">
        <v>19.7</v>
      </c>
      <c r="AN3171" s="44">
        <v>64.2</v>
      </c>
      <c r="AO3171" s="44">
        <v>0.3</v>
      </c>
      <c r="AP3171" s="44">
        <v>141.6</v>
      </c>
      <c r="AQ3171" s="44">
        <v>26.3</v>
      </c>
      <c r="AR3171" s="44">
        <v>0</v>
      </c>
      <c r="AS3171" s="44">
        <v>4.32</v>
      </c>
    </row>
    <row r="3172" spans="2:45" s="34" customFormat="1">
      <c r="B3172" s="26">
        <v>40678</v>
      </c>
      <c r="C3172" s="44">
        <v>19</v>
      </c>
      <c r="D3172" s="44">
        <v>75.599999999999994</v>
      </c>
      <c r="E3172" s="44">
        <v>1.8</v>
      </c>
      <c r="F3172" s="44">
        <v>138.69999999999999</v>
      </c>
      <c r="G3172" s="44">
        <v>20.6</v>
      </c>
      <c r="H3172" s="44">
        <v>0</v>
      </c>
      <c r="I3172" s="44">
        <v>3.96</v>
      </c>
      <c r="K3172" s="26">
        <v>40678</v>
      </c>
      <c r="L3172" s="44">
        <v>19.600000000000001</v>
      </c>
      <c r="M3172" s="44">
        <v>74.599999999999994</v>
      </c>
      <c r="N3172" s="44">
        <v>1.2</v>
      </c>
      <c r="O3172" s="44">
        <v>126.7</v>
      </c>
      <c r="P3172" s="44">
        <v>24.3</v>
      </c>
      <c r="Q3172" s="44">
        <v>0</v>
      </c>
      <c r="R3172" s="44">
        <v>4.3899999999999997</v>
      </c>
      <c r="T3172" s="26">
        <v>40678</v>
      </c>
      <c r="U3172" s="44">
        <v>19.399999999999999</v>
      </c>
      <c r="V3172" s="44">
        <v>89.3</v>
      </c>
      <c r="W3172" s="44">
        <v>1.4</v>
      </c>
      <c r="X3172" s="44">
        <v>139.80000000000001</v>
      </c>
      <c r="Y3172" s="44">
        <v>24.3</v>
      </c>
      <c r="Z3172" s="44">
        <v>0</v>
      </c>
      <c r="AA3172" s="44">
        <v>4.0999999999999996</v>
      </c>
      <c r="AB3172" s="34">
        <v>4.0999999999999996</v>
      </c>
      <c r="AC3172" s="26">
        <v>40678</v>
      </c>
      <c r="AD3172" s="44">
        <v>19.399999999999999</v>
      </c>
      <c r="AE3172" s="44">
        <v>74.8</v>
      </c>
      <c r="AF3172" s="44">
        <v>1.7</v>
      </c>
      <c r="AG3172" s="44">
        <v>161.5</v>
      </c>
      <c r="AH3172" s="44">
        <v>21.3</v>
      </c>
      <c r="AI3172" s="44">
        <v>0</v>
      </c>
      <c r="AJ3172" s="44">
        <v>4.13</v>
      </c>
      <c r="AL3172" s="26">
        <v>40678</v>
      </c>
      <c r="AM3172" s="44">
        <v>19.5</v>
      </c>
      <c r="AN3172" s="44">
        <v>73.3</v>
      </c>
      <c r="AO3172" s="44">
        <v>0.9</v>
      </c>
      <c r="AP3172" s="44">
        <v>170.3</v>
      </c>
      <c r="AQ3172" s="44">
        <v>21.5</v>
      </c>
      <c r="AR3172" s="44">
        <v>0</v>
      </c>
      <c r="AS3172" s="44">
        <v>3.9</v>
      </c>
    </row>
    <row r="3173" spans="2:45">
      <c r="B3173" s="26">
        <v>40679</v>
      </c>
      <c r="C3173" s="17">
        <v>18.899999999999999</v>
      </c>
      <c r="D3173" s="17">
        <v>73.099999999999994</v>
      </c>
      <c r="E3173" s="17">
        <v>1.8</v>
      </c>
      <c r="F3173" s="17">
        <v>147.69999999999999</v>
      </c>
      <c r="G3173" s="17">
        <v>16.7</v>
      </c>
      <c r="H3173" s="17">
        <v>0</v>
      </c>
      <c r="I3173" s="17">
        <v>3.58</v>
      </c>
      <c r="K3173" s="26">
        <v>40679</v>
      </c>
      <c r="L3173" s="17">
        <v>19.2</v>
      </c>
      <c r="M3173" s="17">
        <v>69.7</v>
      </c>
      <c r="N3173" s="17">
        <v>1</v>
      </c>
      <c r="O3173" s="17">
        <v>129.80000000000001</v>
      </c>
      <c r="P3173" s="17">
        <v>17.2</v>
      </c>
      <c r="Q3173" s="17">
        <v>0</v>
      </c>
      <c r="R3173" s="17">
        <v>3.43</v>
      </c>
      <c r="T3173" s="26">
        <v>40679</v>
      </c>
      <c r="U3173" s="17">
        <v>19.100000000000001</v>
      </c>
      <c r="V3173" s="17">
        <v>83.8</v>
      </c>
      <c r="W3173" s="17">
        <v>1.3</v>
      </c>
      <c r="X3173" s="17">
        <v>140.30000000000001</v>
      </c>
      <c r="Y3173" s="17">
        <v>17.3</v>
      </c>
      <c r="Z3173" s="17">
        <v>0</v>
      </c>
      <c r="AA3173" s="17">
        <v>3.3</v>
      </c>
      <c r="AB3173">
        <v>3.3</v>
      </c>
      <c r="AC3173" s="26">
        <v>40679</v>
      </c>
      <c r="AD3173" s="17">
        <v>19.3</v>
      </c>
      <c r="AE3173" s="17">
        <v>70</v>
      </c>
      <c r="AF3173" s="17">
        <v>1.6</v>
      </c>
      <c r="AG3173" s="17">
        <v>174</v>
      </c>
      <c r="AH3173" s="17">
        <v>17</v>
      </c>
      <c r="AI3173" s="17">
        <v>0</v>
      </c>
      <c r="AJ3173" s="17">
        <v>3.69</v>
      </c>
      <c r="AL3173" s="26">
        <v>40679</v>
      </c>
      <c r="AM3173" s="17">
        <v>19.100000000000001</v>
      </c>
      <c r="AN3173" s="17">
        <v>71.5</v>
      </c>
      <c r="AO3173" s="17">
        <v>0.9</v>
      </c>
      <c r="AP3173" s="17">
        <v>169.9</v>
      </c>
      <c r="AQ3173" s="17">
        <v>16.5</v>
      </c>
      <c r="AR3173" s="17">
        <v>0</v>
      </c>
      <c r="AS3173" s="17">
        <v>3.29</v>
      </c>
    </row>
    <row r="3174" spans="2:45">
      <c r="B3174" s="26">
        <v>40680</v>
      </c>
      <c r="C3174" s="17">
        <v>18.7</v>
      </c>
      <c r="D3174" s="17">
        <v>71</v>
      </c>
      <c r="E3174" s="17">
        <v>1.4</v>
      </c>
      <c r="F3174" s="17">
        <v>151.4</v>
      </c>
      <c r="G3174" s="17">
        <v>20.2</v>
      </c>
      <c r="H3174" s="17">
        <v>0</v>
      </c>
      <c r="I3174" s="17">
        <v>3.94</v>
      </c>
      <c r="K3174" s="26">
        <v>40680</v>
      </c>
      <c r="L3174" s="17">
        <v>18.600000000000001</v>
      </c>
      <c r="M3174" s="17">
        <v>67.5</v>
      </c>
      <c r="N3174" s="17">
        <v>0.8</v>
      </c>
      <c r="O3174" s="17">
        <v>128.30000000000001</v>
      </c>
      <c r="P3174" s="17">
        <v>20.5</v>
      </c>
      <c r="Q3174" s="17">
        <v>0</v>
      </c>
      <c r="R3174" s="17">
        <v>3.77</v>
      </c>
      <c r="T3174" s="26">
        <v>40680</v>
      </c>
      <c r="U3174" s="17">
        <v>18.8</v>
      </c>
      <c r="V3174" s="17">
        <v>81</v>
      </c>
      <c r="W3174" s="17">
        <v>1.3</v>
      </c>
      <c r="X3174" s="17">
        <v>145.5</v>
      </c>
      <c r="Y3174" s="17">
        <v>21.2</v>
      </c>
      <c r="Z3174" s="17">
        <v>0</v>
      </c>
      <c r="AA3174" s="17">
        <v>3.81</v>
      </c>
      <c r="AB3174">
        <v>3.81</v>
      </c>
      <c r="AC3174" s="26">
        <v>40680</v>
      </c>
      <c r="AD3174" s="17">
        <v>18.600000000000001</v>
      </c>
      <c r="AE3174" s="17">
        <v>70</v>
      </c>
      <c r="AF3174" s="17">
        <v>1.2</v>
      </c>
      <c r="AG3174" s="17">
        <v>165.2</v>
      </c>
      <c r="AH3174" s="17">
        <v>21.2</v>
      </c>
      <c r="AI3174" s="17">
        <v>0</v>
      </c>
      <c r="AJ3174" s="17">
        <v>4.03</v>
      </c>
      <c r="AL3174" s="26">
        <v>40680</v>
      </c>
      <c r="AM3174" s="17">
        <v>18.899999999999999</v>
      </c>
      <c r="AN3174" s="17">
        <v>68.900000000000006</v>
      </c>
      <c r="AO3174" s="17">
        <v>0.6</v>
      </c>
      <c r="AP3174" s="17">
        <v>171.6</v>
      </c>
      <c r="AQ3174" s="17">
        <v>20.3</v>
      </c>
      <c r="AR3174" s="17">
        <v>0</v>
      </c>
      <c r="AS3174" s="17">
        <v>3.63</v>
      </c>
    </row>
    <row r="3175" spans="2:45">
      <c r="B3175" s="26">
        <v>40681</v>
      </c>
      <c r="C3175" s="17">
        <v>17.7</v>
      </c>
      <c r="D3175" s="17">
        <v>80.400000000000006</v>
      </c>
      <c r="E3175" s="17">
        <v>1.3</v>
      </c>
      <c r="F3175" s="17">
        <v>152.30000000000001</v>
      </c>
      <c r="G3175" s="17">
        <v>8.3000000000000007</v>
      </c>
      <c r="H3175" s="17">
        <v>1.8</v>
      </c>
      <c r="I3175" s="17">
        <v>2.1800000000000002</v>
      </c>
      <c r="K3175" s="26">
        <v>40681</v>
      </c>
      <c r="L3175" s="17">
        <v>17</v>
      </c>
      <c r="M3175" s="17">
        <v>85.3</v>
      </c>
      <c r="N3175" s="17">
        <v>0.6</v>
      </c>
      <c r="O3175" s="17">
        <v>139.19999999999999</v>
      </c>
      <c r="P3175" s="17">
        <v>6.1</v>
      </c>
      <c r="Q3175" s="17">
        <v>4.4000000000000004</v>
      </c>
      <c r="R3175" s="17">
        <v>1.6</v>
      </c>
      <c r="T3175" s="26">
        <v>40681</v>
      </c>
      <c r="U3175" s="17">
        <v>18</v>
      </c>
      <c r="V3175" s="17">
        <v>95.1</v>
      </c>
      <c r="W3175" s="17">
        <v>1.2</v>
      </c>
      <c r="X3175" s="17">
        <v>131.30000000000001</v>
      </c>
      <c r="Y3175" s="17">
        <v>7.4</v>
      </c>
      <c r="Z3175" s="17">
        <v>2</v>
      </c>
      <c r="AA3175" s="17">
        <v>1.75</v>
      </c>
      <c r="AB3175">
        <v>1.75</v>
      </c>
      <c r="AC3175" s="26">
        <v>40681</v>
      </c>
      <c r="AD3175" s="17">
        <v>17.100000000000001</v>
      </c>
      <c r="AE3175" s="17">
        <v>85.6</v>
      </c>
      <c r="AF3175" s="17">
        <v>1.1000000000000001</v>
      </c>
      <c r="AG3175" s="17">
        <v>182</v>
      </c>
      <c r="AH3175" s="17">
        <v>6.5</v>
      </c>
      <c r="AI3175" s="17">
        <v>9.4</v>
      </c>
      <c r="AJ3175" s="17">
        <v>1.82</v>
      </c>
      <c r="AL3175" s="26">
        <v>40681</v>
      </c>
      <c r="AM3175" s="17">
        <v>17.899999999999999</v>
      </c>
      <c r="AN3175" s="17">
        <v>78</v>
      </c>
      <c r="AO3175" s="17">
        <v>0.6</v>
      </c>
      <c r="AP3175" s="17">
        <v>177.8</v>
      </c>
      <c r="AQ3175" s="17">
        <v>9.1</v>
      </c>
      <c r="AR3175" s="17">
        <v>2.4</v>
      </c>
      <c r="AS3175" s="17">
        <v>2.15</v>
      </c>
    </row>
    <row r="3176" spans="2:45">
      <c r="B3176" s="26">
        <v>40682</v>
      </c>
      <c r="C3176" s="17">
        <v>16.7</v>
      </c>
      <c r="D3176" s="17">
        <v>86.8</v>
      </c>
      <c r="E3176" s="17">
        <v>1.2</v>
      </c>
      <c r="F3176" s="17">
        <v>125.2</v>
      </c>
      <c r="G3176" s="17">
        <v>9.1</v>
      </c>
      <c r="H3176" s="17">
        <v>28.8</v>
      </c>
      <c r="I3176" s="17">
        <v>2.0699999999999998</v>
      </c>
      <c r="K3176" s="26">
        <v>40682</v>
      </c>
      <c r="L3176" s="17">
        <v>17.5</v>
      </c>
      <c r="M3176" s="17">
        <v>88.6</v>
      </c>
      <c r="N3176" s="17">
        <v>0.7</v>
      </c>
      <c r="O3176" s="17">
        <v>100.2</v>
      </c>
      <c r="P3176" s="17">
        <v>14.8</v>
      </c>
      <c r="Q3176" s="17">
        <v>17.2</v>
      </c>
      <c r="R3176" s="17">
        <v>2.69</v>
      </c>
      <c r="T3176" s="26">
        <v>40682</v>
      </c>
      <c r="U3176" s="17">
        <v>18</v>
      </c>
      <c r="V3176" s="17">
        <v>95.9</v>
      </c>
      <c r="W3176" s="17">
        <v>1.1000000000000001</v>
      </c>
      <c r="X3176" s="17">
        <v>136.5</v>
      </c>
      <c r="Y3176" s="17">
        <v>12.1</v>
      </c>
      <c r="Z3176" s="17">
        <v>10</v>
      </c>
      <c r="AA3176" s="17">
        <v>2.2799999999999998</v>
      </c>
      <c r="AB3176">
        <v>2.2799999999999998</v>
      </c>
      <c r="AC3176" s="26">
        <v>40682</v>
      </c>
      <c r="AD3176" s="17">
        <v>17.399999999999999</v>
      </c>
      <c r="AE3176" s="17">
        <v>88.1</v>
      </c>
      <c r="AF3176" s="17">
        <v>1.4</v>
      </c>
      <c r="AG3176" s="17">
        <v>99</v>
      </c>
      <c r="AH3176" s="17">
        <v>13.9</v>
      </c>
      <c r="AI3176" s="17">
        <v>23.4</v>
      </c>
      <c r="AJ3176" s="17">
        <v>2.65</v>
      </c>
      <c r="AL3176" s="26">
        <v>40682</v>
      </c>
      <c r="AM3176" s="17">
        <v>17.600000000000001</v>
      </c>
      <c r="AN3176" s="17">
        <v>83.2</v>
      </c>
      <c r="AO3176" s="17">
        <v>0.4</v>
      </c>
      <c r="AP3176" s="17">
        <v>157.4</v>
      </c>
      <c r="AQ3176" s="17">
        <v>9.1999999999999993</v>
      </c>
      <c r="AR3176" s="17">
        <v>29.3</v>
      </c>
      <c r="AS3176" s="17">
        <v>1.93</v>
      </c>
    </row>
    <row r="3177" spans="2:45">
      <c r="B3177" s="26">
        <v>40683</v>
      </c>
      <c r="C3177" s="17">
        <v>18.2</v>
      </c>
      <c r="D3177" s="17">
        <v>79.400000000000006</v>
      </c>
      <c r="E3177" s="17">
        <v>0.9</v>
      </c>
      <c r="F3177" s="17">
        <v>36.700000000000003</v>
      </c>
      <c r="G3177" s="17">
        <v>16</v>
      </c>
      <c r="H3177" s="17">
        <v>0.6</v>
      </c>
      <c r="I3177" s="17">
        <v>3.12</v>
      </c>
      <c r="K3177" s="26">
        <v>40683</v>
      </c>
      <c r="L3177" s="17">
        <v>19</v>
      </c>
      <c r="M3177" s="17">
        <v>79.7</v>
      </c>
      <c r="N3177" s="17">
        <v>0.7</v>
      </c>
      <c r="O3177" s="17">
        <v>171.8</v>
      </c>
      <c r="P3177" s="17">
        <v>19.8</v>
      </c>
      <c r="Q3177" s="17">
        <v>0</v>
      </c>
      <c r="R3177" s="17">
        <v>3.65</v>
      </c>
      <c r="T3177" s="26">
        <v>40683</v>
      </c>
      <c r="U3177" s="17">
        <v>19.2</v>
      </c>
      <c r="V3177" s="17">
        <v>83.4</v>
      </c>
      <c r="W3177" s="17">
        <v>0.9</v>
      </c>
      <c r="X3177" s="17">
        <v>262.2</v>
      </c>
      <c r="Y3177" s="17">
        <v>14.9</v>
      </c>
      <c r="Z3177" s="17">
        <v>1</v>
      </c>
      <c r="AA3177" s="17">
        <v>3.07</v>
      </c>
      <c r="AB3177">
        <v>3.07</v>
      </c>
      <c r="AC3177" s="26">
        <v>40683</v>
      </c>
      <c r="AD3177" s="17">
        <v>19.2</v>
      </c>
      <c r="AE3177" s="17">
        <v>79.099999999999994</v>
      </c>
      <c r="AF3177" s="17">
        <v>0.8</v>
      </c>
      <c r="AG3177" s="17">
        <v>193</v>
      </c>
      <c r="AH3177" s="17">
        <v>17</v>
      </c>
      <c r="AI3177" s="17">
        <v>0</v>
      </c>
      <c r="AJ3177" s="17">
        <v>3.29</v>
      </c>
      <c r="AL3177" s="26">
        <v>40683</v>
      </c>
      <c r="AM3177" s="17">
        <v>19.2</v>
      </c>
      <c r="AN3177" s="17">
        <v>74.7</v>
      </c>
      <c r="AO3177" s="17">
        <v>0.2</v>
      </c>
      <c r="AP3177" s="17">
        <v>359.3</v>
      </c>
      <c r="AQ3177" s="17">
        <v>15.3</v>
      </c>
      <c r="AR3177" s="17">
        <v>0.3</v>
      </c>
      <c r="AS3177" s="17">
        <v>2.81</v>
      </c>
    </row>
    <row r="3178" spans="2:45">
      <c r="B3178" s="26">
        <v>40684</v>
      </c>
      <c r="C3178" s="17">
        <v>18.399999999999999</v>
      </c>
      <c r="D3178" s="17">
        <v>77</v>
      </c>
      <c r="E3178" s="17">
        <v>1.2</v>
      </c>
      <c r="F3178" s="17">
        <v>106.4</v>
      </c>
      <c r="G3178" s="17">
        <v>27.2</v>
      </c>
      <c r="H3178" s="17">
        <v>0</v>
      </c>
      <c r="I3178" s="17">
        <v>4.49</v>
      </c>
      <c r="K3178" s="26">
        <v>40684</v>
      </c>
      <c r="L3178" s="17">
        <v>19</v>
      </c>
      <c r="M3178" s="17">
        <v>79.400000000000006</v>
      </c>
      <c r="N3178" s="17">
        <v>1</v>
      </c>
      <c r="O3178" s="17">
        <v>101.3</v>
      </c>
      <c r="P3178" s="17">
        <v>28.5</v>
      </c>
      <c r="Q3178" s="17">
        <v>0</v>
      </c>
      <c r="R3178" s="17">
        <v>4.8499999999999996</v>
      </c>
      <c r="T3178" s="26">
        <v>40684</v>
      </c>
      <c r="U3178" s="17">
        <v>18.8</v>
      </c>
      <c r="V3178" s="17">
        <v>83.7</v>
      </c>
      <c r="W3178" s="17">
        <v>1.6</v>
      </c>
      <c r="X3178" s="17">
        <v>166.4</v>
      </c>
      <c r="Y3178" s="17">
        <v>27.9</v>
      </c>
      <c r="Z3178" s="17">
        <v>0</v>
      </c>
      <c r="AA3178" s="17">
        <v>4.6500000000000004</v>
      </c>
      <c r="AB3178">
        <v>4.6500000000000004</v>
      </c>
      <c r="AC3178" s="26">
        <v>40684</v>
      </c>
      <c r="AD3178" s="17">
        <v>19.8</v>
      </c>
      <c r="AE3178" s="17">
        <v>75.7</v>
      </c>
      <c r="AF3178" s="17">
        <v>1.2</v>
      </c>
      <c r="AG3178" s="17">
        <v>83.8</v>
      </c>
      <c r="AH3178" s="17">
        <v>27.6</v>
      </c>
      <c r="AI3178" s="17">
        <v>0</v>
      </c>
      <c r="AJ3178" s="17">
        <v>4.92</v>
      </c>
      <c r="AL3178" s="26">
        <v>40684</v>
      </c>
      <c r="AM3178" s="17">
        <v>19.2</v>
      </c>
      <c r="AN3178" s="17">
        <v>74.3</v>
      </c>
      <c r="AO3178" s="17">
        <v>0.5</v>
      </c>
      <c r="AP3178" s="17">
        <v>41.8</v>
      </c>
      <c r="AQ3178" s="17">
        <v>26.2</v>
      </c>
      <c r="AR3178" s="17">
        <v>0</v>
      </c>
      <c r="AS3178" s="17">
        <v>4.3499999999999996</v>
      </c>
    </row>
    <row r="3179" spans="2:45">
      <c r="B3179" s="26">
        <v>40685</v>
      </c>
      <c r="C3179" s="17">
        <v>19.3</v>
      </c>
      <c r="D3179" s="17">
        <v>65.599999999999994</v>
      </c>
      <c r="E3179" s="17">
        <v>1</v>
      </c>
      <c r="F3179" s="17">
        <v>106.3</v>
      </c>
      <c r="G3179" s="17">
        <v>27</v>
      </c>
      <c r="H3179" s="17">
        <v>0</v>
      </c>
      <c r="I3179" s="17">
        <v>4.74</v>
      </c>
      <c r="K3179" s="26">
        <v>40685</v>
      </c>
      <c r="L3179" s="17">
        <v>19.2</v>
      </c>
      <c r="M3179" s="17">
        <v>71.400000000000006</v>
      </c>
      <c r="N3179" s="17">
        <v>0.9</v>
      </c>
      <c r="O3179" s="17">
        <v>68.400000000000006</v>
      </c>
      <c r="P3179" s="17">
        <v>26.9</v>
      </c>
      <c r="Q3179" s="17">
        <v>0.2</v>
      </c>
      <c r="R3179" s="17">
        <v>4.7300000000000004</v>
      </c>
      <c r="T3179" s="26">
        <v>40685</v>
      </c>
      <c r="U3179" s="17">
        <v>19</v>
      </c>
      <c r="V3179" s="17">
        <v>79</v>
      </c>
      <c r="W3179" s="17">
        <v>1.3</v>
      </c>
      <c r="X3179" s="17">
        <v>201.3</v>
      </c>
      <c r="Y3179" s="17">
        <v>28</v>
      </c>
      <c r="Z3179" s="17">
        <v>0.2</v>
      </c>
      <c r="AA3179" s="17">
        <v>4.78</v>
      </c>
      <c r="AB3179">
        <v>4.78</v>
      </c>
      <c r="AC3179" s="26">
        <v>40685</v>
      </c>
      <c r="AD3179" s="17">
        <v>19.600000000000001</v>
      </c>
      <c r="AE3179" s="17">
        <v>68.8</v>
      </c>
      <c r="AF3179" s="17">
        <v>1</v>
      </c>
      <c r="AG3179" s="17">
        <v>146.9</v>
      </c>
      <c r="AH3179" s="17">
        <v>26.3</v>
      </c>
      <c r="AI3179" s="17">
        <v>0</v>
      </c>
      <c r="AJ3179" s="17">
        <v>4.87</v>
      </c>
      <c r="AL3179" s="26">
        <v>40685</v>
      </c>
      <c r="AM3179" s="17">
        <v>19.600000000000001</v>
      </c>
      <c r="AN3179" s="17">
        <v>66</v>
      </c>
      <c r="AO3179" s="17">
        <v>0.4</v>
      </c>
      <c r="AP3179" s="17">
        <v>150.69999999999999</v>
      </c>
      <c r="AQ3179" s="17">
        <v>26.3</v>
      </c>
      <c r="AR3179" s="17">
        <v>0</v>
      </c>
      <c r="AS3179" s="17">
        <v>4.4000000000000004</v>
      </c>
    </row>
    <row r="3180" spans="2:45">
      <c r="B3180" s="26">
        <v>40686</v>
      </c>
      <c r="C3180" s="17">
        <v>20.100000000000001</v>
      </c>
      <c r="D3180" s="17">
        <v>57.9</v>
      </c>
      <c r="E3180" s="17">
        <v>1.4</v>
      </c>
      <c r="F3180" s="17">
        <v>129.69999999999999</v>
      </c>
      <c r="G3180" s="17">
        <v>26.1</v>
      </c>
      <c r="H3180" s="17">
        <v>0</v>
      </c>
      <c r="I3180" s="17">
        <v>5.12</v>
      </c>
      <c r="K3180" s="26">
        <v>40686</v>
      </c>
      <c r="L3180" s="17">
        <v>19.600000000000001</v>
      </c>
      <c r="M3180" s="17">
        <v>61.9</v>
      </c>
      <c r="N3180" s="17">
        <v>0.8</v>
      </c>
      <c r="O3180" s="17">
        <v>135.30000000000001</v>
      </c>
      <c r="P3180" s="17">
        <v>30</v>
      </c>
      <c r="Q3180" s="17">
        <v>0</v>
      </c>
      <c r="R3180" s="17">
        <v>5.19</v>
      </c>
      <c r="T3180" s="26">
        <v>40686</v>
      </c>
      <c r="U3180" s="17">
        <v>19.7</v>
      </c>
      <c r="V3180" s="17">
        <v>64.900000000000006</v>
      </c>
      <c r="W3180" s="17">
        <v>1.4</v>
      </c>
      <c r="X3180" s="17">
        <v>199.4</v>
      </c>
      <c r="Y3180" s="17">
        <v>29</v>
      </c>
      <c r="Z3180" s="17">
        <v>0</v>
      </c>
      <c r="AA3180" s="17">
        <v>5.14</v>
      </c>
      <c r="AB3180">
        <v>5.14</v>
      </c>
      <c r="AC3180" s="26">
        <v>40686</v>
      </c>
      <c r="AD3180" s="17">
        <v>19.7</v>
      </c>
      <c r="AE3180" s="17">
        <v>63.8</v>
      </c>
      <c r="AF3180" s="17">
        <v>1.2</v>
      </c>
      <c r="AG3180" s="17">
        <v>109.1</v>
      </c>
      <c r="AH3180" s="17">
        <v>28</v>
      </c>
      <c r="AI3180" s="17">
        <v>0.2</v>
      </c>
      <c r="AJ3180" s="17">
        <v>5.16</v>
      </c>
      <c r="AL3180" s="26">
        <v>40686</v>
      </c>
      <c r="AM3180" s="17">
        <v>20.3</v>
      </c>
      <c r="AN3180" s="17">
        <v>56.5</v>
      </c>
      <c r="AO3180" s="17">
        <v>0.5</v>
      </c>
      <c r="AP3180" s="17">
        <v>161.80000000000001</v>
      </c>
      <c r="AQ3180" s="17">
        <v>26.7</v>
      </c>
      <c r="AR3180" s="17">
        <v>0</v>
      </c>
      <c r="AS3180" s="17">
        <v>4.6100000000000003</v>
      </c>
    </row>
    <row r="3181" spans="2:45">
      <c r="B3181" s="26">
        <v>40687</v>
      </c>
      <c r="C3181" s="17">
        <v>21.2</v>
      </c>
      <c r="D3181" s="17">
        <v>54.1</v>
      </c>
      <c r="E3181" s="17">
        <v>1.3</v>
      </c>
      <c r="F3181" s="17">
        <v>149.69999999999999</v>
      </c>
      <c r="G3181" s="17">
        <v>28.7</v>
      </c>
      <c r="H3181" s="17">
        <v>0</v>
      </c>
      <c r="I3181" s="17">
        <v>5.59</v>
      </c>
      <c r="K3181" s="26">
        <v>40687</v>
      </c>
      <c r="L3181" s="17">
        <v>20.6</v>
      </c>
      <c r="M3181" s="17">
        <v>56.8</v>
      </c>
      <c r="N3181" s="17">
        <v>0.7</v>
      </c>
      <c r="O3181" s="17">
        <v>127.4</v>
      </c>
      <c r="P3181" s="17">
        <v>29.8</v>
      </c>
      <c r="Q3181" s="17">
        <v>0</v>
      </c>
      <c r="R3181" s="17">
        <v>5.29</v>
      </c>
      <c r="T3181" s="26">
        <v>40687</v>
      </c>
      <c r="U3181" s="17">
        <v>21</v>
      </c>
      <c r="V3181" s="17">
        <v>53.4</v>
      </c>
      <c r="W3181" s="17">
        <v>1.5</v>
      </c>
      <c r="X3181" s="17">
        <v>230.4</v>
      </c>
      <c r="Y3181" s="17">
        <v>29.3</v>
      </c>
      <c r="Z3181" s="17">
        <v>0</v>
      </c>
      <c r="AA3181" s="17">
        <v>5.74</v>
      </c>
      <c r="AB3181">
        <v>5.74</v>
      </c>
      <c r="AC3181" s="26">
        <v>40687</v>
      </c>
      <c r="AD3181" s="17">
        <v>20.6</v>
      </c>
      <c r="AE3181" s="17">
        <v>60.7</v>
      </c>
      <c r="AF3181" s="17">
        <v>1.1000000000000001</v>
      </c>
      <c r="AG3181" s="17">
        <v>117.4</v>
      </c>
      <c r="AH3181" s="17">
        <v>29.1</v>
      </c>
      <c r="AI3181" s="17">
        <v>0</v>
      </c>
      <c r="AJ3181" s="17">
        <v>5.53</v>
      </c>
      <c r="AL3181" s="26">
        <v>40687</v>
      </c>
      <c r="AM3181" s="17">
        <v>21.3</v>
      </c>
      <c r="AN3181" s="17">
        <v>52.3</v>
      </c>
      <c r="AO3181" s="17">
        <v>0.6</v>
      </c>
      <c r="AP3181" s="17">
        <v>186.2</v>
      </c>
      <c r="AQ3181" s="17">
        <v>27.8</v>
      </c>
      <c r="AR3181" s="17">
        <v>0</v>
      </c>
      <c r="AS3181" s="17">
        <v>4.97</v>
      </c>
    </row>
    <row r="3182" spans="2:45">
      <c r="B3182" s="26">
        <v>40688</v>
      </c>
      <c r="C3182" s="17">
        <v>22.1</v>
      </c>
      <c r="D3182" s="17">
        <v>50.7</v>
      </c>
      <c r="E3182" s="17">
        <v>1.3</v>
      </c>
      <c r="F3182" s="17">
        <v>95.1</v>
      </c>
      <c r="G3182" s="17">
        <v>27.7</v>
      </c>
      <c r="H3182" s="17">
        <v>0</v>
      </c>
      <c r="I3182" s="17">
        <v>5.61</v>
      </c>
      <c r="K3182" s="26">
        <v>40688</v>
      </c>
      <c r="L3182" s="17">
        <v>21.3</v>
      </c>
      <c r="M3182" s="17">
        <v>54.6</v>
      </c>
      <c r="N3182" s="17">
        <v>0.8</v>
      </c>
      <c r="O3182" s="17">
        <v>95.6</v>
      </c>
      <c r="P3182" s="17">
        <v>28.3</v>
      </c>
      <c r="Q3182" s="17">
        <v>0</v>
      </c>
      <c r="R3182" s="17">
        <v>5.34</v>
      </c>
      <c r="T3182" s="26">
        <v>40688</v>
      </c>
      <c r="U3182" s="17">
        <v>21.8</v>
      </c>
      <c r="V3182" s="17">
        <v>51.4</v>
      </c>
      <c r="W3182" s="17">
        <v>1.2</v>
      </c>
      <c r="X3182" s="17">
        <v>206.3</v>
      </c>
      <c r="Y3182" s="17">
        <v>28.4</v>
      </c>
      <c r="Z3182" s="17">
        <v>0.2</v>
      </c>
      <c r="AA3182" s="17">
        <v>5.52</v>
      </c>
      <c r="AB3182">
        <v>5.52</v>
      </c>
      <c r="AC3182" s="26">
        <v>40688</v>
      </c>
      <c r="AD3182" s="17">
        <v>21.4</v>
      </c>
      <c r="AE3182" s="17">
        <v>56.9</v>
      </c>
      <c r="AF3182" s="17">
        <v>1.1000000000000001</v>
      </c>
      <c r="AG3182" s="17">
        <v>112.3</v>
      </c>
      <c r="AH3182" s="17">
        <v>28.3</v>
      </c>
      <c r="AI3182" s="17">
        <v>0</v>
      </c>
      <c r="AJ3182" s="17">
        <v>5.54</v>
      </c>
      <c r="AL3182" s="26">
        <v>40688</v>
      </c>
      <c r="AM3182" s="17">
        <v>21.9</v>
      </c>
      <c r="AN3182" s="17">
        <v>51.1</v>
      </c>
      <c r="AO3182" s="17">
        <v>0.4</v>
      </c>
      <c r="AP3182" s="17">
        <v>182.7</v>
      </c>
      <c r="AQ3182" s="17">
        <v>26.5</v>
      </c>
      <c r="AR3182" s="17">
        <v>0</v>
      </c>
      <c r="AS3182" s="17">
        <v>4.66</v>
      </c>
    </row>
    <row r="3183" spans="2:45">
      <c r="B3183" s="26">
        <v>40689</v>
      </c>
      <c r="C3183" s="17">
        <v>21.8</v>
      </c>
      <c r="D3183" s="17">
        <v>59.5</v>
      </c>
      <c r="E3183" s="17">
        <v>0.6</v>
      </c>
      <c r="F3183" s="17">
        <v>330.4</v>
      </c>
      <c r="G3183" s="17">
        <v>9.1999999999999993</v>
      </c>
      <c r="H3183" s="17">
        <v>0</v>
      </c>
      <c r="I3183" s="17">
        <v>2.57</v>
      </c>
      <c r="K3183" s="26">
        <v>40689</v>
      </c>
      <c r="L3183" s="17">
        <v>20.8</v>
      </c>
      <c r="M3183" s="17">
        <v>64.099999999999994</v>
      </c>
      <c r="N3183" s="17">
        <v>0.2</v>
      </c>
      <c r="O3183" s="17">
        <v>257.8</v>
      </c>
      <c r="P3183" s="17">
        <v>10.1</v>
      </c>
      <c r="Q3183" s="17">
        <v>0</v>
      </c>
      <c r="R3183" s="17">
        <v>2.2200000000000002</v>
      </c>
      <c r="T3183" s="26">
        <v>40689</v>
      </c>
      <c r="U3183" s="17">
        <v>21.5</v>
      </c>
      <c r="V3183" s="17">
        <v>56.2</v>
      </c>
      <c r="W3183" s="17">
        <v>1.4</v>
      </c>
      <c r="X3183" s="17">
        <v>281.39999999999998</v>
      </c>
      <c r="Y3183" s="17">
        <v>9.5</v>
      </c>
      <c r="Z3183" s="17">
        <v>0</v>
      </c>
      <c r="AA3183" s="17">
        <v>3.3</v>
      </c>
      <c r="AB3183">
        <v>3.3</v>
      </c>
      <c r="AC3183" s="26">
        <v>40689</v>
      </c>
      <c r="AD3183" s="17">
        <v>20.8</v>
      </c>
      <c r="AE3183" s="17">
        <v>67.099999999999994</v>
      </c>
      <c r="AF3183" s="17">
        <v>0.8</v>
      </c>
      <c r="AG3183" s="17">
        <v>12.7</v>
      </c>
      <c r="AH3183" s="17">
        <v>10.3</v>
      </c>
      <c r="AI3183" s="17">
        <v>0</v>
      </c>
      <c r="AJ3183" s="17">
        <v>2.71</v>
      </c>
      <c r="AL3183" s="26">
        <v>40689</v>
      </c>
      <c r="AM3183" s="17">
        <v>21.8</v>
      </c>
      <c r="AN3183" s="17">
        <v>56.2</v>
      </c>
      <c r="AO3183" s="17">
        <v>0.3</v>
      </c>
      <c r="AP3183" s="17">
        <v>323.10000000000002</v>
      </c>
      <c r="AQ3183" s="17">
        <v>9.5</v>
      </c>
      <c r="AR3183" s="17">
        <v>0</v>
      </c>
      <c r="AS3183" s="17">
        <v>2.29</v>
      </c>
    </row>
    <row r="3184" spans="2:45">
      <c r="B3184" s="26">
        <v>40690</v>
      </c>
      <c r="C3184" s="17">
        <v>22.8</v>
      </c>
      <c r="D3184" s="17">
        <v>63.7</v>
      </c>
      <c r="E3184" s="17">
        <v>1.1000000000000001</v>
      </c>
      <c r="F3184" s="17">
        <v>121.9</v>
      </c>
      <c r="G3184" s="17">
        <v>22.3</v>
      </c>
      <c r="H3184" s="17">
        <v>0</v>
      </c>
      <c r="I3184" s="17">
        <v>4.6399999999999997</v>
      </c>
      <c r="K3184" s="26">
        <v>40690</v>
      </c>
      <c r="L3184" s="17">
        <v>22.7</v>
      </c>
      <c r="M3184" s="17">
        <v>67.900000000000006</v>
      </c>
      <c r="N3184" s="17">
        <v>0.8</v>
      </c>
      <c r="O3184" s="17">
        <v>92.7</v>
      </c>
      <c r="P3184" s="17">
        <v>24.2</v>
      </c>
      <c r="Q3184" s="17">
        <v>0</v>
      </c>
      <c r="R3184" s="17">
        <v>4.8099999999999996</v>
      </c>
      <c r="T3184" s="26">
        <v>40690</v>
      </c>
      <c r="U3184" s="17">
        <v>22.6</v>
      </c>
      <c r="V3184" s="17">
        <v>64.8</v>
      </c>
      <c r="W3184" s="17">
        <v>1.3</v>
      </c>
      <c r="X3184" s="17">
        <v>191.3</v>
      </c>
      <c r="Y3184" s="17">
        <v>23.1</v>
      </c>
      <c r="Z3184" s="17">
        <v>0</v>
      </c>
      <c r="AA3184" s="17">
        <v>4.6900000000000004</v>
      </c>
      <c r="AB3184">
        <v>4.6900000000000004</v>
      </c>
      <c r="AC3184" s="26">
        <v>40690</v>
      </c>
      <c r="AD3184" s="17">
        <v>22.9</v>
      </c>
      <c r="AE3184" s="17">
        <v>66.7</v>
      </c>
      <c r="AF3184" s="17">
        <v>1.2</v>
      </c>
      <c r="AG3184" s="17">
        <v>112.6</v>
      </c>
      <c r="AH3184" s="17">
        <v>24</v>
      </c>
      <c r="AI3184" s="17">
        <v>0</v>
      </c>
      <c r="AJ3184" s="17">
        <v>4.99</v>
      </c>
      <c r="AL3184" s="26">
        <v>40690</v>
      </c>
      <c r="AM3184" s="17">
        <v>23</v>
      </c>
      <c r="AN3184" s="17">
        <v>63.3</v>
      </c>
      <c r="AO3184" s="17">
        <v>0.5</v>
      </c>
      <c r="AP3184" s="17">
        <v>198.7</v>
      </c>
      <c r="AQ3184" s="17">
        <v>22.1</v>
      </c>
      <c r="AR3184" s="17">
        <v>0</v>
      </c>
      <c r="AS3184" s="17">
        <v>4.26</v>
      </c>
    </row>
    <row r="3185" spans="2:45">
      <c r="B3185" s="26">
        <v>40691</v>
      </c>
      <c r="C3185" s="17">
        <v>22.7</v>
      </c>
      <c r="D3185" s="17">
        <v>67.7</v>
      </c>
      <c r="E3185" s="17">
        <v>1.4</v>
      </c>
      <c r="F3185" s="17">
        <v>144.30000000000001</v>
      </c>
      <c r="G3185" s="17">
        <v>26.2</v>
      </c>
      <c r="H3185" s="17">
        <v>0.4</v>
      </c>
      <c r="I3185" s="17">
        <v>5.26</v>
      </c>
      <c r="K3185" s="26">
        <v>40691</v>
      </c>
      <c r="L3185" s="17">
        <v>22.7</v>
      </c>
      <c r="M3185" s="17">
        <v>69.900000000000006</v>
      </c>
      <c r="N3185" s="17">
        <v>1.1000000000000001</v>
      </c>
      <c r="O3185" s="17">
        <v>79.8</v>
      </c>
      <c r="P3185" s="17">
        <v>28.1</v>
      </c>
      <c r="Q3185" s="17">
        <v>0.6</v>
      </c>
      <c r="R3185" s="17">
        <v>5.4</v>
      </c>
      <c r="T3185" s="26">
        <v>40691</v>
      </c>
      <c r="U3185" s="17">
        <v>22.5</v>
      </c>
      <c r="V3185" s="17">
        <v>75.2</v>
      </c>
      <c r="W3185" s="17">
        <v>1.5</v>
      </c>
      <c r="X3185" s="17">
        <v>146.69999999999999</v>
      </c>
      <c r="Y3185" s="17">
        <v>27.2</v>
      </c>
      <c r="Z3185" s="17">
        <v>0</v>
      </c>
      <c r="AA3185" s="17">
        <v>5.04</v>
      </c>
      <c r="AB3185">
        <v>5.04</v>
      </c>
      <c r="AC3185" s="26">
        <v>40691</v>
      </c>
      <c r="AD3185" s="17">
        <v>23.1</v>
      </c>
      <c r="AE3185" s="17">
        <v>66.599999999999994</v>
      </c>
      <c r="AF3185" s="17">
        <v>1.3</v>
      </c>
      <c r="AG3185" s="17">
        <v>139.6</v>
      </c>
      <c r="AH3185" s="17">
        <v>26.7</v>
      </c>
      <c r="AI3185" s="17">
        <v>0.2</v>
      </c>
      <c r="AJ3185" s="17">
        <v>5.42</v>
      </c>
      <c r="AL3185" s="26">
        <v>40691</v>
      </c>
      <c r="AM3185" s="17">
        <v>22.5</v>
      </c>
      <c r="AN3185" s="17">
        <v>69.5</v>
      </c>
      <c r="AO3185" s="17">
        <v>0.6</v>
      </c>
      <c r="AP3185" s="17">
        <v>174.1</v>
      </c>
      <c r="AQ3185" s="17">
        <v>25.7</v>
      </c>
      <c r="AR3185" s="17">
        <v>0.4</v>
      </c>
      <c r="AS3185" s="17">
        <v>4.78</v>
      </c>
    </row>
    <row r="3186" spans="2:45">
      <c r="B3186" s="26">
        <v>40692</v>
      </c>
      <c r="C3186" s="17">
        <v>21.7</v>
      </c>
      <c r="D3186" s="17">
        <v>74.2</v>
      </c>
      <c r="E3186" s="17">
        <v>1.5</v>
      </c>
      <c r="F3186" s="17">
        <v>131.69999999999999</v>
      </c>
      <c r="G3186" s="17">
        <v>26.4</v>
      </c>
      <c r="H3186" s="17">
        <v>0</v>
      </c>
      <c r="I3186" s="17">
        <v>4.97</v>
      </c>
      <c r="K3186" s="26">
        <v>40692</v>
      </c>
      <c r="L3186" s="17">
        <v>21.8</v>
      </c>
      <c r="M3186" s="17">
        <v>75.2</v>
      </c>
      <c r="N3186" s="17">
        <v>1.1000000000000001</v>
      </c>
      <c r="O3186" s="17">
        <v>85</v>
      </c>
      <c r="P3186" s="17">
        <v>27.6</v>
      </c>
      <c r="Q3186" s="17">
        <v>0</v>
      </c>
      <c r="R3186" s="17">
        <v>5.07</v>
      </c>
      <c r="T3186" s="26">
        <v>40692</v>
      </c>
      <c r="U3186" s="17">
        <v>21.8</v>
      </c>
      <c r="V3186" s="17">
        <v>82.1</v>
      </c>
      <c r="W3186" s="17">
        <v>1.6</v>
      </c>
      <c r="X3186" s="17">
        <v>146.9</v>
      </c>
      <c r="Y3186" s="17">
        <v>27.1</v>
      </c>
      <c r="Z3186" s="17">
        <v>0</v>
      </c>
      <c r="AA3186" s="17">
        <v>4.92</v>
      </c>
      <c r="AB3186">
        <v>4.92</v>
      </c>
      <c r="AC3186" s="26">
        <v>40692</v>
      </c>
      <c r="AD3186" s="17">
        <v>22.1</v>
      </c>
      <c r="AE3186" s="17">
        <v>74.099999999999994</v>
      </c>
      <c r="AF3186" s="17">
        <v>1.3</v>
      </c>
      <c r="AG3186" s="17">
        <v>137.30000000000001</v>
      </c>
      <c r="AH3186" s="17">
        <v>27</v>
      </c>
      <c r="AI3186" s="17">
        <v>0</v>
      </c>
      <c r="AJ3186" s="17">
        <v>5.0199999999999996</v>
      </c>
      <c r="AL3186" s="26">
        <v>40692</v>
      </c>
      <c r="AM3186" s="17">
        <v>21.8</v>
      </c>
      <c r="AN3186" s="17">
        <v>74.2</v>
      </c>
      <c r="AO3186" s="17">
        <v>0.5</v>
      </c>
      <c r="AP3186" s="17">
        <v>158.69999999999999</v>
      </c>
      <c r="AQ3186" s="17">
        <v>25.6</v>
      </c>
      <c r="AR3186" s="17">
        <v>0</v>
      </c>
      <c r="AS3186" s="17">
        <v>4.59</v>
      </c>
    </row>
    <row r="3187" spans="2:45">
      <c r="B3187" s="26">
        <v>40693</v>
      </c>
      <c r="C3187" s="17">
        <v>22.9</v>
      </c>
      <c r="D3187" s="17">
        <v>59.9</v>
      </c>
      <c r="E3187" s="17">
        <v>1.2</v>
      </c>
      <c r="F3187" s="17">
        <v>296</v>
      </c>
      <c r="G3187" s="17">
        <v>26.6</v>
      </c>
      <c r="H3187" s="17">
        <v>0</v>
      </c>
      <c r="I3187" s="17">
        <v>5.47</v>
      </c>
      <c r="K3187" s="26">
        <v>40693</v>
      </c>
      <c r="L3187" s="17">
        <v>22.4</v>
      </c>
      <c r="M3187" s="17">
        <v>63.5</v>
      </c>
      <c r="N3187" s="17">
        <v>0.8</v>
      </c>
      <c r="O3187" s="17">
        <v>213.8</v>
      </c>
      <c r="P3187" s="17">
        <v>25</v>
      </c>
      <c r="Q3187" s="17">
        <v>0</v>
      </c>
      <c r="R3187" s="17">
        <v>4.9000000000000004</v>
      </c>
      <c r="T3187" s="26">
        <v>40693</v>
      </c>
      <c r="U3187" s="17">
        <v>23.4</v>
      </c>
      <c r="V3187" s="17">
        <v>61.1</v>
      </c>
      <c r="W3187" s="17">
        <v>1.6</v>
      </c>
      <c r="X3187" s="17">
        <v>283.89999999999998</v>
      </c>
      <c r="Y3187" s="17">
        <v>28.9</v>
      </c>
      <c r="Z3187" s="17">
        <v>0</v>
      </c>
      <c r="AA3187" s="17">
        <v>6.08</v>
      </c>
      <c r="AB3187">
        <v>6.08</v>
      </c>
      <c r="AC3187" s="26">
        <v>40693</v>
      </c>
      <c r="AD3187" s="17">
        <v>22.5</v>
      </c>
      <c r="AE3187" s="17">
        <v>62.7</v>
      </c>
      <c r="AF3187" s="17">
        <v>1.2</v>
      </c>
      <c r="AG3187" s="17">
        <v>340.4</v>
      </c>
      <c r="AH3187" s="17">
        <v>22.8</v>
      </c>
      <c r="AI3187" s="17">
        <v>0</v>
      </c>
      <c r="AJ3187" s="17">
        <v>4.9800000000000004</v>
      </c>
      <c r="AL3187" s="26">
        <v>40693</v>
      </c>
      <c r="AM3187" s="17">
        <v>23.2</v>
      </c>
      <c r="AN3187" s="17">
        <v>59.1</v>
      </c>
      <c r="AO3187" s="17">
        <v>0.4</v>
      </c>
      <c r="AP3187" s="17">
        <v>304</v>
      </c>
      <c r="AQ3187" s="17">
        <v>25.8</v>
      </c>
      <c r="AR3187" s="17">
        <v>0</v>
      </c>
      <c r="AS3187" s="17">
        <v>4.75</v>
      </c>
    </row>
    <row r="3188" spans="2:45">
      <c r="B3188" s="26">
        <v>40694</v>
      </c>
      <c r="C3188" s="17">
        <v>23.5</v>
      </c>
      <c r="D3188" s="17">
        <v>56.8</v>
      </c>
      <c r="E3188" s="17">
        <v>1.2</v>
      </c>
      <c r="F3188" s="17">
        <v>320.39999999999998</v>
      </c>
      <c r="G3188" s="17">
        <v>22.9</v>
      </c>
      <c r="H3188" s="17">
        <v>0</v>
      </c>
      <c r="I3188" s="17">
        <v>5.0599999999999996</v>
      </c>
      <c r="K3188" s="26">
        <v>40694</v>
      </c>
      <c r="L3188" s="17">
        <v>23.2</v>
      </c>
      <c r="M3188" s="17">
        <v>59.3</v>
      </c>
      <c r="N3188" s="17">
        <v>0.9</v>
      </c>
      <c r="O3188" s="17">
        <v>41.2</v>
      </c>
      <c r="P3188" s="17">
        <v>29.4</v>
      </c>
      <c r="Q3188" s="17">
        <v>0</v>
      </c>
      <c r="R3188" s="17">
        <v>5.77</v>
      </c>
      <c r="T3188" s="26">
        <v>40694</v>
      </c>
      <c r="U3188" s="17">
        <v>23.3</v>
      </c>
      <c r="V3188" s="17">
        <v>59.6</v>
      </c>
      <c r="W3188" s="17">
        <v>2.2000000000000002</v>
      </c>
      <c r="X3188" s="17">
        <v>280.5</v>
      </c>
      <c r="Y3188" s="17">
        <v>26.2</v>
      </c>
      <c r="Z3188" s="17">
        <v>0</v>
      </c>
      <c r="AA3188" s="17">
        <v>6.14</v>
      </c>
      <c r="AB3188">
        <v>6.14</v>
      </c>
      <c r="AC3188" s="26">
        <v>40694</v>
      </c>
      <c r="AD3188" s="17">
        <v>23.8</v>
      </c>
      <c r="AE3188" s="17">
        <v>57</v>
      </c>
      <c r="AF3188" s="17">
        <v>1.6</v>
      </c>
      <c r="AG3188" s="17">
        <v>356.2</v>
      </c>
      <c r="AH3188" s="17">
        <v>28.6</v>
      </c>
      <c r="AI3188" s="17">
        <v>0</v>
      </c>
      <c r="AJ3188" s="17">
        <v>6.31</v>
      </c>
      <c r="AL3188" s="26">
        <v>40694</v>
      </c>
      <c r="AM3188" s="17">
        <v>23.2</v>
      </c>
      <c r="AN3188" s="17">
        <v>58.8</v>
      </c>
      <c r="AO3188" s="17">
        <v>0.3</v>
      </c>
      <c r="AP3188" s="17">
        <v>317.8</v>
      </c>
      <c r="AQ3188" s="17">
        <v>22</v>
      </c>
      <c r="AR3188" s="17">
        <v>0</v>
      </c>
      <c r="AS3188" s="17">
        <v>4.1500000000000004</v>
      </c>
    </row>
    <row r="3189" spans="2:45" s="34" customFormat="1">
      <c r="B3189" s="46" t="s">
        <v>69</v>
      </c>
      <c r="C3189" s="49">
        <f>AVERAGE(C3158:C3188)</f>
        <v>19.490322580645163</v>
      </c>
      <c r="D3189" s="49">
        <f>AVERAGE(D3158:D3188)</f>
        <v>68.461290322580652</v>
      </c>
      <c r="E3189" s="49">
        <f>AVERAGE(E3158:E3188)</f>
        <v>1.1967741935483873</v>
      </c>
      <c r="F3189" s="49">
        <f>AVERAGE(F3158:F3188)</f>
        <v>156.71612903225804</v>
      </c>
      <c r="G3189" s="49">
        <f>AVERAGE(G3158:G3188)</f>
        <v>21.322580645161295</v>
      </c>
      <c r="H3189" s="49">
        <f>SUM(H3158:H3188)</f>
        <v>44.6</v>
      </c>
      <c r="I3189" s="49">
        <f>AVERAGE(I3158:J3188)</f>
        <v>4.1319354838709677</v>
      </c>
      <c r="J3189" s="52"/>
      <c r="K3189" s="46" t="s">
        <v>69</v>
      </c>
      <c r="L3189" s="49">
        <f>AVERAGE(L3158:L3188)</f>
        <v>19.41935483870968</v>
      </c>
      <c r="M3189" s="49">
        <f>AVERAGE(M3158:M3188)</f>
        <v>70.41935483870968</v>
      </c>
      <c r="N3189" s="49">
        <f>AVERAGE(N3158:N3188)</f>
        <v>0.79032258064516125</v>
      </c>
      <c r="O3189" s="49">
        <f>AVERAGE(O3158:O3188)</f>
        <v>136.70645161290324</v>
      </c>
      <c r="P3189" s="49">
        <f>AVERAGE(P3158:P3188)</f>
        <v>22.4</v>
      </c>
      <c r="Q3189" s="49">
        <f>SUM(Q3158:Q3188)</f>
        <v>31</v>
      </c>
      <c r="R3189" s="49">
        <f>AVERAGE(R3158:S3188)</f>
        <v>4.1090322580645164</v>
      </c>
      <c r="S3189" s="52"/>
      <c r="T3189" s="46" t="s">
        <v>69</v>
      </c>
      <c r="U3189" s="49">
        <f>AVERAGE(U3158:U3188)</f>
        <v>19.609677419354835</v>
      </c>
      <c r="V3189" s="49">
        <f>AVERAGE(V3158:V3188)</f>
        <v>74.829032258064515</v>
      </c>
      <c r="W3189" s="49">
        <f>AVERAGE(W3158:W3188)</f>
        <v>1.3387096774193548</v>
      </c>
      <c r="X3189" s="49">
        <f>AVERAGE(X3158:X3188)</f>
        <v>206.69999999999996</v>
      </c>
      <c r="Y3189" s="49">
        <f>AVERAGE(Y3158:Y3188)</f>
        <v>22.380645161290325</v>
      </c>
      <c r="Z3189" s="49">
        <f>SUM(Z3158:Z3188)</f>
        <v>32.200000000000003</v>
      </c>
      <c r="AA3189" s="49">
        <f>AVERAGE(AA3158:AB3188)</f>
        <v>4.2448387096774196</v>
      </c>
      <c r="AB3189" s="52"/>
      <c r="AC3189" s="46" t="s">
        <v>69</v>
      </c>
      <c r="AD3189" s="49">
        <f>AVERAGE(AD3158:AD3188)</f>
        <v>19.609677419354838</v>
      </c>
      <c r="AE3189" s="49">
        <f>AVERAGE(AE3158:AE3188)</f>
        <v>70.42903225806451</v>
      </c>
      <c r="AF3189" s="49">
        <f>AVERAGE(AF3158:AF3188)</f>
        <v>1.1419354838709679</v>
      </c>
      <c r="AG3189" s="49">
        <f>AVERAGE(AG3158:AG3188)</f>
        <v>165.86774193548388</v>
      </c>
      <c r="AH3189" s="49">
        <f>AVERAGE(AH3158:AH3188)</f>
        <v>21.706451612903226</v>
      </c>
      <c r="AI3189" s="49">
        <f>SUM(AI3158:AI3188)</f>
        <v>42.6</v>
      </c>
      <c r="AJ3189" s="49">
        <f>AVERAGE(AJ3158:AK3188)</f>
        <v>4.2309677419354834</v>
      </c>
      <c r="AK3189" s="52"/>
      <c r="AL3189" s="46" t="s">
        <v>69</v>
      </c>
      <c r="AM3189" s="49">
        <f>AVERAGE(AM3158:AM3188)</f>
        <v>19.770967741935486</v>
      </c>
      <c r="AN3189" s="49">
        <f>AVERAGE(AN3158:AN3188)</f>
        <v>66.261290322580649</v>
      </c>
      <c r="AO3189" s="49">
        <f>AVERAGE(AO3158:AO3188)</f>
        <v>0.53870967741935483</v>
      </c>
      <c r="AP3189" s="49">
        <f>AVERAGE(AP3158:AP3188)</f>
        <v>205.53548387096779</v>
      </c>
      <c r="AQ3189" s="49">
        <f>AVERAGE(AQ3158:AQ3188)</f>
        <v>20.951612903225808</v>
      </c>
      <c r="AR3189" s="49">
        <f>SUM(AR3158:AR3188)</f>
        <v>47.699999999999996</v>
      </c>
      <c r="AS3189" s="49">
        <f>AVERAGE(AS3158:AT3188)</f>
        <v>3.781290322580646</v>
      </c>
    </row>
    <row r="3190" spans="2:45">
      <c r="B3190" s="26">
        <v>40695</v>
      </c>
      <c r="C3190" s="17">
        <v>21.5</v>
      </c>
      <c r="D3190" s="17">
        <v>71.8</v>
      </c>
      <c r="E3190" s="17">
        <v>1.3</v>
      </c>
      <c r="F3190" s="17">
        <v>158.19999999999999</v>
      </c>
      <c r="G3190" s="17">
        <v>26.7</v>
      </c>
      <c r="H3190" s="17">
        <v>0</v>
      </c>
      <c r="I3190" s="17">
        <v>4.96</v>
      </c>
      <c r="K3190" s="26">
        <v>40695</v>
      </c>
      <c r="L3190" s="17">
        <v>22.1</v>
      </c>
      <c r="M3190" s="17">
        <v>70.400000000000006</v>
      </c>
      <c r="N3190" s="17">
        <v>1.2</v>
      </c>
      <c r="O3190" s="17">
        <v>78.900000000000006</v>
      </c>
      <c r="P3190" s="17">
        <v>29.1</v>
      </c>
      <c r="Q3190" s="17">
        <v>0</v>
      </c>
      <c r="R3190" s="17">
        <v>5.39</v>
      </c>
      <c r="T3190" s="26">
        <v>40695</v>
      </c>
      <c r="U3190" s="17">
        <v>21.6</v>
      </c>
      <c r="V3190" s="17">
        <v>78</v>
      </c>
      <c r="W3190" s="17">
        <v>1.6</v>
      </c>
      <c r="X3190" s="17">
        <v>128.80000000000001</v>
      </c>
      <c r="Y3190" s="17">
        <v>28.7</v>
      </c>
      <c r="Z3190" s="17">
        <v>0</v>
      </c>
      <c r="AA3190" s="17">
        <v>5.17</v>
      </c>
      <c r="AC3190" s="26">
        <v>40695</v>
      </c>
      <c r="AD3190" s="17">
        <v>21.9</v>
      </c>
      <c r="AE3190" s="17">
        <v>69.900000000000006</v>
      </c>
      <c r="AF3190" s="17">
        <v>1.6</v>
      </c>
      <c r="AG3190" s="17">
        <v>140.30000000000001</v>
      </c>
      <c r="AH3190" s="17">
        <v>27.2</v>
      </c>
      <c r="AI3190" s="17">
        <v>0</v>
      </c>
      <c r="AJ3190" s="17">
        <v>5.17</v>
      </c>
      <c r="AL3190" s="26">
        <v>40695</v>
      </c>
      <c r="AM3190" s="17">
        <v>21.5</v>
      </c>
      <c r="AN3190" s="17">
        <v>73.3</v>
      </c>
      <c r="AO3190" s="17">
        <v>0.4</v>
      </c>
      <c r="AP3190" s="17">
        <v>168.6</v>
      </c>
      <c r="AQ3190" s="17">
        <v>24.1</v>
      </c>
      <c r="AR3190" s="17">
        <v>0</v>
      </c>
      <c r="AS3190" s="17">
        <v>4.32</v>
      </c>
    </row>
    <row r="3191" spans="2:45">
      <c r="B3191" s="26">
        <v>40696</v>
      </c>
      <c r="C3191" s="17">
        <v>19.8</v>
      </c>
      <c r="D3191" s="17">
        <v>75.400000000000006</v>
      </c>
      <c r="E3191" s="17">
        <v>2</v>
      </c>
      <c r="F3191" s="17">
        <v>135.19999999999999</v>
      </c>
      <c r="G3191" s="17">
        <v>15.8</v>
      </c>
      <c r="H3191" s="17">
        <v>0.6</v>
      </c>
      <c r="I3191" s="17">
        <v>3.54</v>
      </c>
      <c r="K3191" s="26">
        <v>40696</v>
      </c>
      <c r="L3191" s="17">
        <v>19.7</v>
      </c>
      <c r="M3191" s="17">
        <v>76.400000000000006</v>
      </c>
      <c r="N3191" s="17">
        <v>1</v>
      </c>
      <c r="O3191" s="17">
        <v>98.5</v>
      </c>
      <c r="P3191" s="17">
        <v>9.1999999999999993</v>
      </c>
      <c r="Q3191" s="17">
        <v>0</v>
      </c>
      <c r="R3191" s="17">
        <v>2.52</v>
      </c>
      <c r="T3191" s="26">
        <v>40696</v>
      </c>
      <c r="U3191" s="17">
        <v>20.2</v>
      </c>
      <c r="V3191" s="17">
        <v>89.3</v>
      </c>
      <c r="W3191" s="17">
        <v>1.7</v>
      </c>
      <c r="X3191" s="17">
        <v>124</v>
      </c>
      <c r="Y3191" s="17">
        <v>17.399999999999999</v>
      </c>
      <c r="Z3191" s="17">
        <v>0</v>
      </c>
      <c r="AA3191" s="17">
        <v>3.34</v>
      </c>
      <c r="AC3191" s="26">
        <v>40696</v>
      </c>
      <c r="AD3191" s="17">
        <v>19.899999999999999</v>
      </c>
      <c r="AE3191" s="17">
        <v>76.3</v>
      </c>
      <c r="AF3191" s="17">
        <v>2</v>
      </c>
      <c r="AG3191" s="17">
        <v>151</v>
      </c>
      <c r="AH3191" s="17">
        <v>11</v>
      </c>
      <c r="AI3191" s="17">
        <v>0</v>
      </c>
      <c r="AJ3191" s="17">
        <v>2.9</v>
      </c>
      <c r="AL3191" s="26">
        <v>40696</v>
      </c>
      <c r="AM3191" s="17">
        <v>20.2</v>
      </c>
      <c r="AN3191" s="17">
        <v>76.2</v>
      </c>
      <c r="AO3191" s="17">
        <v>0.5</v>
      </c>
      <c r="AP3191" s="17">
        <v>162.30000000000001</v>
      </c>
      <c r="AQ3191" s="17">
        <v>16.3</v>
      </c>
      <c r="AR3191" s="17">
        <v>0</v>
      </c>
      <c r="AS3191" s="17">
        <v>3.16</v>
      </c>
    </row>
    <row r="3192" spans="2:45">
      <c r="B3192" s="26">
        <v>40697</v>
      </c>
      <c r="C3192" s="17">
        <v>19.3</v>
      </c>
      <c r="D3192" s="17">
        <v>70.099999999999994</v>
      </c>
      <c r="E3192" s="17">
        <v>1.5</v>
      </c>
      <c r="F3192" s="17">
        <v>148.30000000000001</v>
      </c>
      <c r="G3192" s="17">
        <v>25.8</v>
      </c>
      <c r="H3192" s="17">
        <v>0</v>
      </c>
      <c r="I3192" s="17">
        <v>4.6100000000000003</v>
      </c>
      <c r="K3192" s="26">
        <v>40697</v>
      </c>
      <c r="L3192" s="17">
        <v>19.2</v>
      </c>
      <c r="M3192" s="17">
        <v>69.3</v>
      </c>
      <c r="N3192" s="17">
        <v>1</v>
      </c>
      <c r="O3192" s="17">
        <v>111.6</v>
      </c>
      <c r="P3192" s="17">
        <v>27.3</v>
      </c>
      <c r="Q3192" s="17">
        <v>0</v>
      </c>
      <c r="R3192" s="17">
        <v>4.83</v>
      </c>
      <c r="T3192" s="26">
        <v>40697</v>
      </c>
      <c r="U3192" s="17">
        <v>19.5</v>
      </c>
      <c r="V3192" s="17">
        <v>78</v>
      </c>
      <c r="W3192" s="17">
        <v>1.7</v>
      </c>
      <c r="X3192" s="17">
        <v>131</v>
      </c>
      <c r="Y3192" s="17">
        <v>27.9</v>
      </c>
      <c r="Z3192" s="17">
        <v>0</v>
      </c>
      <c r="AA3192" s="17">
        <v>4.71</v>
      </c>
      <c r="AC3192" s="26">
        <v>40697</v>
      </c>
      <c r="AD3192" s="17">
        <v>19.2</v>
      </c>
      <c r="AE3192" s="17">
        <v>71</v>
      </c>
      <c r="AF3192" s="17">
        <v>1.6</v>
      </c>
      <c r="AG3192" s="17">
        <v>157.30000000000001</v>
      </c>
      <c r="AH3192" s="17">
        <v>26.7</v>
      </c>
      <c r="AI3192" s="17">
        <v>0</v>
      </c>
      <c r="AJ3192" s="17">
        <v>5.0199999999999996</v>
      </c>
      <c r="AL3192" s="26">
        <v>40697</v>
      </c>
      <c r="AM3192" s="17">
        <v>19.3</v>
      </c>
      <c r="AN3192" s="17">
        <v>70.2</v>
      </c>
      <c r="AO3192" s="17">
        <v>0.5</v>
      </c>
      <c r="AP3192" s="17">
        <v>167.5</v>
      </c>
      <c r="AQ3192" s="17">
        <v>23.8</v>
      </c>
      <c r="AR3192" s="17">
        <v>0</v>
      </c>
      <c r="AS3192" s="17">
        <v>4.0999999999999996</v>
      </c>
    </row>
    <row r="3193" spans="2:45">
      <c r="B3193" s="26">
        <v>40698</v>
      </c>
      <c r="C3193" s="17">
        <v>19.899999999999999</v>
      </c>
      <c r="D3193" s="17">
        <v>69.3</v>
      </c>
      <c r="E3193" s="17">
        <v>1.5</v>
      </c>
      <c r="F3193" s="17">
        <v>152.19999999999999</v>
      </c>
      <c r="G3193" s="17">
        <v>26</v>
      </c>
      <c r="H3193" s="17">
        <v>0</v>
      </c>
      <c r="I3193" s="17">
        <v>4.6399999999999997</v>
      </c>
      <c r="K3193" s="26">
        <v>40698</v>
      </c>
      <c r="L3193" s="17">
        <v>19.600000000000001</v>
      </c>
      <c r="M3193" s="17">
        <v>71.400000000000006</v>
      </c>
      <c r="N3193" s="17">
        <v>0.9</v>
      </c>
      <c r="O3193" s="17">
        <v>111.1</v>
      </c>
      <c r="P3193" s="17">
        <v>28.2</v>
      </c>
      <c r="Q3193" s="17">
        <v>0</v>
      </c>
      <c r="R3193" s="17">
        <v>4.88</v>
      </c>
      <c r="T3193" s="26">
        <v>40698</v>
      </c>
      <c r="U3193" s="17">
        <v>20.100000000000001</v>
      </c>
      <c r="V3193" s="17">
        <v>77.599999999999994</v>
      </c>
      <c r="W3193" s="17">
        <v>1.5</v>
      </c>
      <c r="X3193" s="17">
        <v>130.80000000000001</v>
      </c>
      <c r="Y3193" s="17">
        <v>28.7</v>
      </c>
      <c r="Z3193" s="17">
        <v>0</v>
      </c>
      <c r="AA3193" s="17">
        <v>4.9000000000000004</v>
      </c>
      <c r="AC3193" s="26">
        <v>40698</v>
      </c>
      <c r="AD3193" s="17">
        <v>19.5</v>
      </c>
      <c r="AE3193" s="17">
        <v>73.400000000000006</v>
      </c>
      <c r="AF3193" s="17">
        <v>1.4</v>
      </c>
      <c r="AG3193" s="17">
        <v>152.6</v>
      </c>
      <c r="AH3193" s="17">
        <v>26.6</v>
      </c>
      <c r="AI3193" s="17">
        <v>0</v>
      </c>
      <c r="AJ3193" s="17">
        <v>4.75</v>
      </c>
      <c r="AL3193" s="26">
        <v>40698</v>
      </c>
      <c r="AM3193" s="17">
        <v>19.8</v>
      </c>
      <c r="AN3193" s="17">
        <v>71.099999999999994</v>
      </c>
      <c r="AO3193" s="17">
        <v>0.5</v>
      </c>
      <c r="AP3193" s="17">
        <v>170.1</v>
      </c>
      <c r="AQ3193" s="17">
        <v>24.9</v>
      </c>
      <c r="AR3193" s="17">
        <v>0</v>
      </c>
      <c r="AS3193" s="17">
        <v>4.26</v>
      </c>
    </row>
    <row r="3194" spans="2:45">
      <c r="B3194" s="26">
        <v>40699</v>
      </c>
      <c r="C3194" s="17">
        <v>19.600000000000001</v>
      </c>
      <c r="D3194" s="17">
        <v>69.5</v>
      </c>
      <c r="E3194" s="17">
        <v>1.5</v>
      </c>
      <c r="F3194" s="17">
        <v>152.6</v>
      </c>
      <c r="G3194" s="17">
        <v>28.8</v>
      </c>
      <c r="H3194" s="17">
        <v>0</v>
      </c>
      <c r="I3194" s="17">
        <v>5.08</v>
      </c>
      <c r="K3194" s="26">
        <v>40699</v>
      </c>
      <c r="L3194" s="17">
        <v>19.8</v>
      </c>
      <c r="M3194" s="17">
        <v>66.2</v>
      </c>
      <c r="N3194" s="17">
        <v>0.9</v>
      </c>
      <c r="O3194" s="17">
        <v>112.6</v>
      </c>
      <c r="P3194" s="17">
        <v>30.1</v>
      </c>
      <c r="Q3194" s="17">
        <v>0</v>
      </c>
      <c r="R3194" s="17">
        <v>5.29</v>
      </c>
      <c r="T3194" s="26">
        <v>40699</v>
      </c>
      <c r="U3194" s="17">
        <v>19.399999999999999</v>
      </c>
      <c r="V3194" s="17">
        <v>78.5</v>
      </c>
      <c r="W3194" s="17">
        <v>1.3</v>
      </c>
      <c r="X3194" s="17">
        <v>169.5</v>
      </c>
      <c r="Y3194" s="17">
        <v>29.4</v>
      </c>
      <c r="Z3194" s="17">
        <v>0</v>
      </c>
      <c r="AA3194" s="17">
        <v>4.92</v>
      </c>
      <c r="AC3194" s="26">
        <v>40699</v>
      </c>
      <c r="AD3194" s="17">
        <v>19.899999999999999</v>
      </c>
      <c r="AE3194" s="17">
        <v>65.8</v>
      </c>
      <c r="AF3194" s="17">
        <v>1.3</v>
      </c>
      <c r="AG3194" s="17">
        <v>135.30000000000001</v>
      </c>
      <c r="AH3194" s="17">
        <v>29.2</v>
      </c>
      <c r="AI3194" s="17">
        <v>0</v>
      </c>
      <c r="AJ3194" s="17">
        <v>5.24</v>
      </c>
      <c r="AL3194" s="26">
        <v>40699</v>
      </c>
      <c r="AM3194" s="17">
        <v>19.600000000000001</v>
      </c>
      <c r="AN3194" s="17">
        <v>70.3</v>
      </c>
      <c r="AO3194" s="17">
        <v>0.5</v>
      </c>
      <c r="AP3194" s="17">
        <v>169.9</v>
      </c>
      <c r="AQ3194" s="17">
        <v>27.5</v>
      </c>
      <c r="AR3194" s="17">
        <v>0</v>
      </c>
      <c r="AS3194" s="17">
        <v>4.5999999999999996</v>
      </c>
    </row>
    <row r="3195" spans="2:45">
      <c r="B3195" s="26">
        <v>40700</v>
      </c>
      <c r="C3195" s="17">
        <v>19.600000000000001</v>
      </c>
      <c r="D3195" s="17">
        <v>66.3</v>
      </c>
      <c r="E3195" s="17">
        <v>1.4</v>
      </c>
      <c r="F3195" s="17">
        <v>82.6</v>
      </c>
      <c r="G3195" s="17">
        <v>21.9</v>
      </c>
      <c r="H3195" s="17">
        <v>0</v>
      </c>
      <c r="I3195" s="17">
        <v>4.53</v>
      </c>
      <c r="K3195" s="26">
        <v>40700</v>
      </c>
      <c r="L3195" s="17">
        <v>19.399999999999999</v>
      </c>
      <c r="M3195" s="17">
        <v>65.8</v>
      </c>
      <c r="N3195" s="17">
        <v>0.9</v>
      </c>
      <c r="O3195" s="17">
        <v>164.9</v>
      </c>
      <c r="P3195" s="17">
        <v>21.7</v>
      </c>
      <c r="Q3195" s="17">
        <v>0</v>
      </c>
      <c r="R3195" s="17">
        <v>4.28</v>
      </c>
      <c r="T3195" s="26">
        <v>40700</v>
      </c>
      <c r="U3195" s="17">
        <v>19.899999999999999</v>
      </c>
      <c r="V3195" s="17">
        <v>67.599999999999994</v>
      </c>
      <c r="W3195" s="17">
        <v>1.4</v>
      </c>
      <c r="X3195" s="17">
        <v>258.60000000000002</v>
      </c>
      <c r="Y3195" s="17">
        <v>20.9</v>
      </c>
      <c r="Z3195" s="17">
        <v>0</v>
      </c>
      <c r="AA3195" s="17">
        <v>4.32</v>
      </c>
      <c r="AC3195" s="26">
        <v>40700</v>
      </c>
      <c r="AD3195" s="17">
        <v>19.8</v>
      </c>
      <c r="AE3195" s="17">
        <v>64.599999999999994</v>
      </c>
      <c r="AF3195" s="17">
        <v>1.3</v>
      </c>
      <c r="AG3195" s="17">
        <v>130.6</v>
      </c>
      <c r="AH3195" s="17">
        <v>20.2</v>
      </c>
      <c r="AI3195" s="17">
        <v>0</v>
      </c>
      <c r="AJ3195" s="17">
        <v>4.5</v>
      </c>
      <c r="AL3195" s="26">
        <v>40700</v>
      </c>
      <c r="AM3195" s="17">
        <v>19.8</v>
      </c>
      <c r="AN3195" s="17">
        <v>66.599999999999994</v>
      </c>
      <c r="AO3195" s="17">
        <v>0.2</v>
      </c>
      <c r="AP3195" s="17">
        <v>96.8</v>
      </c>
      <c r="AQ3195" s="17">
        <v>21.2</v>
      </c>
      <c r="AR3195" s="17">
        <v>0</v>
      </c>
      <c r="AS3195" s="17">
        <v>3.66</v>
      </c>
    </row>
    <row r="3196" spans="2:45">
      <c r="B3196" s="26">
        <v>40701</v>
      </c>
      <c r="C3196" s="17">
        <v>19.8</v>
      </c>
      <c r="D3196" s="17">
        <v>61.3</v>
      </c>
      <c r="E3196" s="17">
        <v>1.4</v>
      </c>
      <c r="F3196" s="17">
        <v>336.7</v>
      </c>
      <c r="G3196" s="17">
        <v>19.600000000000001</v>
      </c>
      <c r="H3196" s="17">
        <v>0</v>
      </c>
      <c r="I3196" s="17">
        <v>4.33</v>
      </c>
      <c r="K3196" s="26">
        <v>40701</v>
      </c>
      <c r="L3196" s="17">
        <v>19</v>
      </c>
      <c r="M3196" s="17">
        <v>65.8</v>
      </c>
      <c r="N3196" s="17">
        <v>0.6</v>
      </c>
      <c r="O3196" s="17">
        <v>275.39999999999998</v>
      </c>
      <c r="P3196" s="17">
        <v>19.100000000000001</v>
      </c>
      <c r="Q3196" s="17">
        <v>0.6</v>
      </c>
      <c r="R3196" s="17">
        <v>3.65</v>
      </c>
      <c r="T3196" s="26">
        <v>40701</v>
      </c>
      <c r="U3196" s="17">
        <v>20.100000000000001</v>
      </c>
      <c r="V3196" s="17">
        <v>63.1</v>
      </c>
      <c r="W3196" s="17">
        <v>1.7</v>
      </c>
      <c r="X3196" s="17">
        <v>296.10000000000002</v>
      </c>
      <c r="Y3196" s="17">
        <v>19.3</v>
      </c>
      <c r="Z3196" s="17">
        <v>0.4</v>
      </c>
      <c r="AA3196" s="17">
        <v>4.5199999999999996</v>
      </c>
      <c r="AC3196" s="26">
        <v>40701</v>
      </c>
      <c r="AD3196" s="17">
        <v>19.7</v>
      </c>
      <c r="AE3196" s="17">
        <v>63.2</v>
      </c>
      <c r="AF3196" s="17">
        <v>1.3</v>
      </c>
      <c r="AG3196" s="17">
        <v>357.3</v>
      </c>
      <c r="AH3196" s="17">
        <v>20.5</v>
      </c>
      <c r="AI3196" s="17">
        <v>0</v>
      </c>
      <c r="AJ3196" s="17">
        <v>4.28</v>
      </c>
      <c r="AL3196" s="26">
        <v>40701</v>
      </c>
      <c r="AM3196" s="17">
        <v>19.8</v>
      </c>
      <c r="AN3196" s="17">
        <v>61.3</v>
      </c>
      <c r="AO3196" s="17">
        <v>0.6</v>
      </c>
      <c r="AP3196" s="17">
        <v>335.7</v>
      </c>
      <c r="AQ3196" s="17">
        <v>17.3</v>
      </c>
      <c r="AR3196" s="17">
        <v>0.8</v>
      </c>
      <c r="AS3196" s="17">
        <v>3.5</v>
      </c>
    </row>
    <row r="3197" spans="2:45">
      <c r="B3197" s="26">
        <v>40702</v>
      </c>
      <c r="C3197" s="17">
        <v>22</v>
      </c>
      <c r="D3197" s="17">
        <v>45.7</v>
      </c>
      <c r="E3197" s="17">
        <v>1.6</v>
      </c>
      <c r="F3197" s="17">
        <v>349.6</v>
      </c>
      <c r="G3197" s="17">
        <v>29.1</v>
      </c>
      <c r="H3197" s="17">
        <v>0</v>
      </c>
      <c r="I3197" s="17">
        <v>6.07</v>
      </c>
      <c r="K3197" s="26">
        <v>40702</v>
      </c>
      <c r="L3197" s="17">
        <v>21.1</v>
      </c>
      <c r="M3197" s="17">
        <v>49.3</v>
      </c>
      <c r="N3197" s="17">
        <v>0.9</v>
      </c>
      <c r="O3197" s="17">
        <v>345.6</v>
      </c>
      <c r="P3197" s="17">
        <v>29</v>
      </c>
      <c r="Q3197" s="17">
        <v>0</v>
      </c>
      <c r="R3197" s="17">
        <v>5.37</v>
      </c>
      <c r="T3197" s="26">
        <v>40702</v>
      </c>
      <c r="U3197" s="17">
        <v>21.8</v>
      </c>
      <c r="V3197" s="17">
        <v>44.3</v>
      </c>
      <c r="W3197" s="17">
        <v>1.8</v>
      </c>
      <c r="X3197" s="17">
        <v>279.89999999999998</v>
      </c>
      <c r="Y3197" s="17">
        <v>30</v>
      </c>
      <c r="Z3197" s="17">
        <v>0</v>
      </c>
      <c r="AA3197" s="17">
        <v>6.21</v>
      </c>
      <c r="AC3197" s="26">
        <v>40702</v>
      </c>
      <c r="AD3197" s="17">
        <v>21.7</v>
      </c>
      <c r="AE3197" s="17">
        <v>48</v>
      </c>
      <c r="AF3197" s="17">
        <v>2.1</v>
      </c>
      <c r="AG3197" s="17">
        <v>17.399999999999999</v>
      </c>
      <c r="AH3197" s="17">
        <v>29.6</v>
      </c>
      <c r="AI3197" s="17">
        <v>0</v>
      </c>
      <c r="AJ3197" s="17">
        <v>6.47</v>
      </c>
      <c r="AL3197" s="26">
        <v>40702</v>
      </c>
      <c r="AM3197" s="17">
        <v>21.8</v>
      </c>
      <c r="AN3197" s="17">
        <v>45.7</v>
      </c>
      <c r="AO3197" s="17">
        <v>0.7</v>
      </c>
      <c r="AP3197" s="17">
        <v>349.4</v>
      </c>
      <c r="AQ3197" s="17">
        <v>28.4</v>
      </c>
      <c r="AR3197" s="17">
        <v>0</v>
      </c>
      <c r="AS3197" s="17">
        <v>5.22</v>
      </c>
    </row>
    <row r="3198" spans="2:45">
      <c r="B3198" s="26">
        <v>40703</v>
      </c>
      <c r="C3198" s="17">
        <v>20.9</v>
      </c>
      <c r="D3198" s="17">
        <v>52.3</v>
      </c>
      <c r="E3198" s="17">
        <v>1.3</v>
      </c>
      <c r="F3198" s="17">
        <v>124.1</v>
      </c>
      <c r="G3198" s="17">
        <v>24.4</v>
      </c>
      <c r="H3198" s="17">
        <v>0</v>
      </c>
      <c r="I3198" s="17">
        <v>4.9800000000000004</v>
      </c>
      <c r="K3198" s="26">
        <v>40703</v>
      </c>
      <c r="L3198" s="17">
        <v>21</v>
      </c>
      <c r="M3198" s="17">
        <v>52</v>
      </c>
      <c r="N3198" s="17">
        <v>0.8</v>
      </c>
      <c r="O3198" s="17">
        <v>89.4</v>
      </c>
      <c r="P3198" s="17">
        <v>25.5</v>
      </c>
      <c r="Q3198" s="17">
        <v>0</v>
      </c>
      <c r="R3198" s="17">
        <v>4.8899999999999997</v>
      </c>
      <c r="T3198" s="26">
        <v>40703</v>
      </c>
      <c r="U3198" s="17">
        <v>22.1</v>
      </c>
      <c r="V3198" s="17">
        <v>47</v>
      </c>
      <c r="W3198" s="17">
        <v>2</v>
      </c>
      <c r="X3198" s="17">
        <v>281.5</v>
      </c>
      <c r="Y3198" s="17">
        <v>26</v>
      </c>
      <c r="Z3198" s="17">
        <v>0</v>
      </c>
      <c r="AA3198" s="17">
        <v>5.94</v>
      </c>
      <c r="AC3198" s="26">
        <v>40703</v>
      </c>
      <c r="AD3198" s="17">
        <v>21.2</v>
      </c>
      <c r="AE3198" s="17">
        <v>53.4</v>
      </c>
      <c r="AF3198" s="17">
        <v>1.5</v>
      </c>
      <c r="AG3198" s="17">
        <v>28.8</v>
      </c>
      <c r="AH3198" s="17">
        <v>23.3</v>
      </c>
      <c r="AI3198" s="17">
        <v>0</v>
      </c>
      <c r="AJ3198" s="17">
        <v>5.21</v>
      </c>
      <c r="AL3198" s="26">
        <v>40703</v>
      </c>
      <c r="AM3198" s="17">
        <v>21.6</v>
      </c>
      <c r="AN3198" s="17">
        <v>49.2</v>
      </c>
      <c r="AO3198" s="17">
        <v>0.3</v>
      </c>
      <c r="AP3198" s="17">
        <v>240.7</v>
      </c>
      <c r="AQ3198" s="17">
        <v>25.3</v>
      </c>
      <c r="AR3198" s="17">
        <v>0</v>
      </c>
      <c r="AS3198" s="17">
        <v>4.38</v>
      </c>
    </row>
    <row r="3199" spans="2:45">
      <c r="B3199" s="26">
        <v>40704</v>
      </c>
      <c r="C3199" s="17">
        <v>23.5</v>
      </c>
      <c r="D3199" s="17">
        <v>47.3</v>
      </c>
      <c r="E3199" s="17">
        <v>1.5</v>
      </c>
      <c r="F3199" s="17">
        <v>330.9</v>
      </c>
      <c r="G3199" s="17">
        <v>28.8</v>
      </c>
      <c r="H3199" s="17">
        <v>0</v>
      </c>
      <c r="I3199" s="17">
        <v>6.17</v>
      </c>
      <c r="K3199" s="26">
        <v>40704</v>
      </c>
      <c r="L3199" s="17">
        <v>22.6</v>
      </c>
      <c r="M3199" s="17">
        <v>51.2</v>
      </c>
      <c r="N3199" s="17">
        <v>1.2</v>
      </c>
      <c r="O3199" s="17">
        <v>329.8</v>
      </c>
      <c r="P3199" s="17">
        <v>29.6</v>
      </c>
      <c r="Q3199" s="17">
        <v>0</v>
      </c>
      <c r="R3199" s="17">
        <v>5.92</v>
      </c>
      <c r="T3199" s="26">
        <v>40704</v>
      </c>
      <c r="U3199" s="17">
        <v>24.5</v>
      </c>
      <c r="V3199" s="17">
        <v>39.9</v>
      </c>
      <c r="W3199" s="17">
        <v>3.3</v>
      </c>
      <c r="X3199" s="17">
        <v>302.10000000000002</v>
      </c>
      <c r="Y3199" s="17">
        <v>28.7</v>
      </c>
      <c r="Z3199" s="17">
        <v>0</v>
      </c>
      <c r="AA3199" s="17">
        <v>8.1199999999999992</v>
      </c>
      <c r="AC3199" s="26">
        <v>40704</v>
      </c>
      <c r="AD3199" s="17">
        <v>23.3</v>
      </c>
      <c r="AE3199" s="17">
        <v>48.4</v>
      </c>
      <c r="AF3199" s="17">
        <v>2.2000000000000002</v>
      </c>
      <c r="AG3199" s="17">
        <v>0.6</v>
      </c>
      <c r="AH3199" s="17">
        <v>29.2</v>
      </c>
      <c r="AI3199" s="17">
        <v>0</v>
      </c>
      <c r="AJ3199" s="17">
        <v>6.74</v>
      </c>
      <c r="AL3199" s="26">
        <v>40704</v>
      </c>
      <c r="AM3199" s="17">
        <v>23.9</v>
      </c>
      <c r="AN3199" s="17">
        <v>43.8</v>
      </c>
      <c r="AO3199" s="17">
        <v>1.1000000000000001</v>
      </c>
      <c r="AP3199" s="17">
        <v>325.60000000000002</v>
      </c>
      <c r="AQ3199" s="17">
        <v>27.7</v>
      </c>
      <c r="AR3199" s="17">
        <v>0</v>
      </c>
      <c r="AS3199" s="17">
        <v>5.8</v>
      </c>
    </row>
    <row r="3200" spans="2:45">
      <c r="B3200" s="26">
        <v>40705</v>
      </c>
      <c r="C3200" s="17">
        <v>22.2</v>
      </c>
      <c r="D3200" s="17">
        <v>60.7</v>
      </c>
      <c r="E3200" s="17">
        <v>1.4</v>
      </c>
      <c r="F3200" s="17">
        <v>172.4</v>
      </c>
      <c r="G3200" s="17">
        <v>27.4</v>
      </c>
      <c r="H3200" s="17">
        <v>0</v>
      </c>
      <c r="I3200" s="17">
        <v>5.62</v>
      </c>
      <c r="K3200" s="26">
        <v>40705</v>
      </c>
      <c r="L3200" s="17">
        <v>22.1</v>
      </c>
      <c r="M3200" s="17">
        <v>61.8</v>
      </c>
      <c r="N3200" s="17">
        <v>1.3</v>
      </c>
      <c r="O3200" s="17">
        <v>119.1</v>
      </c>
      <c r="P3200" s="17">
        <v>28.6</v>
      </c>
      <c r="Q3200" s="17">
        <v>0</v>
      </c>
      <c r="R3200" s="17">
        <v>5.73</v>
      </c>
      <c r="T3200" s="26">
        <v>40705</v>
      </c>
      <c r="U3200" s="17">
        <v>22.4</v>
      </c>
      <c r="V3200" s="17">
        <v>65.2</v>
      </c>
      <c r="W3200" s="17">
        <v>2.1</v>
      </c>
      <c r="X3200" s="17">
        <v>190.2</v>
      </c>
      <c r="Y3200" s="17">
        <v>28.4</v>
      </c>
      <c r="Z3200" s="17">
        <v>0</v>
      </c>
      <c r="AA3200" s="17">
        <v>5.79</v>
      </c>
      <c r="AC3200" s="26">
        <v>40705</v>
      </c>
      <c r="AD3200" s="17">
        <v>23.3</v>
      </c>
      <c r="AE3200" s="17">
        <v>57.3</v>
      </c>
      <c r="AF3200" s="17">
        <v>1.5</v>
      </c>
      <c r="AG3200" s="17">
        <v>85.5</v>
      </c>
      <c r="AH3200" s="17">
        <v>27.9</v>
      </c>
      <c r="AI3200" s="17">
        <v>0</v>
      </c>
      <c r="AJ3200" s="17">
        <v>5.87</v>
      </c>
      <c r="AL3200" s="26">
        <v>40705</v>
      </c>
      <c r="AM3200" s="17">
        <v>22.4</v>
      </c>
      <c r="AN3200" s="17">
        <v>60.7</v>
      </c>
      <c r="AO3200" s="17">
        <v>0.4</v>
      </c>
      <c r="AP3200" s="17">
        <v>194.4</v>
      </c>
      <c r="AQ3200" s="17">
        <v>26.7</v>
      </c>
      <c r="AR3200" s="17">
        <v>0</v>
      </c>
      <c r="AS3200" s="17">
        <v>4.84</v>
      </c>
    </row>
    <row r="3201" spans="2:45">
      <c r="B3201" s="26">
        <v>40706</v>
      </c>
      <c r="C3201" s="17">
        <v>21.6</v>
      </c>
      <c r="D3201" s="17">
        <v>65.400000000000006</v>
      </c>
      <c r="E3201" s="17">
        <v>1</v>
      </c>
      <c r="F3201" s="17">
        <v>142.30000000000001</v>
      </c>
      <c r="G3201" s="17">
        <v>28.3</v>
      </c>
      <c r="H3201" s="17">
        <v>0</v>
      </c>
      <c r="I3201" s="17">
        <v>5.22</v>
      </c>
      <c r="K3201" s="26">
        <v>40706</v>
      </c>
      <c r="L3201" s="17">
        <v>21.4</v>
      </c>
      <c r="M3201" s="17">
        <v>66.400000000000006</v>
      </c>
      <c r="N3201" s="17">
        <v>1.1000000000000001</v>
      </c>
      <c r="O3201" s="17">
        <v>60.2</v>
      </c>
      <c r="P3201" s="17">
        <v>29.6</v>
      </c>
      <c r="Q3201" s="17">
        <v>0</v>
      </c>
      <c r="R3201" s="17">
        <v>5.47</v>
      </c>
      <c r="T3201" s="26">
        <v>40706</v>
      </c>
      <c r="U3201" s="17">
        <v>20.8</v>
      </c>
      <c r="V3201" s="17">
        <v>77.7</v>
      </c>
      <c r="W3201" s="17">
        <v>1.5</v>
      </c>
      <c r="X3201" s="17">
        <v>190.7</v>
      </c>
      <c r="Y3201" s="17">
        <v>29</v>
      </c>
      <c r="Z3201" s="17">
        <v>0</v>
      </c>
      <c r="AA3201" s="17">
        <v>5.2</v>
      </c>
      <c r="AC3201" s="26">
        <v>40706</v>
      </c>
      <c r="AD3201" s="17">
        <v>22.2</v>
      </c>
      <c r="AE3201" s="17">
        <v>62.5</v>
      </c>
      <c r="AF3201" s="17">
        <v>1</v>
      </c>
      <c r="AG3201" s="17">
        <v>154.5</v>
      </c>
      <c r="AH3201" s="17">
        <v>28.8</v>
      </c>
      <c r="AI3201" s="17">
        <v>0</v>
      </c>
      <c r="AJ3201" s="17">
        <v>5.52</v>
      </c>
      <c r="AL3201" s="26">
        <v>40706</v>
      </c>
      <c r="AM3201" s="17">
        <v>21.4</v>
      </c>
      <c r="AN3201" s="17">
        <v>68.099999999999994</v>
      </c>
      <c r="AO3201" s="17">
        <v>0.3</v>
      </c>
      <c r="AP3201" s="17">
        <v>162.1</v>
      </c>
      <c r="AQ3201" s="17">
        <v>27.1</v>
      </c>
      <c r="AR3201" s="17">
        <v>0</v>
      </c>
      <c r="AS3201" s="17">
        <v>4.6900000000000004</v>
      </c>
    </row>
    <row r="3202" spans="2:45">
      <c r="B3202" s="26">
        <v>40707</v>
      </c>
      <c r="C3202" s="17">
        <v>26.5</v>
      </c>
      <c r="D3202" s="17">
        <v>45.7</v>
      </c>
      <c r="E3202" s="17">
        <v>1.3</v>
      </c>
      <c r="F3202" s="17">
        <v>21.7</v>
      </c>
      <c r="G3202" s="17">
        <v>28.7</v>
      </c>
      <c r="H3202" s="17">
        <v>0</v>
      </c>
      <c r="I3202" s="17">
        <v>6.8</v>
      </c>
      <c r="K3202" s="26">
        <v>40707</v>
      </c>
      <c r="L3202" s="17">
        <v>26</v>
      </c>
      <c r="M3202" s="17">
        <v>45.8</v>
      </c>
      <c r="N3202" s="17">
        <v>0.9</v>
      </c>
      <c r="O3202" s="17">
        <v>287.8</v>
      </c>
      <c r="P3202" s="17">
        <v>29.9</v>
      </c>
      <c r="Q3202" s="17">
        <v>0</v>
      </c>
      <c r="R3202" s="17">
        <v>6.34</v>
      </c>
      <c r="T3202" s="26">
        <v>40707</v>
      </c>
      <c r="U3202" s="17">
        <v>26.1</v>
      </c>
      <c r="V3202" s="17">
        <v>49.1</v>
      </c>
      <c r="W3202" s="17">
        <v>1.6</v>
      </c>
      <c r="X3202" s="17">
        <v>290.2</v>
      </c>
      <c r="Y3202" s="17">
        <v>29.5</v>
      </c>
      <c r="Z3202" s="17">
        <v>0</v>
      </c>
      <c r="AA3202" s="17">
        <v>7.08</v>
      </c>
      <c r="AC3202" s="26">
        <v>40707</v>
      </c>
      <c r="AD3202" s="17">
        <v>26.3</v>
      </c>
      <c r="AE3202" s="17">
        <v>46.7</v>
      </c>
      <c r="AF3202" s="17">
        <v>1.3</v>
      </c>
      <c r="AG3202" s="17">
        <v>16.7</v>
      </c>
      <c r="AH3202" s="17">
        <v>29.3</v>
      </c>
      <c r="AI3202" s="17">
        <v>0</v>
      </c>
      <c r="AJ3202" s="17">
        <v>6.82</v>
      </c>
      <c r="AL3202" s="26">
        <v>40707</v>
      </c>
      <c r="AM3202" s="17">
        <v>26.5</v>
      </c>
      <c r="AN3202" s="17">
        <v>44.7</v>
      </c>
      <c r="AO3202" s="17">
        <v>0.4</v>
      </c>
      <c r="AP3202" s="17">
        <v>269.7</v>
      </c>
      <c r="AQ3202" s="17">
        <v>27.7</v>
      </c>
      <c r="AR3202" s="17">
        <v>0</v>
      </c>
      <c r="AS3202" s="17">
        <v>5.4</v>
      </c>
    </row>
    <row r="3203" spans="2:45">
      <c r="B3203" s="26">
        <v>40708</v>
      </c>
      <c r="C3203" s="17">
        <v>24.6</v>
      </c>
      <c r="D3203" s="17">
        <v>59</v>
      </c>
      <c r="E3203" s="17">
        <v>1.5</v>
      </c>
      <c r="F3203" s="17">
        <v>146.30000000000001</v>
      </c>
      <c r="G3203" s="17">
        <v>28.8</v>
      </c>
      <c r="H3203" s="17">
        <v>0</v>
      </c>
      <c r="I3203" s="17">
        <v>6.43</v>
      </c>
      <c r="K3203" s="26">
        <v>40708</v>
      </c>
      <c r="L3203" s="17">
        <v>24.6</v>
      </c>
      <c r="M3203" s="17">
        <v>57.3</v>
      </c>
      <c r="N3203" s="17">
        <v>1.3</v>
      </c>
      <c r="O3203" s="17">
        <v>83.6</v>
      </c>
      <c r="P3203" s="17">
        <v>30.2</v>
      </c>
      <c r="Q3203" s="17">
        <v>0</v>
      </c>
      <c r="R3203" s="17">
        <v>6.65</v>
      </c>
      <c r="T3203" s="26">
        <v>40708</v>
      </c>
      <c r="U3203" s="17">
        <v>24.2</v>
      </c>
      <c r="V3203" s="17">
        <v>65</v>
      </c>
      <c r="W3203" s="17">
        <v>2.2000000000000002</v>
      </c>
      <c r="X3203" s="17">
        <v>177.2</v>
      </c>
      <c r="Y3203" s="17">
        <v>29.6</v>
      </c>
      <c r="Z3203" s="17">
        <v>0</v>
      </c>
      <c r="AA3203" s="17">
        <v>6.52</v>
      </c>
      <c r="AC3203" s="26">
        <v>40708</v>
      </c>
      <c r="AD3203" s="17">
        <v>26.1</v>
      </c>
      <c r="AE3203" s="17">
        <v>52.4</v>
      </c>
      <c r="AF3203" s="17">
        <v>1.5</v>
      </c>
      <c r="AG3203" s="17">
        <v>62.2</v>
      </c>
      <c r="AH3203" s="17">
        <v>29.5</v>
      </c>
      <c r="AI3203" s="17">
        <v>0</v>
      </c>
      <c r="AJ3203" s="17">
        <v>6.94</v>
      </c>
      <c r="AL3203" s="26">
        <v>40708</v>
      </c>
      <c r="AM3203" s="17">
        <v>24.4</v>
      </c>
      <c r="AN3203" s="17">
        <v>59.9</v>
      </c>
      <c r="AO3203" s="17">
        <v>0.5</v>
      </c>
      <c r="AP3203" s="17">
        <v>199</v>
      </c>
      <c r="AQ3203" s="17">
        <v>27.8</v>
      </c>
      <c r="AR3203" s="17">
        <v>5.2</v>
      </c>
      <c r="AS3203" s="17">
        <v>5.37</v>
      </c>
    </row>
    <row r="3204" spans="2:45">
      <c r="B3204" s="26">
        <v>40709</v>
      </c>
      <c r="C3204" s="17">
        <v>23.1</v>
      </c>
      <c r="D3204" s="17">
        <v>65.7</v>
      </c>
      <c r="E3204" s="17">
        <v>1.1000000000000001</v>
      </c>
      <c r="F3204" s="17">
        <v>147.5</v>
      </c>
      <c r="G3204" s="17">
        <v>28.5</v>
      </c>
      <c r="H3204" s="17">
        <v>0</v>
      </c>
      <c r="I3204" s="17">
        <v>5.53</v>
      </c>
      <c r="K3204" s="26">
        <v>40709</v>
      </c>
      <c r="L3204" s="17">
        <v>22.9</v>
      </c>
      <c r="M3204" s="17">
        <v>66.5</v>
      </c>
      <c r="N3204" s="17">
        <v>1</v>
      </c>
      <c r="O3204" s="17">
        <v>55.6</v>
      </c>
      <c r="P3204" s="17">
        <v>29.9</v>
      </c>
      <c r="Q3204" s="17">
        <v>0</v>
      </c>
      <c r="R3204" s="17">
        <v>5.75</v>
      </c>
      <c r="T3204" s="26">
        <v>40709</v>
      </c>
      <c r="U3204" s="17">
        <v>22.2</v>
      </c>
      <c r="V3204" s="17">
        <v>78.3</v>
      </c>
      <c r="W3204" s="17">
        <v>1.4</v>
      </c>
      <c r="X3204" s="17">
        <v>140.19999999999999</v>
      </c>
      <c r="Y3204" s="17">
        <v>29.2</v>
      </c>
      <c r="Z3204" s="17">
        <v>0</v>
      </c>
      <c r="AA3204" s="17">
        <v>5.41</v>
      </c>
      <c r="AC3204" s="26">
        <v>40709</v>
      </c>
      <c r="AD3204" s="17">
        <v>24</v>
      </c>
      <c r="AE3204" s="17">
        <v>62.8</v>
      </c>
      <c r="AF3204" s="17">
        <v>1</v>
      </c>
      <c r="AG3204" s="17">
        <v>192.3</v>
      </c>
      <c r="AH3204" s="17">
        <v>29</v>
      </c>
      <c r="AI3204" s="17">
        <v>0</v>
      </c>
      <c r="AJ3204" s="17">
        <v>5.89</v>
      </c>
      <c r="AL3204" s="26">
        <v>40709</v>
      </c>
      <c r="AM3204" s="17">
        <v>22.8</v>
      </c>
      <c r="AN3204" s="17">
        <v>69.5</v>
      </c>
      <c r="AO3204" s="17">
        <v>0.3</v>
      </c>
      <c r="AP3204" s="17">
        <v>163.30000000000001</v>
      </c>
      <c r="AQ3204" s="17">
        <v>27.2</v>
      </c>
      <c r="AR3204" s="17">
        <v>0</v>
      </c>
      <c r="AS3204" s="17">
        <v>4.8899999999999997</v>
      </c>
    </row>
    <row r="3205" spans="2:45">
      <c r="B3205" s="26">
        <v>40710</v>
      </c>
      <c r="C3205" s="17">
        <v>24.2</v>
      </c>
      <c r="D3205" s="17">
        <v>63.6</v>
      </c>
      <c r="E3205" s="17">
        <v>1</v>
      </c>
      <c r="F3205" s="17">
        <v>164.7</v>
      </c>
      <c r="G3205" s="17">
        <v>28.5</v>
      </c>
      <c r="H3205" s="17">
        <v>0</v>
      </c>
      <c r="I3205" s="17">
        <v>5.81</v>
      </c>
      <c r="K3205" s="26">
        <v>40710</v>
      </c>
      <c r="L3205" s="17">
        <v>23.8</v>
      </c>
      <c r="M3205" s="17">
        <v>65.8</v>
      </c>
      <c r="N3205" s="17">
        <v>0.7</v>
      </c>
      <c r="O3205" s="17">
        <v>83.1</v>
      </c>
      <c r="P3205" s="17">
        <v>29.9</v>
      </c>
      <c r="Q3205" s="17">
        <v>0</v>
      </c>
      <c r="R3205" s="17">
        <v>5.8</v>
      </c>
      <c r="T3205" s="26">
        <v>40710</v>
      </c>
      <c r="U3205" s="17">
        <v>21.7</v>
      </c>
      <c r="V3205" s="17">
        <v>83</v>
      </c>
      <c r="W3205" s="17">
        <v>1.3</v>
      </c>
      <c r="X3205" s="17">
        <v>130.80000000000001</v>
      </c>
      <c r="Y3205" s="17">
        <v>29.1</v>
      </c>
      <c r="Z3205" s="17">
        <v>0</v>
      </c>
      <c r="AA3205" s="17">
        <v>5.4</v>
      </c>
      <c r="AC3205" s="26">
        <v>40710</v>
      </c>
      <c r="AD3205" s="17">
        <v>25.6</v>
      </c>
      <c r="AE3205" s="17">
        <v>61.3</v>
      </c>
      <c r="AF3205" s="17">
        <v>0.9</v>
      </c>
      <c r="AG3205" s="17">
        <v>177</v>
      </c>
      <c r="AH3205" s="17">
        <v>29</v>
      </c>
      <c r="AI3205" s="17">
        <v>0</v>
      </c>
      <c r="AJ3205" s="17">
        <v>6.27</v>
      </c>
      <c r="AL3205" s="26">
        <v>40710</v>
      </c>
      <c r="AM3205" s="17">
        <v>23.2</v>
      </c>
      <c r="AN3205" s="17">
        <v>68</v>
      </c>
      <c r="AO3205" s="17">
        <v>0.3</v>
      </c>
      <c r="AP3205" s="17">
        <v>168.9</v>
      </c>
      <c r="AQ3205" s="17">
        <v>27.4</v>
      </c>
      <c r="AR3205" s="17">
        <v>0</v>
      </c>
      <c r="AS3205" s="17">
        <v>4.95</v>
      </c>
    </row>
    <row r="3206" spans="2:45">
      <c r="B3206" s="26">
        <v>40711</v>
      </c>
      <c r="C3206" s="17">
        <v>24.5</v>
      </c>
      <c r="D3206" s="17">
        <v>63.2</v>
      </c>
      <c r="E3206" s="17">
        <v>1</v>
      </c>
      <c r="F3206" s="17">
        <v>161.69999999999999</v>
      </c>
      <c r="G3206" s="17">
        <v>28.3</v>
      </c>
      <c r="H3206" s="17">
        <v>0</v>
      </c>
      <c r="I3206" s="17">
        <v>5.76</v>
      </c>
      <c r="K3206" s="26">
        <v>40711</v>
      </c>
      <c r="L3206" s="17">
        <v>24.2</v>
      </c>
      <c r="M3206" s="17">
        <v>68.3</v>
      </c>
      <c r="N3206" s="17">
        <v>0.8</v>
      </c>
      <c r="O3206" s="17">
        <v>94.1</v>
      </c>
      <c r="P3206" s="17">
        <v>29.7</v>
      </c>
      <c r="Q3206" s="17">
        <v>0</v>
      </c>
      <c r="R3206" s="17">
        <v>5.74</v>
      </c>
      <c r="T3206" s="26">
        <v>40711</v>
      </c>
      <c r="U3206" s="17">
        <v>22.2</v>
      </c>
      <c r="V3206" s="17">
        <v>88.7</v>
      </c>
      <c r="W3206" s="17">
        <v>1.6</v>
      </c>
      <c r="X3206" s="17">
        <v>124.2</v>
      </c>
      <c r="Y3206" s="17">
        <v>28.5</v>
      </c>
      <c r="Z3206" s="17">
        <v>0</v>
      </c>
      <c r="AA3206" s="17">
        <v>5.51</v>
      </c>
      <c r="AC3206" s="26">
        <v>40711</v>
      </c>
      <c r="AD3206" s="17">
        <v>26.7</v>
      </c>
      <c r="AE3206" s="17">
        <v>54.1</v>
      </c>
      <c r="AF3206" s="17">
        <v>1.2</v>
      </c>
      <c r="AG3206" s="17">
        <v>188.5</v>
      </c>
      <c r="AH3206" s="17">
        <v>29.3</v>
      </c>
      <c r="AI3206" s="17">
        <v>0</v>
      </c>
      <c r="AJ3206" s="17">
        <v>6.64</v>
      </c>
      <c r="AL3206" s="26">
        <v>40711</v>
      </c>
      <c r="AM3206" s="17">
        <v>23.7</v>
      </c>
      <c r="AN3206" s="17">
        <v>70.2</v>
      </c>
      <c r="AO3206" s="17">
        <v>0.4</v>
      </c>
      <c r="AP3206" s="17">
        <v>167.1</v>
      </c>
      <c r="AQ3206" s="17">
        <v>27</v>
      </c>
      <c r="AR3206" s="17">
        <v>0.1</v>
      </c>
      <c r="AS3206" s="17">
        <v>4.97</v>
      </c>
    </row>
    <row r="3207" spans="2:45">
      <c r="B3207" s="26">
        <v>40712</v>
      </c>
      <c r="C3207" s="17">
        <v>29.4</v>
      </c>
      <c r="D3207" s="17">
        <v>32</v>
      </c>
      <c r="E3207" s="17">
        <v>1.8</v>
      </c>
      <c r="F3207" s="17">
        <v>334</v>
      </c>
      <c r="G3207" s="17">
        <v>29.1</v>
      </c>
      <c r="H3207" s="17">
        <v>0</v>
      </c>
      <c r="I3207" s="17">
        <v>7.78</v>
      </c>
      <c r="K3207" s="26">
        <v>40712</v>
      </c>
      <c r="L3207" s="17">
        <v>28.2</v>
      </c>
      <c r="M3207" s="17">
        <v>35.6</v>
      </c>
      <c r="N3207" s="17">
        <v>1.2</v>
      </c>
      <c r="O3207" s="17">
        <v>303.8</v>
      </c>
      <c r="P3207" s="17">
        <v>30.4</v>
      </c>
      <c r="Q3207" s="17">
        <v>0</v>
      </c>
      <c r="R3207" s="17">
        <v>6.95</v>
      </c>
      <c r="T3207" s="26">
        <v>40712</v>
      </c>
      <c r="U3207" s="17">
        <v>30.1</v>
      </c>
      <c r="V3207" s="17">
        <v>28.3</v>
      </c>
      <c r="W3207" s="17">
        <v>3.5</v>
      </c>
      <c r="X3207" s="17">
        <v>303.39999999999998</v>
      </c>
      <c r="Y3207" s="17">
        <v>30.1</v>
      </c>
      <c r="Z3207" s="17">
        <v>0</v>
      </c>
      <c r="AA3207" s="17">
        <v>10.039999999999999</v>
      </c>
      <c r="AC3207" s="26">
        <v>40712</v>
      </c>
      <c r="AD3207" s="17">
        <v>29</v>
      </c>
      <c r="AE3207" s="17">
        <v>33.5</v>
      </c>
      <c r="AF3207" s="17">
        <v>2.2999999999999998</v>
      </c>
      <c r="AG3207" s="17">
        <v>5.5</v>
      </c>
      <c r="AH3207" s="17">
        <v>29.6</v>
      </c>
      <c r="AI3207" s="17">
        <v>0</v>
      </c>
      <c r="AJ3207" s="17">
        <v>8.3800000000000008</v>
      </c>
      <c r="AL3207" s="26">
        <v>40712</v>
      </c>
      <c r="AM3207" s="17">
        <v>29</v>
      </c>
      <c r="AN3207" s="17">
        <v>31.9</v>
      </c>
      <c r="AO3207" s="17">
        <v>1.1000000000000001</v>
      </c>
      <c r="AP3207" s="17">
        <v>340.2</v>
      </c>
      <c r="AQ3207" s="17">
        <v>27.8</v>
      </c>
      <c r="AR3207" s="17">
        <v>0</v>
      </c>
      <c r="AS3207" s="17">
        <v>6.53</v>
      </c>
    </row>
    <row r="3208" spans="2:45">
      <c r="B3208" s="26">
        <v>40713</v>
      </c>
      <c r="C3208" s="17">
        <v>24.5</v>
      </c>
      <c r="D3208" s="17">
        <v>61.8</v>
      </c>
      <c r="E3208" s="17">
        <v>1.6</v>
      </c>
      <c r="F3208" s="17">
        <v>153.80000000000001</v>
      </c>
      <c r="G3208" s="17">
        <v>28.1</v>
      </c>
      <c r="H3208" s="17">
        <v>0</v>
      </c>
      <c r="I3208" s="17">
        <v>6</v>
      </c>
      <c r="K3208" s="26">
        <v>40713</v>
      </c>
      <c r="L3208" s="17">
        <v>24.5</v>
      </c>
      <c r="M3208" s="17">
        <v>59.9</v>
      </c>
      <c r="N3208" s="17">
        <v>1.3</v>
      </c>
      <c r="O3208" s="17">
        <v>84.6</v>
      </c>
      <c r="P3208" s="17">
        <v>30.1</v>
      </c>
      <c r="Q3208" s="17">
        <v>0</v>
      </c>
      <c r="R3208" s="17">
        <v>6.1</v>
      </c>
      <c r="T3208" s="26">
        <v>40713</v>
      </c>
      <c r="U3208" s="17">
        <v>24.8</v>
      </c>
      <c r="V3208" s="17">
        <v>63.3</v>
      </c>
      <c r="W3208" s="17">
        <v>2.2000000000000002</v>
      </c>
      <c r="X3208" s="17">
        <v>137.69999999999999</v>
      </c>
      <c r="Y3208" s="17">
        <v>27.3</v>
      </c>
      <c r="Z3208" s="17">
        <v>0</v>
      </c>
      <c r="AA3208" s="17">
        <v>5.97</v>
      </c>
      <c r="AC3208" s="26">
        <v>40713</v>
      </c>
      <c r="AD3208" s="17">
        <v>25.4</v>
      </c>
      <c r="AE3208" s="17">
        <v>54.5</v>
      </c>
      <c r="AF3208" s="17">
        <v>1.8</v>
      </c>
      <c r="AG3208" s="17">
        <v>109.1</v>
      </c>
      <c r="AH3208" s="17">
        <v>28.9</v>
      </c>
      <c r="AI3208" s="17">
        <v>0</v>
      </c>
      <c r="AJ3208" s="17">
        <v>6.44</v>
      </c>
      <c r="AL3208" s="26">
        <v>40713</v>
      </c>
      <c r="AM3208" s="17">
        <v>24.3</v>
      </c>
      <c r="AN3208" s="17">
        <v>62.4</v>
      </c>
      <c r="AO3208" s="17">
        <v>0.5</v>
      </c>
      <c r="AP3208" s="17">
        <v>172.5</v>
      </c>
      <c r="AQ3208" s="17">
        <v>25.9</v>
      </c>
      <c r="AR3208" s="17">
        <v>0</v>
      </c>
      <c r="AS3208" s="17">
        <v>4.91</v>
      </c>
    </row>
    <row r="3209" spans="2:45">
      <c r="B3209" s="26">
        <v>40714</v>
      </c>
      <c r="C3209" s="17">
        <v>23.5</v>
      </c>
      <c r="D3209" s="17">
        <v>73.3</v>
      </c>
      <c r="E3209" s="17">
        <v>1.3</v>
      </c>
      <c r="F3209" s="17">
        <v>129</v>
      </c>
      <c r="G3209" s="17">
        <v>26.2</v>
      </c>
      <c r="H3209" s="17">
        <v>0</v>
      </c>
      <c r="I3209" s="17">
        <v>5.13</v>
      </c>
      <c r="K3209" s="26">
        <v>40714</v>
      </c>
      <c r="L3209" s="17">
        <v>23.8</v>
      </c>
      <c r="M3209" s="17">
        <v>74.900000000000006</v>
      </c>
      <c r="N3209" s="17">
        <v>1.1000000000000001</v>
      </c>
      <c r="O3209" s="17">
        <v>79.900000000000006</v>
      </c>
      <c r="P3209" s="17">
        <v>27</v>
      </c>
      <c r="Q3209" s="17">
        <v>0</v>
      </c>
      <c r="R3209" s="17">
        <v>5.33</v>
      </c>
      <c r="T3209" s="26">
        <v>40714</v>
      </c>
      <c r="U3209" s="17">
        <v>23.7</v>
      </c>
      <c r="V3209" s="17">
        <v>84.4</v>
      </c>
      <c r="W3209" s="17">
        <v>1.3</v>
      </c>
      <c r="X3209" s="17">
        <v>140.80000000000001</v>
      </c>
      <c r="Y3209" s="17">
        <v>27.8</v>
      </c>
      <c r="Z3209" s="17">
        <v>0</v>
      </c>
      <c r="AA3209" s="17">
        <v>5.25</v>
      </c>
      <c r="AC3209" s="26">
        <v>40714</v>
      </c>
      <c r="AD3209" s="17">
        <v>24.7</v>
      </c>
      <c r="AE3209" s="17">
        <v>71.3</v>
      </c>
      <c r="AF3209" s="17">
        <v>1.1000000000000001</v>
      </c>
      <c r="AG3209" s="17">
        <v>167.3</v>
      </c>
      <c r="AH3209" s="17">
        <v>26.3</v>
      </c>
      <c r="AI3209" s="17">
        <v>0</v>
      </c>
      <c r="AJ3209" s="17">
        <v>5.38</v>
      </c>
      <c r="AL3209" s="26">
        <v>40714</v>
      </c>
      <c r="AM3209" s="17">
        <v>23.6</v>
      </c>
      <c r="AN3209" s="17">
        <v>75.5</v>
      </c>
      <c r="AO3209" s="17">
        <v>0.3</v>
      </c>
      <c r="AP3209" s="17">
        <v>161.69999999999999</v>
      </c>
      <c r="AQ3209" s="17">
        <v>25.1</v>
      </c>
      <c r="AR3209" s="17">
        <v>0</v>
      </c>
      <c r="AS3209" s="17">
        <v>4.7</v>
      </c>
    </row>
    <row r="3210" spans="2:45">
      <c r="B3210" s="26">
        <v>40715</v>
      </c>
      <c r="C3210" s="17">
        <v>22.9</v>
      </c>
      <c r="D3210" s="17">
        <v>75.599999999999994</v>
      </c>
      <c r="E3210" s="17">
        <v>1.2</v>
      </c>
      <c r="F3210" s="17">
        <v>123.2</v>
      </c>
      <c r="G3210" s="17">
        <v>27.5</v>
      </c>
      <c r="H3210" s="17">
        <v>0</v>
      </c>
      <c r="I3210" s="17">
        <v>5.23</v>
      </c>
      <c r="K3210" s="26">
        <v>40715</v>
      </c>
      <c r="L3210" s="17">
        <v>23.2</v>
      </c>
      <c r="M3210" s="17">
        <v>77.3</v>
      </c>
      <c r="N3210" s="17">
        <v>1.1000000000000001</v>
      </c>
      <c r="O3210" s="17">
        <v>63.8</v>
      </c>
      <c r="P3210" s="17">
        <v>29.2</v>
      </c>
      <c r="Q3210" s="17">
        <v>0</v>
      </c>
      <c r="R3210" s="17">
        <v>5.5</v>
      </c>
      <c r="T3210" s="26">
        <v>40715</v>
      </c>
      <c r="U3210" s="17">
        <v>22.8</v>
      </c>
      <c r="V3210" s="17">
        <v>88.5</v>
      </c>
      <c r="W3210" s="17">
        <v>1.8</v>
      </c>
      <c r="X3210" s="17">
        <v>143.5</v>
      </c>
      <c r="Y3210" s="17">
        <v>28.5</v>
      </c>
      <c r="Z3210" s="17">
        <v>0</v>
      </c>
      <c r="AA3210" s="17">
        <v>5.08</v>
      </c>
      <c r="AC3210" s="26">
        <v>40715</v>
      </c>
      <c r="AD3210" s="17">
        <v>24.3</v>
      </c>
      <c r="AE3210" s="17">
        <v>71.8</v>
      </c>
      <c r="AF3210" s="17">
        <v>1.1000000000000001</v>
      </c>
      <c r="AG3210" s="17">
        <v>170.2</v>
      </c>
      <c r="AH3210" s="17">
        <v>28.1</v>
      </c>
      <c r="AI3210" s="17">
        <v>0</v>
      </c>
      <c r="AJ3210" s="17">
        <v>5.73</v>
      </c>
      <c r="AL3210" s="26">
        <v>40715</v>
      </c>
      <c r="AM3210" s="17">
        <v>23.1</v>
      </c>
      <c r="AN3210" s="17">
        <v>77.400000000000006</v>
      </c>
      <c r="AO3210" s="17">
        <v>0.3</v>
      </c>
      <c r="AP3210" s="17">
        <v>151.30000000000001</v>
      </c>
      <c r="AQ3210" s="17">
        <v>26.6</v>
      </c>
      <c r="AR3210" s="17">
        <v>0</v>
      </c>
      <c r="AS3210" s="17">
        <v>4.8899999999999997</v>
      </c>
    </row>
    <row r="3211" spans="2:45">
      <c r="B3211" s="26">
        <v>40716</v>
      </c>
      <c r="C3211" s="17">
        <v>24</v>
      </c>
      <c r="D3211" s="17">
        <v>68.099999999999994</v>
      </c>
      <c r="E3211" s="17">
        <v>1</v>
      </c>
      <c r="F3211" s="17">
        <v>151.69999999999999</v>
      </c>
      <c r="G3211" s="17">
        <v>27.4</v>
      </c>
      <c r="H3211" s="17">
        <v>0</v>
      </c>
      <c r="I3211" s="17">
        <v>5.56</v>
      </c>
      <c r="K3211" s="26">
        <v>40716</v>
      </c>
      <c r="L3211" s="17">
        <v>24.2</v>
      </c>
      <c r="M3211" s="17">
        <v>71.400000000000006</v>
      </c>
      <c r="N3211" s="17">
        <v>1</v>
      </c>
      <c r="O3211" s="17">
        <v>85.8</v>
      </c>
      <c r="P3211" s="17">
        <v>28.9</v>
      </c>
      <c r="Q3211" s="17">
        <v>0</v>
      </c>
      <c r="R3211" s="17">
        <v>5.83</v>
      </c>
      <c r="T3211" s="26">
        <v>40716</v>
      </c>
      <c r="U3211" s="17">
        <v>23.2</v>
      </c>
      <c r="V3211" s="17">
        <v>84.8</v>
      </c>
      <c r="W3211" s="17">
        <v>1.5</v>
      </c>
      <c r="X3211" s="17">
        <v>131.30000000000001</v>
      </c>
      <c r="Y3211" s="17">
        <v>27</v>
      </c>
      <c r="Z3211" s="17">
        <v>0</v>
      </c>
      <c r="AA3211" s="17">
        <v>5.34</v>
      </c>
      <c r="AC3211" s="26">
        <v>40716</v>
      </c>
      <c r="AD3211" s="17">
        <v>25.4</v>
      </c>
      <c r="AE3211" s="17">
        <v>64.599999999999994</v>
      </c>
      <c r="AF3211" s="17">
        <v>1</v>
      </c>
      <c r="AG3211" s="17">
        <v>198.5</v>
      </c>
      <c r="AH3211" s="17">
        <v>27.9</v>
      </c>
      <c r="AI3211" s="17">
        <v>0</v>
      </c>
      <c r="AJ3211" s="17">
        <v>6.01</v>
      </c>
      <c r="AL3211" s="26">
        <v>40716</v>
      </c>
      <c r="AM3211" s="17">
        <v>23.9</v>
      </c>
      <c r="AN3211" s="17">
        <v>73.400000000000006</v>
      </c>
      <c r="AO3211" s="17">
        <v>0.3</v>
      </c>
      <c r="AP3211" s="17">
        <v>154.30000000000001</v>
      </c>
      <c r="AQ3211" s="17">
        <v>26.5</v>
      </c>
      <c r="AR3211" s="17">
        <v>0</v>
      </c>
      <c r="AS3211" s="17">
        <v>4.9400000000000004</v>
      </c>
    </row>
    <row r="3212" spans="2:45">
      <c r="B3212" s="26">
        <v>40717</v>
      </c>
      <c r="C3212" s="17">
        <v>24.4</v>
      </c>
      <c r="D3212" s="17">
        <v>68.599999999999994</v>
      </c>
      <c r="E3212" s="17">
        <v>1.1000000000000001</v>
      </c>
      <c r="F3212" s="17">
        <v>166</v>
      </c>
      <c r="G3212" s="17">
        <v>27.9</v>
      </c>
      <c r="H3212" s="17">
        <v>0</v>
      </c>
      <c r="I3212" s="17">
        <v>5.81</v>
      </c>
      <c r="K3212" s="26">
        <v>40717</v>
      </c>
      <c r="L3212" s="17">
        <v>24.3</v>
      </c>
      <c r="M3212" s="17">
        <v>70.7</v>
      </c>
      <c r="N3212" s="17">
        <v>1.1000000000000001</v>
      </c>
      <c r="O3212" s="17">
        <v>98.9</v>
      </c>
      <c r="P3212" s="17">
        <v>29.5</v>
      </c>
      <c r="Q3212" s="17">
        <v>0</v>
      </c>
      <c r="R3212" s="17">
        <v>6.11</v>
      </c>
      <c r="T3212" s="26">
        <v>40717</v>
      </c>
      <c r="U3212" s="17">
        <v>22.4</v>
      </c>
      <c r="V3212" s="17">
        <v>96.6</v>
      </c>
      <c r="W3212" s="17">
        <v>1.6</v>
      </c>
      <c r="X3212" s="17">
        <v>132.30000000000001</v>
      </c>
      <c r="Y3212" s="17">
        <v>26.8</v>
      </c>
      <c r="Z3212" s="17">
        <v>0</v>
      </c>
      <c r="AA3212" s="17">
        <v>4.59</v>
      </c>
      <c r="AC3212" s="26">
        <v>40717</v>
      </c>
      <c r="AD3212" s="17">
        <v>26.5</v>
      </c>
      <c r="AE3212" s="17">
        <v>58.4</v>
      </c>
      <c r="AF3212" s="17">
        <v>1.3</v>
      </c>
      <c r="AG3212" s="17">
        <v>176.3</v>
      </c>
      <c r="AH3212" s="17">
        <v>28.6</v>
      </c>
      <c r="AI3212" s="17">
        <v>0</v>
      </c>
      <c r="AJ3212" s="17">
        <v>6.71</v>
      </c>
      <c r="AL3212" s="26">
        <v>40717</v>
      </c>
      <c r="AM3212" s="17">
        <v>23.9</v>
      </c>
      <c r="AN3212" s="17">
        <v>73.099999999999994</v>
      </c>
      <c r="AO3212" s="17">
        <v>0.4</v>
      </c>
      <c r="AP3212" s="17">
        <v>161.69999999999999</v>
      </c>
      <c r="AQ3212" s="17">
        <v>27.1</v>
      </c>
      <c r="AR3212" s="17">
        <v>0</v>
      </c>
      <c r="AS3212" s="17">
        <v>5.0599999999999996</v>
      </c>
    </row>
    <row r="3213" spans="2:45">
      <c r="B3213" s="26">
        <v>40718</v>
      </c>
      <c r="C3213" s="17">
        <v>23.4</v>
      </c>
      <c r="D3213" s="17">
        <v>77</v>
      </c>
      <c r="E3213" s="17">
        <v>1.7</v>
      </c>
      <c r="F3213" s="17">
        <v>143.19999999999999</v>
      </c>
      <c r="G3213" s="17">
        <v>14.9</v>
      </c>
      <c r="H3213" s="17">
        <v>0</v>
      </c>
      <c r="I3213" s="17">
        <v>3.44</v>
      </c>
      <c r="K3213" s="26">
        <v>40718</v>
      </c>
      <c r="L3213" s="17">
        <v>24.1</v>
      </c>
      <c r="M3213" s="17">
        <v>74.599999999999994</v>
      </c>
      <c r="N3213" s="17">
        <v>0.8</v>
      </c>
      <c r="O3213" s="17">
        <v>123.7</v>
      </c>
      <c r="P3213" s="17">
        <v>18.899999999999999</v>
      </c>
      <c r="Q3213" s="17">
        <v>0</v>
      </c>
      <c r="R3213" s="17">
        <v>3.95</v>
      </c>
      <c r="T3213" s="26">
        <v>40718</v>
      </c>
      <c r="U3213" s="17">
        <v>24</v>
      </c>
      <c r="V3213" s="17">
        <v>89.7</v>
      </c>
      <c r="W3213" s="17">
        <v>1.2</v>
      </c>
      <c r="X3213" s="17">
        <v>155.19999999999999</v>
      </c>
      <c r="Y3213" s="17">
        <v>17.5</v>
      </c>
      <c r="Z3213" s="17">
        <v>0</v>
      </c>
      <c r="AA3213" s="17">
        <v>3.62</v>
      </c>
      <c r="AC3213" s="26">
        <v>40718</v>
      </c>
      <c r="AD3213" s="17">
        <v>24.6</v>
      </c>
      <c r="AE3213" s="17">
        <v>71.599999999999994</v>
      </c>
      <c r="AF3213" s="17">
        <v>1.5</v>
      </c>
      <c r="AG3213" s="17">
        <v>166.4</v>
      </c>
      <c r="AH3213" s="17">
        <v>19.7</v>
      </c>
      <c r="AI3213" s="17">
        <v>0</v>
      </c>
      <c r="AJ3213" s="17">
        <v>4.4800000000000004</v>
      </c>
      <c r="AL3213" s="26">
        <v>40718</v>
      </c>
      <c r="AM3213" s="17">
        <v>23.8</v>
      </c>
      <c r="AN3213" s="17">
        <v>78</v>
      </c>
      <c r="AO3213" s="17">
        <v>0.4</v>
      </c>
      <c r="AP3213" s="17">
        <v>171.9</v>
      </c>
      <c r="AQ3213" s="17">
        <v>14.7</v>
      </c>
      <c r="AR3213" s="17">
        <v>0</v>
      </c>
      <c r="AS3213" s="17">
        <v>3.09</v>
      </c>
    </row>
    <row r="3214" spans="2:45">
      <c r="B3214" s="26">
        <v>40719</v>
      </c>
      <c r="C3214" s="17">
        <v>23</v>
      </c>
      <c r="D3214" s="17">
        <v>77.8</v>
      </c>
      <c r="E3214" s="17">
        <v>1.7</v>
      </c>
      <c r="F3214" s="17">
        <v>153.6</v>
      </c>
      <c r="G3214" s="17">
        <v>13.3</v>
      </c>
      <c r="H3214" s="17">
        <v>0</v>
      </c>
      <c r="I3214" s="17">
        <v>3.25</v>
      </c>
      <c r="K3214" s="26">
        <v>40719</v>
      </c>
      <c r="L3214" s="17">
        <v>24.2</v>
      </c>
      <c r="M3214" s="17">
        <v>74</v>
      </c>
      <c r="N3214" s="17">
        <v>0.9</v>
      </c>
      <c r="O3214" s="17">
        <v>140.5</v>
      </c>
      <c r="P3214" s="17">
        <v>24.6</v>
      </c>
      <c r="Q3214" s="17">
        <v>0</v>
      </c>
      <c r="R3214" s="17">
        <v>4.83</v>
      </c>
      <c r="T3214" s="26">
        <v>40719</v>
      </c>
      <c r="U3214" s="17">
        <v>23.7</v>
      </c>
      <c r="V3214" s="17">
        <v>90.5</v>
      </c>
      <c r="W3214" s="17">
        <v>1.1000000000000001</v>
      </c>
      <c r="X3214" s="17">
        <v>146</v>
      </c>
      <c r="Y3214" s="17">
        <v>20.399999999999999</v>
      </c>
      <c r="Z3214" s="17">
        <v>0</v>
      </c>
      <c r="AA3214" s="17">
        <v>3.97</v>
      </c>
      <c r="AC3214" s="26">
        <v>40719</v>
      </c>
      <c r="AD3214" s="17">
        <v>24.6</v>
      </c>
      <c r="AE3214" s="17">
        <v>71.900000000000006</v>
      </c>
      <c r="AF3214" s="17">
        <v>1.5</v>
      </c>
      <c r="AG3214" s="17">
        <v>167.9</v>
      </c>
      <c r="AH3214" s="17">
        <v>23.4</v>
      </c>
      <c r="AI3214" s="17">
        <v>0</v>
      </c>
      <c r="AJ3214" s="17">
        <v>4.91</v>
      </c>
      <c r="AL3214" s="26">
        <v>40719</v>
      </c>
      <c r="AM3214" s="17">
        <v>23.5</v>
      </c>
      <c r="AN3214" s="17">
        <v>77.5</v>
      </c>
      <c r="AO3214" s="17">
        <v>0.7</v>
      </c>
      <c r="AP3214" s="17">
        <v>173.3</v>
      </c>
      <c r="AQ3214" s="17">
        <v>15.1</v>
      </c>
      <c r="AR3214" s="17">
        <v>0</v>
      </c>
      <c r="AS3214" s="17">
        <v>3.23</v>
      </c>
    </row>
    <row r="3215" spans="2:45">
      <c r="B3215" s="26">
        <v>40720</v>
      </c>
      <c r="C3215" s="17">
        <v>23.7</v>
      </c>
      <c r="D3215" s="17">
        <v>61.4</v>
      </c>
      <c r="E3215" s="17">
        <v>1.4</v>
      </c>
      <c r="F3215" s="17">
        <v>141.6</v>
      </c>
      <c r="G3215" s="17">
        <v>26.8</v>
      </c>
      <c r="H3215" s="17">
        <v>0</v>
      </c>
      <c r="I3215" s="17">
        <v>5.59</v>
      </c>
      <c r="K3215" s="26">
        <v>40720</v>
      </c>
      <c r="L3215" s="17">
        <v>23.9</v>
      </c>
      <c r="M3215" s="17">
        <v>63.8</v>
      </c>
      <c r="N3215" s="17">
        <v>0.8</v>
      </c>
      <c r="O3215" s="17">
        <v>90.7</v>
      </c>
      <c r="P3215" s="17">
        <v>28.6</v>
      </c>
      <c r="Q3215" s="17">
        <v>0</v>
      </c>
      <c r="R3215" s="17">
        <v>5.58</v>
      </c>
      <c r="T3215" s="26">
        <v>40720</v>
      </c>
      <c r="U3215" s="17">
        <v>23.7</v>
      </c>
      <c r="V3215" s="17">
        <v>67.8</v>
      </c>
      <c r="W3215" s="17">
        <v>1.3</v>
      </c>
      <c r="X3215" s="17">
        <v>202.3</v>
      </c>
      <c r="Y3215" s="17">
        <v>27.9</v>
      </c>
      <c r="Z3215" s="17">
        <v>0</v>
      </c>
      <c r="AA3215" s="17">
        <v>5.55</v>
      </c>
      <c r="AC3215" s="26">
        <v>40720</v>
      </c>
      <c r="AD3215" s="17">
        <v>24.3</v>
      </c>
      <c r="AE3215" s="17">
        <v>61.5</v>
      </c>
      <c r="AF3215" s="17">
        <v>1.1000000000000001</v>
      </c>
      <c r="AG3215" s="17">
        <v>157.5</v>
      </c>
      <c r="AH3215" s="17">
        <v>27.5</v>
      </c>
      <c r="AI3215" s="17">
        <v>0</v>
      </c>
      <c r="AJ3215" s="17">
        <v>5.65</v>
      </c>
      <c r="AL3215" s="26">
        <v>40720</v>
      </c>
      <c r="AM3215" s="17">
        <v>23.9</v>
      </c>
      <c r="AN3215" s="17">
        <v>63.2</v>
      </c>
      <c r="AO3215" s="17">
        <v>0.4</v>
      </c>
      <c r="AP3215" s="17">
        <v>166.7</v>
      </c>
      <c r="AQ3215" s="17">
        <v>26.2</v>
      </c>
      <c r="AR3215" s="17">
        <v>0</v>
      </c>
      <c r="AS3215" s="17">
        <v>4.87</v>
      </c>
    </row>
    <row r="3216" spans="2:45">
      <c r="B3216" s="26">
        <v>40721</v>
      </c>
      <c r="C3216" s="17">
        <v>24.6</v>
      </c>
      <c r="D3216" s="17">
        <v>55.7</v>
      </c>
      <c r="E3216" s="17">
        <v>1.3</v>
      </c>
      <c r="F3216" s="17">
        <v>139.5</v>
      </c>
      <c r="G3216" s="17">
        <v>27.6</v>
      </c>
      <c r="H3216" s="17">
        <v>0</v>
      </c>
      <c r="I3216" s="17">
        <v>5.9</v>
      </c>
      <c r="K3216" s="26">
        <v>40721</v>
      </c>
      <c r="L3216" s="17">
        <v>24.3</v>
      </c>
      <c r="M3216" s="17">
        <v>57.1</v>
      </c>
      <c r="N3216" s="17">
        <v>1.1000000000000001</v>
      </c>
      <c r="O3216" s="17">
        <v>83</v>
      </c>
      <c r="P3216" s="17">
        <v>29.2</v>
      </c>
      <c r="Q3216" s="17">
        <v>0</v>
      </c>
      <c r="R3216" s="17">
        <v>6.05</v>
      </c>
      <c r="T3216" s="26">
        <v>40721</v>
      </c>
      <c r="U3216" s="17">
        <v>24.1</v>
      </c>
      <c r="V3216" s="17">
        <v>58.2</v>
      </c>
      <c r="W3216" s="17">
        <v>1.6</v>
      </c>
      <c r="X3216" s="17">
        <v>182.9</v>
      </c>
      <c r="Y3216" s="17">
        <v>28.8</v>
      </c>
      <c r="Z3216" s="17">
        <v>0</v>
      </c>
      <c r="AA3216" s="17">
        <v>6</v>
      </c>
      <c r="AC3216" s="26">
        <v>40721</v>
      </c>
      <c r="AD3216" s="17">
        <v>24.9</v>
      </c>
      <c r="AE3216" s="17">
        <v>54.3</v>
      </c>
      <c r="AF3216" s="17">
        <v>1.2</v>
      </c>
      <c r="AG3216" s="17">
        <v>158</v>
      </c>
      <c r="AH3216" s="17">
        <v>28.3</v>
      </c>
      <c r="AI3216" s="17">
        <v>0</v>
      </c>
      <c r="AJ3216" s="17">
        <v>6</v>
      </c>
      <c r="AL3216" s="26">
        <v>40721</v>
      </c>
      <c r="AM3216" s="17">
        <v>24.3</v>
      </c>
      <c r="AN3216" s="17">
        <v>57.2</v>
      </c>
      <c r="AO3216" s="17">
        <v>0.4</v>
      </c>
      <c r="AP3216" s="17">
        <v>166.6</v>
      </c>
      <c r="AQ3216" s="17">
        <v>27.1</v>
      </c>
      <c r="AR3216" s="17">
        <v>0</v>
      </c>
      <c r="AS3216" s="17">
        <v>5.0199999999999996</v>
      </c>
    </row>
    <row r="3217" spans="2:45">
      <c r="B3217" s="26">
        <v>40722</v>
      </c>
      <c r="C3217" s="17">
        <v>25.6</v>
      </c>
      <c r="D3217" s="17">
        <v>56.7</v>
      </c>
      <c r="E3217" s="17">
        <v>0.9</v>
      </c>
      <c r="F3217" s="17">
        <v>157.4</v>
      </c>
      <c r="G3217" s="17">
        <v>27.2</v>
      </c>
      <c r="H3217" s="17">
        <v>0</v>
      </c>
      <c r="I3217" s="17">
        <v>5.71</v>
      </c>
      <c r="K3217" s="26">
        <v>40722</v>
      </c>
      <c r="L3217" s="17">
        <v>24.9</v>
      </c>
      <c r="M3217" s="17">
        <v>58.2</v>
      </c>
      <c r="N3217" s="17">
        <v>0.8</v>
      </c>
      <c r="O3217" s="17">
        <v>89.2</v>
      </c>
      <c r="P3217" s="17">
        <v>28.8</v>
      </c>
      <c r="Q3217" s="17">
        <v>0</v>
      </c>
      <c r="R3217" s="17">
        <v>5.86</v>
      </c>
      <c r="T3217" s="26">
        <v>40722</v>
      </c>
      <c r="U3217" s="17">
        <v>24.3</v>
      </c>
      <c r="V3217" s="17">
        <v>69.5</v>
      </c>
      <c r="W3217" s="17">
        <v>1.5</v>
      </c>
      <c r="X3217" s="17">
        <v>180.8</v>
      </c>
      <c r="Y3217" s="17">
        <v>28.1</v>
      </c>
      <c r="Z3217" s="17">
        <v>0</v>
      </c>
      <c r="AA3217" s="17">
        <v>5.85</v>
      </c>
      <c r="AC3217" s="26">
        <v>40722</v>
      </c>
      <c r="AD3217" s="17">
        <v>26.2</v>
      </c>
      <c r="AE3217" s="17">
        <v>53.8</v>
      </c>
      <c r="AF3217" s="17">
        <v>0.8</v>
      </c>
      <c r="AG3217" s="17">
        <v>196.5</v>
      </c>
      <c r="AH3217" s="17">
        <v>28.1</v>
      </c>
      <c r="AI3217" s="17">
        <v>0</v>
      </c>
      <c r="AJ3217" s="17">
        <v>6.04</v>
      </c>
      <c r="AL3217" s="26">
        <v>40722</v>
      </c>
      <c r="AM3217" s="17">
        <v>25</v>
      </c>
      <c r="AN3217" s="17">
        <v>60.2</v>
      </c>
      <c r="AO3217" s="17">
        <v>0.2</v>
      </c>
      <c r="AP3217" s="17">
        <v>162.1</v>
      </c>
      <c r="AQ3217" s="17">
        <v>26.6</v>
      </c>
      <c r="AR3217" s="17">
        <v>0</v>
      </c>
      <c r="AS3217" s="17">
        <v>4.8899999999999997</v>
      </c>
    </row>
    <row r="3218" spans="2:45">
      <c r="B3218" s="26">
        <v>40723</v>
      </c>
      <c r="C3218" s="17">
        <v>26</v>
      </c>
      <c r="D3218" s="17">
        <v>54.4</v>
      </c>
      <c r="E3218" s="17">
        <v>0.9</v>
      </c>
      <c r="F3218" s="17">
        <v>128.5</v>
      </c>
      <c r="G3218" s="17">
        <v>24.1</v>
      </c>
      <c r="H3218" s="17">
        <v>0</v>
      </c>
      <c r="I3218" s="17">
        <v>5.48</v>
      </c>
      <c r="K3218" s="26">
        <v>40723</v>
      </c>
      <c r="L3218" s="17">
        <v>25.7</v>
      </c>
      <c r="M3218" s="17">
        <v>57</v>
      </c>
      <c r="N3218" s="17">
        <v>0.9</v>
      </c>
      <c r="O3218" s="17">
        <v>79.599999999999994</v>
      </c>
      <c r="P3218" s="17">
        <v>25.2</v>
      </c>
      <c r="Q3218" s="17">
        <v>0</v>
      </c>
      <c r="R3218" s="17">
        <v>5.73</v>
      </c>
      <c r="T3218" s="26">
        <v>40723</v>
      </c>
      <c r="U3218" s="17">
        <v>24.6</v>
      </c>
      <c r="V3218" s="17">
        <v>65.8</v>
      </c>
      <c r="W3218" s="17">
        <v>1.3</v>
      </c>
      <c r="X3218" s="17">
        <v>170</v>
      </c>
      <c r="Y3218" s="17">
        <v>25.3</v>
      </c>
      <c r="Z3218" s="17">
        <v>0</v>
      </c>
      <c r="AA3218" s="17">
        <v>5.36</v>
      </c>
      <c r="AC3218" s="26">
        <v>40723</v>
      </c>
      <c r="AD3218" s="17">
        <v>27.4</v>
      </c>
      <c r="AE3218" s="17">
        <v>51</v>
      </c>
      <c r="AF3218" s="17">
        <v>1</v>
      </c>
      <c r="AG3218" s="17">
        <v>172.5</v>
      </c>
      <c r="AH3218" s="17">
        <v>25.2</v>
      </c>
      <c r="AI3218" s="17">
        <v>0</v>
      </c>
      <c r="AJ3218" s="17">
        <v>6.12</v>
      </c>
      <c r="AL3218" s="26">
        <v>40723</v>
      </c>
      <c r="AM3218" s="17">
        <v>25.6</v>
      </c>
      <c r="AN3218" s="17">
        <v>55.8</v>
      </c>
      <c r="AO3218" s="17">
        <v>0</v>
      </c>
      <c r="AP3218" s="17">
        <v>163.19999999999999</v>
      </c>
      <c r="AQ3218" s="17">
        <v>23.9</v>
      </c>
      <c r="AR3218" s="17">
        <v>0</v>
      </c>
      <c r="AS3218" s="17">
        <v>4.29</v>
      </c>
    </row>
    <row r="3219" spans="2:45">
      <c r="B3219" s="26">
        <v>40724</v>
      </c>
      <c r="C3219" s="17">
        <v>24.6</v>
      </c>
      <c r="D3219" s="17">
        <v>71.599999999999994</v>
      </c>
      <c r="E3219" s="17">
        <v>1.4</v>
      </c>
      <c r="F3219" s="17">
        <v>136.9</v>
      </c>
      <c r="G3219" s="17">
        <v>21.2</v>
      </c>
      <c r="H3219" s="17">
        <v>0</v>
      </c>
      <c r="I3219" s="17">
        <v>4.5999999999999996</v>
      </c>
      <c r="K3219" s="26">
        <v>40724</v>
      </c>
      <c r="L3219" s="17">
        <v>24.6</v>
      </c>
      <c r="M3219" s="17">
        <v>72.3</v>
      </c>
      <c r="N3219" s="17">
        <v>1.1000000000000001</v>
      </c>
      <c r="O3219" s="17">
        <v>80.5</v>
      </c>
      <c r="P3219" s="17">
        <v>25.9</v>
      </c>
      <c r="Q3219" s="17">
        <v>0</v>
      </c>
      <c r="R3219" s="17">
        <v>5.4</v>
      </c>
      <c r="T3219" s="26">
        <v>40724</v>
      </c>
      <c r="U3219" s="17">
        <v>24.6</v>
      </c>
      <c r="V3219" s="17">
        <v>73.400000000000006</v>
      </c>
      <c r="W3219" s="17">
        <v>1.1000000000000001</v>
      </c>
      <c r="X3219" s="17">
        <v>152.4</v>
      </c>
      <c r="Y3219" s="17">
        <v>24.1</v>
      </c>
      <c r="Z3219" s="17">
        <v>0</v>
      </c>
      <c r="AA3219" s="17">
        <v>4.8899999999999997</v>
      </c>
      <c r="AC3219" s="26">
        <v>40724</v>
      </c>
      <c r="AD3219" s="17">
        <v>25.1</v>
      </c>
      <c r="AE3219" s="17">
        <v>70.400000000000006</v>
      </c>
      <c r="AF3219" s="17">
        <v>1.4</v>
      </c>
      <c r="AG3219" s="17">
        <v>157.5</v>
      </c>
      <c r="AH3219" s="17">
        <v>26.4</v>
      </c>
      <c r="AI3219" s="17">
        <v>0</v>
      </c>
      <c r="AJ3219" s="17">
        <v>5.63</v>
      </c>
      <c r="AL3219" s="26">
        <v>40724</v>
      </c>
      <c r="AM3219" s="17">
        <v>24.8</v>
      </c>
      <c r="AN3219" s="17">
        <v>70</v>
      </c>
      <c r="AO3219" s="17">
        <v>0.4</v>
      </c>
      <c r="AP3219" s="17">
        <v>169.7</v>
      </c>
      <c r="AQ3219" s="17">
        <v>22.8</v>
      </c>
      <c r="AR3219" s="17">
        <v>0</v>
      </c>
      <c r="AS3219" s="17">
        <v>4.4800000000000004</v>
      </c>
    </row>
    <row r="3220" spans="2:45">
      <c r="B3220" s="93" t="s">
        <v>70</v>
      </c>
      <c r="C3220" s="49">
        <f>AVERAGE(C3190:C3219)</f>
        <v>23.073333333333334</v>
      </c>
      <c r="D3220" s="49">
        <f>AVERAGE(D3190:D3219)</f>
        <v>62.876666666666658</v>
      </c>
      <c r="E3220" s="49">
        <f>AVERAGE(E3190:E3219)</f>
        <v>1.3533333333333333</v>
      </c>
      <c r="F3220" s="49">
        <f>AVERAGE(F3190:F3219)</f>
        <v>166.17999999999998</v>
      </c>
      <c r="G3220" s="49">
        <f>AVERAGE(G3190:G3219)</f>
        <v>25.556666666666668</v>
      </c>
      <c r="H3220" s="49">
        <f>SUM(H3190:H3219)</f>
        <v>0.6</v>
      </c>
      <c r="I3220" s="49">
        <f>AVERAGE(I3190:I3219)</f>
        <v>5.3186666666666671</v>
      </c>
      <c r="J3220" s="52"/>
      <c r="K3220" s="46" t="s">
        <v>70</v>
      </c>
      <c r="L3220" s="49">
        <f>AVERAGE(L3190:L3219)</f>
        <v>22.946666666666665</v>
      </c>
      <c r="M3220" s="49">
        <f>AVERAGE(M3190:M3219)</f>
        <v>63.883333333333326</v>
      </c>
      <c r="N3220" s="49">
        <f>AVERAGE(N3190:N3219)</f>
        <v>0.99000000000000021</v>
      </c>
      <c r="O3220" s="49">
        <f>AVERAGE(O3190:O3219)</f>
        <v>130.17666666666665</v>
      </c>
      <c r="P3220" s="49">
        <f>AVERAGE(P3190:P3219)</f>
        <v>27.096666666666668</v>
      </c>
      <c r="Q3220" s="49">
        <f>SUM(Q3190:Q3219)</f>
        <v>0.6</v>
      </c>
      <c r="R3220" s="49">
        <f>AVERAGE(R3190:R3219)</f>
        <v>5.3906666666666672</v>
      </c>
      <c r="S3220" s="52"/>
      <c r="T3220" s="46" t="s">
        <v>70</v>
      </c>
      <c r="U3220" s="49">
        <f>AVERAGE(U3190:U3219)</f>
        <v>22.826666666666672</v>
      </c>
      <c r="V3220" s="49">
        <f>AVERAGE(V3190:V3219)</f>
        <v>71.036666666666662</v>
      </c>
      <c r="W3220" s="49">
        <f>AVERAGE(W3190:W3219)</f>
        <v>1.6900000000000002</v>
      </c>
      <c r="X3220" s="49">
        <f>AVERAGE(X3190:X3219)</f>
        <v>184.14666666666662</v>
      </c>
      <c r="Y3220" s="49">
        <f>AVERAGE(Y3190:Y3219)</f>
        <v>26.66333333333333</v>
      </c>
      <c r="Z3220" s="49">
        <f>SUM(Z3190:Z3219)</f>
        <v>0.4</v>
      </c>
      <c r="AA3220" s="49">
        <f>AVERAGE(AA3190:AA3219)</f>
        <v>5.485666666666666</v>
      </c>
      <c r="AB3220" s="52"/>
      <c r="AC3220" s="46" t="s">
        <v>70</v>
      </c>
      <c r="AD3220" s="49">
        <f>AVERAGE(AD3190:AD3219)</f>
        <v>23.756666666666664</v>
      </c>
      <c r="AE3220" s="49">
        <f>AVERAGE(AE3190:AE3219)</f>
        <v>60.656666666666659</v>
      </c>
      <c r="AF3220" s="49">
        <f>AVERAGE(AF3190:AF3219)</f>
        <v>1.3933333333333333</v>
      </c>
      <c r="AG3220" s="49">
        <f>AVERAGE(AG3190:AG3219)</f>
        <v>138.37</v>
      </c>
      <c r="AH3220" s="49">
        <f>AVERAGE(AH3190:AH3219)</f>
        <v>26.47666666666667</v>
      </c>
      <c r="AI3220" s="49">
        <f>SUM(AI3190:AI3219)</f>
        <v>0</v>
      </c>
      <c r="AJ3220" s="49">
        <f>AVERAGE(AJ3190:AJ3219)</f>
        <v>5.7236666666666656</v>
      </c>
      <c r="AK3220" s="52"/>
      <c r="AL3220" s="46" t="s">
        <v>70</v>
      </c>
      <c r="AM3220" s="49">
        <f>AVERAGE(AM3190:AM3219)</f>
        <v>23.013333333333328</v>
      </c>
      <c r="AN3220" s="49">
        <f>AVERAGE(AN3190:AN3219)</f>
        <v>64.146666666666675</v>
      </c>
      <c r="AO3220" s="49">
        <f>AVERAGE(AO3190:AO3219)</f>
        <v>0.44333333333333347</v>
      </c>
      <c r="AP3220" s="49">
        <f>AVERAGE(AP3190:AP3219)</f>
        <v>194.21</v>
      </c>
      <c r="AQ3220" s="49">
        <f>AVERAGE(AQ3190:AQ3219)</f>
        <v>24.76</v>
      </c>
      <c r="AR3220" s="49">
        <f>SUM(AR3190:AR3219)</f>
        <v>6.1</v>
      </c>
      <c r="AS3220" s="49">
        <f>AVERAGE(AS3190:AS3219)</f>
        <v>4.6336666666666666</v>
      </c>
    </row>
    <row r="3221" spans="2:45">
      <c r="B3221" s="26">
        <v>40725</v>
      </c>
      <c r="C3221" s="17">
        <v>24.3</v>
      </c>
      <c r="D3221" s="17">
        <v>79</v>
      </c>
      <c r="E3221" s="17">
        <v>1.3</v>
      </c>
      <c r="F3221" s="17">
        <v>139.4</v>
      </c>
      <c r="G3221" s="17">
        <v>15.7</v>
      </c>
      <c r="H3221" s="17">
        <v>0</v>
      </c>
      <c r="I3221" s="17">
        <v>3.67</v>
      </c>
      <c r="K3221" s="26">
        <v>40725</v>
      </c>
      <c r="L3221" s="17">
        <v>24.7</v>
      </c>
      <c r="M3221" s="17">
        <v>80.2</v>
      </c>
      <c r="N3221" s="17">
        <v>1</v>
      </c>
      <c r="O3221" s="17">
        <v>73.2</v>
      </c>
      <c r="P3221" s="17">
        <v>16.3</v>
      </c>
      <c r="Q3221" s="17">
        <v>0</v>
      </c>
      <c r="R3221" s="17">
        <v>3.68</v>
      </c>
      <c r="T3221" s="26">
        <v>40725</v>
      </c>
      <c r="U3221" s="17">
        <v>24.6</v>
      </c>
      <c r="V3221" s="17">
        <v>91.3</v>
      </c>
      <c r="W3221" s="17">
        <v>1.2</v>
      </c>
      <c r="X3221" s="17">
        <v>135.6</v>
      </c>
      <c r="Y3221" s="17">
        <v>18.3</v>
      </c>
      <c r="Z3221" s="17">
        <v>0</v>
      </c>
      <c r="AA3221" s="17">
        <v>3.82</v>
      </c>
      <c r="AC3221" s="26">
        <v>40725</v>
      </c>
      <c r="AD3221" s="17">
        <v>25.6</v>
      </c>
      <c r="AE3221" s="17">
        <v>75.900000000000006</v>
      </c>
      <c r="AF3221" s="17">
        <v>1.2</v>
      </c>
      <c r="AG3221" s="17">
        <v>162.5</v>
      </c>
      <c r="AH3221" s="17">
        <v>17.600000000000001</v>
      </c>
      <c r="AI3221" s="17">
        <v>0</v>
      </c>
      <c r="AJ3221" s="17">
        <v>4.13</v>
      </c>
      <c r="AL3221" s="26">
        <v>40725</v>
      </c>
      <c r="AM3221" s="17">
        <v>24.8</v>
      </c>
      <c r="AN3221" s="17">
        <v>79.599999999999994</v>
      </c>
      <c r="AO3221" s="17">
        <v>0.3</v>
      </c>
      <c r="AP3221" s="17">
        <v>161.9</v>
      </c>
      <c r="AQ3221" s="17">
        <v>15.9</v>
      </c>
      <c r="AR3221" s="17">
        <v>0</v>
      </c>
      <c r="AS3221" s="17">
        <v>3.33</v>
      </c>
    </row>
    <row r="3222" spans="2:45">
      <c r="B3222" s="26">
        <v>40726</v>
      </c>
      <c r="C3222" s="17">
        <v>25.8</v>
      </c>
      <c r="D3222" s="17">
        <v>68.8</v>
      </c>
      <c r="E3222" s="17">
        <v>0.9</v>
      </c>
      <c r="F3222" s="17">
        <v>115.3</v>
      </c>
      <c r="G3222" s="17">
        <v>26.9</v>
      </c>
      <c r="H3222" s="17">
        <v>0</v>
      </c>
      <c r="I3222" s="17">
        <v>5.65</v>
      </c>
      <c r="K3222" s="26">
        <v>40726</v>
      </c>
      <c r="L3222" s="17">
        <v>25.9</v>
      </c>
      <c r="M3222" s="17">
        <v>69.5</v>
      </c>
      <c r="N3222" s="17">
        <v>0.9</v>
      </c>
      <c r="O3222" s="17">
        <v>88.2</v>
      </c>
      <c r="P3222" s="17">
        <v>28.6</v>
      </c>
      <c r="Q3222" s="17">
        <v>0</v>
      </c>
      <c r="R3222" s="17">
        <v>6.02</v>
      </c>
      <c r="T3222" s="26">
        <v>40726</v>
      </c>
      <c r="U3222" s="17">
        <v>25.4</v>
      </c>
      <c r="V3222" s="17">
        <v>77.5</v>
      </c>
      <c r="W3222" s="17">
        <v>1.4</v>
      </c>
      <c r="X3222" s="17">
        <v>169</v>
      </c>
      <c r="Y3222" s="17">
        <v>28</v>
      </c>
      <c r="Z3222" s="17">
        <v>0</v>
      </c>
      <c r="AA3222" s="17">
        <v>5.76</v>
      </c>
      <c r="AC3222" s="26">
        <v>40726</v>
      </c>
      <c r="AD3222" s="17">
        <v>27.2</v>
      </c>
      <c r="AE3222" s="17">
        <v>63.7</v>
      </c>
      <c r="AF3222" s="17">
        <v>1.1000000000000001</v>
      </c>
      <c r="AG3222" s="17">
        <v>182.8</v>
      </c>
      <c r="AH3222" s="17">
        <v>27.6</v>
      </c>
      <c r="AI3222" s="17">
        <v>0</v>
      </c>
      <c r="AJ3222" s="17">
        <v>6.36</v>
      </c>
      <c r="AL3222" s="26">
        <v>40726</v>
      </c>
      <c r="AM3222" s="17">
        <v>25.7</v>
      </c>
      <c r="AN3222" s="17">
        <v>70.8</v>
      </c>
      <c r="AO3222" s="17">
        <v>0.2</v>
      </c>
      <c r="AP3222" s="17">
        <v>160.30000000000001</v>
      </c>
      <c r="AQ3222" s="17">
        <v>26.3</v>
      </c>
      <c r="AR3222" s="17">
        <v>0</v>
      </c>
      <c r="AS3222" s="17">
        <v>5.04</v>
      </c>
    </row>
    <row r="3223" spans="2:45">
      <c r="B3223" s="26">
        <v>40727</v>
      </c>
      <c r="C3223" s="17">
        <v>26.2</v>
      </c>
      <c r="D3223" s="17">
        <v>52.5</v>
      </c>
      <c r="E3223" s="17">
        <v>1.6</v>
      </c>
      <c r="F3223" s="17">
        <v>338.6</v>
      </c>
      <c r="G3223" s="17">
        <v>19.100000000000001</v>
      </c>
      <c r="H3223" s="17">
        <v>0</v>
      </c>
      <c r="I3223" s="17">
        <v>5.62</v>
      </c>
      <c r="K3223" s="26">
        <v>40727</v>
      </c>
      <c r="L3223" s="17">
        <v>25.1</v>
      </c>
      <c r="M3223" s="17">
        <v>57.3</v>
      </c>
      <c r="N3223" s="17">
        <v>1</v>
      </c>
      <c r="O3223" s="17">
        <v>340.4</v>
      </c>
      <c r="P3223" s="17">
        <v>19.100000000000001</v>
      </c>
      <c r="Q3223" s="17">
        <v>0</v>
      </c>
      <c r="R3223" s="17">
        <v>4.59</v>
      </c>
      <c r="T3223" s="26">
        <v>40727</v>
      </c>
      <c r="U3223" s="17">
        <v>26.3</v>
      </c>
      <c r="V3223" s="17">
        <v>58.7</v>
      </c>
      <c r="W3223" s="17">
        <v>1.8</v>
      </c>
      <c r="X3223" s="17">
        <v>318.3</v>
      </c>
      <c r="Y3223" s="17">
        <v>18.899999999999999</v>
      </c>
      <c r="Z3223" s="17">
        <v>0</v>
      </c>
      <c r="AA3223" s="17">
        <v>5.47</v>
      </c>
      <c r="AC3223" s="26">
        <v>40727</v>
      </c>
      <c r="AD3223" s="17">
        <v>25.5</v>
      </c>
      <c r="AE3223" s="17">
        <v>55.1</v>
      </c>
      <c r="AF3223" s="17">
        <v>1.6</v>
      </c>
      <c r="AG3223" s="17">
        <v>10</v>
      </c>
      <c r="AH3223" s="17">
        <v>19.600000000000001</v>
      </c>
      <c r="AI3223" s="17">
        <v>0</v>
      </c>
      <c r="AJ3223" s="17">
        <v>5.3</v>
      </c>
      <c r="AL3223" s="26">
        <v>40727</v>
      </c>
      <c r="AM3223" s="17">
        <v>26.2</v>
      </c>
      <c r="AN3223" s="17">
        <v>52.7</v>
      </c>
      <c r="AO3223" s="17">
        <v>1.2</v>
      </c>
      <c r="AP3223" s="17">
        <v>347.3</v>
      </c>
      <c r="AQ3223" s="17">
        <v>18.3</v>
      </c>
      <c r="AR3223" s="17">
        <v>0</v>
      </c>
      <c r="AS3223" s="17">
        <v>4.96</v>
      </c>
    </row>
    <row r="3224" spans="2:45">
      <c r="B3224" s="26">
        <v>40728</v>
      </c>
      <c r="C3224" s="17">
        <v>26.3</v>
      </c>
      <c r="D3224" s="17">
        <v>44.6</v>
      </c>
      <c r="E3224" s="17">
        <v>1.7</v>
      </c>
      <c r="F3224" s="17">
        <v>328.7</v>
      </c>
      <c r="G3224" s="17">
        <v>28.6</v>
      </c>
      <c r="H3224" s="17">
        <v>0</v>
      </c>
      <c r="I3224" s="17">
        <v>7.04</v>
      </c>
      <c r="K3224" s="26">
        <v>40728</v>
      </c>
      <c r="L3224" s="17">
        <v>25.3</v>
      </c>
      <c r="M3224" s="17">
        <v>46.6</v>
      </c>
      <c r="N3224" s="17">
        <v>1.2</v>
      </c>
      <c r="O3224" s="17">
        <v>359.6</v>
      </c>
      <c r="P3224" s="17">
        <v>30.1</v>
      </c>
      <c r="Q3224" s="17">
        <v>0</v>
      </c>
      <c r="R3224" s="17">
        <v>6.45</v>
      </c>
      <c r="T3224" s="26">
        <v>40728</v>
      </c>
      <c r="U3224" s="17">
        <v>25.8</v>
      </c>
      <c r="V3224" s="17">
        <v>45.7</v>
      </c>
      <c r="W3224" s="17">
        <v>3</v>
      </c>
      <c r="X3224" s="17">
        <v>292.10000000000002</v>
      </c>
      <c r="Y3224" s="17">
        <v>29.8</v>
      </c>
      <c r="Z3224" s="17">
        <v>0</v>
      </c>
      <c r="AA3224" s="17">
        <v>8.18</v>
      </c>
      <c r="AC3224" s="26">
        <v>40728</v>
      </c>
      <c r="AD3224" s="17">
        <v>25.6</v>
      </c>
      <c r="AE3224" s="17">
        <v>44.9</v>
      </c>
      <c r="AF3224" s="17">
        <v>2.5</v>
      </c>
      <c r="AG3224" s="17">
        <v>9.6</v>
      </c>
      <c r="AH3224" s="17">
        <v>29.3</v>
      </c>
      <c r="AI3224" s="17">
        <v>0</v>
      </c>
      <c r="AJ3224" s="17">
        <v>7.73</v>
      </c>
      <c r="AL3224" s="26">
        <v>40728</v>
      </c>
      <c r="AM3224" s="17">
        <v>25.9</v>
      </c>
      <c r="AN3224" s="17">
        <v>44.6</v>
      </c>
      <c r="AO3224" s="17">
        <v>0.9</v>
      </c>
      <c r="AP3224" s="17">
        <v>331.9</v>
      </c>
      <c r="AQ3224" s="17">
        <v>27.9</v>
      </c>
      <c r="AR3224" s="17">
        <v>0</v>
      </c>
      <c r="AS3224" s="17">
        <v>5.97</v>
      </c>
    </row>
    <row r="3225" spans="2:45">
      <c r="B3225" s="26">
        <v>40729</v>
      </c>
      <c r="C3225" s="17">
        <v>25.4</v>
      </c>
      <c r="D3225" s="17">
        <v>51.4</v>
      </c>
      <c r="E3225" s="17">
        <v>1.1000000000000001</v>
      </c>
      <c r="F3225" s="17">
        <v>133</v>
      </c>
      <c r="G3225" s="17">
        <v>28.2</v>
      </c>
      <c r="H3225" s="17">
        <v>0</v>
      </c>
      <c r="I3225" s="17">
        <v>6.08</v>
      </c>
      <c r="K3225" s="26">
        <v>40729</v>
      </c>
      <c r="L3225" s="17">
        <v>25.3</v>
      </c>
      <c r="M3225" s="17">
        <v>51.7</v>
      </c>
      <c r="N3225" s="17">
        <v>1.1000000000000001</v>
      </c>
      <c r="O3225" s="17">
        <v>83.2</v>
      </c>
      <c r="P3225" s="17">
        <v>29.6</v>
      </c>
      <c r="Q3225" s="17">
        <v>0</v>
      </c>
      <c r="R3225" s="17">
        <v>6.27</v>
      </c>
      <c r="T3225" s="26">
        <v>40729</v>
      </c>
      <c r="U3225" s="17">
        <v>23.9</v>
      </c>
      <c r="V3225" s="17">
        <v>65.099999999999994</v>
      </c>
      <c r="W3225" s="17">
        <v>1.7</v>
      </c>
      <c r="X3225" s="17">
        <v>127.4</v>
      </c>
      <c r="Y3225" s="17">
        <v>29.2</v>
      </c>
      <c r="Z3225" s="17">
        <v>0</v>
      </c>
      <c r="AA3225" s="17">
        <v>6.01</v>
      </c>
      <c r="AC3225" s="26">
        <v>40729</v>
      </c>
      <c r="AD3225" s="17">
        <v>26.5</v>
      </c>
      <c r="AE3225" s="17">
        <v>47.3</v>
      </c>
      <c r="AF3225" s="17">
        <v>1.2</v>
      </c>
      <c r="AG3225" s="17">
        <v>106.1</v>
      </c>
      <c r="AH3225" s="17">
        <v>29</v>
      </c>
      <c r="AI3225" s="17">
        <v>0</v>
      </c>
      <c r="AJ3225" s="17">
        <v>6.52</v>
      </c>
      <c r="AL3225" s="26">
        <v>40729</v>
      </c>
      <c r="AM3225" s="17">
        <v>25.1</v>
      </c>
      <c r="AN3225" s="17">
        <v>53.6</v>
      </c>
      <c r="AO3225" s="17">
        <v>0.2</v>
      </c>
      <c r="AP3225" s="17">
        <v>152.69999999999999</v>
      </c>
      <c r="AQ3225" s="17">
        <v>27.5</v>
      </c>
      <c r="AR3225" s="17">
        <v>0</v>
      </c>
      <c r="AS3225" s="17">
        <v>4.99</v>
      </c>
    </row>
    <row r="3226" spans="2:45">
      <c r="B3226" s="26">
        <v>40730</v>
      </c>
      <c r="C3226" s="17">
        <v>27.1</v>
      </c>
      <c r="D3226" s="17">
        <v>45.7</v>
      </c>
      <c r="E3226" s="17">
        <v>1.2</v>
      </c>
      <c r="F3226" s="17">
        <v>104.7</v>
      </c>
      <c r="G3226" s="17">
        <v>28.1</v>
      </c>
      <c r="H3226" s="17">
        <v>0</v>
      </c>
      <c r="I3226" s="17">
        <v>6.51</v>
      </c>
      <c r="K3226" s="26">
        <v>40730</v>
      </c>
      <c r="L3226" s="17">
        <v>26.7</v>
      </c>
      <c r="M3226" s="17">
        <v>49</v>
      </c>
      <c r="N3226" s="17">
        <v>0.8</v>
      </c>
      <c r="O3226" s="17">
        <v>107.4</v>
      </c>
      <c r="P3226" s="17">
        <v>29.5</v>
      </c>
      <c r="Q3226" s="17">
        <v>0</v>
      </c>
      <c r="R3226" s="17">
        <v>6.35</v>
      </c>
      <c r="T3226" s="26">
        <v>40730</v>
      </c>
      <c r="U3226" s="17">
        <v>25.4</v>
      </c>
      <c r="V3226" s="17">
        <v>54.4</v>
      </c>
      <c r="W3226" s="17">
        <v>1.5</v>
      </c>
      <c r="X3226" s="17">
        <v>187.8</v>
      </c>
      <c r="Y3226" s="17">
        <v>29.1</v>
      </c>
      <c r="Z3226" s="17">
        <v>0</v>
      </c>
      <c r="AA3226" s="17">
        <v>7.15</v>
      </c>
      <c r="AC3226" s="26">
        <v>40730</v>
      </c>
      <c r="AD3226" s="17">
        <v>28</v>
      </c>
      <c r="AE3226" s="17">
        <v>45.7</v>
      </c>
      <c r="AF3226" s="17">
        <v>0.9</v>
      </c>
      <c r="AG3226" s="17">
        <v>159.80000000000001</v>
      </c>
      <c r="AH3226" s="17">
        <v>28.8</v>
      </c>
      <c r="AI3226" s="17">
        <v>0</v>
      </c>
      <c r="AJ3226" s="17">
        <v>6.58</v>
      </c>
      <c r="AL3226" s="26">
        <v>40730</v>
      </c>
      <c r="AM3226" s="17">
        <v>26.6</v>
      </c>
      <c r="AN3226" s="17">
        <v>47.3</v>
      </c>
      <c r="AO3226" s="17">
        <v>0.4</v>
      </c>
      <c r="AP3226" s="17">
        <v>160.30000000000001</v>
      </c>
      <c r="AQ3226" s="17">
        <v>27.2</v>
      </c>
      <c r="AR3226" s="17">
        <v>0</v>
      </c>
      <c r="AS3226" s="17">
        <v>5.3</v>
      </c>
    </row>
    <row r="3227" spans="2:45">
      <c r="B3227" s="26">
        <v>40731</v>
      </c>
      <c r="C3227" s="17">
        <v>29.5</v>
      </c>
      <c r="D3227" s="17">
        <v>31.2</v>
      </c>
      <c r="E3227" s="17">
        <v>1.5</v>
      </c>
      <c r="F3227" s="17">
        <v>341</v>
      </c>
      <c r="G3227" s="17">
        <v>29.4</v>
      </c>
      <c r="H3227" s="17">
        <v>0</v>
      </c>
      <c r="I3227" s="17">
        <v>7.63</v>
      </c>
      <c r="K3227" s="26">
        <v>40731</v>
      </c>
      <c r="L3227" s="17">
        <v>28.9</v>
      </c>
      <c r="M3227" s="17">
        <v>29.8</v>
      </c>
      <c r="N3227" s="17">
        <v>1.2</v>
      </c>
      <c r="O3227" s="17">
        <v>292.8</v>
      </c>
      <c r="P3227" s="17">
        <v>31.2</v>
      </c>
      <c r="Q3227" s="17">
        <v>0</v>
      </c>
      <c r="R3227" s="17">
        <v>7.21</v>
      </c>
      <c r="T3227" s="26">
        <v>40731</v>
      </c>
      <c r="U3227" s="17">
        <v>30.6</v>
      </c>
      <c r="V3227" s="17">
        <v>26.5</v>
      </c>
      <c r="W3227" s="17">
        <v>2.7</v>
      </c>
      <c r="X3227" s="17">
        <v>308.60000000000002</v>
      </c>
      <c r="Y3227" s="17">
        <v>30.6</v>
      </c>
      <c r="Z3227" s="17">
        <v>0</v>
      </c>
      <c r="AA3227" s="17">
        <v>9.3000000000000007</v>
      </c>
      <c r="AC3227" s="26">
        <v>40731</v>
      </c>
      <c r="AD3227" s="17">
        <v>30.1</v>
      </c>
      <c r="AE3227" s="17">
        <v>26</v>
      </c>
      <c r="AF3227" s="17">
        <v>2.6</v>
      </c>
      <c r="AG3227" s="17">
        <v>4.4000000000000004</v>
      </c>
      <c r="AH3227" s="17">
        <v>30.3</v>
      </c>
      <c r="AI3227" s="17">
        <v>0</v>
      </c>
      <c r="AJ3227" s="17">
        <v>8.94</v>
      </c>
      <c r="AL3227" s="26">
        <v>40731</v>
      </c>
      <c r="AM3227" s="17">
        <v>29.7</v>
      </c>
      <c r="AN3227" s="17">
        <v>28.6</v>
      </c>
      <c r="AO3227" s="17">
        <v>1</v>
      </c>
      <c r="AP3227" s="17">
        <v>350.6</v>
      </c>
      <c r="AQ3227" s="17">
        <v>28.5</v>
      </c>
      <c r="AR3227" s="17">
        <v>0</v>
      </c>
      <c r="AS3227" s="17">
        <v>6.57</v>
      </c>
    </row>
    <row r="3228" spans="2:45">
      <c r="B3228" s="26">
        <v>40732</v>
      </c>
      <c r="C3228" s="17">
        <v>28.5</v>
      </c>
      <c r="D3228" s="17">
        <v>34.9</v>
      </c>
      <c r="E3228" s="17">
        <v>1.1000000000000001</v>
      </c>
      <c r="F3228" s="17">
        <v>283</v>
      </c>
      <c r="G3228" s="17">
        <v>29</v>
      </c>
      <c r="H3228" s="17">
        <v>0</v>
      </c>
      <c r="I3228" s="17">
        <v>6.93</v>
      </c>
      <c r="K3228" s="26">
        <v>40732</v>
      </c>
      <c r="L3228" s="17">
        <v>28</v>
      </c>
      <c r="M3228" s="17">
        <v>35.4</v>
      </c>
      <c r="N3228" s="17">
        <v>0.9</v>
      </c>
      <c r="O3228" s="17">
        <v>6.6</v>
      </c>
      <c r="P3228" s="17">
        <v>30.9</v>
      </c>
      <c r="Q3228" s="17">
        <v>0</v>
      </c>
      <c r="R3228" s="17">
        <v>6.66</v>
      </c>
      <c r="T3228" s="26">
        <v>40732</v>
      </c>
      <c r="U3228" s="17">
        <v>27.1</v>
      </c>
      <c r="V3228" s="17">
        <v>38.9</v>
      </c>
      <c r="W3228" s="17">
        <v>2.7</v>
      </c>
      <c r="X3228" s="17">
        <v>289.10000000000002</v>
      </c>
      <c r="Y3228" s="17">
        <v>30.2</v>
      </c>
      <c r="Z3228" s="17">
        <v>0</v>
      </c>
      <c r="AA3228" s="17">
        <v>9.23</v>
      </c>
      <c r="AC3228" s="26">
        <v>40732</v>
      </c>
      <c r="AD3228" s="17">
        <v>28.8</v>
      </c>
      <c r="AE3228" s="17">
        <v>32.4</v>
      </c>
      <c r="AF3228" s="17">
        <v>1.8</v>
      </c>
      <c r="AG3228" s="17">
        <v>10.199999999999999</v>
      </c>
      <c r="AH3228" s="17">
        <v>29.7</v>
      </c>
      <c r="AI3228" s="17">
        <v>0</v>
      </c>
      <c r="AJ3228" s="17">
        <v>7.88</v>
      </c>
      <c r="AL3228" s="26">
        <v>40732</v>
      </c>
      <c r="AM3228" s="17">
        <v>27.6</v>
      </c>
      <c r="AN3228" s="17">
        <v>36.799999999999997</v>
      </c>
      <c r="AO3228" s="17">
        <v>0.6</v>
      </c>
      <c r="AP3228" s="17">
        <v>257.2</v>
      </c>
      <c r="AQ3228" s="17">
        <v>28.1</v>
      </c>
      <c r="AR3228" s="17">
        <v>0</v>
      </c>
      <c r="AS3228" s="17">
        <v>5.85</v>
      </c>
    </row>
    <row r="3229" spans="2:45">
      <c r="B3229" s="26">
        <v>40733</v>
      </c>
      <c r="C3229" s="17">
        <v>24.7</v>
      </c>
      <c r="D3229" s="17">
        <v>49.6</v>
      </c>
      <c r="E3229" s="17">
        <v>1.2</v>
      </c>
      <c r="F3229" s="17">
        <v>129.9</v>
      </c>
      <c r="G3229" s="17">
        <v>27.2</v>
      </c>
      <c r="H3229" s="17">
        <v>0</v>
      </c>
      <c r="I3229" s="17">
        <v>6.06</v>
      </c>
      <c r="K3229" s="26">
        <v>40733</v>
      </c>
      <c r="L3229" s="17">
        <v>24.7</v>
      </c>
      <c r="M3229" s="17">
        <v>48.4</v>
      </c>
      <c r="N3229" s="17">
        <v>1.1000000000000001</v>
      </c>
      <c r="O3229" s="17">
        <v>80.099999999999994</v>
      </c>
      <c r="P3229" s="17">
        <v>29.6</v>
      </c>
      <c r="Q3229" s="17">
        <v>0</v>
      </c>
      <c r="R3229" s="17">
        <v>6.45</v>
      </c>
      <c r="T3229" s="26">
        <v>40733</v>
      </c>
      <c r="U3229" s="17">
        <v>23.8</v>
      </c>
      <c r="V3229" s="17">
        <v>55.4</v>
      </c>
      <c r="W3229" s="17">
        <v>1.5</v>
      </c>
      <c r="X3229" s="17">
        <v>147.69999999999999</v>
      </c>
      <c r="Y3229" s="17">
        <v>27.9</v>
      </c>
      <c r="Z3229" s="17">
        <v>0</v>
      </c>
      <c r="AA3229" s="17">
        <v>5.83</v>
      </c>
      <c r="AC3229" s="26">
        <v>40733</v>
      </c>
      <c r="AD3229" s="17">
        <v>25.7</v>
      </c>
      <c r="AE3229" s="17">
        <v>47.2</v>
      </c>
      <c r="AF3229" s="17">
        <v>1.1000000000000001</v>
      </c>
      <c r="AG3229" s="17">
        <v>172.7</v>
      </c>
      <c r="AH3229" s="17">
        <v>28.6</v>
      </c>
      <c r="AI3229" s="17">
        <v>0</v>
      </c>
      <c r="AJ3229" s="17">
        <v>6.37</v>
      </c>
      <c r="AL3229" s="26">
        <v>40733</v>
      </c>
      <c r="AM3229" s="17">
        <v>24.6</v>
      </c>
      <c r="AN3229" s="17">
        <v>50.4</v>
      </c>
      <c r="AO3229" s="17">
        <v>0.3</v>
      </c>
      <c r="AP3229" s="17">
        <v>162.6</v>
      </c>
      <c r="AQ3229" s="17">
        <v>26.6</v>
      </c>
      <c r="AR3229" s="17">
        <v>0</v>
      </c>
      <c r="AS3229" s="17">
        <v>4.84</v>
      </c>
    </row>
    <row r="3230" spans="2:45">
      <c r="B3230" s="26">
        <v>40734</v>
      </c>
      <c r="C3230" s="17">
        <v>25.5</v>
      </c>
      <c r="D3230" s="17">
        <v>48.2</v>
      </c>
      <c r="E3230" s="17">
        <v>1.1000000000000001</v>
      </c>
      <c r="F3230" s="17">
        <v>149.30000000000001</v>
      </c>
      <c r="G3230" s="17">
        <v>26.2</v>
      </c>
      <c r="H3230" s="17">
        <v>0</v>
      </c>
      <c r="I3230" s="17">
        <v>5.86</v>
      </c>
      <c r="K3230" s="26">
        <v>40734</v>
      </c>
      <c r="L3230" s="17">
        <v>25.2</v>
      </c>
      <c r="M3230" s="17">
        <v>49.7</v>
      </c>
      <c r="N3230" s="17">
        <v>1.1000000000000001</v>
      </c>
      <c r="O3230" s="17">
        <v>97.5</v>
      </c>
      <c r="P3230" s="17">
        <v>28.2</v>
      </c>
      <c r="Q3230" s="17">
        <v>0</v>
      </c>
      <c r="R3230" s="17">
        <v>6.2</v>
      </c>
      <c r="T3230" s="26">
        <v>40734</v>
      </c>
      <c r="U3230" s="17">
        <v>24.4</v>
      </c>
      <c r="V3230" s="17">
        <v>54.9</v>
      </c>
      <c r="W3230" s="17">
        <v>1.5</v>
      </c>
      <c r="X3230" s="17">
        <v>143.1</v>
      </c>
      <c r="Y3230" s="17">
        <v>27.2</v>
      </c>
      <c r="Z3230" s="17">
        <v>0</v>
      </c>
      <c r="AA3230" s="17">
        <v>5.97</v>
      </c>
      <c r="AC3230" s="26">
        <v>40734</v>
      </c>
      <c r="AD3230" s="17">
        <v>26.2</v>
      </c>
      <c r="AE3230" s="17">
        <v>46.7</v>
      </c>
      <c r="AF3230" s="17">
        <v>1.1000000000000001</v>
      </c>
      <c r="AG3230" s="17">
        <v>153.19999999999999</v>
      </c>
      <c r="AH3230" s="17">
        <v>27.1</v>
      </c>
      <c r="AI3230" s="17">
        <v>0</v>
      </c>
      <c r="AJ3230" s="17">
        <v>6.15</v>
      </c>
      <c r="AL3230" s="26">
        <v>40734</v>
      </c>
      <c r="AM3230" s="17">
        <v>25.3</v>
      </c>
      <c r="AN3230" s="17">
        <v>49.5</v>
      </c>
      <c r="AO3230" s="17">
        <v>0.3</v>
      </c>
      <c r="AP3230" s="17">
        <v>161.1</v>
      </c>
      <c r="AQ3230" s="17">
        <v>25.6</v>
      </c>
      <c r="AR3230" s="17">
        <v>0</v>
      </c>
      <c r="AS3230" s="17">
        <v>4.8099999999999996</v>
      </c>
    </row>
    <row r="3231" spans="2:45">
      <c r="B3231" s="26">
        <v>40735</v>
      </c>
      <c r="C3231" s="17">
        <v>25.2</v>
      </c>
      <c r="D3231" s="17">
        <v>57.4</v>
      </c>
      <c r="E3231" s="17">
        <v>1.1000000000000001</v>
      </c>
      <c r="F3231" s="17">
        <v>158.6</v>
      </c>
      <c r="G3231" s="17">
        <v>25.2</v>
      </c>
      <c r="H3231" s="17">
        <v>0</v>
      </c>
      <c r="I3231" s="17">
        <v>5.36</v>
      </c>
      <c r="K3231" s="26">
        <v>40735</v>
      </c>
      <c r="L3231" s="17">
        <v>25</v>
      </c>
      <c r="M3231" s="17">
        <v>58.4</v>
      </c>
      <c r="N3231" s="17">
        <v>1.2</v>
      </c>
      <c r="O3231" s="17">
        <v>69</v>
      </c>
      <c r="P3231" s="17">
        <v>26.8</v>
      </c>
      <c r="Q3231" s="17">
        <v>0</v>
      </c>
      <c r="R3231" s="17">
        <v>5.69</v>
      </c>
      <c r="T3231" s="26">
        <v>40735</v>
      </c>
      <c r="U3231" s="17">
        <v>24.2</v>
      </c>
      <c r="V3231" s="17">
        <v>62.5</v>
      </c>
      <c r="W3231" s="17">
        <v>1.4</v>
      </c>
      <c r="X3231" s="17">
        <v>149.1</v>
      </c>
      <c r="Y3231" s="17">
        <v>25.9</v>
      </c>
      <c r="Z3231" s="17">
        <v>0</v>
      </c>
      <c r="AA3231" s="17">
        <v>5.3</v>
      </c>
      <c r="AC3231" s="26">
        <v>40735</v>
      </c>
      <c r="AD3231" s="17">
        <v>25.8</v>
      </c>
      <c r="AE3231" s="17">
        <v>52.1</v>
      </c>
      <c r="AF3231" s="17">
        <v>1.3</v>
      </c>
      <c r="AG3231" s="17">
        <v>135</v>
      </c>
      <c r="AH3231" s="17">
        <v>25.6</v>
      </c>
      <c r="AI3231" s="17">
        <v>0</v>
      </c>
      <c r="AJ3231" s="17">
        <v>5.76</v>
      </c>
      <c r="AL3231" s="26">
        <v>40735</v>
      </c>
      <c r="AM3231" s="17">
        <v>25</v>
      </c>
      <c r="AN3231" s="17">
        <v>59.5</v>
      </c>
      <c r="AO3231" s="17">
        <v>0.3</v>
      </c>
      <c r="AP3231" s="17">
        <v>163.5</v>
      </c>
      <c r="AQ3231" s="17">
        <v>25.2</v>
      </c>
      <c r="AR3231" s="17">
        <v>0</v>
      </c>
      <c r="AS3231" s="17">
        <v>4.72</v>
      </c>
    </row>
    <row r="3232" spans="2:45">
      <c r="B3232" s="26">
        <v>40736</v>
      </c>
      <c r="C3232" s="17">
        <v>28.9</v>
      </c>
      <c r="D3232" s="17">
        <v>47.8</v>
      </c>
      <c r="E3232" s="17">
        <v>1.4</v>
      </c>
      <c r="F3232" s="17">
        <v>176.7</v>
      </c>
      <c r="G3232" s="17">
        <v>24.4</v>
      </c>
      <c r="H3232" s="17">
        <v>0</v>
      </c>
      <c r="I3232" s="17">
        <v>6.7</v>
      </c>
      <c r="K3232" s="26">
        <v>40736</v>
      </c>
      <c r="L3232" s="17">
        <v>28.4</v>
      </c>
      <c r="M3232" s="17">
        <v>49.8</v>
      </c>
      <c r="N3232" s="17">
        <v>0.7</v>
      </c>
      <c r="O3232" s="17">
        <v>4.7</v>
      </c>
      <c r="P3232" s="17">
        <v>24.3</v>
      </c>
      <c r="Q3232" s="17">
        <v>0</v>
      </c>
      <c r="R3232" s="17">
        <v>5.56</v>
      </c>
      <c r="T3232" s="26">
        <v>40736</v>
      </c>
      <c r="U3232" s="17">
        <v>28.4</v>
      </c>
      <c r="V3232" s="17">
        <v>45.3</v>
      </c>
      <c r="W3232" s="17">
        <v>1.7</v>
      </c>
      <c r="X3232" s="17">
        <v>296.8</v>
      </c>
      <c r="Y3232" s="17">
        <v>25.1</v>
      </c>
      <c r="Z3232" s="17">
        <v>0</v>
      </c>
      <c r="AA3232" s="17">
        <v>7.1</v>
      </c>
      <c r="AC3232" s="26">
        <v>40736</v>
      </c>
      <c r="AD3232" s="17">
        <v>28.9</v>
      </c>
      <c r="AE3232" s="17">
        <v>48.2</v>
      </c>
      <c r="AF3232" s="17">
        <v>1.3</v>
      </c>
      <c r="AG3232" s="17">
        <v>358.4</v>
      </c>
      <c r="AH3232" s="17">
        <v>23.5</v>
      </c>
      <c r="AI3232" s="17">
        <v>0</v>
      </c>
      <c r="AJ3232" s="17">
        <v>6.52</v>
      </c>
      <c r="AL3232" s="26">
        <v>40736</v>
      </c>
      <c r="AM3232" s="17">
        <v>28.6</v>
      </c>
      <c r="AN3232" s="17">
        <v>48</v>
      </c>
      <c r="AO3232" s="17">
        <v>0.4</v>
      </c>
      <c r="AP3232" s="17">
        <v>231.2</v>
      </c>
      <c r="AQ3232" s="17">
        <v>23.4</v>
      </c>
      <c r="AR3232" s="17">
        <v>0</v>
      </c>
      <c r="AS3232" s="17">
        <v>4.9400000000000004</v>
      </c>
    </row>
    <row r="3233" spans="2:45">
      <c r="B3233" s="26">
        <v>40737</v>
      </c>
      <c r="C3233" s="17">
        <v>28.8</v>
      </c>
      <c r="D3233" s="17">
        <v>32.9</v>
      </c>
      <c r="E3233" s="17">
        <v>1.9</v>
      </c>
      <c r="F3233" s="17">
        <v>330.8</v>
      </c>
      <c r="G3233" s="17">
        <v>28.5</v>
      </c>
      <c r="H3233" s="17">
        <v>0</v>
      </c>
      <c r="I3233" s="17">
        <v>7.62</v>
      </c>
      <c r="K3233" s="26">
        <v>40737</v>
      </c>
      <c r="L3233" s="17">
        <v>27.8</v>
      </c>
      <c r="M3233" s="17">
        <v>35.200000000000003</v>
      </c>
      <c r="N3233" s="17">
        <v>1.2</v>
      </c>
      <c r="O3233" s="17">
        <v>339.6</v>
      </c>
      <c r="P3233" s="17">
        <v>30.6</v>
      </c>
      <c r="Q3233" s="17">
        <v>0</v>
      </c>
      <c r="R3233" s="17">
        <v>6.68</v>
      </c>
      <c r="T3233" s="26">
        <v>40737</v>
      </c>
      <c r="U3233" s="17">
        <v>29.2</v>
      </c>
      <c r="V3233" s="17">
        <v>30.7</v>
      </c>
      <c r="W3233" s="17">
        <v>3.5</v>
      </c>
      <c r="X3233" s="17">
        <v>309.60000000000002</v>
      </c>
      <c r="Y3233" s="17">
        <v>30</v>
      </c>
      <c r="Z3233" s="17">
        <v>0</v>
      </c>
      <c r="AA3233" s="17">
        <v>9.82</v>
      </c>
      <c r="AC3233" s="26">
        <v>40737</v>
      </c>
      <c r="AD3233" s="17">
        <v>28.3</v>
      </c>
      <c r="AE3233" s="17">
        <v>33.5</v>
      </c>
      <c r="AF3233" s="17">
        <v>2.1</v>
      </c>
      <c r="AG3233" s="17">
        <v>355.5</v>
      </c>
      <c r="AH3233" s="17">
        <v>29.3</v>
      </c>
      <c r="AI3233" s="17">
        <v>0</v>
      </c>
      <c r="AJ3233" s="17">
        <v>7.75</v>
      </c>
      <c r="AL3233" s="26">
        <v>40737</v>
      </c>
      <c r="AM3233" s="17">
        <v>28.5</v>
      </c>
      <c r="AN3233" s="17">
        <v>32.6</v>
      </c>
      <c r="AO3233" s="17">
        <v>1.2</v>
      </c>
      <c r="AP3233" s="17">
        <v>342.5</v>
      </c>
      <c r="AQ3233" s="17">
        <v>27.5</v>
      </c>
      <c r="AR3233" s="17">
        <v>0</v>
      </c>
      <c r="AS3233" s="17">
        <v>6.53</v>
      </c>
    </row>
    <row r="3234" spans="2:45">
      <c r="B3234" s="26">
        <v>40738</v>
      </c>
      <c r="C3234" s="17">
        <v>24.2</v>
      </c>
      <c r="D3234" s="17">
        <v>64.099999999999994</v>
      </c>
      <c r="E3234" s="17">
        <v>1.4</v>
      </c>
      <c r="F3234" s="17">
        <v>163.69999999999999</v>
      </c>
      <c r="G3234" s="17">
        <v>27.2</v>
      </c>
      <c r="H3234" s="17">
        <v>0</v>
      </c>
      <c r="I3234" s="17">
        <v>5.59</v>
      </c>
      <c r="K3234" s="26">
        <v>40738</v>
      </c>
      <c r="L3234" s="17">
        <v>24.3</v>
      </c>
      <c r="M3234" s="17">
        <v>62.2</v>
      </c>
      <c r="N3234" s="17">
        <v>1.3</v>
      </c>
      <c r="O3234" s="17">
        <v>65.400000000000006</v>
      </c>
      <c r="P3234" s="17">
        <v>29.3</v>
      </c>
      <c r="Q3234" s="17">
        <v>0</v>
      </c>
      <c r="R3234" s="17">
        <v>5.75</v>
      </c>
      <c r="T3234" s="26">
        <v>40738</v>
      </c>
      <c r="U3234" s="17">
        <v>23.9</v>
      </c>
      <c r="V3234" s="17">
        <v>66.5</v>
      </c>
      <c r="W3234" s="17">
        <v>1.4</v>
      </c>
      <c r="X3234" s="17">
        <v>137.1</v>
      </c>
      <c r="Y3234" s="17">
        <v>28.4</v>
      </c>
      <c r="Z3234" s="17">
        <v>0</v>
      </c>
      <c r="AA3234" s="17">
        <v>5.55</v>
      </c>
      <c r="AC3234" s="26">
        <v>40738</v>
      </c>
      <c r="AD3234" s="17">
        <v>24.6</v>
      </c>
      <c r="AE3234" s="17">
        <v>58.4</v>
      </c>
      <c r="AF3234" s="17">
        <v>1.6</v>
      </c>
      <c r="AG3234" s="17">
        <v>125</v>
      </c>
      <c r="AH3234" s="17">
        <v>28</v>
      </c>
      <c r="AI3234" s="17">
        <v>0</v>
      </c>
      <c r="AJ3234" s="17">
        <v>5.85</v>
      </c>
      <c r="AL3234" s="26">
        <v>40738</v>
      </c>
      <c r="AM3234" s="17">
        <v>24.1</v>
      </c>
      <c r="AN3234" s="17">
        <v>66.2</v>
      </c>
      <c r="AO3234" s="17">
        <v>0.4</v>
      </c>
      <c r="AP3234" s="17">
        <v>170.7</v>
      </c>
      <c r="AQ3234" s="17">
        <v>25.2</v>
      </c>
      <c r="AR3234" s="17">
        <v>0</v>
      </c>
      <c r="AS3234" s="17">
        <v>4.7</v>
      </c>
    </row>
    <row r="3235" spans="2:45">
      <c r="B3235" s="26">
        <v>40739</v>
      </c>
      <c r="C3235" s="17">
        <v>24.8</v>
      </c>
      <c r="D3235" s="17">
        <v>64.400000000000006</v>
      </c>
      <c r="E3235" s="17">
        <v>1.4</v>
      </c>
      <c r="F3235" s="17">
        <v>141.1</v>
      </c>
      <c r="G3235" s="17">
        <v>27.2</v>
      </c>
      <c r="H3235" s="17">
        <v>0</v>
      </c>
      <c r="I3235" s="17">
        <v>5.91</v>
      </c>
      <c r="K3235" s="26">
        <v>40739</v>
      </c>
      <c r="L3235" s="17">
        <v>24.7</v>
      </c>
      <c r="M3235" s="17">
        <v>62.8</v>
      </c>
      <c r="N3235" s="17">
        <v>0.8</v>
      </c>
      <c r="O3235" s="17">
        <v>111.2</v>
      </c>
      <c r="P3235" s="17">
        <v>29.4</v>
      </c>
      <c r="Q3235" s="17">
        <v>0</v>
      </c>
      <c r="R3235" s="17">
        <v>5.78</v>
      </c>
      <c r="T3235" s="26">
        <v>40739</v>
      </c>
      <c r="U3235" s="17">
        <v>24.6</v>
      </c>
      <c r="V3235" s="17">
        <v>69.7</v>
      </c>
      <c r="W3235" s="17">
        <v>1.3</v>
      </c>
      <c r="X3235" s="17">
        <v>168</v>
      </c>
      <c r="Y3235" s="17">
        <v>28.6</v>
      </c>
      <c r="Z3235" s="17">
        <v>0</v>
      </c>
      <c r="AA3235" s="17">
        <v>5.74</v>
      </c>
      <c r="AC3235" s="26">
        <v>40739</v>
      </c>
      <c r="AD3235" s="17">
        <v>25</v>
      </c>
      <c r="AE3235" s="17">
        <v>61.4</v>
      </c>
      <c r="AF3235" s="17">
        <v>1.3</v>
      </c>
      <c r="AG3235" s="17">
        <v>155.4</v>
      </c>
      <c r="AH3235" s="17">
        <v>28.2</v>
      </c>
      <c r="AI3235" s="17">
        <v>0</v>
      </c>
      <c r="AJ3235" s="17">
        <v>6.01</v>
      </c>
      <c r="AL3235" s="26">
        <v>40739</v>
      </c>
      <c r="AM3235" s="17">
        <v>24.6</v>
      </c>
      <c r="AN3235" s="17">
        <v>65.900000000000006</v>
      </c>
      <c r="AO3235" s="17">
        <v>0.5</v>
      </c>
      <c r="AP3235" s="17">
        <v>170.7</v>
      </c>
      <c r="AQ3235" s="17">
        <v>26.4</v>
      </c>
      <c r="AR3235" s="17">
        <v>0</v>
      </c>
      <c r="AS3235" s="17">
        <v>5.07</v>
      </c>
    </row>
    <row r="3236" spans="2:45">
      <c r="B3236" s="26">
        <v>40740</v>
      </c>
      <c r="C3236" s="17">
        <v>25.5</v>
      </c>
      <c r="D3236" s="17">
        <v>56.1</v>
      </c>
      <c r="E3236" s="17">
        <v>1.1000000000000001</v>
      </c>
      <c r="F3236" s="17">
        <v>133.69999999999999</v>
      </c>
      <c r="G3236" s="17">
        <v>27.3</v>
      </c>
      <c r="H3236" s="17">
        <v>0</v>
      </c>
      <c r="I3236" s="17">
        <v>5.72</v>
      </c>
      <c r="K3236" s="26">
        <v>40740</v>
      </c>
      <c r="L3236" s="17">
        <v>25.2</v>
      </c>
      <c r="M3236" s="17">
        <v>56.5</v>
      </c>
      <c r="N3236" s="17">
        <v>1</v>
      </c>
      <c r="O3236" s="17">
        <v>93.2</v>
      </c>
      <c r="P3236" s="17">
        <v>29.4</v>
      </c>
      <c r="Q3236" s="17">
        <v>0</v>
      </c>
      <c r="R3236" s="17">
        <v>6.03</v>
      </c>
      <c r="T3236" s="26">
        <v>40740</v>
      </c>
      <c r="U3236" s="17">
        <v>25</v>
      </c>
      <c r="V3236" s="17">
        <v>58.8</v>
      </c>
      <c r="W3236" s="17">
        <v>1.4</v>
      </c>
      <c r="X3236" s="17">
        <v>178.2</v>
      </c>
      <c r="Y3236" s="17">
        <v>28.6</v>
      </c>
      <c r="Z3236" s="17">
        <v>0</v>
      </c>
      <c r="AA3236" s="17">
        <v>5.94</v>
      </c>
      <c r="AC3236" s="26">
        <v>40740</v>
      </c>
      <c r="AD3236" s="17">
        <v>26.1</v>
      </c>
      <c r="AE3236" s="17">
        <v>56.2</v>
      </c>
      <c r="AF3236" s="17">
        <v>0.9</v>
      </c>
      <c r="AG3236" s="17">
        <v>181.1</v>
      </c>
      <c r="AH3236" s="17">
        <v>28.1</v>
      </c>
      <c r="AI3236" s="17">
        <v>0</v>
      </c>
      <c r="AJ3236" s="17">
        <v>5.85</v>
      </c>
      <c r="AL3236" s="26">
        <v>40740</v>
      </c>
      <c r="AM3236" s="17">
        <v>25.4</v>
      </c>
      <c r="AN3236" s="17">
        <v>57</v>
      </c>
      <c r="AO3236" s="17">
        <v>0.2</v>
      </c>
      <c r="AP3236" s="17">
        <v>156.30000000000001</v>
      </c>
      <c r="AQ3236" s="17">
        <v>26.4</v>
      </c>
      <c r="AR3236" s="17">
        <v>0</v>
      </c>
      <c r="AS3236" s="17">
        <v>4.8</v>
      </c>
    </row>
    <row r="3237" spans="2:45">
      <c r="B3237" s="26">
        <v>40741</v>
      </c>
      <c r="C3237" s="17">
        <v>28.7</v>
      </c>
      <c r="D3237" s="17">
        <v>44.1</v>
      </c>
      <c r="E3237" s="17">
        <v>1.8</v>
      </c>
      <c r="F3237" s="17">
        <v>349.4</v>
      </c>
      <c r="G3237" s="17">
        <v>27.8</v>
      </c>
      <c r="H3237" s="17">
        <v>0</v>
      </c>
      <c r="I3237" s="17">
        <v>7.45</v>
      </c>
      <c r="K3237" s="26">
        <v>40741</v>
      </c>
      <c r="L3237" s="17">
        <v>28</v>
      </c>
      <c r="M3237" s="17">
        <v>47</v>
      </c>
      <c r="N3237" s="17">
        <v>1.1000000000000001</v>
      </c>
      <c r="O3237" s="17">
        <v>359.8</v>
      </c>
      <c r="P3237" s="17">
        <v>29.8</v>
      </c>
      <c r="Q3237" s="17">
        <v>0</v>
      </c>
      <c r="R3237" s="17">
        <v>6.74</v>
      </c>
      <c r="T3237" s="26">
        <v>40741</v>
      </c>
      <c r="U3237" s="17">
        <v>29</v>
      </c>
      <c r="V3237" s="17">
        <v>47.4</v>
      </c>
      <c r="W3237" s="17">
        <v>2.1</v>
      </c>
      <c r="X3237" s="17">
        <v>312.7</v>
      </c>
      <c r="Y3237" s="17">
        <v>29.1</v>
      </c>
      <c r="Z3237" s="17">
        <v>0</v>
      </c>
      <c r="AA3237" s="17">
        <v>8.02</v>
      </c>
      <c r="AC3237" s="26">
        <v>40741</v>
      </c>
      <c r="AD3237" s="17">
        <v>28.2</v>
      </c>
      <c r="AE3237" s="17">
        <v>46.9</v>
      </c>
      <c r="AF3237" s="17">
        <v>2.1</v>
      </c>
      <c r="AG3237" s="17">
        <v>5.2</v>
      </c>
      <c r="AH3237" s="17">
        <v>28.7</v>
      </c>
      <c r="AI3237" s="17">
        <v>0</v>
      </c>
      <c r="AJ3237" s="17">
        <v>7.79</v>
      </c>
      <c r="AL3237" s="26">
        <v>40741</v>
      </c>
      <c r="AM3237" s="17">
        <v>28.9</v>
      </c>
      <c r="AN3237" s="17">
        <v>43.6</v>
      </c>
      <c r="AO3237" s="17">
        <v>1.2</v>
      </c>
      <c r="AP3237" s="17">
        <v>351</v>
      </c>
      <c r="AQ3237" s="17">
        <v>26.7</v>
      </c>
      <c r="AR3237" s="17">
        <v>0</v>
      </c>
      <c r="AS3237" s="17">
        <v>6.53</v>
      </c>
    </row>
    <row r="3238" spans="2:45">
      <c r="B3238" s="26">
        <v>40742</v>
      </c>
      <c r="C3238" s="17">
        <v>28</v>
      </c>
      <c r="D3238" s="17">
        <v>38.200000000000003</v>
      </c>
      <c r="E3238" s="17">
        <v>1.5</v>
      </c>
      <c r="F3238" s="17">
        <v>18</v>
      </c>
      <c r="G3238" s="17">
        <v>27.4</v>
      </c>
      <c r="H3238" s="17">
        <v>0</v>
      </c>
      <c r="I3238" s="17">
        <v>6.66</v>
      </c>
      <c r="K3238" s="26">
        <v>40742</v>
      </c>
      <c r="L3238" s="17">
        <v>27.3</v>
      </c>
      <c r="M3238" s="17">
        <v>36.4</v>
      </c>
      <c r="N3238" s="17">
        <v>1.2</v>
      </c>
      <c r="O3238" s="17">
        <v>328.8</v>
      </c>
      <c r="P3238" s="17">
        <v>29.9</v>
      </c>
      <c r="Q3238" s="17">
        <v>0</v>
      </c>
      <c r="R3238" s="17">
        <v>6.55</v>
      </c>
      <c r="T3238" s="26">
        <v>40742</v>
      </c>
      <c r="U3238" s="17">
        <v>28.2</v>
      </c>
      <c r="V3238" s="17">
        <v>34.6</v>
      </c>
      <c r="W3238" s="17">
        <v>2.4</v>
      </c>
      <c r="X3238" s="17">
        <v>269.8</v>
      </c>
      <c r="Y3238" s="17">
        <v>28.4</v>
      </c>
      <c r="Z3238" s="17">
        <v>0</v>
      </c>
      <c r="AA3238" s="17">
        <v>7.95</v>
      </c>
      <c r="AC3238" s="26">
        <v>40742</v>
      </c>
      <c r="AD3238" s="17">
        <v>28.2</v>
      </c>
      <c r="AE3238" s="17">
        <v>33.299999999999997</v>
      </c>
      <c r="AF3238" s="17">
        <v>2.1</v>
      </c>
      <c r="AG3238" s="17">
        <v>15.3</v>
      </c>
      <c r="AH3238" s="17">
        <v>28.7</v>
      </c>
      <c r="AI3238" s="17">
        <v>0</v>
      </c>
      <c r="AJ3238" s="17">
        <v>7.94</v>
      </c>
      <c r="AL3238" s="26">
        <v>40742</v>
      </c>
      <c r="AM3238" s="17">
        <v>27.9</v>
      </c>
      <c r="AN3238" s="17">
        <v>37.1</v>
      </c>
      <c r="AO3238" s="17">
        <v>0.6</v>
      </c>
      <c r="AP3238" s="17">
        <v>315.2</v>
      </c>
      <c r="AQ3238" s="17">
        <v>26.5</v>
      </c>
      <c r="AR3238" s="17">
        <v>0</v>
      </c>
      <c r="AS3238" s="17">
        <v>5.46</v>
      </c>
    </row>
    <row r="3239" spans="2:45">
      <c r="B3239" s="26">
        <v>40743</v>
      </c>
      <c r="C3239" s="17">
        <v>27.9</v>
      </c>
      <c r="D3239" s="17">
        <v>38.6</v>
      </c>
      <c r="E3239" s="17">
        <v>2.1</v>
      </c>
      <c r="F3239" s="17">
        <v>330.8</v>
      </c>
      <c r="G3239" s="17">
        <v>27.4</v>
      </c>
      <c r="H3239" s="17">
        <v>0</v>
      </c>
      <c r="I3239" s="17">
        <v>7.36</v>
      </c>
      <c r="K3239" s="26">
        <v>40743</v>
      </c>
      <c r="L3239" s="17">
        <v>26.7</v>
      </c>
      <c r="M3239" s="17">
        <v>42</v>
      </c>
      <c r="N3239" s="17">
        <v>1.2</v>
      </c>
      <c r="O3239" s="17">
        <v>337.3</v>
      </c>
      <c r="P3239" s="17">
        <v>29.5</v>
      </c>
      <c r="Q3239" s="17">
        <v>0</v>
      </c>
      <c r="R3239" s="17">
        <v>6.44</v>
      </c>
      <c r="T3239" s="26">
        <v>40743</v>
      </c>
      <c r="U3239" s="17">
        <v>28.4</v>
      </c>
      <c r="V3239" s="17">
        <v>34.4</v>
      </c>
      <c r="W3239" s="17">
        <v>3.5</v>
      </c>
      <c r="X3239" s="17">
        <v>309</v>
      </c>
      <c r="Y3239" s="17">
        <v>28.9</v>
      </c>
      <c r="Z3239" s="17">
        <v>0</v>
      </c>
      <c r="AA3239" s="17">
        <v>9.19</v>
      </c>
      <c r="AC3239" s="26">
        <v>40743</v>
      </c>
      <c r="AD3239" s="17">
        <v>27.6</v>
      </c>
      <c r="AE3239" s="17">
        <v>40.1</v>
      </c>
      <c r="AF3239" s="17">
        <v>2.6</v>
      </c>
      <c r="AG3239" s="17">
        <v>5.0999999999999996</v>
      </c>
      <c r="AH3239" s="17">
        <v>28.2</v>
      </c>
      <c r="AI3239" s="17">
        <v>0</v>
      </c>
      <c r="AJ3239" s="17">
        <v>7.93</v>
      </c>
      <c r="AL3239" s="26">
        <v>40743</v>
      </c>
      <c r="AM3239" s="17">
        <v>27.7</v>
      </c>
      <c r="AN3239" s="17">
        <v>37.4</v>
      </c>
      <c r="AO3239" s="17">
        <v>1.8</v>
      </c>
      <c r="AP3239" s="17">
        <v>350.7</v>
      </c>
      <c r="AQ3239" s="17">
        <v>26.2</v>
      </c>
      <c r="AR3239" s="17">
        <v>0</v>
      </c>
      <c r="AS3239" s="17">
        <v>6.81</v>
      </c>
    </row>
    <row r="3240" spans="2:45">
      <c r="B3240" s="26">
        <v>40744</v>
      </c>
      <c r="C3240" s="17">
        <v>24.4</v>
      </c>
      <c r="D3240" s="17">
        <v>67.400000000000006</v>
      </c>
      <c r="E3240" s="17">
        <v>1.6</v>
      </c>
      <c r="F3240" s="17">
        <v>137.30000000000001</v>
      </c>
      <c r="G3240" s="17">
        <v>22.5</v>
      </c>
      <c r="H3240" s="17">
        <v>0</v>
      </c>
      <c r="I3240" s="17">
        <v>5.0199999999999996</v>
      </c>
      <c r="K3240" s="26">
        <v>40744</v>
      </c>
      <c r="L3240" s="17">
        <v>24.4</v>
      </c>
      <c r="M3240" s="17">
        <v>69.2</v>
      </c>
      <c r="N3240" s="17">
        <v>1</v>
      </c>
      <c r="O3240" s="17">
        <v>102.7</v>
      </c>
      <c r="P3240" s="17">
        <v>16.3</v>
      </c>
      <c r="Q3240" s="17">
        <v>0</v>
      </c>
      <c r="R3240" s="17">
        <v>3.8</v>
      </c>
      <c r="T3240" s="26">
        <v>40744</v>
      </c>
      <c r="U3240" s="17">
        <v>24.5</v>
      </c>
      <c r="V3240" s="17">
        <v>80.2</v>
      </c>
      <c r="W3240" s="17">
        <v>1.7</v>
      </c>
      <c r="X3240" s="17">
        <v>126.9</v>
      </c>
      <c r="Y3240" s="17">
        <v>21.5</v>
      </c>
      <c r="Z3240" s="17">
        <v>0</v>
      </c>
      <c r="AA3240" s="17">
        <v>4.96</v>
      </c>
      <c r="AC3240" s="26">
        <v>40744</v>
      </c>
      <c r="AD3240" s="17">
        <v>24.9</v>
      </c>
      <c r="AE3240" s="17">
        <v>66.3</v>
      </c>
      <c r="AF3240" s="17">
        <v>1.3</v>
      </c>
      <c r="AG3240" s="17">
        <v>163.1</v>
      </c>
      <c r="AH3240" s="17">
        <v>19.899999999999999</v>
      </c>
      <c r="AI3240" s="17">
        <v>0</v>
      </c>
      <c r="AJ3240" s="17">
        <v>4.54</v>
      </c>
      <c r="AL3240" s="26">
        <v>40744</v>
      </c>
      <c r="AM3240" s="17">
        <v>24.3</v>
      </c>
      <c r="AN3240" s="17">
        <v>70.099999999999994</v>
      </c>
      <c r="AO3240" s="17">
        <v>0.4</v>
      </c>
      <c r="AP3240" s="17">
        <v>170.8</v>
      </c>
      <c r="AQ3240" s="17">
        <v>16.7</v>
      </c>
      <c r="AR3240" s="17">
        <v>0</v>
      </c>
      <c r="AS3240" s="17">
        <v>3.45</v>
      </c>
    </row>
    <row r="3241" spans="2:45">
      <c r="B3241" s="26">
        <v>40745</v>
      </c>
      <c r="C3241" s="17">
        <v>25.3</v>
      </c>
      <c r="D3241" s="17">
        <v>56.5</v>
      </c>
      <c r="E3241" s="17">
        <v>1.3</v>
      </c>
      <c r="F3241" s="17">
        <v>135.80000000000001</v>
      </c>
      <c r="G3241" s="17">
        <v>26.3</v>
      </c>
      <c r="H3241" s="17">
        <v>0</v>
      </c>
      <c r="I3241" s="17">
        <v>5.85</v>
      </c>
      <c r="K3241" s="26">
        <v>40745</v>
      </c>
      <c r="L3241" s="17">
        <v>24.9</v>
      </c>
      <c r="M3241" s="17">
        <v>59.2</v>
      </c>
      <c r="N3241" s="17">
        <v>1.1000000000000001</v>
      </c>
      <c r="O3241" s="17">
        <v>62.5</v>
      </c>
      <c r="P3241" s="17">
        <v>28.6</v>
      </c>
      <c r="Q3241" s="17">
        <v>0</v>
      </c>
      <c r="R3241" s="17">
        <v>6.09</v>
      </c>
      <c r="T3241" s="26">
        <v>40745</v>
      </c>
      <c r="U3241" s="17">
        <v>25.2</v>
      </c>
      <c r="V3241" s="17">
        <v>60.9</v>
      </c>
      <c r="W3241" s="17">
        <v>1.4</v>
      </c>
      <c r="X3241" s="17">
        <v>179.8</v>
      </c>
      <c r="Y3241" s="17">
        <v>27.7</v>
      </c>
      <c r="Z3241" s="17">
        <v>0</v>
      </c>
      <c r="AA3241" s="17">
        <v>5.9</v>
      </c>
      <c r="AC3241" s="26">
        <v>40745</v>
      </c>
      <c r="AD3241" s="17">
        <v>25.5</v>
      </c>
      <c r="AE3241" s="17">
        <v>56</v>
      </c>
      <c r="AF3241" s="17">
        <v>1.2</v>
      </c>
      <c r="AG3241" s="17">
        <v>138.69999999999999</v>
      </c>
      <c r="AH3241" s="17">
        <v>27.3</v>
      </c>
      <c r="AI3241" s="17">
        <v>0</v>
      </c>
      <c r="AJ3241" s="17">
        <v>6.11</v>
      </c>
      <c r="AL3241" s="26">
        <v>40745</v>
      </c>
      <c r="AM3241" s="17">
        <v>25.2</v>
      </c>
      <c r="AN3241" s="17">
        <v>57.7</v>
      </c>
      <c r="AO3241" s="17">
        <v>0.3</v>
      </c>
      <c r="AP3241" s="17">
        <v>166.6</v>
      </c>
      <c r="AQ3241" s="17">
        <v>25.9</v>
      </c>
      <c r="AR3241" s="17">
        <v>0</v>
      </c>
      <c r="AS3241" s="17">
        <v>4.78</v>
      </c>
    </row>
    <row r="3242" spans="2:45">
      <c r="B3242" s="26">
        <v>40746</v>
      </c>
      <c r="C3242" s="17">
        <v>24.6</v>
      </c>
      <c r="D3242" s="17">
        <v>64.3</v>
      </c>
      <c r="E3242" s="17">
        <v>1.6</v>
      </c>
      <c r="F3242" s="17">
        <v>117.5</v>
      </c>
      <c r="G3242" s="17">
        <v>26.4</v>
      </c>
      <c r="H3242" s="17">
        <v>0</v>
      </c>
      <c r="I3242" s="17">
        <v>5.54</v>
      </c>
      <c r="K3242" s="26">
        <v>40746</v>
      </c>
      <c r="L3242" s="17">
        <v>24.6</v>
      </c>
      <c r="M3242" s="17">
        <v>63.9</v>
      </c>
      <c r="N3242" s="17">
        <v>1</v>
      </c>
      <c r="O3242" s="17">
        <v>112.2</v>
      </c>
      <c r="P3242" s="17">
        <v>28.6</v>
      </c>
      <c r="Q3242" s="17">
        <v>0</v>
      </c>
      <c r="R3242" s="17">
        <v>5.69</v>
      </c>
      <c r="T3242" s="26">
        <v>40746</v>
      </c>
      <c r="U3242" s="17">
        <v>24.3</v>
      </c>
      <c r="V3242" s="17">
        <v>66.5</v>
      </c>
      <c r="W3242" s="17">
        <v>1.7</v>
      </c>
      <c r="X3242" s="17">
        <v>157.69999999999999</v>
      </c>
      <c r="Y3242" s="17">
        <v>27.9</v>
      </c>
      <c r="Z3242" s="17">
        <v>0</v>
      </c>
      <c r="AA3242" s="17">
        <v>5.58</v>
      </c>
      <c r="AC3242" s="26">
        <v>40746</v>
      </c>
      <c r="AD3242" s="17">
        <v>25</v>
      </c>
      <c r="AE3242" s="17">
        <v>60.9</v>
      </c>
      <c r="AF3242" s="17">
        <v>1.3</v>
      </c>
      <c r="AG3242" s="17">
        <v>138.5</v>
      </c>
      <c r="AH3242" s="17">
        <v>27.1</v>
      </c>
      <c r="AI3242" s="17">
        <v>0</v>
      </c>
      <c r="AJ3242" s="17">
        <v>5.75</v>
      </c>
      <c r="AL3242" s="26">
        <v>40746</v>
      </c>
      <c r="AM3242" s="17">
        <v>24.7</v>
      </c>
      <c r="AN3242" s="17">
        <v>65.400000000000006</v>
      </c>
      <c r="AO3242" s="17">
        <v>0.3</v>
      </c>
      <c r="AP3242" s="17">
        <v>149.1</v>
      </c>
      <c r="AQ3242" s="17">
        <v>25.8</v>
      </c>
      <c r="AR3242" s="17">
        <v>0</v>
      </c>
      <c r="AS3242" s="17">
        <v>4.79</v>
      </c>
    </row>
    <row r="3243" spans="2:45">
      <c r="B3243" s="26">
        <v>40747</v>
      </c>
      <c r="C3243" s="17">
        <v>24.6</v>
      </c>
      <c r="D3243" s="17">
        <v>67.599999999999994</v>
      </c>
      <c r="E3243" s="17">
        <v>1.1000000000000001</v>
      </c>
      <c r="F3243" s="17">
        <v>125.9</v>
      </c>
      <c r="G3243" s="17">
        <v>25.6</v>
      </c>
      <c r="H3243" s="17">
        <v>0</v>
      </c>
      <c r="I3243" s="17">
        <v>5.15</v>
      </c>
      <c r="K3243" s="26">
        <v>40747</v>
      </c>
      <c r="L3243" s="17">
        <v>25</v>
      </c>
      <c r="M3243" s="17">
        <v>68</v>
      </c>
      <c r="N3243" s="17">
        <v>0.8</v>
      </c>
      <c r="O3243" s="17">
        <v>94.5</v>
      </c>
      <c r="P3243" s="17">
        <v>28.3</v>
      </c>
      <c r="Q3243" s="17">
        <v>0</v>
      </c>
      <c r="R3243" s="17">
        <v>5.57</v>
      </c>
      <c r="T3243" s="26">
        <v>40747</v>
      </c>
      <c r="U3243" s="17">
        <v>24.6</v>
      </c>
      <c r="V3243" s="17">
        <v>72.099999999999994</v>
      </c>
      <c r="W3243" s="17">
        <v>1.2</v>
      </c>
      <c r="X3243" s="17">
        <v>155.6</v>
      </c>
      <c r="Y3243" s="17">
        <v>27</v>
      </c>
      <c r="Z3243" s="17">
        <v>0</v>
      </c>
      <c r="AA3243" s="17">
        <v>5.57</v>
      </c>
      <c r="AC3243" s="26">
        <v>40747</v>
      </c>
      <c r="AD3243" s="17">
        <v>25.6</v>
      </c>
      <c r="AE3243" s="17">
        <v>65.3</v>
      </c>
      <c r="AF3243" s="17">
        <v>0.9</v>
      </c>
      <c r="AG3243" s="17">
        <v>165.4</v>
      </c>
      <c r="AH3243" s="17">
        <v>26.5</v>
      </c>
      <c r="AI3243" s="17">
        <v>0</v>
      </c>
      <c r="AJ3243" s="17">
        <v>5.47</v>
      </c>
      <c r="AL3243" s="26">
        <v>40747</v>
      </c>
      <c r="AM3243" s="17">
        <v>24.9</v>
      </c>
      <c r="AN3243" s="17">
        <v>67.5</v>
      </c>
      <c r="AO3243" s="17">
        <v>0.2</v>
      </c>
      <c r="AP3243" s="17">
        <v>138.30000000000001</v>
      </c>
      <c r="AQ3243" s="17">
        <v>25.5</v>
      </c>
      <c r="AR3243" s="17">
        <v>0</v>
      </c>
      <c r="AS3243" s="17">
        <v>4.75</v>
      </c>
    </row>
    <row r="3244" spans="2:45">
      <c r="B3244" s="26">
        <v>40748</v>
      </c>
      <c r="C3244" s="17">
        <v>27.7</v>
      </c>
      <c r="D3244" s="17">
        <v>51</v>
      </c>
      <c r="E3244" s="17">
        <v>1.5</v>
      </c>
      <c r="F3244" s="17">
        <v>304.89999999999998</v>
      </c>
      <c r="G3244" s="17">
        <v>26.9</v>
      </c>
      <c r="H3244" s="17">
        <v>0</v>
      </c>
      <c r="I3244" s="17">
        <v>6.87</v>
      </c>
      <c r="K3244" s="26">
        <v>40748</v>
      </c>
      <c r="L3244" s="17">
        <v>27.6</v>
      </c>
      <c r="M3244" s="17">
        <v>49.2</v>
      </c>
      <c r="N3244" s="17">
        <v>0.9</v>
      </c>
      <c r="O3244" s="17">
        <v>337.6</v>
      </c>
      <c r="P3244" s="17">
        <v>29</v>
      </c>
      <c r="Q3244" s="17">
        <v>0</v>
      </c>
      <c r="R3244" s="17">
        <v>6.17</v>
      </c>
      <c r="T3244" s="26">
        <v>40748</v>
      </c>
      <c r="U3244" s="17">
        <v>27.4</v>
      </c>
      <c r="V3244" s="17">
        <v>51.1</v>
      </c>
      <c r="W3244" s="17">
        <v>2.9</v>
      </c>
      <c r="X3244" s="17">
        <v>276.8</v>
      </c>
      <c r="Y3244" s="17">
        <v>28.3</v>
      </c>
      <c r="Z3244" s="17">
        <v>0</v>
      </c>
      <c r="AA3244" s="17">
        <v>8.81</v>
      </c>
      <c r="AC3244" s="26">
        <v>40748</v>
      </c>
      <c r="AD3244" s="17">
        <v>28.2</v>
      </c>
      <c r="AE3244" s="17">
        <v>46.3</v>
      </c>
      <c r="AF3244" s="17">
        <v>2.4</v>
      </c>
      <c r="AG3244" s="17">
        <v>9.4</v>
      </c>
      <c r="AH3244" s="17">
        <v>27.7</v>
      </c>
      <c r="AI3244" s="17">
        <v>0</v>
      </c>
      <c r="AJ3244" s="17">
        <v>7.86</v>
      </c>
      <c r="AL3244" s="26">
        <v>40748</v>
      </c>
      <c r="AM3244" s="17">
        <v>27.3</v>
      </c>
      <c r="AN3244" s="17">
        <v>50.8</v>
      </c>
      <c r="AO3244" s="17">
        <v>1.2</v>
      </c>
      <c r="AP3244" s="17">
        <v>304</v>
      </c>
      <c r="AQ3244" s="17">
        <v>26.1</v>
      </c>
      <c r="AR3244" s="17">
        <v>0</v>
      </c>
      <c r="AS3244" s="17">
        <v>6.41</v>
      </c>
    </row>
    <row r="3245" spans="2:45">
      <c r="B3245" s="26">
        <v>40749</v>
      </c>
      <c r="C3245" s="17">
        <v>24.8</v>
      </c>
      <c r="D3245" s="17">
        <v>69.3</v>
      </c>
      <c r="E3245" s="17">
        <v>1.2</v>
      </c>
      <c r="F3245" s="17">
        <v>164.7</v>
      </c>
      <c r="G3245" s="17">
        <v>25.1</v>
      </c>
      <c r="H3245" s="17">
        <v>0</v>
      </c>
      <c r="I3245" s="17">
        <v>5.14</v>
      </c>
      <c r="K3245" s="26">
        <v>40749</v>
      </c>
      <c r="L3245" s="17">
        <v>25.2</v>
      </c>
      <c r="M3245" s="17">
        <v>68.099999999999994</v>
      </c>
      <c r="N3245" s="17">
        <v>1.2</v>
      </c>
      <c r="O3245" s="17">
        <v>71.599999999999994</v>
      </c>
      <c r="P3245" s="17">
        <v>26</v>
      </c>
      <c r="Q3245" s="17">
        <v>0</v>
      </c>
      <c r="R3245" s="17">
        <v>5.4</v>
      </c>
      <c r="T3245" s="26">
        <v>40749</v>
      </c>
      <c r="U3245" s="17">
        <v>24.5</v>
      </c>
      <c r="V3245" s="17">
        <v>80.900000000000006</v>
      </c>
      <c r="W3245" s="17">
        <v>1.5</v>
      </c>
      <c r="X3245" s="17">
        <v>134.9</v>
      </c>
      <c r="Y3245" s="17">
        <v>26.2</v>
      </c>
      <c r="Z3245" s="17">
        <v>0</v>
      </c>
      <c r="AA3245" s="17">
        <v>5.25</v>
      </c>
      <c r="AC3245" s="26">
        <v>40749</v>
      </c>
      <c r="AD3245" s="17">
        <v>26.1</v>
      </c>
      <c r="AE3245" s="17">
        <v>63.9</v>
      </c>
      <c r="AF3245" s="17">
        <v>1.2</v>
      </c>
      <c r="AG3245" s="17">
        <v>187.1</v>
      </c>
      <c r="AH3245" s="17">
        <v>26</v>
      </c>
      <c r="AI3245" s="17">
        <v>0</v>
      </c>
      <c r="AJ3245" s="17">
        <v>5.62</v>
      </c>
      <c r="AL3245" s="26">
        <v>40749</v>
      </c>
      <c r="AM3245" s="17">
        <v>24.7</v>
      </c>
      <c r="AN3245" s="17">
        <v>71.3</v>
      </c>
      <c r="AO3245" s="17">
        <v>0.4</v>
      </c>
      <c r="AP3245" s="17">
        <v>167.4</v>
      </c>
      <c r="AQ3245" s="17">
        <v>24.6</v>
      </c>
      <c r="AR3245" s="17">
        <v>0</v>
      </c>
      <c r="AS3245" s="17">
        <v>4.6900000000000004</v>
      </c>
    </row>
    <row r="3246" spans="2:45">
      <c r="B3246" s="26">
        <v>40750</v>
      </c>
      <c r="C3246" s="17">
        <v>26.6</v>
      </c>
      <c r="D3246" s="17">
        <v>53.6</v>
      </c>
      <c r="E3246" s="17">
        <v>1.1000000000000001</v>
      </c>
      <c r="F3246" s="17">
        <v>138.6</v>
      </c>
      <c r="G3246" s="17">
        <v>26.2</v>
      </c>
      <c r="H3246" s="17">
        <v>0</v>
      </c>
      <c r="I3246" s="17">
        <v>5.83</v>
      </c>
      <c r="K3246" s="26">
        <v>40750</v>
      </c>
      <c r="L3246" s="17">
        <v>26.1</v>
      </c>
      <c r="M3246" s="17">
        <v>54.3</v>
      </c>
      <c r="N3246" s="17">
        <v>0.9</v>
      </c>
      <c r="O3246" s="17">
        <v>63.5</v>
      </c>
      <c r="P3246" s="17">
        <v>28.5</v>
      </c>
      <c r="Q3246" s="17">
        <v>0</v>
      </c>
      <c r="R3246" s="17">
        <v>5.95</v>
      </c>
      <c r="T3246" s="26">
        <v>40750</v>
      </c>
      <c r="U3246" s="17">
        <v>25.9</v>
      </c>
      <c r="V3246" s="17">
        <v>59.1</v>
      </c>
      <c r="W3246" s="17">
        <v>1.4</v>
      </c>
      <c r="X3246" s="17">
        <v>208.3</v>
      </c>
      <c r="Y3246" s="17">
        <v>28.3</v>
      </c>
      <c r="Z3246" s="17">
        <v>0</v>
      </c>
      <c r="AA3246" s="17">
        <v>6.73</v>
      </c>
      <c r="AC3246" s="26">
        <v>40750</v>
      </c>
      <c r="AD3246" s="17">
        <v>27.4</v>
      </c>
      <c r="AE3246" s="17">
        <v>51.7</v>
      </c>
      <c r="AF3246" s="17">
        <v>0.9</v>
      </c>
      <c r="AG3246" s="17">
        <v>149</v>
      </c>
      <c r="AH3246" s="17">
        <v>27.2</v>
      </c>
      <c r="AI3246" s="17">
        <v>0</v>
      </c>
      <c r="AJ3246" s="17">
        <v>5.99</v>
      </c>
      <c r="AL3246" s="26">
        <v>40750</v>
      </c>
      <c r="AM3246" s="17">
        <v>26.2</v>
      </c>
      <c r="AN3246" s="17">
        <v>55.4</v>
      </c>
      <c r="AO3246" s="17">
        <v>0.2</v>
      </c>
      <c r="AP3246" s="17">
        <v>168.7</v>
      </c>
      <c r="AQ3246" s="17">
        <v>25.8</v>
      </c>
      <c r="AR3246" s="17">
        <v>0</v>
      </c>
      <c r="AS3246" s="17">
        <v>4.76</v>
      </c>
    </row>
    <row r="3247" spans="2:45">
      <c r="B3247" s="26">
        <v>40751</v>
      </c>
      <c r="C3247" s="17">
        <v>26.3</v>
      </c>
      <c r="D3247" s="17">
        <v>53.6</v>
      </c>
      <c r="E3247" s="17">
        <v>1.2</v>
      </c>
      <c r="F3247" s="17">
        <v>143.4</v>
      </c>
      <c r="G3247" s="17">
        <v>26.2</v>
      </c>
      <c r="H3247" s="17">
        <v>0</v>
      </c>
      <c r="I3247" s="17">
        <v>5.8</v>
      </c>
      <c r="K3247" s="26">
        <v>40751</v>
      </c>
      <c r="L3247" s="17">
        <v>26.1</v>
      </c>
      <c r="M3247" s="17">
        <v>54.5</v>
      </c>
      <c r="N3247" s="17">
        <v>1.4</v>
      </c>
      <c r="O3247" s="17">
        <v>60</v>
      </c>
      <c r="P3247" s="17">
        <v>28.4</v>
      </c>
      <c r="Q3247" s="17">
        <v>0</v>
      </c>
      <c r="R3247" s="17">
        <v>6.27</v>
      </c>
      <c r="T3247" s="26">
        <v>40751</v>
      </c>
      <c r="U3247" s="17">
        <v>25.7</v>
      </c>
      <c r="V3247" s="17">
        <v>61.4</v>
      </c>
      <c r="W3247" s="17">
        <v>1.7</v>
      </c>
      <c r="X3247" s="17">
        <v>156.80000000000001</v>
      </c>
      <c r="Y3247" s="17">
        <v>28.4</v>
      </c>
      <c r="Z3247" s="17">
        <v>0</v>
      </c>
      <c r="AA3247" s="17">
        <v>6.11</v>
      </c>
      <c r="AC3247" s="26">
        <v>40751</v>
      </c>
      <c r="AD3247" s="17">
        <v>26.9</v>
      </c>
      <c r="AE3247" s="17">
        <v>51.1</v>
      </c>
      <c r="AF3247" s="17">
        <v>1.9</v>
      </c>
      <c r="AG3247" s="17">
        <v>124.2</v>
      </c>
      <c r="AH3247" s="17">
        <v>27.1</v>
      </c>
      <c r="AI3247" s="17">
        <v>0</v>
      </c>
      <c r="AJ3247" s="17">
        <v>7.02</v>
      </c>
      <c r="AL3247" s="26">
        <v>40751</v>
      </c>
      <c r="AM3247" s="17">
        <v>26.3</v>
      </c>
      <c r="AN3247" s="17">
        <v>54.9</v>
      </c>
      <c r="AO3247" s="17">
        <v>0.4</v>
      </c>
      <c r="AP3247" s="17">
        <v>162.4</v>
      </c>
      <c r="AQ3247" s="17">
        <v>25.9</v>
      </c>
      <c r="AR3247" s="17">
        <v>0</v>
      </c>
      <c r="AS3247" s="17">
        <v>5</v>
      </c>
    </row>
    <row r="3248" spans="2:45">
      <c r="B3248" s="26">
        <v>40752</v>
      </c>
      <c r="C3248" s="17">
        <v>25.5</v>
      </c>
      <c r="D3248" s="17">
        <v>71.7</v>
      </c>
      <c r="E3248" s="17">
        <v>1.4</v>
      </c>
      <c r="F3248" s="17">
        <v>156</v>
      </c>
      <c r="G3248" s="17">
        <v>22.4</v>
      </c>
      <c r="H3248" s="17">
        <v>0</v>
      </c>
      <c r="I3248" s="17">
        <v>4.82</v>
      </c>
      <c r="K3248" s="26">
        <v>40752</v>
      </c>
      <c r="L3248" s="17">
        <v>25.6</v>
      </c>
      <c r="M3248" s="17">
        <v>70.7</v>
      </c>
      <c r="N3248" s="17">
        <v>1</v>
      </c>
      <c r="O3248" s="17">
        <v>106.7</v>
      </c>
      <c r="P3248" s="17">
        <v>28.1</v>
      </c>
      <c r="Q3248" s="17">
        <v>0</v>
      </c>
      <c r="R3248" s="17">
        <v>5.62</v>
      </c>
      <c r="T3248" s="26">
        <v>40752</v>
      </c>
      <c r="U3248" s="17">
        <v>25.8</v>
      </c>
      <c r="V3248" s="17">
        <v>80.7</v>
      </c>
      <c r="W3248" s="17">
        <v>1.2</v>
      </c>
      <c r="X3248" s="17">
        <v>153.19999999999999</v>
      </c>
      <c r="Y3248" s="17">
        <v>27.7</v>
      </c>
      <c r="Z3248" s="17">
        <v>0</v>
      </c>
      <c r="AA3248" s="17">
        <v>5.48</v>
      </c>
      <c r="AC3248" s="26">
        <v>40752</v>
      </c>
      <c r="AD3248" s="17">
        <v>26.2</v>
      </c>
      <c r="AE3248" s="17">
        <v>69</v>
      </c>
      <c r="AF3248" s="17">
        <v>1.5</v>
      </c>
      <c r="AG3248" s="17">
        <v>161</v>
      </c>
      <c r="AH3248" s="17">
        <v>26</v>
      </c>
      <c r="AI3248" s="17">
        <v>0</v>
      </c>
      <c r="AJ3248" s="17">
        <v>5.62</v>
      </c>
      <c r="AL3248" s="26">
        <v>40752</v>
      </c>
      <c r="AM3248" s="17">
        <v>25.7</v>
      </c>
      <c r="AN3248" s="17">
        <v>72</v>
      </c>
      <c r="AO3248" s="17">
        <v>0.5</v>
      </c>
      <c r="AP3248" s="17">
        <v>172.9</v>
      </c>
      <c r="AQ3248" s="17">
        <v>24</v>
      </c>
      <c r="AR3248" s="17">
        <v>0</v>
      </c>
      <c r="AS3248" s="17">
        <v>4.7300000000000004</v>
      </c>
    </row>
    <row r="3249" spans="2:45">
      <c r="B3249" s="26">
        <v>40753</v>
      </c>
      <c r="C3249" s="17">
        <v>25.2</v>
      </c>
      <c r="D3249" s="17">
        <v>64.2</v>
      </c>
      <c r="E3249" s="17">
        <v>1.1000000000000001</v>
      </c>
      <c r="F3249" s="17">
        <v>122.7</v>
      </c>
      <c r="G3249" s="17">
        <v>25.9</v>
      </c>
      <c r="H3249" s="17">
        <v>0</v>
      </c>
      <c r="I3249" s="17">
        <v>5.32</v>
      </c>
      <c r="K3249" s="26">
        <v>40753</v>
      </c>
      <c r="L3249" s="17">
        <v>25.2</v>
      </c>
      <c r="M3249" s="17">
        <v>68.099999999999994</v>
      </c>
      <c r="N3249" s="17">
        <v>0.9</v>
      </c>
      <c r="O3249" s="17">
        <v>83.8</v>
      </c>
      <c r="P3249" s="17">
        <v>28.2</v>
      </c>
      <c r="Q3249" s="17">
        <v>0</v>
      </c>
      <c r="R3249" s="17">
        <v>5.65</v>
      </c>
      <c r="T3249" s="26">
        <v>40753</v>
      </c>
      <c r="U3249" s="17">
        <v>25.1</v>
      </c>
      <c r="V3249" s="17">
        <v>73.599999999999994</v>
      </c>
      <c r="W3249" s="17">
        <v>1.6</v>
      </c>
      <c r="X3249" s="17">
        <v>186</v>
      </c>
      <c r="Y3249" s="17">
        <v>28.1</v>
      </c>
      <c r="Z3249" s="17">
        <v>0</v>
      </c>
      <c r="AA3249" s="17">
        <v>5.83</v>
      </c>
      <c r="AC3249" s="26">
        <v>40753</v>
      </c>
      <c r="AD3249" s="17">
        <v>26.3</v>
      </c>
      <c r="AE3249" s="17">
        <v>64.3</v>
      </c>
      <c r="AF3249" s="17">
        <v>0.9</v>
      </c>
      <c r="AG3249" s="17">
        <v>181.3</v>
      </c>
      <c r="AH3249" s="17">
        <v>27</v>
      </c>
      <c r="AI3249" s="17">
        <v>0</v>
      </c>
      <c r="AJ3249" s="17">
        <v>5.67</v>
      </c>
      <c r="AL3249" s="26">
        <v>40753</v>
      </c>
      <c r="AM3249" s="17">
        <v>25.3</v>
      </c>
      <c r="AN3249" s="17">
        <v>67.400000000000006</v>
      </c>
      <c r="AO3249" s="17">
        <v>0.2</v>
      </c>
      <c r="AP3249" s="17">
        <v>145.19999999999999</v>
      </c>
      <c r="AQ3249" s="17">
        <v>25.4</v>
      </c>
      <c r="AR3249" s="17">
        <v>0</v>
      </c>
      <c r="AS3249" s="17">
        <v>4.7300000000000004</v>
      </c>
    </row>
    <row r="3250" spans="2:45">
      <c r="B3250" s="26">
        <v>40754</v>
      </c>
      <c r="C3250" s="17">
        <v>28.2</v>
      </c>
      <c r="D3250" s="17">
        <v>47</v>
      </c>
      <c r="E3250" s="17">
        <v>1.2</v>
      </c>
      <c r="F3250" s="17">
        <v>89.2</v>
      </c>
      <c r="G3250" s="17">
        <v>26.6</v>
      </c>
      <c r="H3250" s="17">
        <v>0</v>
      </c>
      <c r="I3250" s="17">
        <v>6.42</v>
      </c>
      <c r="K3250" s="26">
        <v>40754</v>
      </c>
      <c r="L3250" s="17">
        <v>27.4</v>
      </c>
      <c r="M3250" s="17">
        <v>48.1</v>
      </c>
      <c r="N3250" s="17">
        <v>0.8</v>
      </c>
      <c r="O3250" s="17">
        <v>116.6</v>
      </c>
      <c r="P3250" s="17">
        <v>28.7</v>
      </c>
      <c r="Q3250" s="17">
        <v>0</v>
      </c>
      <c r="R3250" s="17">
        <v>6.07</v>
      </c>
      <c r="T3250" s="26">
        <v>40754</v>
      </c>
      <c r="U3250" s="17">
        <v>26.5</v>
      </c>
      <c r="V3250" s="17">
        <v>61</v>
      </c>
      <c r="W3250" s="17">
        <v>1.9</v>
      </c>
      <c r="X3250" s="17">
        <v>4.5999999999999996</v>
      </c>
      <c r="Y3250" s="17">
        <v>28.6</v>
      </c>
      <c r="Z3250" s="17">
        <v>0</v>
      </c>
      <c r="AA3250" s="17">
        <v>7.07</v>
      </c>
      <c r="AC3250" s="26">
        <v>40754</v>
      </c>
      <c r="AD3250" s="17">
        <v>29</v>
      </c>
      <c r="AE3250" s="17">
        <v>42.5</v>
      </c>
      <c r="AF3250" s="17">
        <v>1</v>
      </c>
      <c r="AG3250" s="17">
        <v>29.8</v>
      </c>
      <c r="AH3250" s="17">
        <v>27.7</v>
      </c>
      <c r="AI3250" s="17">
        <v>0</v>
      </c>
      <c r="AJ3250" s="17">
        <v>6.49</v>
      </c>
      <c r="AL3250" s="26">
        <v>40754</v>
      </c>
      <c r="AM3250" s="17">
        <v>27.8</v>
      </c>
      <c r="AN3250" s="17">
        <v>50.3</v>
      </c>
      <c r="AO3250" s="17">
        <v>0.4</v>
      </c>
      <c r="AP3250" s="17">
        <v>181.7</v>
      </c>
      <c r="AQ3250" s="17">
        <v>26.2</v>
      </c>
      <c r="AR3250" s="17">
        <v>0</v>
      </c>
      <c r="AS3250" s="17">
        <v>5.08</v>
      </c>
    </row>
    <row r="3251" spans="2:45">
      <c r="B3251" s="26">
        <v>40755</v>
      </c>
      <c r="C3251" s="17">
        <v>25.6</v>
      </c>
      <c r="D3251" s="17">
        <v>72.099999999999994</v>
      </c>
      <c r="E3251" s="17">
        <v>1.1000000000000001</v>
      </c>
      <c r="F3251" s="17">
        <v>161.4</v>
      </c>
      <c r="G3251" s="17">
        <v>24.5</v>
      </c>
      <c r="H3251" s="17">
        <v>0</v>
      </c>
      <c r="I3251" s="17">
        <v>5.13</v>
      </c>
      <c r="K3251" s="26">
        <v>40755</v>
      </c>
      <c r="L3251" s="17">
        <v>25</v>
      </c>
      <c r="M3251" s="17">
        <v>71.5</v>
      </c>
      <c r="N3251" s="17">
        <v>0.9</v>
      </c>
      <c r="O3251" s="17">
        <v>64.599999999999994</v>
      </c>
      <c r="P3251" s="17">
        <v>26.9</v>
      </c>
      <c r="Q3251" s="17">
        <v>0</v>
      </c>
      <c r="R3251" s="17">
        <v>5.32</v>
      </c>
      <c r="T3251" s="26">
        <v>40755</v>
      </c>
      <c r="U3251" s="17">
        <v>25.1</v>
      </c>
      <c r="V3251" s="17">
        <v>87.6</v>
      </c>
      <c r="W3251" s="17">
        <v>1.6</v>
      </c>
      <c r="X3251" s="17">
        <v>133.1</v>
      </c>
      <c r="Y3251" s="17">
        <v>26</v>
      </c>
      <c r="Z3251" s="17">
        <v>0</v>
      </c>
      <c r="AA3251" s="17">
        <v>5.1100000000000003</v>
      </c>
      <c r="AC3251" s="26">
        <v>40755</v>
      </c>
      <c r="AD3251" s="17">
        <v>25.9</v>
      </c>
      <c r="AE3251" s="17">
        <v>64.400000000000006</v>
      </c>
      <c r="AF3251" s="17">
        <v>1</v>
      </c>
      <c r="AG3251" s="17">
        <v>193.4</v>
      </c>
      <c r="AH3251" s="17">
        <v>26</v>
      </c>
      <c r="AI3251" s="17">
        <v>0</v>
      </c>
      <c r="AJ3251" s="17">
        <v>5.57</v>
      </c>
      <c r="AL3251" s="26">
        <v>40755</v>
      </c>
      <c r="AM3251" s="17">
        <v>25.2</v>
      </c>
      <c r="AN3251" s="17">
        <v>75.099999999999994</v>
      </c>
      <c r="AO3251" s="17">
        <v>0.3</v>
      </c>
      <c r="AP3251" s="17">
        <v>169.1</v>
      </c>
      <c r="AQ3251" s="17">
        <v>24.6</v>
      </c>
      <c r="AR3251" s="17">
        <v>0</v>
      </c>
      <c r="AS3251" s="17">
        <v>4.68</v>
      </c>
    </row>
    <row r="3252" spans="2:45">
      <c r="B3252" s="46" t="s">
        <v>71</v>
      </c>
      <c r="C3252" s="49">
        <f>AVERAGE(C3221:C3251)</f>
        <v>26.261290322580646</v>
      </c>
      <c r="D3252" s="49">
        <f>AVERAGE(D3221:D3251)</f>
        <v>54.445161290322574</v>
      </c>
      <c r="E3252" s="49">
        <f>AVERAGE(E3221:E3251)</f>
        <v>1.348387096774194</v>
      </c>
      <c r="F3252" s="49">
        <f>AVERAGE(F3221:F3251)</f>
        <v>182.68064516129027</v>
      </c>
      <c r="G3252" s="49">
        <f>AVERAGE(G3221:G3251)</f>
        <v>25.980645161290322</v>
      </c>
      <c r="H3252" s="49">
        <f>SUM(H3221:H3251)</f>
        <v>0</v>
      </c>
      <c r="I3252" s="49">
        <f>AVERAGE(I3221:J3251)</f>
        <v>6.01</v>
      </c>
      <c r="J3252" s="52"/>
      <c r="K3252" s="46" t="s">
        <v>71</v>
      </c>
      <c r="L3252" s="49">
        <f>AVERAGE(L3221:L3251)</f>
        <v>25.945161290322584</v>
      </c>
      <c r="M3252" s="49">
        <f>AVERAGE(M3221:M3251)</f>
        <v>55.248387096774188</v>
      </c>
      <c r="N3252" s="49">
        <f>AVERAGE(N3221:N3251)</f>
        <v>1.0290322580645159</v>
      </c>
      <c r="O3252" s="49">
        <f>AVERAGE(O3221:O3251)</f>
        <v>145.62258064516129</v>
      </c>
      <c r="P3252" s="49">
        <f>AVERAGE(P3221:P3251)</f>
        <v>27.667741935483868</v>
      </c>
      <c r="Q3252" s="49">
        <f>SUM(Q3221:Q3251)</f>
        <v>0</v>
      </c>
      <c r="R3252" s="49">
        <f>AVERAGE(R3221:S3251)</f>
        <v>5.8935483870967742</v>
      </c>
      <c r="S3252" s="52"/>
      <c r="T3252" s="46" t="s">
        <v>71</v>
      </c>
      <c r="U3252" s="49">
        <f>AVERAGE(U3221:U3251)</f>
        <v>25.896774193548385</v>
      </c>
      <c r="V3252" s="49">
        <f>AVERAGE(V3221:V3251)</f>
        <v>59.787096774193536</v>
      </c>
      <c r="W3252" s="49">
        <f>AVERAGE(W3221:W3251)</f>
        <v>1.8548387096774195</v>
      </c>
      <c r="X3252" s="49">
        <f>AVERAGE(X3221:X3251)</f>
        <v>197.50645161290325</v>
      </c>
      <c r="Y3252" s="49">
        <f>AVERAGE(Y3221:Y3251)</f>
        <v>27.35161290322581</v>
      </c>
      <c r="Z3252" s="49">
        <f>SUM(Z3221:Z3251)</f>
        <v>0</v>
      </c>
      <c r="AA3252" s="49">
        <f>AVERAGE(AA3221:AB3251)</f>
        <v>6.571935483870968</v>
      </c>
      <c r="AB3252" s="52"/>
      <c r="AC3252" s="46" t="s">
        <v>71</v>
      </c>
      <c r="AD3252" s="49">
        <f>AVERAGE(AD3221:AD3251)</f>
        <v>26.738709677419358</v>
      </c>
      <c r="AE3252" s="49">
        <f>AVERAGE(AE3221:AE3251)</f>
        <v>52.151612903225811</v>
      </c>
      <c r="AF3252" s="49">
        <f>AVERAGE(AF3221:AF3251)</f>
        <v>1.4806451612903226</v>
      </c>
      <c r="AG3252" s="49">
        <f>AVERAGE(AG3221:AG3251)</f>
        <v>127.36129032258064</v>
      </c>
      <c r="AH3252" s="49">
        <f>AVERAGE(AH3221:AH3251)</f>
        <v>26.819354838709685</v>
      </c>
      <c r="AI3252" s="49">
        <f>SUM(AI3221:AI3251)</f>
        <v>0</v>
      </c>
      <c r="AJ3252" s="49">
        <f>AVERAGE(AJ3221:AK3251)</f>
        <v>6.4216129032258076</v>
      </c>
      <c r="AK3252" s="52"/>
      <c r="AL3252" s="46" t="s">
        <v>71</v>
      </c>
      <c r="AM3252" s="49">
        <f>AVERAGE(AM3221:AM3251)</f>
        <v>26.122580645161289</v>
      </c>
      <c r="AN3252" s="49">
        <f>AVERAGE(AN3221:AN3251)</f>
        <v>55.454838709677425</v>
      </c>
      <c r="AO3252" s="49">
        <f>AVERAGE(AO3221:AO3251)</f>
        <v>0.54193548387096768</v>
      </c>
      <c r="AP3252" s="49">
        <f>AVERAGE(AP3221:AP3251)</f>
        <v>212.70645161290321</v>
      </c>
      <c r="AQ3252" s="49">
        <f>AVERAGE(AQ3221:AQ3251)</f>
        <v>25.222580645161287</v>
      </c>
      <c r="AR3252" s="49">
        <f>SUM(AR3221:AR3251)</f>
        <v>0</v>
      </c>
      <c r="AS3252" s="49">
        <f>AVERAGE(AS3221:AS3251)</f>
        <v>5.1312903225806448</v>
      </c>
    </row>
    <row r="3253" spans="2:45">
      <c r="B3253" s="26">
        <v>40756</v>
      </c>
      <c r="C3253" s="17">
        <v>24.8</v>
      </c>
      <c r="D3253" s="17">
        <v>71.900000000000006</v>
      </c>
      <c r="E3253" s="17">
        <v>1.8</v>
      </c>
      <c r="F3253" s="17">
        <v>119.3</v>
      </c>
      <c r="G3253" s="17">
        <v>17.5</v>
      </c>
      <c r="H3253" s="17">
        <v>0</v>
      </c>
      <c r="I3253" s="17">
        <v>4.49</v>
      </c>
      <c r="K3253" s="26">
        <v>40756</v>
      </c>
      <c r="L3253" s="17">
        <v>24.9</v>
      </c>
      <c r="M3253" s="17">
        <v>68.5</v>
      </c>
      <c r="N3253" s="17">
        <v>1.2</v>
      </c>
      <c r="O3253" s="17">
        <v>163.19999999999999</v>
      </c>
      <c r="P3253" s="17">
        <v>18.399999999999999</v>
      </c>
      <c r="Q3253" s="17">
        <v>0</v>
      </c>
      <c r="R3253" s="17">
        <v>4.47</v>
      </c>
      <c r="T3253" s="26">
        <v>40756</v>
      </c>
      <c r="U3253" s="17">
        <v>25.2</v>
      </c>
      <c r="V3253" s="17">
        <v>79.3</v>
      </c>
      <c r="W3253" s="17">
        <v>1.4</v>
      </c>
      <c r="X3253" s="17">
        <v>162</v>
      </c>
      <c r="Y3253" s="17">
        <v>19</v>
      </c>
      <c r="Z3253" s="17">
        <v>0</v>
      </c>
      <c r="AA3253" s="17">
        <v>4.47</v>
      </c>
      <c r="AC3253" s="26">
        <v>40756</v>
      </c>
      <c r="AD3253" s="17">
        <v>25.7</v>
      </c>
      <c r="AE3253" s="17">
        <v>65.400000000000006</v>
      </c>
      <c r="AF3253" s="17">
        <v>1.4</v>
      </c>
      <c r="AG3253" s="17">
        <v>173.3</v>
      </c>
      <c r="AH3253" s="17">
        <v>17.7</v>
      </c>
      <c r="AI3253" s="17">
        <v>0</v>
      </c>
      <c r="AJ3253" s="17">
        <v>4.67</v>
      </c>
      <c r="AL3253" s="26">
        <v>40756</v>
      </c>
      <c r="AM3253" s="17">
        <v>25.3</v>
      </c>
      <c r="AN3253" s="17">
        <v>68.900000000000006</v>
      </c>
      <c r="AO3253" s="17">
        <v>0.5</v>
      </c>
      <c r="AP3253" s="17">
        <v>180.1</v>
      </c>
      <c r="AQ3253" s="17">
        <v>16.899999999999999</v>
      </c>
      <c r="AR3253" s="17">
        <v>0</v>
      </c>
      <c r="AS3253" s="17">
        <v>3.74</v>
      </c>
    </row>
    <row r="3254" spans="2:45">
      <c r="B3254" s="26">
        <v>40757</v>
      </c>
      <c r="C3254" s="17">
        <v>27.1</v>
      </c>
      <c r="D3254" s="17">
        <v>47.4</v>
      </c>
      <c r="E3254" s="17">
        <v>1.3</v>
      </c>
      <c r="F3254" s="17">
        <v>330</v>
      </c>
      <c r="G3254" s="17">
        <v>24.2</v>
      </c>
      <c r="H3254" s="17">
        <v>0</v>
      </c>
      <c r="I3254" s="17">
        <v>5.91</v>
      </c>
      <c r="K3254" s="26">
        <v>40757</v>
      </c>
      <c r="L3254" s="17">
        <v>26.2</v>
      </c>
      <c r="M3254" s="17">
        <v>48.5</v>
      </c>
      <c r="N3254" s="17">
        <v>0.8</v>
      </c>
      <c r="O3254" s="17">
        <v>316.10000000000002</v>
      </c>
      <c r="P3254" s="17">
        <v>26.9</v>
      </c>
      <c r="Q3254" s="17">
        <v>0</v>
      </c>
      <c r="R3254" s="17">
        <v>5.54</v>
      </c>
      <c r="T3254" s="26">
        <v>40757</v>
      </c>
      <c r="U3254" s="17">
        <v>27.7</v>
      </c>
      <c r="V3254" s="17">
        <v>45.1</v>
      </c>
      <c r="W3254" s="17">
        <v>2.5</v>
      </c>
      <c r="X3254" s="17">
        <v>294.7</v>
      </c>
      <c r="Y3254" s="17">
        <v>27.3</v>
      </c>
      <c r="Z3254" s="17">
        <v>0</v>
      </c>
      <c r="AA3254" s="17">
        <v>7.38</v>
      </c>
      <c r="AC3254" s="26">
        <v>40757</v>
      </c>
      <c r="AD3254" s="17">
        <v>26.5</v>
      </c>
      <c r="AE3254" s="17">
        <v>47.2</v>
      </c>
      <c r="AF3254" s="17">
        <v>1.5</v>
      </c>
      <c r="AG3254" s="17">
        <v>9.6</v>
      </c>
      <c r="AH3254" s="17">
        <v>25.6</v>
      </c>
      <c r="AI3254" s="17">
        <v>0</v>
      </c>
      <c r="AJ3254" s="17">
        <v>6.21</v>
      </c>
      <c r="AL3254" s="26">
        <v>40757</v>
      </c>
      <c r="AM3254" s="17">
        <v>27.1</v>
      </c>
      <c r="AN3254" s="17">
        <v>46.6</v>
      </c>
      <c r="AO3254" s="17">
        <v>0.7</v>
      </c>
      <c r="AP3254" s="17">
        <v>324</v>
      </c>
      <c r="AQ3254" s="17">
        <v>23.6</v>
      </c>
      <c r="AR3254" s="17">
        <v>0</v>
      </c>
      <c r="AS3254" s="17">
        <v>5.1100000000000003</v>
      </c>
    </row>
    <row r="3255" spans="2:45">
      <c r="B3255" s="26">
        <v>40758</v>
      </c>
      <c r="C3255" s="17">
        <v>26.4</v>
      </c>
      <c r="D3255" s="17">
        <v>52.3</v>
      </c>
      <c r="E3255" s="17">
        <v>1.2</v>
      </c>
      <c r="F3255" s="17">
        <v>134.5</v>
      </c>
      <c r="G3255" s="17">
        <v>26.1</v>
      </c>
      <c r="H3255" s="17">
        <v>0</v>
      </c>
      <c r="I3255" s="17">
        <v>5.99</v>
      </c>
      <c r="K3255" s="26">
        <v>40758</v>
      </c>
      <c r="L3255" s="17">
        <v>26.8</v>
      </c>
      <c r="M3255" s="17">
        <v>53</v>
      </c>
      <c r="N3255" s="17">
        <v>1</v>
      </c>
      <c r="O3255" s="17">
        <v>118.8</v>
      </c>
      <c r="P3255" s="17">
        <v>28.2</v>
      </c>
      <c r="Q3255" s="17">
        <v>0</v>
      </c>
      <c r="R3255" s="17">
        <v>6.18</v>
      </c>
      <c r="T3255" s="26">
        <v>40758</v>
      </c>
      <c r="U3255" s="17">
        <v>27</v>
      </c>
      <c r="V3255" s="17">
        <v>55.6</v>
      </c>
      <c r="W3255" s="17">
        <v>2.1</v>
      </c>
      <c r="X3255" s="17">
        <v>206.1</v>
      </c>
      <c r="Y3255" s="17">
        <v>28.6</v>
      </c>
      <c r="Z3255" s="17">
        <v>0</v>
      </c>
      <c r="AA3255" s="17">
        <v>6.82</v>
      </c>
      <c r="AC3255" s="26">
        <v>40758</v>
      </c>
      <c r="AD3255" s="17">
        <v>27.9</v>
      </c>
      <c r="AE3255" s="17">
        <v>47.7</v>
      </c>
      <c r="AF3255" s="17">
        <v>1.3</v>
      </c>
      <c r="AG3255" s="17">
        <v>62.8</v>
      </c>
      <c r="AH3255" s="17">
        <v>27</v>
      </c>
      <c r="AI3255" s="17">
        <v>0</v>
      </c>
      <c r="AJ3255" s="17">
        <v>6.53</v>
      </c>
      <c r="AL3255" s="26">
        <v>40758</v>
      </c>
      <c r="AM3255" s="17">
        <v>28.5</v>
      </c>
      <c r="AN3255" s="17">
        <v>50.2</v>
      </c>
      <c r="AO3255" s="17">
        <v>0.4</v>
      </c>
      <c r="AP3255" s="17">
        <v>180</v>
      </c>
      <c r="AQ3255" s="17">
        <v>24.1</v>
      </c>
      <c r="AR3255" s="17">
        <v>0.2</v>
      </c>
      <c r="AS3255" s="17">
        <v>4.83</v>
      </c>
    </row>
    <row r="3256" spans="2:45">
      <c r="B3256" s="26">
        <v>40759</v>
      </c>
      <c r="C3256" s="17">
        <v>25.1</v>
      </c>
      <c r="D3256" s="17">
        <v>60.4</v>
      </c>
      <c r="E3256" s="17">
        <v>1.3</v>
      </c>
      <c r="F3256" s="17">
        <v>113.5</v>
      </c>
      <c r="G3256" s="17">
        <v>25.6</v>
      </c>
      <c r="H3256" s="17">
        <v>0</v>
      </c>
      <c r="I3256" s="17">
        <v>5.55</v>
      </c>
      <c r="K3256" s="26">
        <v>40759</v>
      </c>
      <c r="L3256" s="17">
        <v>24.9</v>
      </c>
      <c r="M3256" s="17">
        <v>60.6</v>
      </c>
      <c r="N3256" s="17">
        <v>1.2</v>
      </c>
      <c r="O3256" s="17">
        <v>72.7</v>
      </c>
      <c r="P3256" s="17">
        <v>27.8</v>
      </c>
      <c r="Q3256" s="17">
        <v>0</v>
      </c>
      <c r="R3256" s="17">
        <v>5.81</v>
      </c>
      <c r="T3256" s="26">
        <v>40759</v>
      </c>
      <c r="U3256" s="17">
        <v>24.4</v>
      </c>
      <c r="V3256" s="17">
        <v>76.099999999999994</v>
      </c>
      <c r="W3256" s="17">
        <v>1.9</v>
      </c>
      <c r="X3256" s="17">
        <v>147.1</v>
      </c>
      <c r="Y3256" s="17">
        <v>27.7</v>
      </c>
      <c r="Z3256" s="17">
        <v>0</v>
      </c>
      <c r="AA3256" s="17">
        <v>5.75</v>
      </c>
      <c r="AC3256" s="26">
        <v>40759</v>
      </c>
      <c r="AD3256" s="17">
        <v>25.8</v>
      </c>
      <c r="AE3256" s="17">
        <v>56.2</v>
      </c>
      <c r="AF3256" s="17">
        <v>1.2</v>
      </c>
      <c r="AG3256" s="17">
        <v>144.80000000000001</v>
      </c>
      <c r="AH3256" s="17">
        <v>26.7</v>
      </c>
      <c r="AI3256" s="17">
        <v>0</v>
      </c>
      <c r="AJ3256" s="17">
        <v>5.9</v>
      </c>
      <c r="AL3256" s="26">
        <v>40759</v>
      </c>
      <c r="AM3256" s="17">
        <v>24.9</v>
      </c>
      <c r="AN3256" s="17">
        <v>64.7</v>
      </c>
      <c r="AO3256" s="17">
        <v>0.4</v>
      </c>
      <c r="AP3256" s="17">
        <v>161</v>
      </c>
      <c r="AQ3256" s="17">
        <v>25.3</v>
      </c>
      <c r="AR3256" s="17">
        <v>0</v>
      </c>
      <c r="AS3256" s="17">
        <v>4.7699999999999996</v>
      </c>
    </row>
    <row r="3257" spans="2:45">
      <c r="B3257" s="26">
        <v>40760</v>
      </c>
      <c r="C3257" s="17">
        <v>25.9</v>
      </c>
      <c r="D3257" s="17">
        <v>59.3</v>
      </c>
      <c r="E3257" s="17">
        <v>1.1000000000000001</v>
      </c>
      <c r="F3257" s="17">
        <v>136.5</v>
      </c>
      <c r="G3257" s="17">
        <v>22.8</v>
      </c>
      <c r="H3257" s="17">
        <v>0</v>
      </c>
      <c r="I3257" s="17">
        <v>5.0599999999999996</v>
      </c>
      <c r="K3257" s="26">
        <v>40760</v>
      </c>
      <c r="L3257" s="17">
        <v>25.4</v>
      </c>
      <c r="M3257" s="17">
        <v>63.1</v>
      </c>
      <c r="N3257" s="17">
        <v>0.9</v>
      </c>
      <c r="O3257" s="17">
        <v>116.6</v>
      </c>
      <c r="P3257" s="17">
        <v>25.3</v>
      </c>
      <c r="Q3257" s="17">
        <v>0</v>
      </c>
      <c r="R3257" s="17">
        <v>5.18</v>
      </c>
      <c r="T3257" s="26">
        <v>40760</v>
      </c>
      <c r="U3257" s="17">
        <v>24.7</v>
      </c>
      <c r="V3257" s="17">
        <v>72.099999999999994</v>
      </c>
      <c r="W3257" s="17">
        <v>1.5</v>
      </c>
      <c r="X3257" s="17">
        <v>162.69999999999999</v>
      </c>
      <c r="Y3257" s="17">
        <v>25.1</v>
      </c>
      <c r="Z3257" s="17">
        <v>0</v>
      </c>
      <c r="AA3257" s="17">
        <v>5.03</v>
      </c>
      <c r="AC3257" s="26">
        <v>40760</v>
      </c>
      <c r="AD3257" s="17">
        <v>27.2</v>
      </c>
      <c r="AE3257" s="17">
        <v>55.7</v>
      </c>
      <c r="AF3257" s="17">
        <v>1.1000000000000001</v>
      </c>
      <c r="AG3257" s="17">
        <v>193.4</v>
      </c>
      <c r="AH3257" s="17">
        <v>24.8</v>
      </c>
      <c r="AI3257" s="17">
        <v>0</v>
      </c>
      <c r="AJ3257" s="17">
        <v>5.75</v>
      </c>
      <c r="AL3257" s="26">
        <v>40760</v>
      </c>
      <c r="AM3257" s="17">
        <v>25.5</v>
      </c>
      <c r="AN3257" s="17">
        <v>61.9</v>
      </c>
      <c r="AO3257" s="17">
        <v>0.4</v>
      </c>
      <c r="AP3257" s="17">
        <v>168.8</v>
      </c>
      <c r="AQ3257" s="17">
        <v>23.2</v>
      </c>
      <c r="AR3257" s="17">
        <v>0</v>
      </c>
      <c r="AS3257" s="17">
        <v>4.4800000000000004</v>
      </c>
    </row>
    <row r="3258" spans="2:45">
      <c r="B3258" s="26">
        <v>40761</v>
      </c>
      <c r="C3258" s="17">
        <v>32</v>
      </c>
      <c r="D3258" s="17">
        <v>34.700000000000003</v>
      </c>
      <c r="E3258" s="17">
        <v>1.5</v>
      </c>
      <c r="F3258" s="17">
        <v>341.1</v>
      </c>
      <c r="G3258" s="17">
        <v>25.4</v>
      </c>
      <c r="H3258" s="17">
        <v>0</v>
      </c>
      <c r="I3258" s="17">
        <v>6.9</v>
      </c>
      <c r="K3258" s="26">
        <v>40761</v>
      </c>
      <c r="L3258" s="17">
        <v>30.8</v>
      </c>
      <c r="M3258" s="17">
        <v>38.700000000000003</v>
      </c>
      <c r="N3258" s="17">
        <v>1.1000000000000001</v>
      </c>
      <c r="O3258" s="17">
        <v>340.6</v>
      </c>
      <c r="P3258" s="17">
        <v>27.6</v>
      </c>
      <c r="Q3258" s="17">
        <v>0</v>
      </c>
      <c r="R3258" s="17">
        <v>6.52</v>
      </c>
      <c r="T3258" s="26">
        <v>40761</v>
      </c>
      <c r="U3258" s="17">
        <v>32.700000000000003</v>
      </c>
      <c r="V3258" s="17">
        <v>30.2</v>
      </c>
      <c r="W3258" s="17">
        <v>2.9</v>
      </c>
      <c r="X3258" s="17">
        <v>304.7</v>
      </c>
      <c r="Y3258" s="17">
        <v>27.7</v>
      </c>
      <c r="Z3258" s="17">
        <v>0</v>
      </c>
      <c r="AA3258" s="17">
        <v>9.3000000000000007</v>
      </c>
      <c r="AC3258" s="26">
        <v>40761</v>
      </c>
      <c r="AD3258" s="17">
        <v>31.9</v>
      </c>
      <c r="AE3258" s="17">
        <v>34.799999999999997</v>
      </c>
      <c r="AF3258" s="17">
        <v>2.2999999999999998</v>
      </c>
      <c r="AG3258" s="17">
        <v>6.3</v>
      </c>
      <c r="AH3258" s="17">
        <v>26.6</v>
      </c>
      <c r="AI3258" s="17">
        <v>0</v>
      </c>
      <c r="AJ3258" s="17">
        <v>8.27</v>
      </c>
      <c r="AL3258" s="26">
        <v>40761</v>
      </c>
      <c r="AM3258" s="17">
        <v>31.7</v>
      </c>
      <c r="AN3258" s="17">
        <v>34.5</v>
      </c>
      <c r="AO3258" s="17">
        <v>0.9</v>
      </c>
      <c r="AP3258" s="17">
        <v>342.7</v>
      </c>
      <c r="AQ3258" s="17">
        <v>25.2</v>
      </c>
      <c r="AR3258" s="17">
        <v>0</v>
      </c>
      <c r="AS3258" s="17">
        <v>6.03</v>
      </c>
    </row>
    <row r="3259" spans="2:45">
      <c r="B3259" s="26">
        <v>40762</v>
      </c>
      <c r="C3259" s="17">
        <v>32</v>
      </c>
      <c r="D3259" s="17">
        <v>40.4</v>
      </c>
      <c r="E3259" s="17">
        <v>0.9</v>
      </c>
      <c r="F3259" s="17">
        <v>77.7</v>
      </c>
      <c r="G3259" s="17">
        <v>25.5</v>
      </c>
      <c r="H3259" s="17">
        <v>0</v>
      </c>
      <c r="I3259" s="17">
        <v>6.21</v>
      </c>
      <c r="K3259" s="26">
        <v>40762</v>
      </c>
      <c r="L3259" s="17">
        <v>31.4</v>
      </c>
      <c r="M3259" s="17">
        <v>41.1</v>
      </c>
      <c r="N3259" s="17">
        <v>0.8</v>
      </c>
      <c r="O3259" s="17">
        <v>202.9</v>
      </c>
      <c r="P3259" s="17">
        <v>27.7</v>
      </c>
      <c r="Q3259" s="17">
        <v>0</v>
      </c>
      <c r="R3259" s="17">
        <v>6.36</v>
      </c>
      <c r="T3259" s="26">
        <v>40762</v>
      </c>
      <c r="U3259" s="17">
        <v>32.9</v>
      </c>
      <c r="V3259" s="17">
        <v>34.6</v>
      </c>
      <c r="W3259" s="17">
        <v>2.2000000000000002</v>
      </c>
      <c r="X3259" s="17">
        <v>284.89999999999998</v>
      </c>
      <c r="Y3259" s="17">
        <v>27.9</v>
      </c>
      <c r="Z3259" s="17">
        <v>0</v>
      </c>
      <c r="AA3259" s="17">
        <v>8.68</v>
      </c>
      <c r="AC3259" s="26">
        <v>40762</v>
      </c>
      <c r="AD3259" s="17">
        <v>32.9</v>
      </c>
      <c r="AE3259" s="17">
        <v>35.799999999999997</v>
      </c>
      <c r="AF3259" s="17">
        <v>1.8</v>
      </c>
      <c r="AG3259" s="17">
        <v>16.7</v>
      </c>
      <c r="AH3259" s="17">
        <v>26.6</v>
      </c>
      <c r="AI3259" s="17">
        <v>0</v>
      </c>
      <c r="AJ3259" s="17">
        <v>7.93</v>
      </c>
      <c r="AL3259" s="26">
        <v>40762</v>
      </c>
      <c r="AM3259" s="17">
        <v>32.200000000000003</v>
      </c>
      <c r="AN3259" s="17">
        <v>38.1</v>
      </c>
      <c r="AO3259" s="17">
        <v>0.3</v>
      </c>
      <c r="AP3259" s="17">
        <v>287.10000000000002</v>
      </c>
      <c r="AQ3259" s="17">
        <v>25.4</v>
      </c>
      <c r="AR3259" s="17">
        <v>0</v>
      </c>
      <c r="AS3259" s="17">
        <v>5.0999999999999996</v>
      </c>
    </row>
    <row r="3260" spans="2:45">
      <c r="B3260" s="26">
        <v>40763</v>
      </c>
      <c r="C3260" s="17">
        <v>28.7</v>
      </c>
      <c r="D3260" s="17">
        <v>52.4</v>
      </c>
      <c r="E3260" s="17">
        <v>1.5</v>
      </c>
      <c r="F3260" s="17">
        <v>139.9</v>
      </c>
      <c r="G3260" s="17">
        <v>24.7</v>
      </c>
      <c r="H3260" s="17">
        <v>0</v>
      </c>
      <c r="I3260" s="17">
        <v>6.57</v>
      </c>
      <c r="K3260" s="26">
        <v>40763</v>
      </c>
      <c r="L3260" s="17">
        <v>29</v>
      </c>
      <c r="M3260" s="17">
        <v>51.9</v>
      </c>
      <c r="N3260" s="17">
        <v>1.4</v>
      </c>
      <c r="O3260" s="17">
        <v>111.8</v>
      </c>
      <c r="P3260" s="17">
        <v>27.1</v>
      </c>
      <c r="Q3260" s="17">
        <v>0</v>
      </c>
      <c r="R3260" s="17">
        <v>7.13</v>
      </c>
      <c r="T3260" s="26">
        <v>40763</v>
      </c>
      <c r="U3260" s="17">
        <v>29.4</v>
      </c>
      <c r="V3260" s="17">
        <v>56.3</v>
      </c>
      <c r="W3260" s="17">
        <v>2.4</v>
      </c>
      <c r="X3260" s="17">
        <v>176.9</v>
      </c>
      <c r="Y3260" s="17">
        <v>26.6</v>
      </c>
      <c r="Z3260" s="17">
        <v>0</v>
      </c>
      <c r="AA3260" s="17">
        <v>7.41</v>
      </c>
      <c r="AC3260" s="26">
        <v>40763</v>
      </c>
      <c r="AD3260" s="17">
        <v>30.9</v>
      </c>
      <c r="AE3260" s="17">
        <v>44.2</v>
      </c>
      <c r="AF3260" s="17">
        <v>1.5</v>
      </c>
      <c r="AG3260" s="17">
        <v>77.7</v>
      </c>
      <c r="AH3260" s="17">
        <v>25.6</v>
      </c>
      <c r="AI3260" s="17">
        <v>0</v>
      </c>
      <c r="AJ3260" s="17">
        <v>7.22</v>
      </c>
      <c r="AL3260" s="26">
        <v>40763</v>
      </c>
      <c r="AM3260" s="17">
        <v>29.2</v>
      </c>
      <c r="AN3260" s="17">
        <v>51.6</v>
      </c>
      <c r="AO3260" s="17">
        <v>0.5</v>
      </c>
      <c r="AP3260" s="17">
        <v>194.8</v>
      </c>
      <c r="AQ3260" s="17">
        <v>25</v>
      </c>
      <c r="AR3260" s="17">
        <v>0</v>
      </c>
      <c r="AS3260" s="17">
        <v>5.37</v>
      </c>
    </row>
    <row r="3261" spans="2:45">
      <c r="B3261" s="26">
        <v>40764</v>
      </c>
      <c r="C3261" s="17">
        <v>26</v>
      </c>
      <c r="D3261" s="17">
        <v>74.7</v>
      </c>
      <c r="E3261" s="17">
        <v>2.2999999999999998</v>
      </c>
      <c r="F3261" s="17">
        <v>161.5</v>
      </c>
      <c r="G3261" s="17">
        <v>18.3</v>
      </c>
      <c r="H3261" s="17">
        <v>0</v>
      </c>
      <c r="I3261" s="17">
        <v>4.51</v>
      </c>
      <c r="K3261" s="26">
        <v>40764</v>
      </c>
      <c r="L3261" s="17">
        <v>26.8</v>
      </c>
      <c r="M3261" s="17">
        <v>70.7</v>
      </c>
      <c r="N3261" s="17">
        <v>1.2</v>
      </c>
      <c r="O3261" s="17">
        <v>136.19999999999999</v>
      </c>
      <c r="P3261" s="17">
        <v>20.6</v>
      </c>
      <c r="Q3261" s="17">
        <v>0</v>
      </c>
      <c r="R3261" s="17">
        <v>4.66</v>
      </c>
      <c r="T3261" s="26">
        <v>40764</v>
      </c>
      <c r="U3261" s="17">
        <v>26.4</v>
      </c>
      <c r="V3261" s="17">
        <v>87.4</v>
      </c>
      <c r="W3261" s="17">
        <v>1.4</v>
      </c>
      <c r="X3261" s="17">
        <v>138.30000000000001</v>
      </c>
      <c r="Y3261" s="17">
        <v>20</v>
      </c>
      <c r="Z3261" s="17">
        <v>0</v>
      </c>
      <c r="AA3261" s="17">
        <v>4.22</v>
      </c>
      <c r="AC3261" s="26">
        <v>40764</v>
      </c>
      <c r="AD3261" s="17">
        <v>27</v>
      </c>
      <c r="AE3261" s="17">
        <v>70.099999999999994</v>
      </c>
      <c r="AF3261" s="17">
        <v>2</v>
      </c>
      <c r="AG3261" s="17">
        <v>166.8</v>
      </c>
      <c r="AH3261" s="17">
        <v>20.6</v>
      </c>
      <c r="AI3261" s="17">
        <v>0</v>
      </c>
      <c r="AJ3261" s="17">
        <v>5.09</v>
      </c>
      <c r="AL3261" s="26">
        <v>40764</v>
      </c>
      <c r="AM3261" s="17">
        <v>26.4</v>
      </c>
      <c r="AN3261" s="17">
        <v>75.2</v>
      </c>
      <c r="AO3261" s="17">
        <v>0.8</v>
      </c>
      <c r="AP3261" s="17">
        <v>176.6</v>
      </c>
      <c r="AQ3261" s="17">
        <v>17.600000000000001</v>
      </c>
      <c r="AR3261" s="17">
        <v>0</v>
      </c>
      <c r="AS3261" s="17">
        <v>3.88</v>
      </c>
    </row>
    <row r="3262" spans="2:45">
      <c r="B3262" s="26">
        <v>40765</v>
      </c>
      <c r="C3262" s="17">
        <v>24.9</v>
      </c>
      <c r="D3262" s="17">
        <v>73</v>
      </c>
      <c r="E3262" s="17">
        <v>1.8</v>
      </c>
      <c r="F3262" s="17">
        <v>170</v>
      </c>
      <c r="G3262" s="17">
        <v>20.8</v>
      </c>
      <c r="H3262" s="17">
        <v>0</v>
      </c>
      <c r="I3262" s="17">
        <v>4.51</v>
      </c>
      <c r="K3262" s="26">
        <v>40765</v>
      </c>
      <c r="L3262" s="17">
        <v>25.2</v>
      </c>
      <c r="M3262" s="17">
        <v>69.3</v>
      </c>
      <c r="N3262" s="17">
        <v>1</v>
      </c>
      <c r="O3262" s="17">
        <v>138.5</v>
      </c>
      <c r="P3262" s="17">
        <v>22.4</v>
      </c>
      <c r="Q3262" s="17">
        <v>0</v>
      </c>
      <c r="R3262" s="17">
        <v>4.55</v>
      </c>
      <c r="T3262" s="26">
        <v>40765</v>
      </c>
      <c r="U3262" s="17">
        <v>25.2</v>
      </c>
      <c r="V3262" s="17">
        <v>82.6</v>
      </c>
      <c r="W3262" s="17">
        <v>1.2</v>
      </c>
      <c r="X3262" s="17">
        <v>149.6</v>
      </c>
      <c r="Y3262" s="17">
        <v>22.9</v>
      </c>
      <c r="Z3262" s="17">
        <v>0</v>
      </c>
      <c r="AA3262" s="17">
        <v>4.5199999999999996</v>
      </c>
      <c r="AC3262" s="26">
        <v>40765</v>
      </c>
      <c r="AD3262" s="17">
        <v>25.4</v>
      </c>
      <c r="AE3262" s="17">
        <v>68.2</v>
      </c>
      <c r="AF3262" s="17">
        <v>1.6</v>
      </c>
      <c r="AG3262" s="17">
        <v>166.4</v>
      </c>
      <c r="AH3262" s="17">
        <v>22.3</v>
      </c>
      <c r="AI3262" s="17">
        <v>0</v>
      </c>
      <c r="AJ3262" s="17">
        <v>4.7699999999999996</v>
      </c>
      <c r="AL3262" s="26">
        <v>40765</v>
      </c>
      <c r="AM3262" s="17">
        <v>25</v>
      </c>
      <c r="AN3262" s="17">
        <v>73.400000000000006</v>
      </c>
      <c r="AO3262" s="17">
        <v>0.6</v>
      </c>
      <c r="AP3262" s="17">
        <v>179.4</v>
      </c>
      <c r="AQ3262" s="17">
        <v>21.5</v>
      </c>
      <c r="AR3262" s="17">
        <v>0</v>
      </c>
      <c r="AS3262" s="17">
        <v>4.21</v>
      </c>
    </row>
    <row r="3263" spans="2:45">
      <c r="B3263" s="26">
        <v>40766</v>
      </c>
      <c r="C3263" s="17">
        <v>25</v>
      </c>
      <c r="D3263" s="17">
        <v>68.2</v>
      </c>
      <c r="E3263" s="17">
        <v>1.3</v>
      </c>
      <c r="F3263" s="17">
        <v>174.6</v>
      </c>
      <c r="G3263" s="17">
        <v>23.7</v>
      </c>
      <c r="H3263" s="17">
        <v>0</v>
      </c>
      <c r="I3263" s="17">
        <v>5.12</v>
      </c>
      <c r="K3263" s="26">
        <v>40766</v>
      </c>
      <c r="L3263" s="17">
        <v>24.9</v>
      </c>
      <c r="M3263" s="17">
        <v>66.599999999999994</v>
      </c>
      <c r="N3263" s="17">
        <v>0.9</v>
      </c>
      <c r="O3263" s="17">
        <v>103.2</v>
      </c>
      <c r="P3263" s="17">
        <v>25.4</v>
      </c>
      <c r="Q3263" s="17">
        <v>0</v>
      </c>
      <c r="R3263" s="17">
        <v>5.16</v>
      </c>
      <c r="T3263" s="26">
        <v>40766</v>
      </c>
      <c r="U3263" s="17">
        <v>24.9</v>
      </c>
      <c r="V3263" s="17">
        <v>78.099999999999994</v>
      </c>
      <c r="W3263" s="17">
        <v>1.1000000000000001</v>
      </c>
      <c r="X3263" s="17">
        <v>158.19999999999999</v>
      </c>
      <c r="Y3263" s="17">
        <v>25</v>
      </c>
      <c r="Z3263" s="17">
        <v>0</v>
      </c>
      <c r="AA3263" s="17">
        <v>4.93</v>
      </c>
      <c r="AC3263" s="26">
        <v>40766</v>
      </c>
      <c r="AD3263" s="17">
        <v>25.5</v>
      </c>
      <c r="AE3263" s="17">
        <v>62.4</v>
      </c>
      <c r="AF3263" s="17">
        <v>1.3</v>
      </c>
      <c r="AG3263" s="17">
        <v>164.9</v>
      </c>
      <c r="AH3263" s="17">
        <v>24</v>
      </c>
      <c r="AI3263" s="17">
        <v>0</v>
      </c>
      <c r="AJ3263" s="17">
        <v>5.37</v>
      </c>
      <c r="AL3263" s="26">
        <v>40766</v>
      </c>
      <c r="AM3263" s="17">
        <v>24.8</v>
      </c>
      <c r="AN3263" s="17">
        <v>69.900000000000006</v>
      </c>
      <c r="AO3263" s="17">
        <v>0.4</v>
      </c>
      <c r="AP3263" s="17">
        <v>173.5</v>
      </c>
      <c r="AQ3263" s="17">
        <v>23.1</v>
      </c>
      <c r="AR3263" s="17">
        <v>0</v>
      </c>
      <c r="AS3263" s="17">
        <v>4.3499999999999996</v>
      </c>
    </row>
    <row r="3264" spans="2:45">
      <c r="B3264" s="26">
        <v>40767</v>
      </c>
      <c r="C3264" s="17">
        <v>24.6</v>
      </c>
      <c r="D3264" s="17">
        <v>69.8</v>
      </c>
      <c r="E3264" s="17">
        <v>1.4</v>
      </c>
      <c r="F3264" s="17">
        <v>141.69999999999999</v>
      </c>
      <c r="G3264" s="17">
        <v>23</v>
      </c>
      <c r="H3264" s="17">
        <v>0</v>
      </c>
      <c r="I3264" s="17">
        <v>4.8499999999999996</v>
      </c>
      <c r="K3264" s="26">
        <v>40767</v>
      </c>
      <c r="L3264" s="17">
        <v>24.7</v>
      </c>
      <c r="M3264" s="17">
        <v>65.400000000000006</v>
      </c>
      <c r="N3264" s="17">
        <v>0.9</v>
      </c>
      <c r="O3264" s="17">
        <v>80.099999999999994</v>
      </c>
      <c r="P3264" s="17">
        <v>26.5</v>
      </c>
      <c r="Q3264" s="17">
        <v>0</v>
      </c>
      <c r="R3264" s="17">
        <v>5.26</v>
      </c>
      <c r="T3264" s="26">
        <v>40767</v>
      </c>
      <c r="U3264" s="17">
        <v>25</v>
      </c>
      <c r="V3264" s="17">
        <v>77.099999999999994</v>
      </c>
      <c r="W3264" s="17">
        <v>1.1000000000000001</v>
      </c>
      <c r="X3264" s="17">
        <v>179.1</v>
      </c>
      <c r="Y3264" s="17">
        <v>24.4</v>
      </c>
      <c r="Z3264" s="17">
        <v>0</v>
      </c>
      <c r="AA3264" s="17">
        <v>4.88</v>
      </c>
      <c r="AC3264" s="26">
        <v>40767</v>
      </c>
      <c r="AD3264" s="17">
        <v>25.1</v>
      </c>
      <c r="AE3264" s="17">
        <v>62.8</v>
      </c>
      <c r="AF3264" s="17">
        <v>1.2</v>
      </c>
      <c r="AG3264" s="17">
        <v>141.19999999999999</v>
      </c>
      <c r="AH3264" s="17">
        <v>25.2</v>
      </c>
      <c r="AI3264" s="17">
        <v>0</v>
      </c>
      <c r="AJ3264" s="17">
        <v>5.5</v>
      </c>
      <c r="AL3264" s="26">
        <v>40767</v>
      </c>
      <c r="AM3264" s="17">
        <v>24.8</v>
      </c>
      <c r="AN3264" s="17">
        <v>69.8</v>
      </c>
      <c r="AO3264" s="17">
        <v>0.3</v>
      </c>
      <c r="AP3264" s="17">
        <v>166.3</v>
      </c>
      <c r="AQ3264" s="17">
        <v>22.8</v>
      </c>
      <c r="AR3264" s="17">
        <v>0</v>
      </c>
      <c r="AS3264" s="17">
        <v>4.28</v>
      </c>
    </row>
    <row r="3265" spans="2:45">
      <c r="B3265" s="26">
        <v>40768</v>
      </c>
      <c r="C3265" s="17">
        <v>26.6</v>
      </c>
      <c r="D3265" s="17">
        <v>55.2</v>
      </c>
      <c r="E3265" s="17">
        <v>1</v>
      </c>
      <c r="F3265" s="17">
        <v>162.9</v>
      </c>
      <c r="G3265" s="17">
        <v>26</v>
      </c>
      <c r="H3265" s="17">
        <v>0</v>
      </c>
      <c r="I3265" s="17">
        <v>5.67</v>
      </c>
      <c r="K3265" s="26">
        <v>40768</v>
      </c>
      <c r="L3265" s="17">
        <v>27.1</v>
      </c>
      <c r="M3265" s="17">
        <v>49</v>
      </c>
      <c r="N3265" s="17">
        <v>0.7</v>
      </c>
      <c r="O3265" s="17">
        <v>219</v>
      </c>
      <c r="P3265" s="17">
        <v>27.1</v>
      </c>
      <c r="Q3265" s="17">
        <v>0</v>
      </c>
      <c r="R3265" s="17">
        <v>5.57</v>
      </c>
      <c r="T3265" s="26">
        <v>40768</v>
      </c>
      <c r="U3265" s="17">
        <v>25.9</v>
      </c>
      <c r="V3265" s="17">
        <v>58.4</v>
      </c>
      <c r="W3265" s="17">
        <v>1.4</v>
      </c>
      <c r="X3265" s="17">
        <v>240.3</v>
      </c>
      <c r="Y3265" s="17">
        <v>26.6</v>
      </c>
      <c r="Z3265" s="17">
        <v>0</v>
      </c>
      <c r="AA3265" s="17">
        <v>6.11</v>
      </c>
      <c r="AC3265" s="26">
        <v>40768</v>
      </c>
      <c r="AD3265" s="17">
        <v>27.6</v>
      </c>
      <c r="AE3265" s="17">
        <v>51.9</v>
      </c>
      <c r="AF3265" s="17">
        <v>1.2</v>
      </c>
      <c r="AG3265" s="17">
        <v>11.1</v>
      </c>
      <c r="AH3265" s="17">
        <v>25.6</v>
      </c>
      <c r="AI3265" s="17">
        <v>0</v>
      </c>
      <c r="AJ3265" s="17">
        <v>6.23</v>
      </c>
      <c r="AL3265" s="26">
        <v>40768</v>
      </c>
      <c r="AM3265" s="17">
        <v>26.7</v>
      </c>
      <c r="AN3265" s="17">
        <v>54</v>
      </c>
      <c r="AO3265" s="17">
        <v>0.4</v>
      </c>
      <c r="AP3265" s="17">
        <v>223.7</v>
      </c>
      <c r="AQ3265" s="17">
        <v>24.5</v>
      </c>
      <c r="AR3265" s="17">
        <v>0</v>
      </c>
      <c r="AS3265" s="17">
        <v>4.67</v>
      </c>
    </row>
    <row r="3266" spans="2:45">
      <c r="B3266" s="26">
        <v>40769</v>
      </c>
      <c r="C3266" s="17">
        <v>27.5</v>
      </c>
      <c r="D3266" s="17">
        <v>60.3</v>
      </c>
      <c r="E3266" s="17">
        <v>0.9</v>
      </c>
      <c r="F3266" s="17">
        <v>163.80000000000001</v>
      </c>
      <c r="G3266" s="17">
        <v>25.8</v>
      </c>
      <c r="H3266" s="17">
        <v>0</v>
      </c>
      <c r="I3266" s="17">
        <v>5.5</v>
      </c>
      <c r="K3266" s="26">
        <v>40769</v>
      </c>
      <c r="L3266" s="17">
        <v>27.3</v>
      </c>
      <c r="M3266" s="17">
        <v>63.4</v>
      </c>
      <c r="N3266" s="17">
        <v>0.9</v>
      </c>
      <c r="O3266" s="17">
        <v>96.8</v>
      </c>
      <c r="P3266" s="17">
        <v>26.7</v>
      </c>
      <c r="Q3266" s="17">
        <v>0</v>
      </c>
      <c r="R3266" s="17">
        <v>5.59</v>
      </c>
      <c r="T3266" s="26">
        <v>40769</v>
      </c>
      <c r="U3266" s="17">
        <v>26</v>
      </c>
      <c r="V3266" s="17">
        <v>84.9</v>
      </c>
      <c r="W3266" s="17">
        <v>1.5</v>
      </c>
      <c r="X3266" s="17">
        <v>131.9</v>
      </c>
      <c r="Y3266" s="17">
        <v>26.2</v>
      </c>
      <c r="Z3266" s="17">
        <v>0</v>
      </c>
      <c r="AA3266" s="17">
        <v>5.44</v>
      </c>
      <c r="AC3266" s="26">
        <v>40769</v>
      </c>
      <c r="AD3266" s="17">
        <v>28.5</v>
      </c>
      <c r="AE3266" s="17">
        <v>54.3</v>
      </c>
      <c r="AF3266" s="17">
        <v>1</v>
      </c>
      <c r="AG3266" s="17">
        <v>187.1</v>
      </c>
      <c r="AH3266" s="17">
        <v>25.2</v>
      </c>
      <c r="AI3266" s="17">
        <v>0</v>
      </c>
      <c r="AJ3266" s="17">
        <v>5.86</v>
      </c>
      <c r="AL3266" s="26">
        <v>40769</v>
      </c>
      <c r="AM3266" s="17">
        <v>27</v>
      </c>
      <c r="AN3266" s="17">
        <v>66.400000000000006</v>
      </c>
      <c r="AO3266" s="17">
        <v>0.3</v>
      </c>
      <c r="AP3266" s="17">
        <v>171.9</v>
      </c>
      <c r="AQ3266" s="17">
        <v>24.3</v>
      </c>
      <c r="AR3266" s="17">
        <v>0</v>
      </c>
      <c r="AS3266" s="17">
        <v>4.68</v>
      </c>
    </row>
    <row r="3267" spans="2:45">
      <c r="B3267" s="26">
        <v>40770</v>
      </c>
      <c r="C3267" s="17">
        <v>27</v>
      </c>
      <c r="D3267" s="17">
        <v>60.2</v>
      </c>
      <c r="E3267" s="17">
        <v>1</v>
      </c>
      <c r="F3267" s="17">
        <v>119.7</v>
      </c>
      <c r="G3267" s="17">
        <v>26.5</v>
      </c>
      <c r="H3267" s="17">
        <v>0</v>
      </c>
      <c r="I3267" s="17">
        <v>5.68</v>
      </c>
      <c r="K3267" s="26">
        <v>40770</v>
      </c>
      <c r="L3267" s="17">
        <v>26.4</v>
      </c>
      <c r="M3267" s="17">
        <v>66.099999999999994</v>
      </c>
      <c r="N3267" s="17">
        <v>0.9</v>
      </c>
      <c r="O3267" s="17">
        <v>94.4</v>
      </c>
      <c r="P3267" s="17">
        <v>27.4</v>
      </c>
      <c r="Q3267" s="17">
        <v>0</v>
      </c>
      <c r="R3267" s="17">
        <v>5.81</v>
      </c>
      <c r="T3267" s="26">
        <v>40770</v>
      </c>
      <c r="U3267" s="17">
        <v>25.4</v>
      </c>
      <c r="V3267" s="17">
        <v>84</v>
      </c>
      <c r="W3267" s="17">
        <v>1.5</v>
      </c>
      <c r="X3267" s="17">
        <v>150.69999999999999</v>
      </c>
      <c r="Y3267" s="17">
        <v>26.8</v>
      </c>
      <c r="Z3267" s="17">
        <v>0</v>
      </c>
      <c r="AA3267" s="17">
        <v>5.32</v>
      </c>
      <c r="AC3267" s="26">
        <v>40770</v>
      </c>
      <c r="AD3267" s="17">
        <v>28</v>
      </c>
      <c r="AE3267" s="17">
        <v>57.4</v>
      </c>
      <c r="AF3267" s="17">
        <v>0.9</v>
      </c>
      <c r="AG3267" s="17">
        <v>185</v>
      </c>
      <c r="AH3267" s="17">
        <v>25.8</v>
      </c>
      <c r="AI3267" s="17">
        <v>0</v>
      </c>
      <c r="AJ3267" s="17">
        <v>5.81</v>
      </c>
      <c r="AL3267" s="26">
        <v>40770</v>
      </c>
      <c r="AM3267" s="17">
        <v>26.3</v>
      </c>
      <c r="AN3267" s="17">
        <v>69.2</v>
      </c>
      <c r="AO3267" s="17">
        <v>0.3</v>
      </c>
      <c r="AP3267" s="17">
        <v>167.6</v>
      </c>
      <c r="AQ3267" s="17">
        <v>25.1</v>
      </c>
      <c r="AR3267" s="17">
        <v>0</v>
      </c>
      <c r="AS3267" s="17">
        <v>4.6900000000000004</v>
      </c>
    </row>
    <row r="3268" spans="2:45">
      <c r="B3268" s="26">
        <v>40771</v>
      </c>
      <c r="C3268" s="17">
        <v>26</v>
      </c>
      <c r="D3268" s="17">
        <v>63.6</v>
      </c>
      <c r="E3268" s="17">
        <v>1.3</v>
      </c>
      <c r="F3268" s="17">
        <v>118.5</v>
      </c>
      <c r="G3268" s="17">
        <v>24.9</v>
      </c>
      <c r="H3268" s="17">
        <v>0</v>
      </c>
      <c r="I3268" s="17">
        <v>5.47</v>
      </c>
      <c r="K3268" s="26">
        <v>40771</v>
      </c>
      <c r="L3268" s="17">
        <v>26.1</v>
      </c>
      <c r="M3268" s="17">
        <v>69.8</v>
      </c>
      <c r="N3268" s="17">
        <v>1</v>
      </c>
      <c r="O3268" s="17">
        <v>66.3</v>
      </c>
      <c r="P3268" s="17">
        <v>25.8</v>
      </c>
      <c r="Q3268" s="17">
        <v>0</v>
      </c>
      <c r="R3268" s="17">
        <v>5.52</v>
      </c>
      <c r="T3268" s="26">
        <v>40771</v>
      </c>
      <c r="U3268" s="17">
        <v>26</v>
      </c>
      <c r="V3268" s="17">
        <v>81</v>
      </c>
      <c r="W3268" s="17">
        <v>1.5</v>
      </c>
      <c r="X3268" s="17">
        <v>152.9</v>
      </c>
      <c r="Y3268" s="17">
        <v>25.4</v>
      </c>
      <c r="Z3268" s="17">
        <v>0</v>
      </c>
      <c r="AA3268" s="17">
        <v>5.4</v>
      </c>
      <c r="AC3268" s="26">
        <v>40771</v>
      </c>
      <c r="AD3268" s="17">
        <v>26.8</v>
      </c>
      <c r="AE3268" s="17">
        <v>60.4</v>
      </c>
      <c r="AF3268" s="17">
        <v>1.2</v>
      </c>
      <c r="AG3268" s="17">
        <v>162</v>
      </c>
      <c r="AH3268" s="17">
        <v>24.4</v>
      </c>
      <c r="AI3268" s="17">
        <v>0</v>
      </c>
      <c r="AJ3268" s="17">
        <v>5.65</v>
      </c>
      <c r="AL3268" s="26">
        <v>40771</v>
      </c>
      <c r="AM3268" s="17">
        <v>26.1</v>
      </c>
      <c r="AN3268" s="17">
        <v>68.2</v>
      </c>
      <c r="AO3268" s="17">
        <v>0.3</v>
      </c>
      <c r="AP3268" s="17">
        <v>162.5</v>
      </c>
      <c r="AQ3268" s="17">
        <v>23.8</v>
      </c>
      <c r="AR3268" s="17">
        <v>0</v>
      </c>
      <c r="AS3268" s="17">
        <v>4.51</v>
      </c>
    </row>
    <row r="3269" spans="2:45">
      <c r="B3269" s="26">
        <v>40772</v>
      </c>
      <c r="C3269" s="17">
        <v>26.4</v>
      </c>
      <c r="D3269" s="17">
        <v>58.6</v>
      </c>
      <c r="E3269" s="17">
        <v>1.1000000000000001</v>
      </c>
      <c r="F3269" s="17">
        <v>122.8</v>
      </c>
      <c r="G3269" s="17">
        <v>24.1</v>
      </c>
      <c r="H3269" s="17">
        <v>0</v>
      </c>
      <c r="I3269" s="17">
        <v>5.23</v>
      </c>
      <c r="K3269" s="26">
        <v>40772</v>
      </c>
      <c r="L3269" s="17">
        <v>26.2</v>
      </c>
      <c r="M3269" s="17">
        <v>60.9</v>
      </c>
      <c r="N3269" s="17">
        <v>1.1000000000000001</v>
      </c>
      <c r="O3269" s="17">
        <v>76.7</v>
      </c>
      <c r="P3269" s="17">
        <v>25.4</v>
      </c>
      <c r="Q3269" s="17">
        <v>0</v>
      </c>
      <c r="R3269" s="17">
        <v>5.48</v>
      </c>
      <c r="T3269" s="26">
        <v>40772</v>
      </c>
      <c r="U3269" s="17">
        <v>26.2</v>
      </c>
      <c r="V3269" s="17">
        <v>69</v>
      </c>
      <c r="W3269" s="17">
        <v>1.8</v>
      </c>
      <c r="X3269" s="17">
        <v>187.7</v>
      </c>
      <c r="Y3269" s="17">
        <v>24.6</v>
      </c>
      <c r="Z3269" s="17">
        <v>0</v>
      </c>
      <c r="AA3269" s="17">
        <v>5.44</v>
      </c>
      <c r="AC3269" s="26">
        <v>40772</v>
      </c>
      <c r="AD3269" s="17">
        <v>27.3</v>
      </c>
      <c r="AE3269" s="17">
        <v>51.6</v>
      </c>
      <c r="AF3269" s="17">
        <v>1.2</v>
      </c>
      <c r="AG3269" s="17">
        <v>134.69999999999999</v>
      </c>
      <c r="AH3269" s="17">
        <v>24.3</v>
      </c>
      <c r="AI3269" s="17">
        <v>0</v>
      </c>
      <c r="AJ3269" s="17">
        <v>5.68</v>
      </c>
      <c r="AL3269" s="26">
        <v>40772</v>
      </c>
      <c r="AM3269" s="17">
        <v>26.4</v>
      </c>
      <c r="AN3269" s="17">
        <v>60.5</v>
      </c>
      <c r="AO3269" s="17">
        <v>0.2</v>
      </c>
      <c r="AP3269" s="17">
        <v>144.6</v>
      </c>
      <c r="AQ3269" s="17">
        <v>23.1</v>
      </c>
      <c r="AR3269" s="17">
        <v>0</v>
      </c>
      <c r="AS3269" s="17">
        <v>4.2699999999999996</v>
      </c>
    </row>
    <row r="3270" spans="2:45">
      <c r="B3270" s="26">
        <v>40773</v>
      </c>
      <c r="C3270" s="17">
        <v>26.8</v>
      </c>
      <c r="D3270" s="17">
        <v>64.599999999999994</v>
      </c>
      <c r="E3270" s="17">
        <v>1.5</v>
      </c>
      <c r="F3270" s="17">
        <v>161.6</v>
      </c>
      <c r="G3270" s="17">
        <v>25.1</v>
      </c>
      <c r="H3270" s="17">
        <v>0</v>
      </c>
      <c r="I3270" s="17">
        <v>5.58</v>
      </c>
      <c r="K3270" s="26">
        <v>40773</v>
      </c>
      <c r="L3270" s="17">
        <v>26.9</v>
      </c>
      <c r="M3270" s="17">
        <v>63.6</v>
      </c>
      <c r="N3270" s="17">
        <v>1.1000000000000001</v>
      </c>
      <c r="O3270" s="17">
        <v>83.1</v>
      </c>
      <c r="P3270" s="17">
        <v>26.3</v>
      </c>
      <c r="Q3270" s="17">
        <v>1</v>
      </c>
      <c r="R3270" s="17">
        <v>5.65</v>
      </c>
      <c r="T3270" s="26">
        <v>40773</v>
      </c>
      <c r="U3270" s="17">
        <v>27</v>
      </c>
      <c r="V3270" s="17">
        <v>67.3</v>
      </c>
      <c r="W3270" s="17">
        <v>1.4</v>
      </c>
      <c r="X3270" s="17">
        <v>181.5</v>
      </c>
      <c r="Y3270" s="17">
        <v>25.8</v>
      </c>
      <c r="Z3270" s="17">
        <v>0</v>
      </c>
      <c r="AA3270" s="17">
        <v>5.55</v>
      </c>
      <c r="AC3270" s="26">
        <v>40773</v>
      </c>
      <c r="AD3270" s="17">
        <v>27.4</v>
      </c>
      <c r="AE3270" s="17">
        <v>60.1</v>
      </c>
      <c r="AF3270" s="17">
        <v>1.4</v>
      </c>
      <c r="AG3270" s="17">
        <v>144.5</v>
      </c>
      <c r="AH3270" s="17">
        <v>24.7</v>
      </c>
      <c r="AI3270" s="17">
        <v>0.8</v>
      </c>
      <c r="AJ3270" s="17">
        <v>5.66</v>
      </c>
      <c r="AL3270" s="26">
        <v>40773</v>
      </c>
      <c r="AM3270" s="17">
        <v>27</v>
      </c>
      <c r="AN3270" s="17">
        <v>64.2</v>
      </c>
      <c r="AO3270" s="17">
        <v>0.4</v>
      </c>
      <c r="AP3270" s="17">
        <v>174.5</v>
      </c>
      <c r="AQ3270" s="17">
        <v>24.1</v>
      </c>
      <c r="AR3270" s="17">
        <v>0</v>
      </c>
      <c r="AS3270" s="17">
        <v>4.63</v>
      </c>
    </row>
    <row r="3271" spans="2:45">
      <c r="B3271" s="26">
        <v>40774</v>
      </c>
      <c r="C3271" s="17">
        <v>26.7</v>
      </c>
      <c r="D3271" s="17">
        <v>76.900000000000006</v>
      </c>
      <c r="E3271" s="17">
        <v>1.8</v>
      </c>
      <c r="F3271" s="17">
        <v>160.80000000000001</v>
      </c>
      <c r="G3271" s="17">
        <v>18.5</v>
      </c>
      <c r="H3271" s="17">
        <v>0</v>
      </c>
      <c r="I3271" s="17">
        <v>4.4000000000000004</v>
      </c>
      <c r="K3271" s="26">
        <v>40774</v>
      </c>
      <c r="L3271" s="17">
        <v>27</v>
      </c>
      <c r="M3271" s="17">
        <v>77.900000000000006</v>
      </c>
      <c r="N3271" s="17">
        <v>1</v>
      </c>
      <c r="O3271" s="17">
        <v>105.9</v>
      </c>
      <c r="P3271" s="17">
        <v>20.6</v>
      </c>
      <c r="Q3271" s="17">
        <v>0</v>
      </c>
      <c r="R3271" s="17">
        <v>4.46</v>
      </c>
      <c r="T3271" s="26">
        <v>40774</v>
      </c>
      <c r="U3271" s="17">
        <v>27.1</v>
      </c>
      <c r="V3271" s="17">
        <v>92.8</v>
      </c>
      <c r="W3271" s="17">
        <v>1.4</v>
      </c>
      <c r="X3271" s="17">
        <v>138.19999999999999</v>
      </c>
      <c r="Y3271" s="17">
        <v>19.7</v>
      </c>
      <c r="Z3271" s="17">
        <v>0</v>
      </c>
      <c r="AA3271" s="17">
        <v>4.1900000000000004</v>
      </c>
      <c r="AC3271" s="26">
        <v>40774</v>
      </c>
      <c r="AD3271" s="17">
        <v>27</v>
      </c>
      <c r="AE3271" s="17">
        <v>78.900000000000006</v>
      </c>
      <c r="AF3271" s="17">
        <v>1.5</v>
      </c>
      <c r="AG3271" s="17">
        <v>170.9</v>
      </c>
      <c r="AH3271" s="17">
        <v>19</v>
      </c>
      <c r="AI3271" s="17">
        <v>0.8</v>
      </c>
      <c r="AJ3271" s="17">
        <v>4.41</v>
      </c>
      <c r="AL3271" s="26">
        <v>40774</v>
      </c>
      <c r="AM3271" s="17">
        <v>27</v>
      </c>
      <c r="AN3271" s="17">
        <v>77.8</v>
      </c>
      <c r="AO3271" s="17">
        <v>0.5</v>
      </c>
      <c r="AP3271" s="17">
        <v>173.8</v>
      </c>
      <c r="AQ3271" s="17">
        <v>17.3</v>
      </c>
      <c r="AR3271" s="17">
        <v>0</v>
      </c>
      <c r="AS3271" s="17">
        <v>3.7</v>
      </c>
    </row>
    <row r="3272" spans="2:45">
      <c r="B3272" s="26">
        <v>40775</v>
      </c>
      <c r="C3272" s="17">
        <v>26.3</v>
      </c>
      <c r="D3272" s="17">
        <v>74.3</v>
      </c>
      <c r="E3272" s="17">
        <v>1.4</v>
      </c>
      <c r="F3272" s="17">
        <v>157.9</v>
      </c>
      <c r="G3272" s="17">
        <v>22.3</v>
      </c>
      <c r="H3272" s="17">
        <v>0</v>
      </c>
      <c r="I3272" s="17">
        <v>4.7300000000000004</v>
      </c>
      <c r="K3272" s="26">
        <v>40775</v>
      </c>
      <c r="L3272" s="17">
        <v>26.6</v>
      </c>
      <c r="M3272" s="17">
        <v>75.099999999999994</v>
      </c>
      <c r="N3272" s="17">
        <v>0.9</v>
      </c>
      <c r="O3272" s="17">
        <v>104.8</v>
      </c>
      <c r="P3272" s="17">
        <v>24.9</v>
      </c>
      <c r="Q3272" s="17">
        <v>0</v>
      </c>
      <c r="R3272" s="17">
        <v>5.08</v>
      </c>
      <c r="T3272" s="26">
        <v>40775</v>
      </c>
      <c r="U3272" s="17">
        <v>26.6</v>
      </c>
      <c r="V3272" s="17">
        <v>87.7</v>
      </c>
      <c r="W3272" s="17">
        <v>1.2</v>
      </c>
      <c r="X3272" s="17">
        <v>163.30000000000001</v>
      </c>
      <c r="Y3272" s="17">
        <v>24.5</v>
      </c>
      <c r="Z3272" s="17">
        <v>0</v>
      </c>
      <c r="AA3272" s="17">
        <v>4.91</v>
      </c>
      <c r="AC3272" s="26">
        <v>40775</v>
      </c>
      <c r="AD3272" s="17">
        <v>26.9</v>
      </c>
      <c r="AE3272" s="17">
        <v>73.5</v>
      </c>
      <c r="AF3272" s="17">
        <v>1.3</v>
      </c>
      <c r="AG3272" s="17">
        <v>163</v>
      </c>
      <c r="AH3272" s="17">
        <v>23.2</v>
      </c>
      <c r="AI3272" s="17">
        <v>0</v>
      </c>
      <c r="AJ3272" s="17">
        <v>4.97</v>
      </c>
      <c r="AL3272" s="26">
        <v>40775</v>
      </c>
      <c r="AM3272" s="17">
        <v>26.7</v>
      </c>
      <c r="AN3272" s="17">
        <v>75.099999999999994</v>
      </c>
      <c r="AO3272" s="17">
        <v>0.4</v>
      </c>
      <c r="AP3272" s="17">
        <v>171.9</v>
      </c>
      <c r="AQ3272" s="17">
        <v>22.1</v>
      </c>
      <c r="AR3272" s="17">
        <v>0</v>
      </c>
      <c r="AS3272" s="17">
        <v>4.3600000000000003</v>
      </c>
    </row>
    <row r="3273" spans="2:45">
      <c r="B3273" s="26">
        <v>40776</v>
      </c>
      <c r="C3273" s="17">
        <v>26.1</v>
      </c>
      <c r="D3273" s="17">
        <v>71.099999999999994</v>
      </c>
      <c r="E3273" s="17">
        <v>1.4</v>
      </c>
      <c r="F3273" s="17">
        <v>120.1</v>
      </c>
      <c r="G3273" s="17">
        <v>18.2</v>
      </c>
      <c r="H3273" s="17">
        <v>0</v>
      </c>
      <c r="I3273" s="17">
        <v>4.2699999999999996</v>
      </c>
      <c r="K3273" s="26">
        <v>40776</v>
      </c>
      <c r="L3273" s="17">
        <v>26.3</v>
      </c>
      <c r="M3273" s="17">
        <v>72.400000000000006</v>
      </c>
      <c r="N3273" s="17">
        <v>0.9</v>
      </c>
      <c r="O3273" s="17">
        <v>148.19999999999999</v>
      </c>
      <c r="P3273" s="17">
        <v>20.100000000000001</v>
      </c>
      <c r="Q3273" s="17">
        <v>0</v>
      </c>
      <c r="R3273" s="17">
        <v>4.4400000000000004</v>
      </c>
      <c r="T3273" s="26">
        <v>40776</v>
      </c>
      <c r="U3273" s="17">
        <v>26.6</v>
      </c>
      <c r="V3273" s="17">
        <v>78.5</v>
      </c>
      <c r="W3273" s="17">
        <v>1.2</v>
      </c>
      <c r="X3273" s="17">
        <v>167.8</v>
      </c>
      <c r="Y3273" s="17">
        <v>18.8</v>
      </c>
      <c r="Z3273" s="17">
        <v>0</v>
      </c>
      <c r="AA3273" s="17">
        <v>4.18</v>
      </c>
      <c r="AC3273" s="26">
        <v>40776</v>
      </c>
      <c r="AD3273" s="17">
        <v>26.7</v>
      </c>
      <c r="AE3273" s="17">
        <v>69.900000000000006</v>
      </c>
      <c r="AF3273" s="17">
        <v>1.1000000000000001</v>
      </c>
      <c r="AG3273" s="17">
        <v>178.2</v>
      </c>
      <c r="AH3273" s="17">
        <v>16.8</v>
      </c>
      <c r="AI3273" s="17">
        <v>0</v>
      </c>
      <c r="AJ3273" s="17">
        <v>4.1500000000000004</v>
      </c>
      <c r="AL3273" s="26">
        <v>40776</v>
      </c>
      <c r="AM3273" s="17">
        <v>26.6</v>
      </c>
      <c r="AN3273" s="17">
        <v>70.599999999999994</v>
      </c>
      <c r="AO3273" s="17">
        <v>0.4</v>
      </c>
      <c r="AP3273" s="17">
        <v>170.5</v>
      </c>
      <c r="AQ3273" s="17">
        <v>18.2</v>
      </c>
      <c r="AR3273" s="17">
        <v>0</v>
      </c>
      <c r="AS3273" s="17">
        <v>3.75</v>
      </c>
    </row>
    <row r="3274" spans="2:45">
      <c r="B3274" s="26">
        <v>40777</v>
      </c>
      <c r="C3274" s="17">
        <v>27.9</v>
      </c>
      <c r="D3274" s="17">
        <v>52.1</v>
      </c>
      <c r="E3274" s="17">
        <v>1.1000000000000001</v>
      </c>
      <c r="F3274" s="17">
        <v>334.1</v>
      </c>
      <c r="G3274" s="17">
        <v>25.3</v>
      </c>
      <c r="H3274" s="17">
        <v>0</v>
      </c>
      <c r="I3274" s="17">
        <v>5.68</v>
      </c>
      <c r="K3274" s="26">
        <v>40777</v>
      </c>
      <c r="L3274" s="17">
        <v>27.6</v>
      </c>
      <c r="M3274" s="17">
        <v>52.4</v>
      </c>
      <c r="N3274" s="17">
        <v>0.9</v>
      </c>
      <c r="O3274" s="17">
        <v>347</v>
      </c>
      <c r="P3274" s="17">
        <v>26.3</v>
      </c>
      <c r="Q3274" s="17">
        <v>0</v>
      </c>
      <c r="R3274" s="17">
        <v>5.53</v>
      </c>
      <c r="T3274" s="26">
        <v>40777</v>
      </c>
      <c r="U3274" s="17">
        <v>28.4</v>
      </c>
      <c r="V3274" s="17">
        <v>53.1</v>
      </c>
      <c r="W3274" s="17">
        <v>2.2000000000000002</v>
      </c>
      <c r="X3274" s="17">
        <v>275.10000000000002</v>
      </c>
      <c r="Y3274" s="17">
        <v>26</v>
      </c>
      <c r="Z3274" s="17">
        <v>0</v>
      </c>
      <c r="AA3274" s="17">
        <v>6.7</v>
      </c>
      <c r="AC3274" s="26">
        <v>40777</v>
      </c>
      <c r="AD3274" s="17">
        <v>27.8</v>
      </c>
      <c r="AE3274" s="17">
        <v>51.4</v>
      </c>
      <c r="AF3274" s="17">
        <v>1.9</v>
      </c>
      <c r="AG3274" s="17">
        <v>7.5</v>
      </c>
      <c r="AH3274" s="17">
        <v>24.7</v>
      </c>
      <c r="AI3274" s="17">
        <v>0</v>
      </c>
      <c r="AJ3274" s="17">
        <v>6.39</v>
      </c>
      <c r="AL3274" s="26">
        <v>40777</v>
      </c>
      <c r="AM3274" s="17">
        <v>28.3</v>
      </c>
      <c r="AN3274" s="17">
        <v>50.7</v>
      </c>
      <c r="AO3274" s="17">
        <v>0.5</v>
      </c>
      <c r="AP3274" s="17">
        <v>312.60000000000002</v>
      </c>
      <c r="AQ3274" s="17">
        <v>24</v>
      </c>
      <c r="AR3274" s="17">
        <v>0</v>
      </c>
      <c r="AS3274" s="17">
        <v>4.82</v>
      </c>
    </row>
    <row r="3275" spans="2:45">
      <c r="B3275" s="26">
        <v>40778</v>
      </c>
      <c r="C3275" s="17">
        <v>26.6</v>
      </c>
      <c r="D3275" s="17">
        <v>57.7</v>
      </c>
      <c r="E3275" s="17">
        <v>1.1000000000000001</v>
      </c>
      <c r="F3275" s="17">
        <v>128.80000000000001</v>
      </c>
      <c r="G3275" s="17">
        <v>24.5</v>
      </c>
      <c r="H3275" s="17">
        <v>0</v>
      </c>
      <c r="I3275" s="17">
        <v>5.28</v>
      </c>
      <c r="K3275" s="26">
        <v>40778</v>
      </c>
      <c r="L3275" s="17">
        <v>27</v>
      </c>
      <c r="M3275" s="17">
        <v>57.2</v>
      </c>
      <c r="N3275" s="17">
        <v>1</v>
      </c>
      <c r="O3275" s="17">
        <v>101.1</v>
      </c>
      <c r="P3275" s="17">
        <v>25.4</v>
      </c>
      <c r="Q3275" s="17">
        <v>0</v>
      </c>
      <c r="R3275" s="17">
        <v>5.47</v>
      </c>
      <c r="T3275" s="26">
        <v>40778</v>
      </c>
      <c r="U3275" s="17">
        <v>27.1</v>
      </c>
      <c r="V3275" s="17">
        <v>59.5</v>
      </c>
      <c r="W3275" s="17">
        <v>2.1</v>
      </c>
      <c r="X3275" s="17">
        <v>214.8</v>
      </c>
      <c r="Y3275" s="17">
        <v>25.1</v>
      </c>
      <c r="Z3275" s="17">
        <v>0</v>
      </c>
      <c r="AA3275" s="17">
        <v>5.91</v>
      </c>
      <c r="AC3275" s="26">
        <v>40778</v>
      </c>
      <c r="AD3275" s="17">
        <v>27.8</v>
      </c>
      <c r="AE3275" s="17">
        <v>54.6</v>
      </c>
      <c r="AF3275" s="17">
        <v>1.1000000000000001</v>
      </c>
      <c r="AG3275" s="17">
        <v>49.7</v>
      </c>
      <c r="AH3275" s="17">
        <v>24</v>
      </c>
      <c r="AI3275" s="17">
        <v>0</v>
      </c>
      <c r="AJ3275" s="17">
        <v>5.62</v>
      </c>
      <c r="AL3275" s="26">
        <v>40778</v>
      </c>
      <c r="AM3275" s="17">
        <v>27.2</v>
      </c>
      <c r="AN3275" s="17">
        <v>56.4</v>
      </c>
      <c r="AO3275" s="17">
        <v>0.2</v>
      </c>
      <c r="AP3275" s="17">
        <v>179</v>
      </c>
      <c r="AQ3275" s="17">
        <v>23.1</v>
      </c>
      <c r="AR3275" s="17">
        <v>0</v>
      </c>
      <c r="AS3275" s="17">
        <v>4.3099999999999996</v>
      </c>
    </row>
    <row r="3276" spans="2:45">
      <c r="B3276" s="26">
        <v>40779</v>
      </c>
      <c r="C3276" s="17">
        <v>27.6</v>
      </c>
      <c r="D3276" s="17">
        <v>49.5</v>
      </c>
      <c r="E3276" s="17">
        <v>0.9</v>
      </c>
      <c r="F3276" s="17">
        <v>98</v>
      </c>
      <c r="G3276" s="17">
        <v>25.5</v>
      </c>
      <c r="H3276" s="17">
        <v>0</v>
      </c>
      <c r="I3276" s="17">
        <v>5.62</v>
      </c>
      <c r="K3276" s="26">
        <v>40779</v>
      </c>
      <c r="L3276" s="17">
        <v>28.3</v>
      </c>
      <c r="M3276" s="17">
        <v>42.8</v>
      </c>
      <c r="N3276" s="17">
        <v>0.7</v>
      </c>
      <c r="O3276" s="17">
        <v>211.2</v>
      </c>
      <c r="P3276" s="17">
        <v>26.5</v>
      </c>
      <c r="Q3276" s="17">
        <v>0</v>
      </c>
      <c r="R3276" s="17">
        <v>5.51</v>
      </c>
      <c r="T3276" s="26">
        <v>40779</v>
      </c>
      <c r="U3276" s="17">
        <v>29</v>
      </c>
      <c r="V3276" s="17">
        <v>46.1</v>
      </c>
      <c r="W3276" s="17">
        <v>1.5</v>
      </c>
      <c r="X3276" s="17">
        <v>225.1</v>
      </c>
      <c r="Y3276" s="17">
        <v>26.3</v>
      </c>
      <c r="Z3276" s="17">
        <v>0</v>
      </c>
      <c r="AA3276" s="17">
        <v>6.4</v>
      </c>
      <c r="AC3276" s="26">
        <v>40779</v>
      </c>
      <c r="AD3276" s="17">
        <v>28.9</v>
      </c>
      <c r="AE3276" s="17">
        <v>38.4</v>
      </c>
      <c r="AF3276" s="17">
        <v>1.6</v>
      </c>
      <c r="AG3276" s="17">
        <v>12.9</v>
      </c>
      <c r="AH3276" s="17">
        <v>25.1</v>
      </c>
      <c r="AI3276" s="17">
        <v>0</v>
      </c>
      <c r="AJ3276" s="17">
        <v>6.8</v>
      </c>
      <c r="AL3276" s="26">
        <v>40779</v>
      </c>
      <c r="AM3276" s="17">
        <v>28.5</v>
      </c>
      <c r="AN3276" s="17">
        <v>47</v>
      </c>
      <c r="AO3276" s="17">
        <v>0.2</v>
      </c>
      <c r="AP3276" s="17">
        <v>238.6</v>
      </c>
      <c r="AQ3276" s="17">
        <v>24</v>
      </c>
      <c r="AR3276" s="17">
        <v>0</v>
      </c>
      <c r="AS3276" s="17">
        <v>4.25</v>
      </c>
    </row>
    <row r="3277" spans="2:45">
      <c r="B3277" s="26">
        <v>40780</v>
      </c>
      <c r="C3277" s="17">
        <v>29.3</v>
      </c>
      <c r="D3277" s="17">
        <v>36.6</v>
      </c>
      <c r="E3277" s="17">
        <v>1.1000000000000001</v>
      </c>
      <c r="F3277" s="17">
        <v>19</v>
      </c>
      <c r="G3277" s="17">
        <v>25.4</v>
      </c>
      <c r="H3277" s="17">
        <v>0</v>
      </c>
      <c r="I3277" s="17">
        <v>6</v>
      </c>
      <c r="K3277" s="26">
        <v>40780</v>
      </c>
      <c r="L3277" s="17">
        <v>29</v>
      </c>
      <c r="M3277" s="17">
        <v>33.700000000000003</v>
      </c>
      <c r="N3277" s="17">
        <v>1.1000000000000001</v>
      </c>
      <c r="O3277" s="17">
        <v>325.39999999999998</v>
      </c>
      <c r="P3277" s="17">
        <v>26.3</v>
      </c>
      <c r="Q3277" s="17">
        <v>0</v>
      </c>
      <c r="R3277" s="17">
        <v>6.08</v>
      </c>
      <c r="T3277" s="26">
        <v>40780</v>
      </c>
      <c r="U3277" s="17">
        <v>30</v>
      </c>
      <c r="V3277" s="17">
        <v>35.5</v>
      </c>
      <c r="W3277" s="17">
        <v>1.9</v>
      </c>
      <c r="X3277" s="17">
        <v>271.8</v>
      </c>
      <c r="Y3277" s="17">
        <v>26.1</v>
      </c>
      <c r="Z3277" s="17">
        <v>0</v>
      </c>
      <c r="AA3277" s="17">
        <v>6.85</v>
      </c>
      <c r="AC3277" s="26">
        <v>40780</v>
      </c>
      <c r="AD3277" s="17">
        <v>30.1</v>
      </c>
      <c r="AE3277" s="17">
        <v>30.7</v>
      </c>
      <c r="AF3277" s="17">
        <v>2.1</v>
      </c>
      <c r="AG3277" s="17">
        <v>14.5</v>
      </c>
      <c r="AH3277" s="17">
        <v>24.7</v>
      </c>
      <c r="AI3277" s="17">
        <v>0</v>
      </c>
      <c r="AJ3277" s="17">
        <v>7.43</v>
      </c>
      <c r="AL3277" s="26">
        <v>40780</v>
      </c>
      <c r="AM3277" s="17">
        <v>29.7</v>
      </c>
      <c r="AN3277" s="17">
        <v>35.299999999999997</v>
      </c>
      <c r="AO3277" s="17">
        <v>0.4</v>
      </c>
      <c r="AP3277" s="17">
        <v>335.7</v>
      </c>
      <c r="AQ3277" s="17">
        <v>23.6</v>
      </c>
      <c r="AR3277" s="17">
        <v>0</v>
      </c>
      <c r="AS3277" s="17">
        <v>4.6500000000000004</v>
      </c>
    </row>
    <row r="3278" spans="2:45">
      <c r="B3278" s="26">
        <v>40781</v>
      </c>
      <c r="C3278" s="17">
        <v>27.7</v>
      </c>
      <c r="D3278" s="17">
        <v>42.3</v>
      </c>
      <c r="E3278" s="17">
        <v>2</v>
      </c>
      <c r="F3278" s="17">
        <v>343.1</v>
      </c>
      <c r="G3278" s="17">
        <v>25</v>
      </c>
      <c r="H3278" s="17">
        <v>0</v>
      </c>
      <c r="I3278" s="17">
        <v>6.51</v>
      </c>
      <c r="K3278" s="26">
        <v>40781</v>
      </c>
      <c r="L3278" s="17">
        <v>26.9</v>
      </c>
      <c r="M3278" s="17">
        <v>44.9</v>
      </c>
      <c r="N3278" s="17">
        <v>1</v>
      </c>
      <c r="O3278" s="17">
        <v>319.2</v>
      </c>
      <c r="P3278" s="17">
        <v>26</v>
      </c>
      <c r="Q3278" s="17">
        <v>0</v>
      </c>
      <c r="R3278" s="17">
        <v>5.47</v>
      </c>
      <c r="T3278" s="26">
        <v>40781</v>
      </c>
      <c r="U3278" s="17">
        <v>28.9</v>
      </c>
      <c r="V3278" s="17">
        <v>36</v>
      </c>
      <c r="W3278" s="17">
        <v>3.3</v>
      </c>
      <c r="X3278" s="17">
        <v>308</v>
      </c>
      <c r="Y3278" s="17">
        <v>25.7</v>
      </c>
      <c r="Z3278" s="17">
        <v>0</v>
      </c>
      <c r="AA3278" s="17">
        <v>8.58</v>
      </c>
      <c r="AC3278" s="26">
        <v>40781</v>
      </c>
      <c r="AD3278" s="17">
        <v>27.6</v>
      </c>
      <c r="AE3278" s="17">
        <v>42.9</v>
      </c>
      <c r="AF3278" s="17">
        <v>2.1</v>
      </c>
      <c r="AG3278" s="17">
        <v>357.6</v>
      </c>
      <c r="AH3278" s="17">
        <v>24.3</v>
      </c>
      <c r="AI3278" s="17">
        <v>0</v>
      </c>
      <c r="AJ3278" s="17">
        <v>6.43</v>
      </c>
      <c r="AL3278" s="26">
        <v>40781</v>
      </c>
      <c r="AM3278" s="17">
        <v>27.9</v>
      </c>
      <c r="AN3278" s="17">
        <v>40.799999999999997</v>
      </c>
      <c r="AO3278" s="17">
        <v>1.1000000000000001</v>
      </c>
      <c r="AP3278" s="17">
        <v>348.6</v>
      </c>
      <c r="AQ3278" s="17">
        <v>23.1</v>
      </c>
      <c r="AR3278" s="17">
        <v>0</v>
      </c>
      <c r="AS3278" s="17">
        <v>5.35</v>
      </c>
    </row>
    <row r="3279" spans="2:45">
      <c r="B3279" s="26">
        <v>40782</v>
      </c>
      <c r="C3279" s="17">
        <v>25.9</v>
      </c>
      <c r="D3279" s="17">
        <v>62.5</v>
      </c>
      <c r="E3279" s="17">
        <v>1.8</v>
      </c>
      <c r="F3279" s="17">
        <v>154.9</v>
      </c>
      <c r="G3279" s="17">
        <v>23.4</v>
      </c>
      <c r="H3279" s="17">
        <v>0</v>
      </c>
      <c r="I3279" s="17">
        <v>5.24</v>
      </c>
      <c r="K3279" s="26">
        <v>40782</v>
      </c>
      <c r="L3279" s="17">
        <v>25.8</v>
      </c>
      <c r="M3279" s="17">
        <v>59.6</v>
      </c>
      <c r="N3279" s="17">
        <v>1.1000000000000001</v>
      </c>
      <c r="O3279" s="17">
        <v>128.80000000000001</v>
      </c>
      <c r="P3279" s="17">
        <v>23.7</v>
      </c>
      <c r="Q3279" s="17">
        <v>0</v>
      </c>
      <c r="R3279" s="17">
        <v>4.91</v>
      </c>
      <c r="T3279" s="26">
        <v>40782</v>
      </c>
      <c r="U3279" s="17">
        <v>26.6</v>
      </c>
      <c r="V3279" s="17">
        <v>61.2</v>
      </c>
      <c r="W3279" s="17">
        <v>2.1</v>
      </c>
      <c r="X3279" s="17">
        <v>132.69999999999999</v>
      </c>
      <c r="Y3279" s="17">
        <v>23.3</v>
      </c>
      <c r="Z3279" s="17">
        <v>0</v>
      </c>
      <c r="AA3279" s="17">
        <v>5.24</v>
      </c>
      <c r="AC3279" s="26">
        <v>40782</v>
      </c>
      <c r="AD3279" s="17">
        <v>26.1</v>
      </c>
      <c r="AE3279" s="17">
        <v>57.4</v>
      </c>
      <c r="AF3279" s="17">
        <v>2.2000000000000002</v>
      </c>
      <c r="AG3279" s="17">
        <v>105.7</v>
      </c>
      <c r="AH3279" s="17">
        <v>22.5</v>
      </c>
      <c r="AI3279" s="17">
        <v>0</v>
      </c>
      <c r="AJ3279" s="17">
        <v>5.51</v>
      </c>
      <c r="AL3279" s="26">
        <v>40782</v>
      </c>
      <c r="AM3279" s="17">
        <v>26.1</v>
      </c>
      <c r="AN3279" s="17">
        <v>60</v>
      </c>
      <c r="AO3279" s="17">
        <v>0.5</v>
      </c>
      <c r="AP3279" s="17">
        <v>173.4</v>
      </c>
      <c r="AQ3279" s="17">
        <v>21.8</v>
      </c>
      <c r="AR3279" s="17">
        <v>0</v>
      </c>
      <c r="AS3279" s="17">
        <v>4.16</v>
      </c>
    </row>
    <row r="3280" spans="2:45">
      <c r="B3280" s="26">
        <v>40783</v>
      </c>
      <c r="C3280" s="17">
        <v>25.8</v>
      </c>
      <c r="D3280" s="17">
        <v>73.900000000000006</v>
      </c>
      <c r="E3280" s="17">
        <v>1.7</v>
      </c>
      <c r="F3280" s="17">
        <v>149</v>
      </c>
      <c r="G3280" s="17">
        <v>18.8</v>
      </c>
      <c r="H3280" s="17">
        <v>0</v>
      </c>
      <c r="I3280" s="17">
        <v>4.3899999999999997</v>
      </c>
      <c r="K3280" s="26">
        <v>40783</v>
      </c>
      <c r="L3280" s="17">
        <v>26.6</v>
      </c>
      <c r="M3280" s="17">
        <v>70.099999999999994</v>
      </c>
      <c r="N3280" s="17">
        <v>1.1000000000000001</v>
      </c>
      <c r="O3280" s="17">
        <v>106</v>
      </c>
      <c r="P3280" s="17">
        <v>23.7</v>
      </c>
      <c r="Q3280" s="17">
        <v>0</v>
      </c>
      <c r="R3280" s="17">
        <v>4.93</v>
      </c>
      <c r="T3280" s="26">
        <v>40783</v>
      </c>
      <c r="U3280" s="17">
        <v>26.1</v>
      </c>
      <c r="V3280" s="17">
        <v>84.6</v>
      </c>
      <c r="W3280" s="17">
        <v>1.3</v>
      </c>
      <c r="X3280" s="17">
        <v>145</v>
      </c>
      <c r="Y3280" s="17">
        <v>21.3</v>
      </c>
      <c r="Z3280" s="17">
        <v>0</v>
      </c>
      <c r="AA3280" s="17">
        <v>4.46</v>
      </c>
      <c r="AC3280" s="26">
        <v>40783</v>
      </c>
      <c r="AD3280" s="17">
        <v>26.9</v>
      </c>
      <c r="AE3280" s="17">
        <v>67.7</v>
      </c>
      <c r="AF3280" s="17">
        <v>1.7</v>
      </c>
      <c r="AG3280" s="17">
        <v>158.4</v>
      </c>
      <c r="AH3280" s="17">
        <v>21.9</v>
      </c>
      <c r="AI3280" s="17">
        <v>0</v>
      </c>
      <c r="AJ3280" s="17">
        <v>5.08</v>
      </c>
      <c r="AL3280" s="26">
        <v>40783</v>
      </c>
      <c r="AM3280" s="17">
        <v>26.1</v>
      </c>
      <c r="AN3280" s="17">
        <v>74.099999999999994</v>
      </c>
      <c r="AO3280" s="17">
        <v>0.5</v>
      </c>
      <c r="AP3280" s="17">
        <v>171.1</v>
      </c>
      <c r="AQ3280" s="17">
        <v>19.3</v>
      </c>
      <c r="AR3280" s="17">
        <v>0</v>
      </c>
      <c r="AS3280" s="17">
        <v>3.9</v>
      </c>
    </row>
    <row r="3281" spans="2:45">
      <c r="B3281" s="26">
        <v>40784</v>
      </c>
      <c r="C3281" s="17">
        <v>24.9</v>
      </c>
      <c r="D3281" s="17">
        <v>71.099999999999994</v>
      </c>
      <c r="E3281" s="17">
        <v>1</v>
      </c>
      <c r="F3281" s="17">
        <v>109.4</v>
      </c>
      <c r="G3281" s="17">
        <v>18.100000000000001</v>
      </c>
      <c r="H3281" s="17">
        <v>0</v>
      </c>
      <c r="I3281" s="17">
        <v>4.1100000000000003</v>
      </c>
      <c r="K3281" s="26">
        <v>40784</v>
      </c>
      <c r="L3281" s="17">
        <v>24.9</v>
      </c>
      <c r="M3281" s="17">
        <v>74.099999999999994</v>
      </c>
      <c r="N3281" s="17">
        <v>0.8</v>
      </c>
      <c r="O3281" s="17">
        <v>94.5</v>
      </c>
      <c r="P3281" s="17">
        <v>19.3</v>
      </c>
      <c r="Q3281" s="17">
        <v>0</v>
      </c>
      <c r="R3281" s="17">
        <v>4.08</v>
      </c>
      <c r="T3281" s="26">
        <v>40784</v>
      </c>
      <c r="U3281" s="17">
        <v>24.8</v>
      </c>
      <c r="V3281" s="17">
        <v>84</v>
      </c>
      <c r="W3281" s="17">
        <v>1.5</v>
      </c>
      <c r="X3281" s="17">
        <v>217.9</v>
      </c>
      <c r="Y3281" s="17">
        <v>17.399999999999999</v>
      </c>
      <c r="Z3281" s="17">
        <v>0</v>
      </c>
      <c r="AA3281" s="17">
        <v>4.18</v>
      </c>
      <c r="AC3281" s="26">
        <v>40784</v>
      </c>
      <c r="AD3281" s="17">
        <v>25.9</v>
      </c>
      <c r="AE3281" s="17">
        <v>68.7</v>
      </c>
      <c r="AF3281" s="17">
        <v>0.9</v>
      </c>
      <c r="AG3281" s="17">
        <v>161.80000000000001</v>
      </c>
      <c r="AH3281" s="17">
        <v>17.5</v>
      </c>
      <c r="AI3281" s="17">
        <v>0</v>
      </c>
      <c r="AJ3281" s="17">
        <v>4.05</v>
      </c>
      <c r="AL3281" s="26">
        <v>40784</v>
      </c>
      <c r="AM3281" s="17">
        <v>25.1</v>
      </c>
      <c r="AN3281" s="17">
        <v>73</v>
      </c>
      <c r="AO3281" s="17">
        <v>0.2</v>
      </c>
      <c r="AP3281" s="17">
        <v>156.80000000000001</v>
      </c>
      <c r="AQ3281" s="17">
        <v>17.100000000000001</v>
      </c>
      <c r="AR3281" s="17">
        <v>0</v>
      </c>
      <c r="AS3281" s="17">
        <v>3.29</v>
      </c>
    </row>
    <row r="3282" spans="2:45">
      <c r="B3282" s="26">
        <v>40785</v>
      </c>
      <c r="C3282" s="17">
        <v>29.7</v>
      </c>
      <c r="D3282" s="17">
        <v>36.6</v>
      </c>
      <c r="E3282" s="17">
        <v>1.3</v>
      </c>
      <c r="F3282" s="17">
        <v>107.6</v>
      </c>
      <c r="G3282" s="17">
        <v>23.9</v>
      </c>
      <c r="H3282" s="17">
        <v>0</v>
      </c>
      <c r="I3282" s="17">
        <v>5.42</v>
      </c>
      <c r="K3282" s="26">
        <v>40785</v>
      </c>
      <c r="L3282" s="17">
        <v>26.5</v>
      </c>
      <c r="M3282" s="17">
        <v>54.7</v>
      </c>
      <c r="N3282" s="17">
        <v>0.7</v>
      </c>
      <c r="O3282" s="17">
        <v>207.4</v>
      </c>
      <c r="P3282" s="17">
        <v>25.3</v>
      </c>
      <c r="Q3282" s="17">
        <v>0</v>
      </c>
      <c r="R3282" s="17">
        <v>5.04</v>
      </c>
      <c r="T3282" s="26">
        <v>40785</v>
      </c>
      <c r="U3282" s="17">
        <v>26.8</v>
      </c>
      <c r="V3282" s="17">
        <v>62.7</v>
      </c>
      <c r="W3282" s="17">
        <v>1.4</v>
      </c>
      <c r="X3282" s="17">
        <v>216.8</v>
      </c>
      <c r="Y3282" s="17">
        <v>24.7</v>
      </c>
      <c r="Z3282" s="17">
        <v>0</v>
      </c>
      <c r="AA3282" s="17">
        <v>5.77</v>
      </c>
      <c r="AC3282" s="26">
        <v>40785</v>
      </c>
      <c r="AD3282" s="17">
        <v>27.3</v>
      </c>
      <c r="AE3282" s="17">
        <v>51.3</v>
      </c>
      <c r="AF3282" s="17">
        <v>1</v>
      </c>
      <c r="AG3282" s="17">
        <v>359.3</v>
      </c>
      <c r="AH3282" s="17">
        <v>23.8</v>
      </c>
      <c r="AI3282" s="17">
        <v>0</v>
      </c>
      <c r="AJ3282" s="17">
        <v>5.36</v>
      </c>
      <c r="AL3282" s="26">
        <v>40785</v>
      </c>
      <c r="AM3282" s="17">
        <v>26.5</v>
      </c>
      <c r="AN3282" s="17">
        <v>57.8</v>
      </c>
      <c r="AO3282" s="17">
        <v>0.2</v>
      </c>
      <c r="AP3282" s="17">
        <v>159.5</v>
      </c>
      <c r="AQ3282" s="17">
        <v>22.6</v>
      </c>
      <c r="AR3282" s="17">
        <v>0</v>
      </c>
      <c r="AS3282" s="17">
        <v>4.07</v>
      </c>
    </row>
    <row r="3283" spans="2:45">
      <c r="B3283" s="26">
        <v>40786</v>
      </c>
      <c r="C3283" s="17">
        <v>26.2</v>
      </c>
      <c r="D3283" s="17">
        <v>43.1</v>
      </c>
      <c r="E3283" s="17">
        <v>1.2</v>
      </c>
      <c r="F3283" s="17">
        <v>63.7</v>
      </c>
      <c r="G3283" s="17">
        <v>23.6</v>
      </c>
      <c r="H3283" s="17">
        <v>0</v>
      </c>
      <c r="I3283" s="17">
        <v>5.35</v>
      </c>
      <c r="K3283" s="26">
        <v>40786</v>
      </c>
      <c r="L3283" s="17">
        <v>25.7</v>
      </c>
      <c r="M3283" s="17">
        <v>46.1</v>
      </c>
      <c r="N3283" s="17">
        <v>1</v>
      </c>
      <c r="O3283" s="17">
        <v>209.3</v>
      </c>
      <c r="P3283" s="17">
        <v>23.1</v>
      </c>
      <c r="Q3283" s="17">
        <v>0</v>
      </c>
      <c r="R3283" s="17">
        <v>5.0999999999999996</v>
      </c>
      <c r="T3283" s="26">
        <v>40786</v>
      </c>
      <c r="U3283" s="17">
        <v>27.9</v>
      </c>
      <c r="V3283" s="17">
        <v>36.4</v>
      </c>
      <c r="W3283" s="17">
        <v>2.2000000000000002</v>
      </c>
      <c r="X3283" s="17">
        <v>268.60000000000002</v>
      </c>
      <c r="Y3283" s="17">
        <v>25.2</v>
      </c>
      <c r="Z3283" s="17">
        <v>0</v>
      </c>
      <c r="AA3283" s="17">
        <v>6.9</v>
      </c>
      <c r="AC3283" s="26">
        <v>40786</v>
      </c>
      <c r="AD3283" s="17">
        <v>26.9</v>
      </c>
      <c r="AE3283" s="17">
        <v>41.2</v>
      </c>
      <c r="AF3283" s="17">
        <v>1.8</v>
      </c>
      <c r="AG3283" s="17">
        <v>5.4</v>
      </c>
      <c r="AH3283" s="17">
        <v>23.5</v>
      </c>
      <c r="AI3283" s="17">
        <v>0</v>
      </c>
      <c r="AJ3283" s="17">
        <v>6.44</v>
      </c>
      <c r="AL3283" s="26">
        <v>40786</v>
      </c>
      <c r="AM3283" s="17">
        <v>26.9</v>
      </c>
      <c r="AN3283" s="17">
        <v>40.200000000000003</v>
      </c>
      <c r="AO3283" s="17">
        <v>0.4</v>
      </c>
      <c r="AP3283" s="17">
        <v>301.3</v>
      </c>
      <c r="AQ3283" s="17">
        <v>23</v>
      </c>
      <c r="AR3283" s="17">
        <v>0</v>
      </c>
      <c r="AS3283" s="17">
        <v>4.1900000000000004</v>
      </c>
    </row>
    <row r="3284" spans="2:45">
      <c r="B3284" s="46" t="s">
        <v>72</v>
      </c>
      <c r="C3284" s="49">
        <f>AVERAGE(C3253:C3283)</f>
        <v>26.887096774193548</v>
      </c>
      <c r="D3284" s="49">
        <f>AVERAGE(D3253:D3283)</f>
        <v>58.538709677419341</v>
      </c>
      <c r="E3284" s="49">
        <f>AVERAGE(E3253:E3283)</f>
        <v>1.3548387096774193</v>
      </c>
      <c r="F3284" s="49">
        <f>AVERAGE(F3253:F3283)</f>
        <v>156</v>
      </c>
      <c r="G3284" s="49">
        <f>AVERAGE(G3253:G3283)</f>
        <v>23.306451612903224</v>
      </c>
      <c r="H3284" s="49">
        <f>SUM(H3253:H3283)</f>
        <v>0</v>
      </c>
      <c r="I3284" s="49">
        <f>AVERAGE(I3253:J3283)</f>
        <v>5.3483870967741929</v>
      </c>
      <c r="J3284" s="52"/>
      <c r="K3284" s="46" t="s">
        <v>72</v>
      </c>
      <c r="L3284" s="49">
        <f>AVERAGE(L3253:L3283)</f>
        <v>26.748387096774191</v>
      </c>
      <c r="M3284" s="49">
        <f>AVERAGE(M3253:M3283)</f>
        <v>59.070967741935476</v>
      </c>
      <c r="N3284" s="49">
        <f>AVERAGE(N3253:N3283)</f>
        <v>0.97741935483870968</v>
      </c>
      <c r="O3284" s="49">
        <f>AVERAGE(O3253:O3283)</f>
        <v>159.54193548387099</v>
      </c>
      <c r="P3284" s="49">
        <f>AVERAGE(P3253:P3283)</f>
        <v>24.961290322580641</v>
      </c>
      <c r="Q3284" s="49">
        <f>SUM(Q3253:Q3283)</f>
        <v>1</v>
      </c>
      <c r="R3284" s="49">
        <f>AVERAGE(R3253:S3283)</f>
        <v>5.3722580645161289</v>
      </c>
      <c r="S3284" s="52"/>
      <c r="T3284" s="46" t="s">
        <v>72</v>
      </c>
      <c r="U3284" s="49">
        <f>AVERAGE(U3253:U3283)</f>
        <v>27.029032258064511</v>
      </c>
      <c r="V3284" s="49">
        <f>AVERAGE(V3253:V3283)</f>
        <v>65.716129032258067</v>
      </c>
      <c r="W3284" s="49">
        <f>AVERAGE(W3253:W3283)</f>
        <v>1.7451612903225806</v>
      </c>
      <c r="X3284" s="49">
        <f>AVERAGE(X3253:X3283)</f>
        <v>198.52903225806455</v>
      </c>
      <c r="Y3284" s="49">
        <f>AVERAGE(Y3253:Y3283)</f>
        <v>24.570967741935487</v>
      </c>
      <c r="Z3284" s="49">
        <f>SUM(Z3253:Z3283)</f>
        <v>0</v>
      </c>
      <c r="AA3284" s="49">
        <f>AVERAGE(AA3253:AB3283)</f>
        <v>5.8361290322580661</v>
      </c>
      <c r="AB3284" s="52"/>
      <c r="AC3284" s="46" t="s">
        <v>72</v>
      </c>
      <c r="AD3284" s="49">
        <f>AVERAGE(AD3253:AD3283)</f>
        <v>27.525806451612901</v>
      </c>
      <c r="AE3284" s="49">
        <f>AVERAGE(AE3253:AE3283)</f>
        <v>55.251612903225819</v>
      </c>
      <c r="AF3284" s="49">
        <f>AVERAGE(AF3253:AF3283)</f>
        <v>1.4645161290322579</v>
      </c>
      <c r="AG3284" s="49">
        <f>AVERAGE(AG3253:AG3283)</f>
        <v>125.58709677419355</v>
      </c>
      <c r="AH3284" s="49">
        <f>AVERAGE(AH3253:AH3283)</f>
        <v>23.667741935483868</v>
      </c>
      <c r="AI3284" s="49">
        <f>SUM(AI3253:AI3283)</f>
        <v>1.6</v>
      </c>
      <c r="AJ3284" s="49">
        <f>AVERAGE(AJ3253:AK3283)</f>
        <v>5.8303225806451628</v>
      </c>
      <c r="AK3284" s="52"/>
      <c r="AL3284" s="46" t="s">
        <v>72</v>
      </c>
      <c r="AM3284" s="49">
        <f>AVERAGE(AM3253:AM3283)</f>
        <v>27.016129032258068</v>
      </c>
      <c r="AN3284" s="49">
        <f>AVERAGE(AN3253:AN3283)</f>
        <v>59.551612903225795</v>
      </c>
      <c r="AO3284" s="49">
        <f>AVERAGE(AO3253:AO3283)</f>
        <v>0.43870967741935479</v>
      </c>
      <c r="AP3284" s="49">
        <f>AVERAGE(AP3253:AP3283)</f>
        <v>208.77096774193552</v>
      </c>
      <c r="AQ3284" s="49">
        <f>AVERAGE(AQ3253:AQ3283)</f>
        <v>22.509677419354841</v>
      </c>
      <c r="AR3284" s="49">
        <f>SUM(AR3253:AR3283)</f>
        <v>0.2</v>
      </c>
      <c r="AS3284" s="49">
        <f>AVERAGE(AS3253:AT3283)</f>
        <v>4.4645161290322575</v>
      </c>
    </row>
    <row r="3285" spans="2:45">
      <c r="B3285" s="26">
        <v>40787</v>
      </c>
      <c r="C3285" s="17">
        <v>24.6</v>
      </c>
      <c r="D3285" s="17">
        <v>58.6</v>
      </c>
      <c r="E3285" s="17">
        <v>1.2</v>
      </c>
      <c r="F3285" s="17">
        <v>195.1</v>
      </c>
      <c r="G3285" s="17">
        <v>19.600000000000001</v>
      </c>
      <c r="H3285" s="17">
        <v>0</v>
      </c>
      <c r="I3285" s="17">
        <v>4.76</v>
      </c>
      <c r="K3285" s="26">
        <v>40787</v>
      </c>
      <c r="L3285" s="17">
        <v>23.6</v>
      </c>
      <c r="M3285" s="17">
        <v>66</v>
      </c>
      <c r="N3285" s="17">
        <v>0.8</v>
      </c>
      <c r="O3285" s="17">
        <v>196.6</v>
      </c>
      <c r="P3285" s="17">
        <v>20.6</v>
      </c>
      <c r="Q3285" s="17">
        <v>1.2</v>
      </c>
      <c r="R3285" s="17">
        <v>4.2699999999999996</v>
      </c>
      <c r="T3285" s="26">
        <v>40787</v>
      </c>
      <c r="U3285" s="17">
        <v>26</v>
      </c>
      <c r="V3285" s="17">
        <v>50.1</v>
      </c>
      <c r="W3285" s="17">
        <v>2</v>
      </c>
      <c r="X3285" s="17">
        <v>278.89999999999998</v>
      </c>
      <c r="Y3285" s="17">
        <v>23</v>
      </c>
      <c r="Z3285" s="17">
        <v>0</v>
      </c>
      <c r="AA3285" s="17">
        <v>6.05</v>
      </c>
      <c r="AC3285" s="26">
        <v>40787</v>
      </c>
      <c r="AD3285" s="17">
        <v>24.4</v>
      </c>
      <c r="AE3285" s="17">
        <v>62.4</v>
      </c>
      <c r="AF3285" s="17">
        <v>1.5</v>
      </c>
      <c r="AG3285" s="17">
        <v>303.5</v>
      </c>
      <c r="AH3285" s="17">
        <v>19.7</v>
      </c>
      <c r="AI3285" s="17">
        <v>0.2</v>
      </c>
      <c r="AJ3285" s="17">
        <v>5.18</v>
      </c>
      <c r="AL3285" s="26">
        <v>40787</v>
      </c>
      <c r="AM3285" s="17">
        <v>25.1</v>
      </c>
      <c r="AN3285" s="17">
        <v>57</v>
      </c>
      <c r="AO3285" s="17">
        <v>0.4</v>
      </c>
      <c r="AP3285" s="17">
        <v>260.8</v>
      </c>
      <c r="AQ3285" s="17">
        <v>19.8</v>
      </c>
      <c r="AR3285" s="17">
        <v>0</v>
      </c>
      <c r="AS3285" s="17">
        <v>3.83</v>
      </c>
    </row>
    <row r="3286" spans="2:45">
      <c r="B3286" s="26">
        <v>40788</v>
      </c>
      <c r="C3286" s="17">
        <v>22.3</v>
      </c>
      <c r="D3286" s="17">
        <v>59.9</v>
      </c>
      <c r="E3286" s="17">
        <v>0.9</v>
      </c>
      <c r="F3286" s="17">
        <v>323</v>
      </c>
      <c r="G3286" s="17">
        <v>17.5</v>
      </c>
      <c r="H3286" s="17">
        <v>0</v>
      </c>
      <c r="I3286" s="17">
        <v>3.78</v>
      </c>
      <c r="K3286" s="26">
        <v>40788</v>
      </c>
      <c r="L3286" s="17">
        <v>20.6</v>
      </c>
      <c r="M3286" s="17">
        <v>73.900000000000006</v>
      </c>
      <c r="N3286" s="17">
        <v>0.7</v>
      </c>
      <c r="O3286" s="17">
        <v>203.2</v>
      </c>
      <c r="P3286" s="17">
        <v>16.399999999999999</v>
      </c>
      <c r="Q3286" s="17">
        <v>0.2</v>
      </c>
      <c r="R3286" s="17">
        <v>3.22</v>
      </c>
      <c r="T3286" s="26">
        <v>40788</v>
      </c>
      <c r="U3286" s="17">
        <v>22.8</v>
      </c>
      <c r="V3286" s="17">
        <v>54.9</v>
      </c>
      <c r="W3286" s="17">
        <v>1.2</v>
      </c>
      <c r="X3286" s="17">
        <v>275.5</v>
      </c>
      <c r="Y3286" s="17">
        <v>16.8</v>
      </c>
      <c r="Z3286" s="17">
        <v>0</v>
      </c>
      <c r="AA3286" s="17">
        <v>3.88</v>
      </c>
      <c r="AC3286" s="26">
        <v>40788</v>
      </c>
      <c r="AD3286" s="17">
        <v>21</v>
      </c>
      <c r="AE3286" s="17">
        <v>72.8</v>
      </c>
      <c r="AF3286" s="17">
        <v>1</v>
      </c>
      <c r="AG3286" s="17">
        <v>6.9</v>
      </c>
      <c r="AH3286" s="17">
        <v>16</v>
      </c>
      <c r="AI3286" s="17">
        <v>2</v>
      </c>
      <c r="AJ3286" s="17">
        <v>3.5</v>
      </c>
      <c r="AL3286" s="26">
        <v>40788</v>
      </c>
      <c r="AM3286" s="17">
        <v>22.3</v>
      </c>
      <c r="AN3286" s="17">
        <v>60.8</v>
      </c>
      <c r="AO3286" s="17">
        <v>0.2</v>
      </c>
      <c r="AP3286" s="17">
        <v>284.2</v>
      </c>
      <c r="AQ3286" s="17">
        <v>15.5</v>
      </c>
      <c r="AR3286" s="17">
        <v>1.5</v>
      </c>
      <c r="AS3286" s="17">
        <v>2.82</v>
      </c>
    </row>
    <row r="3287" spans="2:45">
      <c r="B3287" s="26">
        <v>40789</v>
      </c>
      <c r="C3287" s="17">
        <v>23.1</v>
      </c>
      <c r="D3287" s="17">
        <v>56.5</v>
      </c>
      <c r="E3287" s="17">
        <v>1.8</v>
      </c>
      <c r="F3287" s="17">
        <v>345.1</v>
      </c>
      <c r="G3287" s="17">
        <v>24</v>
      </c>
      <c r="H3287" s="17">
        <v>0</v>
      </c>
      <c r="I3287" s="17">
        <v>5.22</v>
      </c>
      <c r="K3287" s="26">
        <v>40789</v>
      </c>
      <c r="L3287" s="17">
        <v>22</v>
      </c>
      <c r="M3287" s="17">
        <v>61.9</v>
      </c>
      <c r="N3287" s="17">
        <v>1</v>
      </c>
      <c r="O3287" s="17">
        <v>304.89999999999998</v>
      </c>
      <c r="P3287" s="17">
        <v>23</v>
      </c>
      <c r="Q3287" s="17">
        <v>0</v>
      </c>
      <c r="R3287" s="17">
        <v>4.3600000000000003</v>
      </c>
      <c r="T3287" s="26">
        <v>40789</v>
      </c>
      <c r="U3287" s="17">
        <v>23.8</v>
      </c>
      <c r="V3287" s="17">
        <v>50.6</v>
      </c>
      <c r="W3287" s="17">
        <v>3</v>
      </c>
      <c r="X3287" s="17">
        <v>311.60000000000002</v>
      </c>
      <c r="Y3287" s="17">
        <v>23.5</v>
      </c>
      <c r="Z3287" s="17">
        <v>0</v>
      </c>
      <c r="AA3287" s="17">
        <v>6.19</v>
      </c>
      <c r="AC3287" s="26">
        <v>40789</v>
      </c>
      <c r="AD3287" s="17">
        <v>22.3</v>
      </c>
      <c r="AE3287" s="17">
        <v>62.4</v>
      </c>
      <c r="AF3287" s="17">
        <v>1.7</v>
      </c>
      <c r="AG3287" s="17">
        <v>354.3</v>
      </c>
      <c r="AH3287" s="17">
        <v>21.9</v>
      </c>
      <c r="AI3287" s="17">
        <v>0</v>
      </c>
      <c r="AJ3287" s="17">
        <v>4.7</v>
      </c>
      <c r="AL3287" s="26">
        <v>40789</v>
      </c>
      <c r="AM3287" s="17">
        <v>22.9</v>
      </c>
      <c r="AN3287" s="17">
        <v>56.7</v>
      </c>
      <c r="AO3287" s="17">
        <v>0.8</v>
      </c>
      <c r="AP3287" s="17">
        <v>349.9</v>
      </c>
      <c r="AQ3287" s="17">
        <v>21</v>
      </c>
      <c r="AR3287" s="17">
        <v>0</v>
      </c>
      <c r="AS3287" s="17">
        <v>4.05</v>
      </c>
    </row>
    <row r="3288" spans="2:45">
      <c r="B3288" s="26">
        <v>40790</v>
      </c>
      <c r="C3288" s="17">
        <v>25.8</v>
      </c>
      <c r="D3288" s="17">
        <v>47.3</v>
      </c>
      <c r="E3288" s="17">
        <v>1.5</v>
      </c>
      <c r="F3288" s="17">
        <v>314.60000000000002</v>
      </c>
      <c r="G3288" s="17">
        <v>23.7</v>
      </c>
      <c r="H3288" s="17">
        <v>0</v>
      </c>
      <c r="I3288" s="17">
        <v>5.53</v>
      </c>
      <c r="K3288" s="26">
        <v>40790</v>
      </c>
      <c r="L3288" s="17">
        <v>24.2</v>
      </c>
      <c r="M3288" s="17">
        <v>53.3</v>
      </c>
      <c r="N3288" s="17">
        <v>1</v>
      </c>
      <c r="O3288" s="17">
        <v>304.60000000000002</v>
      </c>
      <c r="P3288" s="17">
        <v>24.7</v>
      </c>
      <c r="Q3288" s="17">
        <v>0</v>
      </c>
      <c r="R3288" s="17">
        <v>4.91</v>
      </c>
      <c r="T3288" s="26">
        <v>40790</v>
      </c>
      <c r="U3288" s="17">
        <v>26.5</v>
      </c>
      <c r="V3288" s="17">
        <v>41.8</v>
      </c>
      <c r="W3288" s="17">
        <v>3.1</v>
      </c>
      <c r="X3288" s="17">
        <v>294.8</v>
      </c>
      <c r="Y3288" s="17">
        <v>24.6</v>
      </c>
      <c r="Z3288" s="17">
        <v>0</v>
      </c>
      <c r="AA3288" s="17">
        <v>7.67</v>
      </c>
      <c r="AC3288" s="26">
        <v>40790</v>
      </c>
      <c r="AD3288" s="17">
        <v>25.1</v>
      </c>
      <c r="AE3288" s="17">
        <v>50.4</v>
      </c>
      <c r="AF3288" s="17">
        <v>2</v>
      </c>
      <c r="AG3288" s="17">
        <v>4.3</v>
      </c>
      <c r="AH3288" s="17">
        <v>23.7</v>
      </c>
      <c r="AI3288" s="17">
        <v>0</v>
      </c>
      <c r="AJ3288" s="17">
        <v>5.83</v>
      </c>
      <c r="AL3288" s="26">
        <v>40790</v>
      </c>
      <c r="AM3288" s="17">
        <v>25.5</v>
      </c>
      <c r="AN3288" s="17">
        <v>47.2</v>
      </c>
      <c r="AO3288" s="17">
        <v>0.6</v>
      </c>
      <c r="AP3288" s="17">
        <v>323.5</v>
      </c>
      <c r="AQ3288" s="17">
        <v>22.2</v>
      </c>
      <c r="AR3288" s="17">
        <v>0.4</v>
      </c>
      <c r="AS3288" s="17">
        <v>4.3099999999999996</v>
      </c>
    </row>
    <row r="3289" spans="2:45">
      <c r="B3289" s="26">
        <v>40791</v>
      </c>
      <c r="C3289" s="17">
        <v>24.5</v>
      </c>
      <c r="D3289" s="17">
        <v>56.8</v>
      </c>
      <c r="E3289" s="17">
        <v>1</v>
      </c>
      <c r="F3289" s="17">
        <v>146.19999999999999</v>
      </c>
      <c r="G3289" s="17">
        <v>23.8</v>
      </c>
      <c r="H3289" s="17">
        <v>0</v>
      </c>
      <c r="I3289" s="17">
        <v>4.66</v>
      </c>
      <c r="K3289" s="26">
        <v>40791</v>
      </c>
      <c r="L3289" s="17">
        <v>24.2</v>
      </c>
      <c r="M3289" s="17">
        <v>57.7</v>
      </c>
      <c r="N3289" s="17">
        <v>1.1000000000000001</v>
      </c>
      <c r="O3289" s="17">
        <v>123.6</v>
      </c>
      <c r="P3289" s="17">
        <v>24.7</v>
      </c>
      <c r="Q3289" s="17">
        <v>0</v>
      </c>
      <c r="R3289" s="17">
        <v>4.9800000000000004</v>
      </c>
      <c r="T3289" s="26">
        <v>40791</v>
      </c>
      <c r="U3289" s="17">
        <v>24.5</v>
      </c>
      <c r="V3289" s="17">
        <v>55.5</v>
      </c>
      <c r="W3289" s="17">
        <v>2.2000000000000002</v>
      </c>
      <c r="X3289" s="17">
        <v>218.6</v>
      </c>
      <c r="Y3289" s="17">
        <v>24.6</v>
      </c>
      <c r="Z3289" s="17">
        <v>0</v>
      </c>
      <c r="AA3289" s="17">
        <v>5.56</v>
      </c>
      <c r="AC3289" s="26">
        <v>40791</v>
      </c>
      <c r="AD3289" s="17">
        <v>25.5</v>
      </c>
      <c r="AE3289" s="17">
        <v>53.6</v>
      </c>
      <c r="AF3289" s="17">
        <v>1.4</v>
      </c>
      <c r="AG3289" s="17">
        <v>60.5</v>
      </c>
      <c r="AH3289" s="17">
        <v>23.9</v>
      </c>
      <c r="AI3289" s="17">
        <v>0</v>
      </c>
      <c r="AJ3289" s="17">
        <v>5.33</v>
      </c>
      <c r="AL3289" s="26">
        <v>40791</v>
      </c>
      <c r="AM3289" s="17">
        <v>24.5</v>
      </c>
      <c r="AN3289" s="17">
        <v>57.5</v>
      </c>
      <c r="AO3289" s="17">
        <v>0.2</v>
      </c>
      <c r="AP3289" s="17">
        <v>213</v>
      </c>
      <c r="AQ3289" s="17">
        <v>22.3</v>
      </c>
      <c r="AR3289" s="17">
        <v>0.8</v>
      </c>
      <c r="AS3289" s="17">
        <v>3.8</v>
      </c>
    </row>
    <row r="3290" spans="2:45">
      <c r="B3290" s="26">
        <v>40792</v>
      </c>
      <c r="C3290" s="17">
        <v>23.3</v>
      </c>
      <c r="D3290" s="17">
        <v>63</v>
      </c>
      <c r="E3290" s="17">
        <v>1.4</v>
      </c>
      <c r="F3290" s="17">
        <v>108.2</v>
      </c>
      <c r="G3290" s="17">
        <v>22.1</v>
      </c>
      <c r="H3290" s="17">
        <v>0</v>
      </c>
      <c r="I3290" s="17">
        <v>4.5599999999999996</v>
      </c>
      <c r="K3290" s="26">
        <v>40792</v>
      </c>
      <c r="L3290" s="17">
        <v>22.6</v>
      </c>
      <c r="M3290" s="17">
        <v>62.8</v>
      </c>
      <c r="N3290" s="17">
        <v>0.7</v>
      </c>
      <c r="O3290" s="17">
        <v>124.4</v>
      </c>
      <c r="P3290" s="17">
        <v>22.6</v>
      </c>
      <c r="Q3290" s="17">
        <v>0</v>
      </c>
      <c r="R3290" s="17">
        <v>4.17</v>
      </c>
      <c r="T3290" s="26">
        <v>40792</v>
      </c>
      <c r="U3290" s="17">
        <v>23.2</v>
      </c>
      <c r="V3290" s="17">
        <v>64.099999999999994</v>
      </c>
      <c r="W3290" s="17">
        <v>1.3</v>
      </c>
      <c r="X3290" s="17">
        <v>229.2</v>
      </c>
      <c r="Y3290" s="17">
        <v>22.2</v>
      </c>
      <c r="Z3290" s="17">
        <v>0</v>
      </c>
      <c r="AA3290" s="17">
        <v>4.29</v>
      </c>
      <c r="AC3290" s="26">
        <v>40792</v>
      </c>
      <c r="AD3290" s="17">
        <v>22.9</v>
      </c>
      <c r="AE3290" s="17">
        <v>60.7</v>
      </c>
      <c r="AF3290" s="17">
        <v>1</v>
      </c>
      <c r="AG3290" s="17">
        <v>124.7</v>
      </c>
      <c r="AH3290" s="17">
        <v>21.4</v>
      </c>
      <c r="AI3290" s="17">
        <v>0</v>
      </c>
      <c r="AJ3290" s="17">
        <v>4.38</v>
      </c>
      <c r="AL3290" s="26">
        <v>40792</v>
      </c>
      <c r="AM3290" s="17">
        <v>23.3</v>
      </c>
      <c r="AN3290" s="17">
        <v>62.4</v>
      </c>
      <c r="AO3290" s="17">
        <v>0.3</v>
      </c>
      <c r="AP3290" s="17">
        <v>173.4</v>
      </c>
      <c r="AQ3290" s="17">
        <v>20.100000000000001</v>
      </c>
      <c r="AR3290" s="17">
        <v>0</v>
      </c>
      <c r="AS3290" s="17">
        <v>3.5</v>
      </c>
    </row>
    <row r="3291" spans="2:45">
      <c r="B3291" s="26">
        <v>40793</v>
      </c>
      <c r="C3291" s="17">
        <v>24.2</v>
      </c>
      <c r="D3291" s="17">
        <v>61.3</v>
      </c>
      <c r="E3291" s="17">
        <v>1</v>
      </c>
      <c r="F3291" s="17">
        <v>153.1</v>
      </c>
      <c r="G3291" s="17">
        <v>23</v>
      </c>
      <c r="H3291" s="17">
        <v>0</v>
      </c>
      <c r="I3291" s="17">
        <v>4.53</v>
      </c>
      <c r="K3291" s="26">
        <v>40793</v>
      </c>
      <c r="L3291" s="17">
        <v>23.8</v>
      </c>
      <c r="M3291" s="17">
        <v>59.3</v>
      </c>
      <c r="N3291" s="17">
        <v>0.9</v>
      </c>
      <c r="O3291" s="17">
        <v>88.3</v>
      </c>
      <c r="P3291" s="17">
        <v>24.1</v>
      </c>
      <c r="Q3291" s="17">
        <v>0</v>
      </c>
      <c r="R3291" s="17">
        <v>4.72</v>
      </c>
      <c r="T3291" s="26">
        <v>40793</v>
      </c>
      <c r="U3291" s="17">
        <v>23.4</v>
      </c>
      <c r="V3291" s="17">
        <v>64.3</v>
      </c>
      <c r="W3291" s="17">
        <v>1.4</v>
      </c>
      <c r="X3291" s="17">
        <v>196.6</v>
      </c>
      <c r="Y3291" s="17">
        <v>23.9</v>
      </c>
      <c r="Z3291" s="17">
        <v>0</v>
      </c>
      <c r="AA3291" s="17">
        <v>4.6500000000000004</v>
      </c>
      <c r="AC3291" s="26">
        <v>40793</v>
      </c>
      <c r="AD3291" s="17">
        <v>24.2</v>
      </c>
      <c r="AE3291" s="17">
        <v>57.2</v>
      </c>
      <c r="AF3291" s="17">
        <v>0.9</v>
      </c>
      <c r="AG3291" s="17">
        <v>163.5</v>
      </c>
      <c r="AH3291" s="17">
        <v>23.2</v>
      </c>
      <c r="AI3291" s="17">
        <v>0</v>
      </c>
      <c r="AJ3291" s="17">
        <v>4.6399999999999997</v>
      </c>
      <c r="AL3291" s="26">
        <v>40793</v>
      </c>
      <c r="AM3291" s="17">
        <v>24</v>
      </c>
      <c r="AN3291" s="17">
        <v>60.8</v>
      </c>
      <c r="AO3291" s="17">
        <v>0.2</v>
      </c>
      <c r="AP3291" s="17">
        <v>171</v>
      </c>
      <c r="AQ3291" s="17">
        <v>21.7</v>
      </c>
      <c r="AR3291" s="17">
        <v>0.7</v>
      </c>
      <c r="AS3291" s="17">
        <v>3.66</v>
      </c>
    </row>
    <row r="3292" spans="2:45">
      <c r="B3292" s="26">
        <v>40794</v>
      </c>
      <c r="C3292" s="17">
        <v>24.3</v>
      </c>
      <c r="D3292" s="17">
        <v>48.5</v>
      </c>
      <c r="E3292" s="17">
        <v>0.8</v>
      </c>
      <c r="F3292" s="17">
        <v>102.7</v>
      </c>
      <c r="G3292" s="17">
        <v>23.3</v>
      </c>
      <c r="H3292" s="17">
        <v>0</v>
      </c>
      <c r="I3292" s="17">
        <v>4.47</v>
      </c>
      <c r="K3292" s="26">
        <v>40794</v>
      </c>
      <c r="L3292" s="17">
        <v>23.3</v>
      </c>
      <c r="M3292" s="17">
        <v>54.4</v>
      </c>
      <c r="N3292" s="17">
        <v>1</v>
      </c>
      <c r="O3292" s="17">
        <v>74.8</v>
      </c>
      <c r="P3292" s="17">
        <v>24.2</v>
      </c>
      <c r="Q3292" s="17">
        <v>0</v>
      </c>
      <c r="R3292" s="17">
        <v>4.87</v>
      </c>
      <c r="T3292" s="26">
        <v>40794</v>
      </c>
      <c r="U3292" s="17">
        <v>23.2</v>
      </c>
      <c r="V3292" s="17">
        <v>55.6</v>
      </c>
      <c r="W3292" s="17">
        <v>1.5</v>
      </c>
      <c r="X3292" s="17">
        <v>212.2</v>
      </c>
      <c r="Y3292" s="17">
        <v>24.1</v>
      </c>
      <c r="Z3292" s="17">
        <v>0</v>
      </c>
      <c r="AA3292" s="17">
        <v>4.9800000000000004</v>
      </c>
      <c r="AC3292" s="26">
        <v>40794</v>
      </c>
      <c r="AD3292" s="17">
        <v>24.4</v>
      </c>
      <c r="AE3292" s="17">
        <v>50.6</v>
      </c>
      <c r="AF3292" s="17">
        <v>1</v>
      </c>
      <c r="AG3292" s="17">
        <v>94.3</v>
      </c>
      <c r="AH3292" s="17">
        <v>23.4</v>
      </c>
      <c r="AI3292" s="17">
        <v>0</v>
      </c>
      <c r="AJ3292" s="17">
        <v>4.93</v>
      </c>
      <c r="AL3292" s="26">
        <v>40794</v>
      </c>
      <c r="AM3292" s="17">
        <v>24.1</v>
      </c>
      <c r="AN3292" s="17">
        <v>51.1</v>
      </c>
      <c r="AO3292" s="17">
        <v>0.2</v>
      </c>
      <c r="AP3292" s="17">
        <v>167.6</v>
      </c>
      <c r="AQ3292" s="17">
        <v>21.9</v>
      </c>
      <c r="AR3292" s="17">
        <v>0</v>
      </c>
      <c r="AS3292" s="17">
        <v>3.6</v>
      </c>
    </row>
    <row r="3293" spans="2:45">
      <c r="B3293" s="26">
        <v>40795</v>
      </c>
      <c r="C3293" s="17">
        <v>23.8</v>
      </c>
      <c r="D3293" s="17">
        <v>43.9</v>
      </c>
      <c r="E3293" s="17">
        <v>1.1000000000000001</v>
      </c>
      <c r="F3293" s="17">
        <v>134.4</v>
      </c>
      <c r="G3293" s="17">
        <v>23.5</v>
      </c>
      <c r="H3293" s="17">
        <v>0</v>
      </c>
      <c r="I3293" s="17">
        <v>4.88</v>
      </c>
      <c r="K3293" s="26">
        <v>40795</v>
      </c>
      <c r="L3293" s="17">
        <v>22.8</v>
      </c>
      <c r="M3293" s="17">
        <v>47.9</v>
      </c>
      <c r="N3293" s="17">
        <v>0.8</v>
      </c>
      <c r="O3293" s="17">
        <v>55.6</v>
      </c>
      <c r="P3293" s="17">
        <v>24.3</v>
      </c>
      <c r="Q3293" s="17">
        <v>0</v>
      </c>
      <c r="R3293" s="17">
        <v>4.6500000000000004</v>
      </c>
      <c r="T3293" s="26">
        <v>40795</v>
      </c>
      <c r="U3293" s="17">
        <v>23.5</v>
      </c>
      <c r="V3293" s="17">
        <v>43.3</v>
      </c>
      <c r="W3293" s="17">
        <v>1.4</v>
      </c>
      <c r="X3293" s="17">
        <v>231.2</v>
      </c>
      <c r="Y3293" s="17">
        <v>24</v>
      </c>
      <c r="Z3293" s="17">
        <v>0</v>
      </c>
      <c r="AA3293" s="17">
        <v>5.13</v>
      </c>
      <c r="AC3293" s="26">
        <v>40795</v>
      </c>
      <c r="AD3293" s="17">
        <v>23.4</v>
      </c>
      <c r="AE3293" s="17">
        <v>47.5</v>
      </c>
      <c r="AF3293" s="17">
        <v>1</v>
      </c>
      <c r="AG3293" s="17">
        <v>88.6</v>
      </c>
      <c r="AH3293" s="17">
        <v>23.7</v>
      </c>
      <c r="AI3293" s="17">
        <v>0</v>
      </c>
      <c r="AJ3293" s="17">
        <v>4.9000000000000004</v>
      </c>
      <c r="AL3293" s="26">
        <v>40795</v>
      </c>
      <c r="AM3293" s="17">
        <v>23.7</v>
      </c>
      <c r="AN3293" s="17">
        <v>43.8</v>
      </c>
      <c r="AO3293" s="17">
        <v>0.2</v>
      </c>
      <c r="AP3293" s="17">
        <v>173.2</v>
      </c>
      <c r="AQ3293" s="17">
        <v>22.1</v>
      </c>
      <c r="AR3293" s="17">
        <v>1.5</v>
      </c>
      <c r="AS3293" s="17">
        <v>3.51</v>
      </c>
    </row>
    <row r="3294" spans="2:45">
      <c r="B3294" s="26">
        <v>40796</v>
      </c>
      <c r="C3294" s="17">
        <v>23.6</v>
      </c>
      <c r="D3294" s="17">
        <v>52.3</v>
      </c>
      <c r="E3294" s="17">
        <v>0.9</v>
      </c>
      <c r="F3294" s="17">
        <v>142.19999999999999</v>
      </c>
      <c r="G3294" s="17">
        <v>22.4</v>
      </c>
      <c r="H3294" s="17">
        <v>0</v>
      </c>
      <c r="I3294" s="17">
        <v>4.3099999999999996</v>
      </c>
      <c r="K3294" s="26">
        <v>40796</v>
      </c>
      <c r="L3294" s="17">
        <v>22.8</v>
      </c>
      <c r="M3294" s="17">
        <v>51</v>
      </c>
      <c r="N3294" s="17">
        <v>0.8</v>
      </c>
      <c r="O3294" s="17">
        <v>101.5</v>
      </c>
      <c r="P3294" s="17">
        <v>23.5</v>
      </c>
      <c r="Q3294" s="17">
        <v>0</v>
      </c>
      <c r="R3294" s="17">
        <v>4.4000000000000004</v>
      </c>
      <c r="T3294" s="26">
        <v>40796</v>
      </c>
      <c r="U3294" s="17">
        <v>22.8</v>
      </c>
      <c r="V3294" s="17">
        <v>54.8</v>
      </c>
      <c r="W3294" s="17">
        <v>1.5</v>
      </c>
      <c r="X3294" s="17">
        <v>238.2</v>
      </c>
      <c r="Y3294" s="17">
        <v>23.2</v>
      </c>
      <c r="Z3294" s="17">
        <v>0</v>
      </c>
      <c r="AA3294" s="17">
        <v>4.8099999999999996</v>
      </c>
      <c r="AC3294" s="26">
        <v>40796</v>
      </c>
      <c r="AD3294" s="17">
        <v>23.5</v>
      </c>
      <c r="AE3294" s="17">
        <v>52.9</v>
      </c>
      <c r="AF3294" s="17">
        <v>0.9</v>
      </c>
      <c r="AG3294" s="17">
        <v>140.69999999999999</v>
      </c>
      <c r="AH3294" s="17">
        <v>22.5</v>
      </c>
      <c r="AI3294" s="17">
        <v>0</v>
      </c>
      <c r="AJ3294" s="17">
        <v>4.66</v>
      </c>
      <c r="AL3294" s="26">
        <v>40796</v>
      </c>
      <c r="AM3294" s="17">
        <v>23.5</v>
      </c>
      <c r="AN3294" s="17">
        <v>51.9</v>
      </c>
      <c r="AO3294" s="17">
        <v>0.2</v>
      </c>
      <c r="AP3294" s="17">
        <v>170.1</v>
      </c>
      <c r="AQ3294" s="17">
        <v>21.2</v>
      </c>
      <c r="AR3294" s="17">
        <v>0</v>
      </c>
      <c r="AS3294" s="17">
        <v>3.45</v>
      </c>
    </row>
    <row r="3295" spans="2:45">
      <c r="B3295" s="26">
        <v>40797</v>
      </c>
      <c r="C3295" s="17">
        <v>27.7</v>
      </c>
      <c r="D3295" s="17">
        <v>46.5</v>
      </c>
      <c r="E3295" s="17">
        <v>1.3</v>
      </c>
      <c r="F3295" s="17">
        <v>340.1</v>
      </c>
      <c r="G3295" s="17">
        <v>20.9</v>
      </c>
      <c r="H3295" s="17">
        <v>0</v>
      </c>
      <c r="I3295" s="17">
        <v>5.4</v>
      </c>
      <c r="K3295" s="26">
        <v>40797</v>
      </c>
      <c r="L3295" s="17">
        <v>26.8</v>
      </c>
      <c r="M3295" s="17">
        <v>47.3</v>
      </c>
      <c r="N3295" s="17">
        <v>0.8</v>
      </c>
      <c r="O3295" s="17">
        <v>318.10000000000002</v>
      </c>
      <c r="P3295" s="17">
        <v>21.5</v>
      </c>
      <c r="Q3295" s="17">
        <v>0</v>
      </c>
      <c r="R3295" s="17">
        <v>4.53</v>
      </c>
      <c r="T3295" s="26">
        <v>40797</v>
      </c>
      <c r="U3295" s="17">
        <v>28.1</v>
      </c>
      <c r="V3295" s="17">
        <v>47.7</v>
      </c>
      <c r="W3295" s="17">
        <v>2.5</v>
      </c>
      <c r="X3295" s="17">
        <v>292.3</v>
      </c>
      <c r="Y3295" s="17">
        <v>21.8</v>
      </c>
      <c r="Z3295" s="17">
        <v>0</v>
      </c>
      <c r="AA3295" s="17">
        <v>6.71</v>
      </c>
      <c r="AC3295" s="26">
        <v>40797</v>
      </c>
      <c r="AD3295" s="17">
        <v>26.7</v>
      </c>
      <c r="AE3295" s="17">
        <v>49.2</v>
      </c>
      <c r="AF3295" s="17">
        <v>1.7</v>
      </c>
      <c r="AG3295" s="17">
        <v>9.3000000000000007</v>
      </c>
      <c r="AH3295" s="17">
        <v>20.6</v>
      </c>
      <c r="AI3295" s="17">
        <v>0</v>
      </c>
      <c r="AJ3295" s="17">
        <v>5.55</v>
      </c>
      <c r="AL3295" s="26">
        <v>40797</v>
      </c>
      <c r="AM3295" s="17">
        <v>27.8</v>
      </c>
      <c r="AN3295" s="17">
        <v>44.2</v>
      </c>
      <c r="AO3295" s="17">
        <v>0.8</v>
      </c>
      <c r="AP3295" s="17">
        <v>326.8</v>
      </c>
      <c r="AQ3295" s="17">
        <v>19.399999999999999</v>
      </c>
      <c r="AR3295" s="17">
        <v>1</v>
      </c>
      <c r="AS3295" s="17">
        <v>4.38</v>
      </c>
    </row>
    <row r="3296" spans="2:45">
      <c r="B3296" s="26">
        <v>40798</v>
      </c>
      <c r="C3296" s="17">
        <v>25.9</v>
      </c>
      <c r="D3296" s="17">
        <v>60.5</v>
      </c>
      <c r="E3296" s="17">
        <v>1.3</v>
      </c>
      <c r="F3296" s="17">
        <v>176.3</v>
      </c>
      <c r="G3296" s="17">
        <v>22.2</v>
      </c>
      <c r="H3296" s="17">
        <v>0</v>
      </c>
      <c r="I3296" s="17">
        <v>5.13</v>
      </c>
      <c r="K3296" s="26">
        <v>40798</v>
      </c>
      <c r="L3296" s="17">
        <v>25.9</v>
      </c>
      <c r="M3296" s="17">
        <v>57.8</v>
      </c>
      <c r="N3296" s="17">
        <v>0.9</v>
      </c>
      <c r="O3296" s="17">
        <v>152.69999999999999</v>
      </c>
      <c r="P3296" s="17">
        <v>23.2</v>
      </c>
      <c r="Q3296" s="17">
        <v>0</v>
      </c>
      <c r="R3296" s="17">
        <v>4.87</v>
      </c>
      <c r="T3296" s="26">
        <v>40798</v>
      </c>
      <c r="U3296" s="17">
        <v>26.4</v>
      </c>
      <c r="V3296" s="17">
        <v>62.8</v>
      </c>
      <c r="W3296" s="17">
        <v>1.8</v>
      </c>
      <c r="X3296" s="17">
        <v>153.4</v>
      </c>
      <c r="Y3296" s="17">
        <v>23</v>
      </c>
      <c r="Z3296" s="17">
        <v>0</v>
      </c>
      <c r="AA3296" s="17">
        <v>5.33</v>
      </c>
      <c r="AC3296" s="26">
        <v>40798</v>
      </c>
      <c r="AD3296" s="17">
        <v>26.4</v>
      </c>
      <c r="AE3296" s="17">
        <v>56.8</v>
      </c>
      <c r="AF3296" s="17">
        <v>1.7</v>
      </c>
      <c r="AG3296" s="17">
        <v>99.9</v>
      </c>
      <c r="AH3296" s="17">
        <v>22.4</v>
      </c>
      <c r="AI3296" s="17">
        <v>0</v>
      </c>
      <c r="AJ3296" s="17">
        <v>5.7</v>
      </c>
      <c r="AL3296" s="26">
        <v>40798</v>
      </c>
      <c r="AM3296" s="17">
        <v>26.4</v>
      </c>
      <c r="AN3296" s="17">
        <v>59.6</v>
      </c>
      <c r="AO3296" s="17">
        <v>0.4</v>
      </c>
      <c r="AP3296" s="17">
        <v>179.1</v>
      </c>
      <c r="AQ3296" s="17">
        <v>20.8</v>
      </c>
      <c r="AR3296" s="17">
        <v>0</v>
      </c>
      <c r="AS3296" s="17">
        <v>3.87</v>
      </c>
    </row>
    <row r="3297" spans="2:45">
      <c r="B3297" s="26">
        <v>40799</v>
      </c>
      <c r="C3297" s="17">
        <v>24.6</v>
      </c>
      <c r="D3297" s="17">
        <v>72.599999999999994</v>
      </c>
      <c r="E3297" s="17">
        <v>1.2</v>
      </c>
      <c r="F3297" s="17">
        <v>169.4</v>
      </c>
      <c r="G3297" s="17">
        <v>19.7</v>
      </c>
      <c r="H3297" s="17">
        <v>0</v>
      </c>
      <c r="I3297" s="17">
        <v>4</v>
      </c>
      <c r="K3297" s="26">
        <v>40799</v>
      </c>
      <c r="L3297" s="17">
        <v>23.9</v>
      </c>
      <c r="M3297" s="17">
        <v>72.5</v>
      </c>
      <c r="N3297" s="17">
        <v>0.7</v>
      </c>
      <c r="O3297" s="17">
        <v>86.5</v>
      </c>
      <c r="P3297" s="17">
        <v>21.8</v>
      </c>
      <c r="Q3297" s="17">
        <v>0</v>
      </c>
      <c r="R3297" s="17">
        <v>4.09</v>
      </c>
      <c r="T3297" s="26">
        <v>40799</v>
      </c>
      <c r="U3297" s="17">
        <v>24.8</v>
      </c>
      <c r="V3297" s="17">
        <v>83.4</v>
      </c>
      <c r="W3297" s="17">
        <v>1.1000000000000001</v>
      </c>
      <c r="X3297" s="17">
        <v>163.5</v>
      </c>
      <c r="Y3297" s="17">
        <v>21.1</v>
      </c>
      <c r="Z3297" s="17">
        <v>0</v>
      </c>
      <c r="AA3297" s="17">
        <v>4.04</v>
      </c>
      <c r="AC3297" s="26">
        <v>40799</v>
      </c>
      <c r="AD3297" s="17">
        <v>24.2</v>
      </c>
      <c r="AE3297" s="17">
        <v>72.400000000000006</v>
      </c>
      <c r="AF3297" s="17">
        <v>1.1000000000000001</v>
      </c>
      <c r="AG3297" s="17">
        <v>156.5</v>
      </c>
      <c r="AH3297" s="17">
        <v>21.2</v>
      </c>
      <c r="AI3297" s="17">
        <v>0</v>
      </c>
      <c r="AJ3297" s="17">
        <v>4.3600000000000003</v>
      </c>
      <c r="AL3297" s="26">
        <v>40799</v>
      </c>
      <c r="AM3297" s="17">
        <v>24.8</v>
      </c>
      <c r="AN3297" s="17">
        <v>71.5</v>
      </c>
      <c r="AO3297" s="17">
        <v>0.3</v>
      </c>
      <c r="AP3297" s="17">
        <v>172</v>
      </c>
      <c r="AQ3297" s="17">
        <v>19.8</v>
      </c>
      <c r="AR3297" s="17">
        <v>0</v>
      </c>
      <c r="AS3297" s="17">
        <v>3.56</v>
      </c>
    </row>
    <row r="3298" spans="2:45">
      <c r="B3298" s="26">
        <v>40800</v>
      </c>
      <c r="C3298" s="17">
        <v>25</v>
      </c>
      <c r="D3298" s="17">
        <v>60.9</v>
      </c>
      <c r="E3298" s="17">
        <v>1</v>
      </c>
      <c r="F3298" s="17">
        <v>150.1</v>
      </c>
      <c r="G3298" s="17">
        <v>21.5</v>
      </c>
      <c r="H3298" s="17">
        <v>0</v>
      </c>
      <c r="I3298" s="17">
        <v>4.32</v>
      </c>
      <c r="K3298" s="26">
        <v>40800</v>
      </c>
      <c r="L3298" s="17">
        <v>24.6</v>
      </c>
      <c r="M3298" s="17">
        <v>62</v>
      </c>
      <c r="N3298" s="17">
        <v>0.7</v>
      </c>
      <c r="O3298" s="17">
        <v>162.69999999999999</v>
      </c>
      <c r="P3298" s="17">
        <v>22.5</v>
      </c>
      <c r="Q3298" s="17">
        <v>0</v>
      </c>
      <c r="R3298" s="17">
        <v>4.2300000000000004</v>
      </c>
      <c r="T3298" s="26">
        <v>40800</v>
      </c>
      <c r="U3298" s="17">
        <v>25.4</v>
      </c>
      <c r="V3298" s="17">
        <v>66.5</v>
      </c>
      <c r="W3298" s="17">
        <v>1</v>
      </c>
      <c r="X3298" s="17">
        <v>187.9</v>
      </c>
      <c r="Y3298" s="17">
        <v>22.2</v>
      </c>
      <c r="Z3298" s="17">
        <v>0</v>
      </c>
      <c r="AA3298" s="17">
        <v>4.3099999999999996</v>
      </c>
      <c r="AC3298" s="26">
        <v>40800</v>
      </c>
      <c r="AD3298" s="17">
        <v>24.9</v>
      </c>
      <c r="AE3298" s="17">
        <v>61.2</v>
      </c>
      <c r="AF3298" s="17">
        <v>1</v>
      </c>
      <c r="AG3298" s="17">
        <v>173.4</v>
      </c>
      <c r="AH3298" s="17">
        <v>21.7</v>
      </c>
      <c r="AI3298" s="17">
        <v>0</v>
      </c>
      <c r="AJ3298" s="17">
        <v>4.4000000000000004</v>
      </c>
      <c r="AL3298" s="26">
        <v>40800</v>
      </c>
      <c r="AM3298" s="17">
        <v>25.1</v>
      </c>
      <c r="AN3298" s="17">
        <v>60.6</v>
      </c>
      <c r="AO3298" s="17">
        <v>0.3</v>
      </c>
      <c r="AP3298" s="17">
        <v>177.9</v>
      </c>
      <c r="AQ3298" s="17">
        <v>20.399999999999999</v>
      </c>
      <c r="AR3298" s="17">
        <v>0</v>
      </c>
      <c r="AS3298" s="17">
        <v>3.58</v>
      </c>
    </row>
    <row r="3299" spans="2:45">
      <c r="B3299" s="26">
        <v>40801</v>
      </c>
      <c r="C3299" s="17">
        <v>25.1</v>
      </c>
      <c r="D3299" s="17">
        <v>66.7</v>
      </c>
      <c r="E3299" s="17">
        <v>1.5</v>
      </c>
      <c r="F3299" s="17">
        <v>132.9</v>
      </c>
      <c r="G3299" s="17">
        <v>20.399999999999999</v>
      </c>
      <c r="H3299" s="17">
        <v>0</v>
      </c>
      <c r="I3299" s="17">
        <v>4.32</v>
      </c>
      <c r="K3299" s="26">
        <v>40801</v>
      </c>
      <c r="L3299" s="17">
        <v>24.4</v>
      </c>
      <c r="M3299" s="17">
        <v>70.7</v>
      </c>
      <c r="N3299" s="17">
        <v>0.8</v>
      </c>
      <c r="O3299" s="17">
        <v>141.19999999999999</v>
      </c>
      <c r="P3299" s="17">
        <v>21.4</v>
      </c>
      <c r="Q3299" s="17">
        <v>0</v>
      </c>
      <c r="R3299" s="17">
        <v>4.01</v>
      </c>
      <c r="T3299" s="26">
        <v>40801</v>
      </c>
      <c r="U3299" s="17">
        <v>25.1</v>
      </c>
      <c r="V3299" s="17">
        <v>77.2</v>
      </c>
      <c r="W3299" s="17">
        <v>1</v>
      </c>
      <c r="X3299" s="17">
        <v>157.5</v>
      </c>
      <c r="Y3299" s="17">
        <v>21.2</v>
      </c>
      <c r="Z3299" s="17">
        <v>0</v>
      </c>
      <c r="AA3299" s="17">
        <v>4.03</v>
      </c>
      <c r="AC3299" s="26">
        <v>40801</v>
      </c>
      <c r="AD3299" s="17">
        <v>25.2</v>
      </c>
      <c r="AE3299" s="17">
        <v>67.900000000000006</v>
      </c>
      <c r="AF3299" s="17">
        <v>1.4</v>
      </c>
      <c r="AG3299" s="17">
        <v>167.7</v>
      </c>
      <c r="AH3299" s="17">
        <v>18.600000000000001</v>
      </c>
      <c r="AI3299" s="17">
        <v>0</v>
      </c>
      <c r="AJ3299" s="17">
        <v>4.0599999999999996</v>
      </c>
      <c r="AL3299" s="26">
        <v>40801</v>
      </c>
      <c r="AM3299" s="17">
        <v>25.1</v>
      </c>
      <c r="AN3299" s="17">
        <v>67.400000000000006</v>
      </c>
      <c r="AO3299" s="17">
        <v>0.5</v>
      </c>
      <c r="AP3299" s="17">
        <v>177.1</v>
      </c>
      <c r="AQ3299" s="17">
        <v>20</v>
      </c>
      <c r="AR3299" s="17">
        <v>0</v>
      </c>
      <c r="AS3299" s="17">
        <v>3.68</v>
      </c>
    </row>
    <row r="3300" spans="2:45">
      <c r="B3300" s="26">
        <v>40802</v>
      </c>
      <c r="C3300" s="17">
        <v>23.9</v>
      </c>
      <c r="D3300" s="17">
        <v>72.8</v>
      </c>
      <c r="E3300" s="17">
        <v>1</v>
      </c>
      <c r="F3300" s="17">
        <v>117</v>
      </c>
      <c r="G3300" s="17">
        <v>19</v>
      </c>
      <c r="H3300" s="17">
        <v>0</v>
      </c>
      <c r="I3300" s="17">
        <v>3.79</v>
      </c>
      <c r="K3300" s="26">
        <v>40802</v>
      </c>
      <c r="L3300" s="17">
        <v>23.5</v>
      </c>
      <c r="M3300" s="17">
        <v>74.5</v>
      </c>
      <c r="N3300" s="17">
        <v>0.8</v>
      </c>
      <c r="O3300" s="17">
        <v>109.4</v>
      </c>
      <c r="P3300" s="17">
        <v>19.399999999999999</v>
      </c>
      <c r="Q3300" s="17">
        <v>0</v>
      </c>
      <c r="R3300" s="17">
        <v>3.88</v>
      </c>
      <c r="T3300" s="26">
        <v>40802</v>
      </c>
      <c r="U3300" s="17">
        <v>23.9</v>
      </c>
      <c r="V3300" s="17">
        <v>84.1</v>
      </c>
      <c r="W3300" s="17">
        <v>1.2</v>
      </c>
      <c r="X3300" s="17">
        <v>182.1</v>
      </c>
      <c r="Y3300" s="17">
        <v>20.399999999999999</v>
      </c>
      <c r="Z3300" s="17">
        <v>0</v>
      </c>
      <c r="AA3300" s="17">
        <v>4.01</v>
      </c>
      <c r="AC3300" s="26">
        <v>40802</v>
      </c>
      <c r="AD3300" s="17">
        <v>23.9</v>
      </c>
      <c r="AE3300" s="17">
        <v>72.2</v>
      </c>
      <c r="AF3300" s="17">
        <v>0.9</v>
      </c>
      <c r="AG3300" s="17">
        <v>159</v>
      </c>
      <c r="AH3300" s="17">
        <v>19.8</v>
      </c>
      <c r="AI3300" s="17">
        <v>0</v>
      </c>
      <c r="AJ3300" s="17">
        <v>3.98</v>
      </c>
      <c r="AL3300" s="26">
        <v>40802</v>
      </c>
      <c r="AM3300" s="17">
        <v>24</v>
      </c>
      <c r="AN3300" s="17">
        <v>74.5</v>
      </c>
      <c r="AO3300" s="17">
        <v>0.2</v>
      </c>
      <c r="AP3300" s="17">
        <v>170.1</v>
      </c>
      <c r="AQ3300" s="17">
        <v>19.2</v>
      </c>
      <c r="AR3300" s="17">
        <v>1.6</v>
      </c>
      <c r="AS3300" s="17">
        <v>3.31</v>
      </c>
    </row>
    <row r="3301" spans="2:45">
      <c r="B3301" s="26">
        <v>40803</v>
      </c>
      <c r="C3301" s="17">
        <v>23.4</v>
      </c>
      <c r="D3301" s="17">
        <v>68</v>
      </c>
      <c r="E3301" s="17">
        <v>0.9</v>
      </c>
      <c r="F3301" s="17">
        <v>99.1</v>
      </c>
      <c r="G3301" s="17">
        <v>21</v>
      </c>
      <c r="H3301" s="17">
        <v>0</v>
      </c>
      <c r="I3301" s="17">
        <v>4</v>
      </c>
      <c r="K3301" s="26">
        <v>40803</v>
      </c>
      <c r="L3301" s="17">
        <v>23.3</v>
      </c>
      <c r="M3301" s="17">
        <v>69.7</v>
      </c>
      <c r="N3301" s="17">
        <v>0.7</v>
      </c>
      <c r="O3301" s="17">
        <v>144.19999999999999</v>
      </c>
      <c r="P3301" s="17">
        <v>21.9</v>
      </c>
      <c r="Q3301" s="17">
        <v>0</v>
      </c>
      <c r="R3301" s="17">
        <v>4.04</v>
      </c>
      <c r="T3301" s="26">
        <v>40803</v>
      </c>
      <c r="U3301" s="17">
        <v>23.7</v>
      </c>
      <c r="V3301" s="17">
        <v>76</v>
      </c>
      <c r="W3301" s="17">
        <v>1.6</v>
      </c>
      <c r="X3301" s="17">
        <v>312.8</v>
      </c>
      <c r="Y3301" s="17">
        <v>21.7</v>
      </c>
      <c r="Z3301" s="17">
        <v>0</v>
      </c>
      <c r="AA3301" s="17">
        <v>4.55</v>
      </c>
      <c r="AC3301" s="26">
        <v>40803</v>
      </c>
      <c r="AD3301" s="17">
        <v>24</v>
      </c>
      <c r="AE3301" s="17">
        <v>66.8</v>
      </c>
      <c r="AF3301" s="17">
        <v>0.8</v>
      </c>
      <c r="AG3301" s="17">
        <v>79.099999999999994</v>
      </c>
      <c r="AH3301" s="17">
        <v>21</v>
      </c>
      <c r="AI3301" s="17">
        <v>0</v>
      </c>
      <c r="AJ3301" s="17">
        <v>4.17</v>
      </c>
      <c r="AL3301" s="26">
        <v>40803</v>
      </c>
      <c r="AM3301" s="17">
        <v>24</v>
      </c>
      <c r="AN3301" s="17">
        <v>67.599999999999994</v>
      </c>
      <c r="AO3301" s="17">
        <v>0.2</v>
      </c>
      <c r="AP3301" s="17">
        <v>152.4</v>
      </c>
      <c r="AQ3301" s="17">
        <v>20.2</v>
      </c>
      <c r="AR3301" s="17">
        <v>0</v>
      </c>
      <c r="AS3301" s="17">
        <v>3.37</v>
      </c>
    </row>
    <row r="3302" spans="2:45">
      <c r="B3302" s="26">
        <v>40804</v>
      </c>
      <c r="C3302" s="17">
        <v>25.8</v>
      </c>
      <c r="D3302" s="17">
        <v>50.4</v>
      </c>
      <c r="E3302" s="17">
        <v>1.6</v>
      </c>
      <c r="F3302" s="17">
        <v>349.3</v>
      </c>
      <c r="G3302" s="17">
        <v>20.2</v>
      </c>
      <c r="H3302" s="17">
        <v>0</v>
      </c>
      <c r="I3302" s="17">
        <v>5.21</v>
      </c>
      <c r="K3302" s="26">
        <v>40804</v>
      </c>
      <c r="L3302" s="17">
        <v>25.4</v>
      </c>
      <c r="M3302" s="17">
        <v>50.7</v>
      </c>
      <c r="N3302" s="17">
        <v>1.1000000000000001</v>
      </c>
      <c r="O3302" s="17">
        <v>273.60000000000002</v>
      </c>
      <c r="P3302" s="17">
        <v>20.8</v>
      </c>
      <c r="Q3302" s="17">
        <v>0</v>
      </c>
      <c r="R3302" s="17">
        <v>4.62</v>
      </c>
      <c r="T3302" s="26">
        <v>40804</v>
      </c>
      <c r="U3302" s="17">
        <v>27.6</v>
      </c>
      <c r="V3302" s="17">
        <v>42.9</v>
      </c>
      <c r="W3302" s="17">
        <v>3.3</v>
      </c>
      <c r="X3302" s="17">
        <v>306.60000000000002</v>
      </c>
      <c r="Y3302" s="17">
        <v>20.6</v>
      </c>
      <c r="Z3302" s="17">
        <v>0</v>
      </c>
      <c r="AA3302" s="17">
        <v>7.15</v>
      </c>
      <c r="AC3302" s="26">
        <v>40804</v>
      </c>
      <c r="AD3302" s="17">
        <v>26.3</v>
      </c>
      <c r="AE3302" s="17">
        <v>48.6</v>
      </c>
      <c r="AF3302" s="17">
        <v>2.2999999999999998</v>
      </c>
      <c r="AG3302" s="17">
        <v>6.5</v>
      </c>
      <c r="AH3302" s="17">
        <v>19.899999999999999</v>
      </c>
      <c r="AI3302" s="17">
        <v>0</v>
      </c>
      <c r="AJ3302" s="17">
        <v>5.79</v>
      </c>
      <c r="AL3302" s="26">
        <v>40804</v>
      </c>
      <c r="AM3302" s="17">
        <v>26.7</v>
      </c>
      <c r="AN3302" s="17">
        <v>46.5</v>
      </c>
      <c r="AO3302" s="17">
        <v>0.8</v>
      </c>
      <c r="AP3302" s="17">
        <v>337.3</v>
      </c>
      <c r="AQ3302" s="17">
        <v>19.3</v>
      </c>
      <c r="AR3302" s="17">
        <v>0.9</v>
      </c>
      <c r="AS3302" s="17">
        <v>4.1500000000000004</v>
      </c>
    </row>
    <row r="3303" spans="2:45">
      <c r="B3303" s="26">
        <v>40805</v>
      </c>
      <c r="C3303" s="17">
        <v>23.5</v>
      </c>
      <c r="D3303" s="17">
        <v>62.6</v>
      </c>
      <c r="E3303" s="17">
        <v>1.6</v>
      </c>
      <c r="F3303" s="17">
        <v>134.69999999999999</v>
      </c>
      <c r="G3303" s="17">
        <v>19.899999999999999</v>
      </c>
      <c r="H3303" s="17">
        <v>0</v>
      </c>
      <c r="I3303" s="17">
        <v>4.1399999999999997</v>
      </c>
      <c r="K3303" s="26">
        <v>40805</v>
      </c>
      <c r="L3303" s="17">
        <v>22.8</v>
      </c>
      <c r="M3303" s="17">
        <v>65.8</v>
      </c>
      <c r="N3303" s="17">
        <v>1</v>
      </c>
      <c r="O3303" s="17">
        <v>108.9</v>
      </c>
      <c r="P3303" s="17">
        <v>18</v>
      </c>
      <c r="Q3303" s="17">
        <v>0</v>
      </c>
      <c r="R3303" s="17">
        <v>3.59</v>
      </c>
      <c r="T3303" s="26">
        <v>40805</v>
      </c>
      <c r="U3303" s="17">
        <v>23.9</v>
      </c>
      <c r="V3303" s="17">
        <v>66.099999999999994</v>
      </c>
      <c r="W3303" s="17">
        <v>1.8</v>
      </c>
      <c r="X3303" s="17">
        <v>142.9</v>
      </c>
      <c r="Y3303" s="17">
        <v>14.9</v>
      </c>
      <c r="Z3303" s="17">
        <v>0</v>
      </c>
      <c r="AA3303" s="17">
        <v>3.61</v>
      </c>
      <c r="AC3303" s="26">
        <v>40805</v>
      </c>
      <c r="AD3303" s="17">
        <v>23.6</v>
      </c>
      <c r="AE3303" s="17">
        <v>61.6</v>
      </c>
      <c r="AF3303" s="17">
        <v>1.8</v>
      </c>
      <c r="AG3303" s="17">
        <v>128.9</v>
      </c>
      <c r="AH3303" s="17">
        <v>20.100000000000001</v>
      </c>
      <c r="AI3303" s="17">
        <v>0</v>
      </c>
      <c r="AJ3303" s="17">
        <v>4.2699999999999996</v>
      </c>
      <c r="AL3303" s="26">
        <v>40805</v>
      </c>
      <c r="AM3303" s="17">
        <v>23.7</v>
      </c>
      <c r="AN3303" s="17">
        <v>62.3</v>
      </c>
      <c r="AO3303" s="17">
        <v>0.4</v>
      </c>
      <c r="AP3303" s="17">
        <v>176.2</v>
      </c>
      <c r="AQ3303" s="17">
        <v>15.8</v>
      </c>
      <c r="AR3303" s="17">
        <v>0.4</v>
      </c>
      <c r="AS3303" s="17">
        <v>2.91</v>
      </c>
    </row>
    <row r="3304" spans="2:45">
      <c r="B3304" s="26">
        <v>40806</v>
      </c>
      <c r="C3304" s="17">
        <v>22.2</v>
      </c>
      <c r="D3304" s="17">
        <v>70.2</v>
      </c>
      <c r="E3304" s="17">
        <v>1.6</v>
      </c>
      <c r="F3304" s="17">
        <v>137.9</v>
      </c>
      <c r="G3304" s="17">
        <v>19.399999999999999</v>
      </c>
      <c r="H3304" s="17">
        <v>0</v>
      </c>
      <c r="I3304" s="17">
        <v>3.95</v>
      </c>
      <c r="K3304" s="26">
        <v>40806</v>
      </c>
      <c r="L3304" s="17">
        <v>21.9</v>
      </c>
      <c r="M3304" s="17">
        <v>71</v>
      </c>
      <c r="N3304" s="17">
        <v>0.8</v>
      </c>
      <c r="O3304" s="17">
        <v>140.1</v>
      </c>
      <c r="P3304" s="17">
        <v>20.5</v>
      </c>
      <c r="Q3304" s="17">
        <v>0</v>
      </c>
      <c r="R3304" s="17">
        <v>3.65</v>
      </c>
      <c r="T3304" s="26">
        <v>40806</v>
      </c>
      <c r="U3304" s="17">
        <v>22.2</v>
      </c>
      <c r="V3304" s="17">
        <v>82.8</v>
      </c>
      <c r="W3304" s="17">
        <v>1.1000000000000001</v>
      </c>
      <c r="X3304" s="17">
        <v>198</v>
      </c>
      <c r="Y3304" s="17">
        <v>20</v>
      </c>
      <c r="Z3304" s="17">
        <v>0</v>
      </c>
      <c r="AA3304" s="17">
        <v>3.52</v>
      </c>
      <c r="AC3304" s="26">
        <v>40806</v>
      </c>
      <c r="AD3304" s="17">
        <v>22.1</v>
      </c>
      <c r="AE3304" s="17">
        <v>70.3</v>
      </c>
      <c r="AF3304" s="17">
        <v>1.3</v>
      </c>
      <c r="AG3304" s="17">
        <v>175.7</v>
      </c>
      <c r="AH3304" s="17">
        <v>19</v>
      </c>
      <c r="AI3304" s="17">
        <v>0</v>
      </c>
      <c r="AJ3304" s="17">
        <v>3.92</v>
      </c>
      <c r="AL3304" s="26">
        <v>40806</v>
      </c>
      <c r="AM3304" s="17">
        <v>22.4</v>
      </c>
      <c r="AN3304" s="17">
        <v>71.099999999999994</v>
      </c>
      <c r="AO3304" s="17">
        <v>0.4</v>
      </c>
      <c r="AP3304" s="17">
        <v>174.8</v>
      </c>
      <c r="AQ3304" s="17">
        <v>18.2</v>
      </c>
      <c r="AR3304" s="17">
        <v>0</v>
      </c>
      <c r="AS3304" s="17">
        <v>3.13</v>
      </c>
    </row>
    <row r="3305" spans="2:45">
      <c r="B3305" s="26">
        <v>40807</v>
      </c>
      <c r="C3305" s="17">
        <v>22.8</v>
      </c>
      <c r="D3305" s="17">
        <v>68.3</v>
      </c>
      <c r="E3305" s="17">
        <v>1.1000000000000001</v>
      </c>
      <c r="F3305" s="17">
        <v>158.19999999999999</v>
      </c>
      <c r="G3305" s="17">
        <v>19.2</v>
      </c>
      <c r="H3305" s="17">
        <v>0</v>
      </c>
      <c r="I3305" s="17">
        <v>3.61</v>
      </c>
      <c r="K3305" s="26">
        <v>40807</v>
      </c>
      <c r="L3305" s="17">
        <v>22.1</v>
      </c>
      <c r="M3305" s="17">
        <v>68.5</v>
      </c>
      <c r="N3305" s="17">
        <v>0.8</v>
      </c>
      <c r="O3305" s="17">
        <v>95.4</v>
      </c>
      <c r="P3305" s="17">
        <v>19.2</v>
      </c>
      <c r="Q3305" s="17">
        <v>0</v>
      </c>
      <c r="R3305" s="17">
        <v>3.49</v>
      </c>
      <c r="T3305" s="26">
        <v>40807</v>
      </c>
      <c r="U3305" s="17">
        <v>22.5</v>
      </c>
      <c r="V3305" s="17">
        <v>77</v>
      </c>
      <c r="W3305" s="17">
        <v>1.3</v>
      </c>
      <c r="X3305" s="17">
        <v>183.7</v>
      </c>
      <c r="Y3305" s="17">
        <v>20.8</v>
      </c>
      <c r="Z3305" s="17">
        <v>0</v>
      </c>
      <c r="AA3305" s="17">
        <v>3.72</v>
      </c>
      <c r="AC3305" s="26">
        <v>40807</v>
      </c>
      <c r="AD3305" s="17">
        <v>22.6</v>
      </c>
      <c r="AE3305" s="17">
        <v>67.400000000000006</v>
      </c>
      <c r="AF3305" s="17">
        <v>1</v>
      </c>
      <c r="AG3305" s="17">
        <v>168</v>
      </c>
      <c r="AH3305" s="17">
        <v>19.100000000000001</v>
      </c>
      <c r="AI3305" s="17">
        <v>0</v>
      </c>
      <c r="AJ3305" s="17">
        <v>3.64</v>
      </c>
      <c r="AL3305" s="26">
        <v>40807</v>
      </c>
      <c r="AM3305" s="17">
        <v>22.7</v>
      </c>
      <c r="AN3305" s="17">
        <v>68.400000000000006</v>
      </c>
      <c r="AO3305" s="17">
        <v>0.3</v>
      </c>
      <c r="AP3305" s="17">
        <v>167.1</v>
      </c>
      <c r="AQ3305" s="17">
        <v>18.7</v>
      </c>
      <c r="AR3305" s="17">
        <v>0</v>
      </c>
      <c r="AS3305" s="17">
        <v>3.12</v>
      </c>
    </row>
    <row r="3306" spans="2:45">
      <c r="B3306" s="26">
        <v>40808</v>
      </c>
      <c r="C3306" s="17">
        <v>21.9</v>
      </c>
      <c r="D3306" s="17">
        <v>69.099999999999994</v>
      </c>
      <c r="E3306" s="17">
        <v>1</v>
      </c>
      <c r="F3306" s="17">
        <v>72.400000000000006</v>
      </c>
      <c r="G3306" s="17">
        <v>19.7</v>
      </c>
      <c r="H3306" s="17">
        <v>0</v>
      </c>
      <c r="I3306" s="17">
        <v>3.82</v>
      </c>
      <c r="K3306" s="26">
        <v>40808</v>
      </c>
      <c r="L3306" s="17">
        <v>21.9</v>
      </c>
      <c r="M3306" s="17">
        <v>70.900000000000006</v>
      </c>
      <c r="N3306" s="17">
        <v>0.7</v>
      </c>
      <c r="O3306" s="17">
        <v>181.7</v>
      </c>
      <c r="P3306" s="17">
        <v>20.6</v>
      </c>
      <c r="Q3306" s="17">
        <v>0</v>
      </c>
      <c r="R3306" s="17">
        <v>3.73</v>
      </c>
      <c r="T3306" s="26">
        <v>40808</v>
      </c>
      <c r="U3306" s="17">
        <v>22.3</v>
      </c>
      <c r="V3306" s="17">
        <v>79.3</v>
      </c>
      <c r="W3306" s="17">
        <v>1.4</v>
      </c>
      <c r="X3306" s="17">
        <v>270.7</v>
      </c>
      <c r="Y3306" s="17">
        <v>19.899999999999999</v>
      </c>
      <c r="Z3306" s="17">
        <v>0</v>
      </c>
      <c r="AA3306" s="17">
        <v>4.1100000000000003</v>
      </c>
      <c r="AC3306" s="26">
        <v>40808</v>
      </c>
      <c r="AD3306" s="17">
        <v>22.4</v>
      </c>
      <c r="AE3306" s="17">
        <v>66.599999999999994</v>
      </c>
      <c r="AF3306" s="17">
        <v>0.8</v>
      </c>
      <c r="AG3306" s="17">
        <v>101.9</v>
      </c>
      <c r="AH3306" s="17">
        <v>19.7</v>
      </c>
      <c r="AI3306" s="17">
        <v>0</v>
      </c>
      <c r="AJ3306" s="17">
        <v>3.83</v>
      </c>
      <c r="AL3306" s="26">
        <v>40808</v>
      </c>
      <c r="AM3306" s="17">
        <v>22.7</v>
      </c>
      <c r="AN3306" s="17">
        <v>68.900000000000006</v>
      </c>
      <c r="AO3306" s="17">
        <v>0.2</v>
      </c>
      <c r="AP3306" s="17">
        <v>15.8</v>
      </c>
      <c r="AQ3306" s="17">
        <v>19</v>
      </c>
      <c r="AR3306" s="17">
        <v>0</v>
      </c>
      <c r="AS3306" s="17">
        <v>3.06</v>
      </c>
    </row>
    <row r="3307" spans="2:45">
      <c r="B3307" s="26">
        <v>40809</v>
      </c>
      <c r="C3307" s="17">
        <v>19.399999999999999</v>
      </c>
      <c r="D3307" s="17">
        <v>77.900000000000006</v>
      </c>
      <c r="E3307" s="17">
        <v>0.7</v>
      </c>
      <c r="F3307" s="17">
        <v>88.5</v>
      </c>
      <c r="G3307" s="17">
        <v>8.1</v>
      </c>
      <c r="H3307" s="17">
        <v>0</v>
      </c>
      <c r="I3307" s="17">
        <v>1.81</v>
      </c>
      <c r="K3307" s="26">
        <v>40809</v>
      </c>
      <c r="L3307" s="17">
        <v>18.899999999999999</v>
      </c>
      <c r="M3307" s="17">
        <v>82.8</v>
      </c>
      <c r="N3307" s="17">
        <v>0.4</v>
      </c>
      <c r="O3307" s="17">
        <v>126.2</v>
      </c>
      <c r="P3307" s="17">
        <v>8.5</v>
      </c>
      <c r="Q3307" s="17">
        <v>0</v>
      </c>
      <c r="R3307" s="17">
        <v>1.69</v>
      </c>
      <c r="T3307" s="26">
        <v>40809</v>
      </c>
      <c r="U3307" s="17">
        <v>19.600000000000001</v>
      </c>
      <c r="V3307" s="17">
        <v>95.3</v>
      </c>
      <c r="W3307" s="17">
        <v>1</v>
      </c>
      <c r="X3307" s="17">
        <v>252.2</v>
      </c>
      <c r="Y3307" s="17">
        <v>7.8</v>
      </c>
      <c r="Z3307" s="17">
        <v>0</v>
      </c>
      <c r="AA3307" s="17">
        <v>1.59</v>
      </c>
      <c r="AC3307" s="26">
        <v>40809</v>
      </c>
      <c r="AD3307" s="17">
        <v>19.5</v>
      </c>
      <c r="AE3307" s="17">
        <v>76.5</v>
      </c>
      <c r="AF3307" s="17">
        <v>0.6</v>
      </c>
      <c r="AG3307" s="17">
        <v>166</v>
      </c>
      <c r="AH3307" s="17">
        <v>8.4</v>
      </c>
      <c r="AI3307" s="17">
        <v>0</v>
      </c>
      <c r="AJ3307" s="17">
        <v>1.83</v>
      </c>
      <c r="AL3307" s="26">
        <v>40809</v>
      </c>
      <c r="AM3307" s="17">
        <v>19.600000000000001</v>
      </c>
      <c r="AN3307" s="17">
        <v>79.400000000000006</v>
      </c>
      <c r="AO3307" s="17">
        <v>0.1</v>
      </c>
      <c r="AP3307" s="17">
        <v>160.6</v>
      </c>
      <c r="AQ3307" s="17">
        <v>7.8</v>
      </c>
      <c r="AR3307" s="17">
        <v>0</v>
      </c>
      <c r="AS3307" s="17">
        <v>1.52</v>
      </c>
    </row>
    <row r="3308" spans="2:45">
      <c r="B3308" s="26">
        <v>40810</v>
      </c>
      <c r="C3308" s="17">
        <v>20.6</v>
      </c>
      <c r="D3308" s="17">
        <v>65.400000000000006</v>
      </c>
      <c r="E3308" s="17">
        <v>1</v>
      </c>
      <c r="F3308" s="17">
        <v>81.2</v>
      </c>
      <c r="G3308" s="17">
        <v>20.3</v>
      </c>
      <c r="H3308" s="17">
        <v>0</v>
      </c>
      <c r="I3308" s="17">
        <v>3.65</v>
      </c>
      <c r="K3308" s="26">
        <v>40810</v>
      </c>
      <c r="L3308" s="17">
        <v>20.9</v>
      </c>
      <c r="M3308" s="17">
        <v>67.599999999999994</v>
      </c>
      <c r="N3308" s="17">
        <v>0.7</v>
      </c>
      <c r="O3308" s="17">
        <v>166.5</v>
      </c>
      <c r="P3308" s="17">
        <v>21</v>
      </c>
      <c r="Q3308" s="17">
        <v>0.2</v>
      </c>
      <c r="R3308" s="17">
        <v>3.66</v>
      </c>
      <c r="T3308" s="26">
        <v>40810</v>
      </c>
      <c r="U3308" s="17">
        <v>21.9</v>
      </c>
      <c r="V3308" s="17">
        <v>71.7</v>
      </c>
      <c r="W3308" s="17">
        <v>1.6</v>
      </c>
      <c r="X3308" s="17">
        <v>261.39999999999998</v>
      </c>
      <c r="Y3308" s="17">
        <v>21.2</v>
      </c>
      <c r="Z3308" s="17">
        <v>0</v>
      </c>
      <c r="AA3308" s="17">
        <v>4.05</v>
      </c>
      <c r="AC3308" s="26">
        <v>40810</v>
      </c>
      <c r="AD3308" s="17">
        <v>21.2</v>
      </c>
      <c r="AE3308" s="17">
        <v>65.8</v>
      </c>
      <c r="AF3308" s="17">
        <v>0.7</v>
      </c>
      <c r="AG3308" s="17">
        <v>111.1</v>
      </c>
      <c r="AH3308" s="17">
        <v>20.2</v>
      </c>
      <c r="AI3308" s="17">
        <v>0</v>
      </c>
      <c r="AJ3308" s="17">
        <v>3.64</v>
      </c>
      <c r="AL3308" s="26">
        <v>40810</v>
      </c>
      <c r="AM3308" s="17">
        <v>21.6</v>
      </c>
      <c r="AN3308" s="17">
        <v>64.099999999999994</v>
      </c>
      <c r="AO3308" s="17">
        <v>0.2</v>
      </c>
      <c r="AP3308" s="17">
        <v>234.8</v>
      </c>
      <c r="AQ3308" s="17">
        <v>19.399999999999999</v>
      </c>
      <c r="AR3308" s="17">
        <v>0</v>
      </c>
      <c r="AS3308" s="17">
        <v>2.98</v>
      </c>
    </row>
    <row r="3309" spans="2:45">
      <c r="B3309" s="26">
        <v>40811</v>
      </c>
      <c r="C3309" s="17">
        <v>20.2</v>
      </c>
      <c r="D3309" s="17">
        <v>59.2</v>
      </c>
      <c r="E3309" s="17">
        <v>1.1000000000000001</v>
      </c>
      <c r="F3309" s="17">
        <v>111.9</v>
      </c>
      <c r="G3309" s="17">
        <v>19.899999999999999</v>
      </c>
      <c r="H3309" s="17">
        <v>0</v>
      </c>
      <c r="I3309" s="17">
        <v>3.57</v>
      </c>
      <c r="K3309" s="26">
        <v>40811</v>
      </c>
      <c r="L3309" s="17">
        <v>19.899999999999999</v>
      </c>
      <c r="M3309" s="17">
        <v>58.3</v>
      </c>
      <c r="N3309" s="17">
        <v>0.7</v>
      </c>
      <c r="O3309" s="17">
        <v>119.9</v>
      </c>
      <c r="P3309" s="17">
        <v>20.8</v>
      </c>
      <c r="Q3309" s="17">
        <v>0</v>
      </c>
      <c r="R3309" s="17">
        <v>3.45</v>
      </c>
      <c r="T3309" s="26">
        <v>40811</v>
      </c>
      <c r="U3309" s="17">
        <v>20.2</v>
      </c>
      <c r="V3309" s="17">
        <v>65.099999999999994</v>
      </c>
      <c r="W3309" s="17">
        <v>1.2</v>
      </c>
      <c r="X3309" s="17">
        <v>226.4</v>
      </c>
      <c r="Y3309" s="17">
        <v>20.100000000000001</v>
      </c>
      <c r="Z3309" s="17">
        <v>0</v>
      </c>
      <c r="AA3309" s="17">
        <v>3.48</v>
      </c>
      <c r="AC3309" s="26">
        <v>40811</v>
      </c>
      <c r="AD3309" s="17">
        <v>20.399999999999999</v>
      </c>
      <c r="AE3309" s="17">
        <v>54.6</v>
      </c>
      <c r="AF3309" s="17">
        <v>1.4</v>
      </c>
      <c r="AG3309" s="17">
        <v>90.4</v>
      </c>
      <c r="AH3309" s="17">
        <v>19.899999999999999</v>
      </c>
      <c r="AI3309" s="17">
        <v>0</v>
      </c>
      <c r="AJ3309" s="17">
        <v>4.08</v>
      </c>
      <c r="AL3309" s="26">
        <v>40811</v>
      </c>
      <c r="AM3309" s="17">
        <v>20.8</v>
      </c>
      <c r="AN3309" s="17">
        <v>56.5</v>
      </c>
      <c r="AO3309" s="17">
        <v>0.3</v>
      </c>
      <c r="AP3309" s="17">
        <v>170.6</v>
      </c>
      <c r="AQ3309" s="17">
        <v>19.100000000000001</v>
      </c>
      <c r="AR3309" s="17">
        <v>0</v>
      </c>
      <c r="AS3309" s="17">
        <v>2.88</v>
      </c>
    </row>
    <row r="3310" spans="2:45">
      <c r="B3310" s="26">
        <v>40812</v>
      </c>
      <c r="C3310" s="17">
        <v>22.3</v>
      </c>
      <c r="D3310" s="17">
        <v>62.6</v>
      </c>
      <c r="E3310" s="17">
        <v>1.4</v>
      </c>
      <c r="F3310" s="17">
        <v>92.7</v>
      </c>
      <c r="G3310" s="17">
        <v>19.2</v>
      </c>
      <c r="H3310" s="17">
        <v>0</v>
      </c>
      <c r="I3310" s="17">
        <v>3.81</v>
      </c>
      <c r="K3310" s="26">
        <v>40812</v>
      </c>
      <c r="L3310" s="17">
        <v>21.1</v>
      </c>
      <c r="M3310" s="17">
        <v>64.3</v>
      </c>
      <c r="N3310" s="17">
        <v>0.7</v>
      </c>
      <c r="O3310" s="17">
        <v>172.5</v>
      </c>
      <c r="P3310" s="17">
        <v>19.3</v>
      </c>
      <c r="Q3310" s="17">
        <v>0</v>
      </c>
      <c r="R3310" s="17">
        <v>3.32</v>
      </c>
      <c r="T3310" s="26">
        <v>40812</v>
      </c>
      <c r="U3310" s="17">
        <v>22.4</v>
      </c>
      <c r="V3310" s="17">
        <v>61.5</v>
      </c>
      <c r="W3310" s="17">
        <v>1.3</v>
      </c>
      <c r="X3310" s="17">
        <v>230.5</v>
      </c>
      <c r="Y3310" s="17">
        <v>19.899999999999999</v>
      </c>
      <c r="Z3310" s="17">
        <v>0</v>
      </c>
      <c r="AA3310" s="17">
        <v>3.68</v>
      </c>
      <c r="AC3310" s="26">
        <v>40812</v>
      </c>
      <c r="AD3310" s="17">
        <v>21.4</v>
      </c>
      <c r="AE3310" s="17">
        <v>65</v>
      </c>
      <c r="AF3310" s="17">
        <v>1.1000000000000001</v>
      </c>
      <c r="AG3310" s="17">
        <v>151.5</v>
      </c>
      <c r="AH3310" s="17">
        <v>18.8</v>
      </c>
      <c r="AI3310" s="17">
        <v>0</v>
      </c>
      <c r="AJ3310" s="17">
        <v>3.66</v>
      </c>
      <c r="AL3310" s="26">
        <v>40812</v>
      </c>
      <c r="AM3310" s="17">
        <v>22.3</v>
      </c>
      <c r="AN3310" s="17">
        <v>58.8</v>
      </c>
      <c r="AO3310" s="17">
        <v>0.4</v>
      </c>
      <c r="AP3310" s="17">
        <v>187.4</v>
      </c>
      <c r="AQ3310" s="17">
        <v>18</v>
      </c>
      <c r="AR3310" s="17">
        <v>0</v>
      </c>
      <c r="AS3310" s="17">
        <v>3.02</v>
      </c>
    </row>
    <row r="3311" spans="2:45">
      <c r="B3311" s="26">
        <v>40813</v>
      </c>
      <c r="C3311" s="17">
        <v>23.2</v>
      </c>
      <c r="D3311" s="17">
        <v>67.2</v>
      </c>
      <c r="E3311" s="17">
        <v>1.4</v>
      </c>
      <c r="F3311" s="17">
        <v>117.4</v>
      </c>
      <c r="G3311" s="17">
        <v>18.8</v>
      </c>
      <c r="H3311" s="17">
        <v>0</v>
      </c>
      <c r="I3311" s="17">
        <v>3.85</v>
      </c>
      <c r="K3311" s="26">
        <v>40813</v>
      </c>
      <c r="L3311" s="17">
        <v>22.6</v>
      </c>
      <c r="M3311" s="17">
        <v>71.099999999999994</v>
      </c>
      <c r="N3311" s="17">
        <v>0.6</v>
      </c>
      <c r="O3311" s="17">
        <v>128.4</v>
      </c>
      <c r="P3311" s="17">
        <v>19.600000000000001</v>
      </c>
      <c r="Q3311" s="17">
        <v>0</v>
      </c>
      <c r="R3311" s="17">
        <v>3.36</v>
      </c>
      <c r="T3311" s="26">
        <v>40813</v>
      </c>
      <c r="U3311" s="17">
        <v>23.4</v>
      </c>
      <c r="V3311" s="17">
        <v>73.8</v>
      </c>
      <c r="W3311" s="17">
        <v>1.2</v>
      </c>
      <c r="X3311" s="17">
        <v>196.3</v>
      </c>
      <c r="Y3311" s="17">
        <v>19.7</v>
      </c>
      <c r="Z3311" s="17">
        <v>0</v>
      </c>
      <c r="AA3311" s="17">
        <v>3.71</v>
      </c>
      <c r="AC3311" s="26">
        <v>40813</v>
      </c>
      <c r="AD3311" s="17">
        <v>22.7</v>
      </c>
      <c r="AE3311" s="17">
        <v>70.2</v>
      </c>
      <c r="AF3311" s="17">
        <v>1.2</v>
      </c>
      <c r="AG3311" s="17">
        <v>133.1</v>
      </c>
      <c r="AH3311" s="17">
        <v>18.600000000000001</v>
      </c>
      <c r="AI3311" s="17">
        <v>0</v>
      </c>
      <c r="AJ3311" s="17">
        <v>3.75</v>
      </c>
      <c r="AL3311" s="26">
        <v>40813</v>
      </c>
      <c r="AM3311" s="17">
        <v>25</v>
      </c>
      <c r="AN3311" s="17">
        <v>60.4</v>
      </c>
      <c r="AO3311" s="17">
        <v>0.6</v>
      </c>
      <c r="AP3311" s="17">
        <v>175.9</v>
      </c>
      <c r="AQ3311" s="17">
        <v>15.8</v>
      </c>
      <c r="AR3311" s="17">
        <v>0</v>
      </c>
      <c r="AS3311" s="17">
        <v>3.06</v>
      </c>
    </row>
    <row r="3312" spans="2:45">
      <c r="B3312" s="26">
        <v>40814</v>
      </c>
      <c r="C3312" s="17">
        <v>23.4</v>
      </c>
      <c r="D3312" s="17">
        <v>71.2</v>
      </c>
      <c r="E3312" s="17">
        <v>1.4</v>
      </c>
      <c r="F3312" s="17">
        <v>154.30000000000001</v>
      </c>
      <c r="G3312" s="17">
        <v>15.6</v>
      </c>
      <c r="H3312" s="17">
        <v>0</v>
      </c>
      <c r="I3312" s="17">
        <v>3.33</v>
      </c>
      <c r="K3312" s="26">
        <v>40814</v>
      </c>
      <c r="L3312" s="17">
        <v>23</v>
      </c>
      <c r="M3312" s="17">
        <v>71.2</v>
      </c>
      <c r="N3312" s="17">
        <v>0.8</v>
      </c>
      <c r="O3312" s="17">
        <v>121.6</v>
      </c>
      <c r="P3312" s="17">
        <v>17</v>
      </c>
      <c r="Q3312" s="17">
        <v>0</v>
      </c>
      <c r="R3312" s="17">
        <v>3.16</v>
      </c>
      <c r="T3312" s="26">
        <v>40814</v>
      </c>
      <c r="U3312" s="17">
        <v>23.9</v>
      </c>
      <c r="V3312" s="17">
        <v>76.400000000000006</v>
      </c>
      <c r="W3312" s="17">
        <v>0.9</v>
      </c>
      <c r="X3312" s="17">
        <v>140.1</v>
      </c>
      <c r="Y3312" s="17">
        <v>16.899999999999999</v>
      </c>
      <c r="Z3312" s="17">
        <v>0</v>
      </c>
      <c r="AA3312" s="17">
        <v>3.2</v>
      </c>
      <c r="AC3312" s="26">
        <v>40814</v>
      </c>
      <c r="AD3312" s="17">
        <v>23.3</v>
      </c>
      <c r="AE3312" s="17">
        <v>70.400000000000006</v>
      </c>
      <c r="AF3312" s="17">
        <v>1.3</v>
      </c>
      <c r="AG3312" s="17">
        <v>173.5</v>
      </c>
      <c r="AH3312" s="17">
        <v>15.6</v>
      </c>
      <c r="AI3312" s="17">
        <v>0</v>
      </c>
      <c r="AJ3312" s="17">
        <v>3.35</v>
      </c>
      <c r="AL3312" s="26">
        <v>40814</v>
      </c>
      <c r="AM3312" s="17">
        <v>23.6</v>
      </c>
      <c r="AN3312" s="17">
        <v>71</v>
      </c>
      <c r="AO3312" s="17">
        <v>0.4</v>
      </c>
      <c r="AP3312" s="17">
        <v>174.6</v>
      </c>
      <c r="AQ3312" s="17">
        <v>14.7</v>
      </c>
      <c r="AR3312" s="17">
        <v>0</v>
      </c>
      <c r="AS3312" s="17">
        <v>2.67</v>
      </c>
    </row>
    <row r="3313" spans="2:45">
      <c r="B3313" s="26">
        <v>40815</v>
      </c>
      <c r="C3313" s="17">
        <v>23.3</v>
      </c>
      <c r="D3313" s="17">
        <v>70.400000000000006</v>
      </c>
      <c r="E3313" s="17">
        <v>1.2</v>
      </c>
      <c r="F3313" s="17">
        <v>155.19999999999999</v>
      </c>
      <c r="G3313" s="17">
        <v>16.399999999999999</v>
      </c>
      <c r="H3313" s="17">
        <v>0</v>
      </c>
      <c r="I3313" s="17">
        <v>3.28</v>
      </c>
      <c r="K3313" s="26">
        <v>40815</v>
      </c>
      <c r="L3313" s="17">
        <v>23</v>
      </c>
      <c r="M3313" s="17">
        <v>72.099999999999994</v>
      </c>
      <c r="N3313" s="17">
        <v>0.7</v>
      </c>
      <c r="O3313" s="17">
        <v>149.30000000000001</v>
      </c>
      <c r="P3313" s="17">
        <v>15</v>
      </c>
      <c r="Q3313" s="17">
        <v>0</v>
      </c>
      <c r="R3313" s="17">
        <v>2.86</v>
      </c>
      <c r="T3313" s="26">
        <v>40815</v>
      </c>
      <c r="U3313" s="17">
        <v>23.5</v>
      </c>
      <c r="V3313" s="17">
        <v>77.900000000000006</v>
      </c>
      <c r="W3313" s="17">
        <v>0.9</v>
      </c>
      <c r="X3313" s="17">
        <v>166.7</v>
      </c>
      <c r="Y3313" s="17">
        <v>18.3</v>
      </c>
      <c r="Z3313" s="17">
        <v>0</v>
      </c>
      <c r="AA3313" s="17">
        <v>3.35</v>
      </c>
      <c r="AC3313" s="26">
        <v>40815</v>
      </c>
      <c r="AD3313" s="17">
        <v>23.2</v>
      </c>
      <c r="AE3313" s="17">
        <v>70.900000000000006</v>
      </c>
      <c r="AF3313" s="17">
        <v>1.4</v>
      </c>
      <c r="AG3313" s="17">
        <v>171.8</v>
      </c>
      <c r="AH3313" s="17">
        <v>13.2</v>
      </c>
      <c r="AI3313" s="17">
        <v>0</v>
      </c>
      <c r="AJ3313" s="17">
        <v>3.07</v>
      </c>
      <c r="AL3313" s="26">
        <v>40815</v>
      </c>
      <c r="AM3313" s="17">
        <v>23.5</v>
      </c>
      <c r="AN3313" s="17">
        <v>70.5</v>
      </c>
      <c r="AO3313" s="17">
        <v>0.4</v>
      </c>
      <c r="AP3313" s="17">
        <v>177.6</v>
      </c>
      <c r="AQ3313" s="17">
        <v>16.600000000000001</v>
      </c>
      <c r="AR3313" s="17">
        <v>0</v>
      </c>
      <c r="AS3313" s="17">
        <v>2.88</v>
      </c>
    </row>
    <row r="3314" spans="2:45">
      <c r="B3314" s="26">
        <v>40816</v>
      </c>
      <c r="C3314" s="17">
        <v>23.3</v>
      </c>
      <c r="D3314" s="17">
        <v>71.8</v>
      </c>
      <c r="E3314" s="17">
        <v>1.3</v>
      </c>
      <c r="F3314" s="17">
        <v>174.3</v>
      </c>
      <c r="G3314" s="17">
        <v>17.100000000000001</v>
      </c>
      <c r="H3314" s="17">
        <v>0</v>
      </c>
      <c r="I3314" s="17">
        <v>3.45</v>
      </c>
      <c r="K3314" s="26">
        <v>40816</v>
      </c>
      <c r="L3314" s="17">
        <v>23.3</v>
      </c>
      <c r="M3314" s="17">
        <v>71.5</v>
      </c>
      <c r="N3314" s="17">
        <v>0.8</v>
      </c>
      <c r="O3314" s="17">
        <v>141.30000000000001</v>
      </c>
      <c r="P3314" s="17">
        <v>16.899999999999999</v>
      </c>
      <c r="Q3314" s="17">
        <v>0</v>
      </c>
      <c r="R3314" s="17">
        <v>3.17</v>
      </c>
      <c r="T3314" s="26">
        <v>40816</v>
      </c>
      <c r="U3314" s="17">
        <v>23.8</v>
      </c>
      <c r="V3314" s="17">
        <v>79.599999999999994</v>
      </c>
      <c r="W3314" s="17">
        <v>1.1000000000000001</v>
      </c>
      <c r="X3314" s="17">
        <v>139.80000000000001</v>
      </c>
      <c r="Y3314" s="17">
        <v>18.7</v>
      </c>
      <c r="Z3314" s="17">
        <v>0</v>
      </c>
      <c r="AA3314" s="17">
        <v>3.46</v>
      </c>
      <c r="AC3314" s="26">
        <v>40816</v>
      </c>
      <c r="AD3314" s="17">
        <v>23.5</v>
      </c>
      <c r="AE3314" s="17">
        <v>70.5</v>
      </c>
      <c r="AF3314" s="17">
        <v>1.2</v>
      </c>
      <c r="AG3314" s="17">
        <v>176.1</v>
      </c>
      <c r="AH3314" s="17">
        <v>15.8</v>
      </c>
      <c r="AI3314" s="17">
        <v>0</v>
      </c>
      <c r="AJ3314" s="17">
        <v>3.33</v>
      </c>
      <c r="AL3314" s="26">
        <v>40816</v>
      </c>
      <c r="AM3314" s="17">
        <v>23.7</v>
      </c>
      <c r="AN3314" s="17">
        <v>71.5</v>
      </c>
      <c r="AO3314" s="17">
        <v>0.4</v>
      </c>
      <c r="AP3314" s="17">
        <v>178.6</v>
      </c>
      <c r="AQ3314" s="17">
        <v>17.2</v>
      </c>
      <c r="AR3314" s="17">
        <v>0</v>
      </c>
      <c r="AS3314" s="17">
        <v>2.96</v>
      </c>
    </row>
    <row r="3315" spans="2:45">
      <c r="B3315" s="46" t="s">
        <v>73</v>
      </c>
      <c r="C3315" s="49">
        <f>AVERAGE(C3285:C3314)</f>
        <v>23.566666666666663</v>
      </c>
      <c r="D3315" s="49">
        <f>AVERAGE(D3285:D3314)</f>
        <v>62.080000000000005</v>
      </c>
      <c r="E3315" s="49">
        <f>AVERAGE(E3285:E3314)</f>
        <v>1.2066666666666668</v>
      </c>
      <c r="F3315" s="49">
        <f>AVERAGE(F3285:F3314)</f>
        <v>165.91666666666666</v>
      </c>
      <c r="G3315" s="49">
        <f>AVERAGE(G3285:G3314)</f>
        <v>20.046666666666667</v>
      </c>
      <c r="H3315" s="49">
        <f>SUM(H3285:H3314)</f>
        <v>0</v>
      </c>
      <c r="I3315" s="49">
        <f>AVERAGE(I3285:I3314)</f>
        <v>4.1713333333333331</v>
      </c>
      <c r="J3315" s="52"/>
      <c r="K3315" s="46" t="s">
        <v>73</v>
      </c>
      <c r="L3315" s="49">
        <f>AVERAGE(L3285:L3314)</f>
        <v>22.969999999999995</v>
      </c>
      <c r="M3315" s="49">
        <f>AVERAGE(M3285:M3314)</f>
        <v>64.283333333333331</v>
      </c>
      <c r="N3315" s="49">
        <f>AVERAGE(N3285:N3314)</f>
        <v>0.8</v>
      </c>
      <c r="O3315" s="49">
        <f>AVERAGE(O3285:O3314)</f>
        <v>153.92333333333332</v>
      </c>
      <c r="P3315" s="49">
        <f>AVERAGE(P3285:P3314)</f>
        <v>20.566666666666663</v>
      </c>
      <c r="Q3315" s="49">
        <f>SUM(Q3285:Q3314)</f>
        <v>1.5999999999999999</v>
      </c>
      <c r="R3315" s="49">
        <f>AVERAGE(R3285:R3314)</f>
        <v>3.9316666666666666</v>
      </c>
      <c r="S3315" s="52"/>
      <c r="T3315" s="46" t="s">
        <v>73</v>
      </c>
      <c r="U3315" s="49">
        <f>AVERAGE(U3285:U3314)</f>
        <v>23.809999999999995</v>
      </c>
      <c r="V3315" s="49">
        <f>AVERAGE(V3285:V3314)</f>
        <v>66.069999999999993</v>
      </c>
      <c r="W3315" s="49">
        <f>AVERAGE(W3285:W3314)</f>
        <v>1.5633333333333332</v>
      </c>
      <c r="X3315" s="49">
        <f>AVERAGE(X3285:X3314)</f>
        <v>221.71999999999997</v>
      </c>
      <c r="Y3315" s="49">
        <f>AVERAGE(Y3285:Y3314)</f>
        <v>20.669999999999998</v>
      </c>
      <c r="Z3315" s="49">
        <f>SUM(Z3285:Z3314)</f>
        <v>0</v>
      </c>
      <c r="AA3315" s="49">
        <f>AVERAGE(AA3285:AA3314)</f>
        <v>4.4940000000000007</v>
      </c>
      <c r="AB3315" s="52"/>
      <c r="AC3315" s="46" t="s">
        <v>73</v>
      </c>
      <c r="AD3315" s="49">
        <f>AVERAGE(AD3285:AD3314)</f>
        <v>23.473333333333336</v>
      </c>
      <c r="AE3315" s="49">
        <f>AVERAGE(AE3285:AE3314)</f>
        <v>62.513333333333328</v>
      </c>
      <c r="AF3315" s="49">
        <f>AVERAGE(AF3285:AF3314)</f>
        <v>1.2366666666666668</v>
      </c>
      <c r="AG3315" s="49">
        <f>AVERAGE(AG3285:AG3314)</f>
        <v>131.35666666666668</v>
      </c>
      <c r="AH3315" s="49">
        <f>AVERAGE(AH3285:AH3314)</f>
        <v>19.766666666666666</v>
      </c>
      <c r="AI3315" s="49">
        <f>SUM(AI3285:AI3314)</f>
        <v>2.2000000000000002</v>
      </c>
      <c r="AJ3315" s="49">
        <f>AVERAGE(AJ3285:AJ3314)</f>
        <v>4.2810000000000006</v>
      </c>
      <c r="AK3315" s="52"/>
      <c r="AL3315" s="46" t="s">
        <v>73</v>
      </c>
      <c r="AM3315" s="49">
        <f>AVERAGE(AM3285:AM3314)</f>
        <v>23.813333333333333</v>
      </c>
      <c r="AN3315" s="49">
        <f>AVERAGE(AN3285:AN3314)</f>
        <v>61.466666666666676</v>
      </c>
      <c r="AO3315" s="49">
        <f>AVERAGE(AO3285:AO3314)</f>
        <v>0.3633333333333334</v>
      </c>
      <c r="AP3315" s="49">
        <f>AVERAGE(AP3285:AP3314)</f>
        <v>199.1133333333334</v>
      </c>
      <c r="AQ3315" s="49">
        <f>AVERAGE(AQ3285:AQ3314)</f>
        <v>18.90666666666667</v>
      </c>
      <c r="AR3315" s="49">
        <f>SUM(AR3285:AR3314)</f>
        <v>8.8000000000000007</v>
      </c>
      <c r="AS3315" s="49">
        <f>AVERAGE(AS3285:AS3314)</f>
        <v>3.3539999999999996</v>
      </c>
    </row>
    <row r="3316" spans="2:45" s="34" customFormat="1">
      <c r="B3316" s="26">
        <v>40817</v>
      </c>
      <c r="C3316" s="44">
        <v>22.4</v>
      </c>
      <c r="D3316" s="44">
        <v>72.900000000000006</v>
      </c>
      <c r="E3316" s="44">
        <v>1.2</v>
      </c>
      <c r="F3316" s="44">
        <v>133.69999999999999</v>
      </c>
      <c r="G3316" s="44">
        <v>16.8</v>
      </c>
      <c r="H3316" s="44">
        <v>0</v>
      </c>
      <c r="I3316" s="44">
        <v>3.18</v>
      </c>
      <c r="K3316" s="26">
        <v>40817</v>
      </c>
      <c r="L3316" s="44">
        <v>22.6</v>
      </c>
      <c r="M3316" s="44">
        <v>68.099999999999994</v>
      </c>
      <c r="N3316" s="44">
        <v>1</v>
      </c>
      <c r="O3316" s="44">
        <v>154.9</v>
      </c>
      <c r="P3316" s="44">
        <v>18.399999999999999</v>
      </c>
      <c r="Q3316" s="44">
        <v>0</v>
      </c>
      <c r="R3316" s="44">
        <v>3.34</v>
      </c>
      <c r="T3316" s="26">
        <v>40817</v>
      </c>
      <c r="U3316" s="44">
        <v>23.4</v>
      </c>
      <c r="V3316" s="44">
        <v>79.099999999999994</v>
      </c>
      <c r="W3316" s="44">
        <v>1.3</v>
      </c>
      <c r="X3316" s="44">
        <v>140.6</v>
      </c>
      <c r="Y3316" s="44">
        <v>18.399999999999999</v>
      </c>
      <c r="Z3316" s="44">
        <v>0</v>
      </c>
      <c r="AA3316" s="44">
        <v>3.34</v>
      </c>
      <c r="AC3316" s="26">
        <v>40817</v>
      </c>
      <c r="AD3316" s="44">
        <v>22.7</v>
      </c>
      <c r="AE3316" s="44">
        <v>68.3</v>
      </c>
      <c r="AF3316" s="44">
        <v>1.3</v>
      </c>
      <c r="AG3316" s="44">
        <v>170</v>
      </c>
      <c r="AH3316" s="44">
        <v>16.2</v>
      </c>
      <c r="AI3316" s="44">
        <v>0</v>
      </c>
      <c r="AJ3316" s="44">
        <v>3.25</v>
      </c>
      <c r="AL3316" s="26">
        <v>40817</v>
      </c>
      <c r="AM3316" s="44">
        <v>23.1</v>
      </c>
      <c r="AN3316" s="44">
        <v>70.400000000000006</v>
      </c>
      <c r="AO3316" s="44">
        <v>0.4</v>
      </c>
      <c r="AP3316" s="44">
        <v>175.7</v>
      </c>
      <c r="AQ3316" s="44">
        <v>16.8</v>
      </c>
      <c r="AR3316" s="44">
        <v>0</v>
      </c>
      <c r="AS3316" s="44">
        <v>2.85</v>
      </c>
    </row>
    <row r="3317" spans="2:45" s="34" customFormat="1">
      <c r="B3317" s="26">
        <v>40818</v>
      </c>
      <c r="C3317" s="44">
        <v>22.1</v>
      </c>
      <c r="D3317" s="44">
        <v>71</v>
      </c>
      <c r="E3317" s="44">
        <v>1.3</v>
      </c>
      <c r="F3317" s="44">
        <v>86.3</v>
      </c>
      <c r="G3317" s="44">
        <v>14.7</v>
      </c>
      <c r="H3317" s="44">
        <v>0</v>
      </c>
      <c r="I3317" s="44">
        <v>3.12</v>
      </c>
      <c r="K3317" s="26">
        <v>40818</v>
      </c>
      <c r="L3317" s="44">
        <v>21.5</v>
      </c>
      <c r="M3317" s="44">
        <v>73.099999999999994</v>
      </c>
      <c r="N3317" s="44">
        <v>0.7</v>
      </c>
      <c r="O3317" s="44">
        <v>139.5</v>
      </c>
      <c r="P3317" s="44">
        <v>13.4</v>
      </c>
      <c r="Q3317" s="44">
        <v>0</v>
      </c>
      <c r="R3317" s="44">
        <v>2.57</v>
      </c>
      <c r="T3317" s="26">
        <v>40818</v>
      </c>
      <c r="U3317" s="44">
        <v>22.4</v>
      </c>
      <c r="V3317" s="44">
        <v>80.599999999999994</v>
      </c>
      <c r="W3317" s="44">
        <v>1</v>
      </c>
      <c r="X3317" s="44">
        <v>193.9</v>
      </c>
      <c r="Y3317" s="44">
        <v>15.8</v>
      </c>
      <c r="Z3317" s="44">
        <v>0</v>
      </c>
      <c r="AA3317" s="44">
        <v>2.93</v>
      </c>
      <c r="AC3317" s="26">
        <v>40818</v>
      </c>
      <c r="AD3317" s="44">
        <v>22.1</v>
      </c>
      <c r="AE3317" s="44">
        <v>70.2</v>
      </c>
      <c r="AF3317" s="44">
        <v>1.1000000000000001</v>
      </c>
      <c r="AG3317" s="44">
        <v>151.1</v>
      </c>
      <c r="AH3317" s="44">
        <v>13</v>
      </c>
      <c r="AI3317" s="44">
        <v>0</v>
      </c>
      <c r="AJ3317" s="44">
        <v>2.83</v>
      </c>
      <c r="AL3317" s="26">
        <v>40818</v>
      </c>
      <c r="AM3317" s="44">
        <v>22.4</v>
      </c>
      <c r="AN3317" s="44">
        <v>71</v>
      </c>
      <c r="AO3317" s="44">
        <v>0.3</v>
      </c>
      <c r="AP3317" s="44">
        <v>168.4</v>
      </c>
      <c r="AQ3317" s="44">
        <v>14.2</v>
      </c>
      <c r="AR3317" s="44">
        <v>0</v>
      </c>
      <c r="AS3317" s="44">
        <v>2.4500000000000002</v>
      </c>
    </row>
    <row r="3318" spans="2:45" s="34" customFormat="1">
      <c r="B3318" s="26">
        <v>40819</v>
      </c>
      <c r="C3318" s="44">
        <v>21.7</v>
      </c>
      <c r="D3318" s="44">
        <v>73</v>
      </c>
      <c r="E3318" s="44">
        <v>0.9</v>
      </c>
      <c r="F3318" s="44">
        <v>115.1</v>
      </c>
      <c r="G3318" s="44">
        <v>16.5</v>
      </c>
      <c r="H3318" s="44">
        <v>0</v>
      </c>
      <c r="I3318" s="44">
        <v>3.03</v>
      </c>
      <c r="K3318" s="26">
        <v>40819</v>
      </c>
      <c r="L3318" s="44">
        <v>21.5</v>
      </c>
      <c r="M3318" s="44">
        <v>72.7</v>
      </c>
      <c r="N3318" s="44">
        <v>0.8</v>
      </c>
      <c r="O3318" s="44">
        <v>87.8</v>
      </c>
      <c r="P3318" s="44">
        <v>17.100000000000001</v>
      </c>
      <c r="Q3318" s="44">
        <v>0</v>
      </c>
      <c r="R3318" s="44">
        <v>3.09</v>
      </c>
      <c r="T3318" s="26">
        <v>40819</v>
      </c>
      <c r="U3318" s="44">
        <v>22.2</v>
      </c>
      <c r="V3318" s="44">
        <v>81</v>
      </c>
      <c r="W3318" s="44">
        <v>1.4</v>
      </c>
      <c r="X3318" s="44">
        <v>220.9</v>
      </c>
      <c r="Y3318" s="44">
        <v>17.8</v>
      </c>
      <c r="Z3318" s="44">
        <v>0</v>
      </c>
      <c r="AA3318" s="44">
        <v>3.37</v>
      </c>
      <c r="AC3318" s="26">
        <v>40819</v>
      </c>
      <c r="AD3318" s="44">
        <v>21.8</v>
      </c>
      <c r="AE3318" s="44">
        <v>71.599999999999994</v>
      </c>
      <c r="AF3318" s="44">
        <v>0.7</v>
      </c>
      <c r="AG3318" s="44">
        <v>161.9</v>
      </c>
      <c r="AH3318" s="44">
        <v>17.600000000000001</v>
      </c>
      <c r="AI3318" s="44">
        <v>0</v>
      </c>
      <c r="AJ3318" s="44">
        <v>3.12</v>
      </c>
      <c r="AL3318" s="26">
        <v>40819</v>
      </c>
      <c r="AM3318" s="44">
        <v>22.4</v>
      </c>
      <c r="AN3318" s="44">
        <v>70.400000000000006</v>
      </c>
      <c r="AO3318" s="44">
        <v>0.2</v>
      </c>
      <c r="AP3318" s="44">
        <v>146.5</v>
      </c>
      <c r="AQ3318" s="44">
        <v>16.5</v>
      </c>
      <c r="AR3318" s="44">
        <v>0</v>
      </c>
      <c r="AS3318" s="44">
        <v>2.61</v>
      </c>
    </row>
    <row r="3319" spans="2:45" s="34" customFormat="1">
      <c r="B3319" s="26">
        <v>40820</v>
      </c>
      <c r="C3319" s="44">
        <v>20.6</v>
      </c>
      <c r="D3319" s="44">
        <v>74.7</v>
      </c>
      <c r="E3319" s="44">
        <v>1.1000000000000001</v>
      </c>
      <c r="F3319" s="44">
        <v>125.2</v>
      </c>
      <c r="G3319" s="44">
        <v>18</v>
      </c>
      <c r="H3319" s="44">
        <v>0</v>
      </c>
      <c r="I3319" s="44">
        <v>3.12</v>
      </c>
      <c r="K3319" s="26">
        <v>40820</v>
      </c>
      <c r="L3319" s="44">
        <v>20.399999999999999</v>
      </c>
      <c r="M3319" s="44">
        <v>76.7</v>
      </c>
      <c r="N3319" s="44">
        <v>1</v>
      </c>
      <c r="O3319" s="44">
        <v>81.8</v>
      </c>
      <c r="P3319" s="44">
        <v>17.899999999999999</v>
      </c>
      <c r="Q3319" s="44">
        <v>0</v>
      </c>
      <c r="R3319" s="44">
        <v>3.11</v>
      </c>
      <c r="T3319" s="26">
        <v>40820</v>
      </c>
      <c r="U3319" s="44">
        <v>20.7</v>
      </c>
      <c r="V3319" s="44">
        <v>89.3</v>
      </c>
      <c r="W3319" s="44">
        <v>1.3</v>
      </c>
      <c r="X3319" s="44">
        <v>191.6</v>
      </c>
      <c r="Y3319" s="44">
        <v>17.5</v>
      </c>
      <c r="Z3319" s="44">
        <v>0</v>
      </c>
      <c r="AA3319" s="44">
        <v>2.97</v>
      </c>
      <c r="AC3319" s="26">
        <v>40820</v>
      </c>
      <c r="AD3319" s="44">
        <v>20.6</v>
      </c>
      <c r="AE3319" s="44">
        <v>73.7</v>
      </c>
      <c r="AF3319" s="44">
        <v>1.2</v>
      </c>
      <c r="AG3319" s="44">
        <v>113.2</v>
      </c>
      <c r="AH3319" s="44">
        <v>18.2</v>
      </c>
      <c r="AI3319" s="44">
        <v>0</v>
      </c>
      <c r="AJ3319" s="44">
        <v>3.25</v>
      </c>
      <c r="AL3319" s="26">
        <v>40820</v>
      </c>
      <c r="AM3319" s="44">
        <v>21.1</v>
      </c>
      <c r="AN3319" s="44">
        <v>74.3</v>
      </c>
      <c r="AO3319" s="44">
        <v>0.4</v>
      </c>
      <c r="AP3319" s="44">
        <v>171.9</v>
      </c>
      <c r="AQ3319" s="44">
        <v>16.899999999999999</v>
      </c>
      <c r="AR3319" s="44">
        <v>0</v>
      </c>
      <c r="AS3319" s="44">
        <v>2.69</v>
      </c>
    </row>
    <row r="3320" spans="2:45" s="34" customFormat="1">
      <c r="B3320" s="26">
        <v>40821</v>
      </c>
      <c r="C3320" s="44">
        <v>20.6</v>
      </c>
      <c r="D3320" s="44">
        <v>69.7</v>
      </c>
      <c r="E3320" s="44">
        <v>1</v>
      </c>
      <c r="F3320" s="44">
        <v>36.200000000000003</v>
      </c>
      <c r="G3320" s="44">
        <v>17.899999999999999</v>
      </c>
      <c r="H3320" s="44">
        <v>0</v>
      </c>
      <c r="I3320" s="44">
        <v>3.14</v>
      </c>
      <c r="K3320" s="26">
        <v>40821</v>
      </c>
      <c r="L3320" s="44">
        <v>20</v>
      </c>
      <c r="M3320" s="44">
        <v>70</v>
      </c>
      <c r="N3320" s="44">
        <v>0.6</v>
      </c>
      <c r="O3320" s="44">
        <v>100.9</v>
      </c>
      <c r="P3320" s="44">
        <v>18.600000000000001</v>
      </c>
      <c r="Q3320" s="44">
        <v>0</v>
      </c>
      <c r="R3320" s="44">
        <v>2.98</v>
      </c>
      <c r="T3320" s="26">
        <v>40821</v>
      </c>
      <c r="U3320" s="44">
        <v>21.1</v>
      </c>
      <c r="V3320" s="44">
        <v>76.3</v>
      </c>
      <c r="W3320" s="44">
        <v>1.2</v>
      </c>
      <c r="X3320" s="44">
        <v>236.7</v>
      </c>
      <c r="Y3320" s="44">
        <v>18.7</v>
      </c>
      <c r="Z3320" s="44">
        <v>0</v>
      </c>
      <c r="AA3320" s="44">
        <v>3.23</v>
      </c>
      <c r="AC3320" s="26">
        <v>40821</v>
      </c>
      <c r="AD3320" s="44">
        <v>20.2</v>
      </c>
      <c r="AE3320" s="44">
        <v>69.400000000000006</v>
      </c>
      <c r="AF3320" s="44">
        <v>0.9</v>
      </c>
      <c r="AG3320" s="44">
        <v>92.7</v>
      </c>
      <c r="AH3320" s="44">
        <v>18.7</v>
      </c>
      <c r="AI3320" s="44">
        <v>0</v>
      </c>
      <c r="AJ3320" s="44">
        <v>3.28</v>
      </c>
      <c r="AL3320" s="26">
        <v>40821</v>
      </c>
      <c r="AM3320" s="44">
        <v>21</v>
      </c>
      <c r="AN3320" s="44">
        <v>68.8</v>
      </c>
      <c r="AO3320" s="44">
        <v>0.3</v>
      </c>
      <c r="AP3320" s="44">
        <v>176.2</v>
      </c>
      <c r="AQ3320" s="44">
        <v>17.2</v>
      </c>
      <c r="AR3320" s="44">
        <v>0</v>
      </c>
      <c r="AS3320" s="44">
        <v>2.62</v>
      </c>
    </row>
    <row r="3321" spans="2:45" s="34" customFormat="1">
      <c r="B3321" s="26">
        <v>40822</v>
      </c>
      <c r="C3321" s="44">
        <v>20</v>
      </c>
      <c r="D3321" s="44">
        <v>66.599999999999994</v>
      </c>
      <c r="E3321" s="44">
        <v>0.9</v>
      </c>
      <c r="F3321" s="44">
        <v>85.9</v>
      </c>
      <c r="G3321" s="44">
        <v>18.3</v>
      </c>
      <c r="H3321" s="44">
        <v>0</v>
      </c>
      <c r="I3321" s="44">
        <v>3.14</v>
      </c>
      <c r="K3321" s="26">
        <v>40822</v>
      </c>
      <c r="L3321" s="44">
        <v>19.600000000000001</v>
      </c>
      <c r="M3321" s="44">
        <v>67.099999999999994</v>
      </c>
      <c r="N3321" s="44">
        <v>0.7</v>
      </c>
      <c r="O3321" s="44">
        <v>141.6</v>
      </c>
      <c r="P3321" s="44">
        <v>18.899999999999999</v>
      </c>
      <c r="Q3321" s="44">
        <v>0</v>
      </c>
      <c r="R3321" s="44">
        <v>3.16</v>
      </c>
      <c r="T3321" s="26">
        <v>40822</v>
      </c>
      <c r="U3321" s="44">
        <v>20.2</v>
      </c>
      <c r="V3321" s="44">
        <v>73</v>
      </c>
      <c r="W3321" s="44">
        <v>1.7</v>
      </c>
      <c r="X3321" s="44">
        <v>235.2</v>
      </c>
      <c r="Y3321" s="44">
        <v>18.7</v>
      </c>
      <c r="Z3321" s="44">
        <v>0</v>
      </c>
      <c r="AA3321" s="44">
        <v>3.55</v>
      </c>
      <c r="AC3321" s="26">
        <v>40822</v>
      </c>
      <c r="AD3321" s="44">
        <v>20.3</v>
      </c>
      <c r="AE3321" s="44">
        <v>64.3</v>
      </c>
      <c r="AF3321" s="44">
        <v>0.8</v>
      </c>
      <c r="AG3321" s="44">
        <v>97.5</v>
      </c>
      <c r="AH3321" s="44">
        <v>19</v>
      </c>
      <c r="AI3321" s="44">
        <v>0</v>
      </c>
      <c r="AJ3321" s="44">
        <v>3.38</v>
      </c>
      <c r="AL3321" s="26">
        <v>40822</v>
      </c>
      <c r="AM3321" s="44">
        <v>20.8</v>
      </c>
      <c r="AN3321" s="44">
        <v>62.3</v>
      </c>
      <c r="AO3321" s="44">
        <v>0.2</v>
      </c>
      <c r="AP3321" s="44">
        <v>18.100000000000001</v>
      </c>
      <c r="AQ3321" s="44">
        <v>17.399999999999999</v>
      </c>
      <c r="AR3321" s="44">
        <v>0</v>
      </c>
      <c r="AS3321" s="44">
        <v>2.5</v>
      </c>
    </row>
    <row r="3322" spans="2:45" s="34" customFormat="1">
      <c r="B3322" s="26">
        <v>40823</v>
      </c>
      <c r="C3322" s="44">
        <v>20.8</v>
      </c>
      <c r="D3322" s="44">
        <v>62</v>
      </c>
      <c r="E3322" s="44">
        <v>0.8</v>
      </c>
      <c r="F3322" s="44">
        <v>143.19999999999999</v>
      </c>
      <c r="G3322" s="44">
        <v>16.2</v>
      </c>
      <c r="H3322" s="44">
        <v>0</v>
      </c>
      <c r="I3322" s="44">
        <v>3.09</v>
      </c>
      <c r="K3322" s="26">
        <v>40823</v>
      </c>
      <c r="L3322" s="44">
        <v>20.2</v>
      </c>
      <c r="M3322" s="44">
        <v>69.7</v>
      </c>
      <c r="N3322" s="44">
        <v>0.6</v>
      </c>
      <c r="O3322" s="44">
        <v>145.19999999999999</v>
      </c>
      <c r="P3322" s="44">
        <v>16.899999999999999</v>
      </c>
      <c r="Q3322" s="44">
        <v>0</v>
      </c>
      <c r="R3322" s="44">
        <v>2.93</v>
      </c>
      <c r="T3322" s="26">
        <v>40823</v>
      </c>
      <c r="U3322" s="44">
        <v>20.100000000000001</v>
      </c>
      <c r="V3322" s="44">
        <v>82.2</v>
      </c>
      <c r="W3322" s="44">
        <v>1.5</v>
      </c>
      <c r="X3322" s="44">
        <v>255</v>
      </c>
      <c r="Y3322" s="44">
        <v>16.5</v>
      </c>
      <c r="Z3322" s="44">
        <v>0</v>
      </c>
      <c r="AA3322" s="44">
        <v>2.95</v>
      </c>
      <c r="AC3322" s="26">
        <v>40823</v>
      </c>
      <c r="AD3322" s="44">
        <v>21.2</v>
      </c>
      <c r="AE3322" s="44">
        <v>64.099999999999994</v>
      </c>
      <c r="AF3322" s="44">
        <v>0.9</v>
      </c>
      <c r="AG3322" s="44">
        <v>118.4</v>
      </c>
      <c r="AH3322" s="44">
        <v>16.399999999999999</v>
      </c>
      <c r="AI3322" s="44">
        <v>0</v>
      </c>
      <c r="AJ3322" s="44">
        <v>3.51</v>
      </c>
      <c r="AL3322" s="26">
        <v>40823</v>
      </c>
      <c r="AM3322" s="44">
        <v>21.2</v>
      </c>
      <c r="AN3322" s="44">
        <v>63.7</v>
      </c>
      <c r="AO3322" s="44">
        <v>0.3</v>
      </c>
      <c r="AP3322" s="44">
        <v>167.8</v>
      </c>
      <c r="AQ3322" s="44">
        <v>15.6</v>
      </c>
      <c r="AR3322" s="44">
        <v>0</v>
      </c>
      <c r="AS3322" s="44">
        <v>2.44</v>
      </c>
    </row>
    <row r="3323" spans="2:45" s="34" customFormat="1">
      <c r="B3323" s="26">
        <v>40824</v>
      </c>
      <c r="C3323" s="44">
        <v>21.6</v>
      </c>
      <c r="D3323" s="44">
        <v>68.7</v>
      </c>
      <c r="E3323" s="44">
        <v>1.6</v>
      </c>
      <c r="F3323" s="44">
        <v>118.6</v>
      </c>
      <c r="G3323" s="44">
        <v>16.100000000000001</v>
      </c>
      <c r="H3323" s="44">
        <v>0</v>
      </c>
      <c r="I3323" s="44">
        <v>3.1</v>
      </c>
      <c r="K3323" s="26">
        <v>40824</v>
      </c>
      <c r="L3323" s="44">
        <v>21.5</v>
      </c>
      <c r="M3323" s="44">
        <v>74.099999999999994</v>
      </c>
      <c r="N3323" s="44">
        <v>0.9</v>
      </c>
      <c r="O3323" s="44">
        <v>99.6</v>
      </c>
      <c r="P3323" s="44">
        <v>13</v>
      </c>
      <c r="Q3323" s="44">
        <v>0</v>
      </c>
      <c r="R3323" s="44">
        <v>2.56</v>
      </c>
      <c r="T3323" s="26">
        <v>40824</v>
      </c>
      <c r="U3323" s="44">
        <v>22.4</v>
      </c>
      <c r="V3323" s="44">
        <v>75.400000000000006</v>
      </c>
      <c r="W3323" s="44">
        <v>1.6</v>
      </c>
      <c r="X3323" s="44">
        <v>136.6</v>
      </c>
      <c r="Y3323" s="44">
        <v>16.399999999999999</v>
      </c>
      <c r="Z3323" s="44">
        <v>0</v>
      </c>
      <c r="AA3323" s="44">
        <v>3.15</v>
      </c>
      <c r="AC3323" s="26">
        <v>40824</v>
      </c>
      <c r="AD3323" s="44">
        <v>21.6</v>
      </c>
      <c r="AE3323" s="44">
        <v>72</v>
      </c>
      <c r="AF3323" s="44">
        <v>1.6</v>
      </c>
      <c r="AG3323" s="44">
        <v>147.80000000000001</v>
      </c>
      <c r="AH3323" s="44">
        <v>15.2</v>
      </c>
      <c r="AI3323" s="44">
        <v>0.2</v>
      </c>
      <c r="AJ3323" s="44">
        <v>3.07</v>
      </c>
      <c r="AL3323" s="26">
        <v>40824</v>
      </c>
      <c r="AM3323" s="44">
        <v>22</v>
      </c>
      <c r="AN3323" s="44">
        <v>69.599999999999994</v>
      </c>
      <c r="AO3323" s="44">
        <v>0.4</v>
      </c>
      <c r="AP3323" s="44">
        <v>170.5</v>
      </c>
      <c r="AQ3323" s="44">
        <v>14.6</v>
      </c>
      <c r="AR3323" s="44">
        <v>0</v>
      </c>
      <c r="AS3323" s="44">
        <v>2.44</v>
      </c>
    </row>
    <row r="3324" spans="2:45" s="34" customFormat="1">
      <c r="B3324" s="26">
        <v>40825</v>
      </c>
      <c r="C3324" s="44">
        <v>20.6</v>
      </c>
      <c r="D3324" s="44">
        <v>68.3</v>
      </c>
      <c r="E3324" s="44">
        <v>1.3</v>
      </c>
      <c r="F3324" s="44">
        <v>117.9</v>
      </c>
      <c r="G3324" s="44">
        <v>18.2</v>
      </c>
      <c r="H3324" s="44">
        <v>0</v>
      </c>
      <c r="I3324" s="44">
        <v>3.19</v>
      </c>
      <c r="K3324" s="26">
        <v>40825</v>
      </c>
      <c r="L3324" s="44">
        <v>20.399999999999999</v>
      </c>
      <c r="M3324" s="44">
        <v>69</v>
      </c>
      <c r="N3324" s="44">
        <v>0.7</v>
      </c>
      <c r="O3324" s="44">
        <v>107.6</v>
      </c>
      <c r="P3324" s="44">
        <v>18.5</v>
      </c>
      <c r="Q3324" s="44">
        <v>0</v>
      </c>
      <c r="R3324" s="44">
        <v>2.9</v>
      </c>
      <c r="T3324" s="26">
        <v>40825</v>
      </c>
      <c r="U3324" s="44">
        <v>21.2</v>
      </c>
      <c r="V3324" s="44">
        <v>78</v>
      </c>
      <c r="W3324" s="44">
        <v>1.3</v>
      </c>
      <c r="X3324" s="44">
        <v>141.4</v>
      </c>
      <c r="Y3324" s="44">
        <v>18.7</v>
      </c>
      <c r="Z3324" s="44">
        <v>0</v>
      </c>
      <c r="AA3324" s="44">
        <v>3.06</v>
      </c>
      <c r="AC3324" s="26">
        <v>40825</v>
      </c>
      <c r="AD3324" s="44">
        <v>20.6</v>
      </c>
      <c r="AE3324" s="44">
        <v>68.8</v>
      </c>
      <c r="AF3324" s="44">
        <v>1.1000000000000001</v>
      </c>
      <c r="AG3324" s="44">
        <v>144</v>
      </c>
      <c r="AH3324" s="44">
        <v>18.600000000000001</v>
      </c>
      <c r="AI3324" s="44">
        <v>0</v>
      </c>
      <c r="AJ3324" s="44">
        <v>3.16</v>
      </c>
      <c r="AL3324" s="26">
        <v>40825</v>
      </c>
      <c r="AM3324" s="44">
        <v>20.8</v>
      </c>
      <c r="AN3324" s="44">
        <v>70</v>
      </c>
      <c r="AO3324" s="44">
        <v>0.4</v>
      </c>
      <c r="AP3324" s="44">
        <v>173.3</v>
      </c>
      <c r="AQ3324" s="44">
        <v>16.899999999999999</v>
      </c>
      <c r="AR3324" s="44">
        <v>0</v>
      </c>
      <c r="AS3324" s="44">
        <v>2.54</v>
      </c>
    </row>
    <row r="3325" spans="2:45" s="34" customFormat="1">
      <c r="B3325" s="26">
        <v>40826</v>
      </c>
      <c r="C3325" s="44">
        <v>20</v>
      </c>
      <c r="D3325" s="44">
        <v>71.599999999999994</v>
      </c>
      <c r="E3325" s="44">
        <v>1.2</v>
      </c>
      <c r="F3325" s="44">
        <v>107</v>
      </c>
      <c r="G3325" s="44">
        <v>18</v>
      </c>
      <c r="H3325" s="44">
        <v>0</v>
      </c>
      <c r="I3325" s="44">
        <v>3.09</v>
      </c>
      <c r="K3325" s="26">
        <v>40826</v>
      </c>
      <c r="L3325" s="44">
        <v>19.3</v>
      </c>
      <c r="M3325" s="44">
        <v>71</v>
      </c>
      <c r="N3325" s="44">
        <v>0.7</v>
      </c>
      <c r="O3325" s="44">
        <v>139.6</v>
      </c>
      <c r="P3325" s="44">
        <v>18.3</v>
      </c>
      <c r="Q3325" s="44">
        <v>0</v>
      </c>
      <c r="R3325" s="44">
        <v>2.86</v>
      </c>
      <c r="T3325" s="26">
        <v>40826</v>
      </c>
      <c r="U3325" s="44">
        <v>20.100000000000001</v>
      </c>
      <c r="V3325" s="44">
        <v>81.5</v>
      </c>
      <c r="W3325" s="44">
        <v>1.4</v>
      </c>
      <c r="X3325" s="44">
        <v>242.6</v>
      </c>
      <c r="Y3325" s="44">
        <v>18.399999999999999</v>
      </c>
      <c r="Z3325" s="44">
        <v>0</v>
      </c>
      <c r="AA3325" s="44">
        <v>3.03</v>
      </c>
      <c r="AC3325" s="26">
        <v>40826</v>
      </c>
      <c r="AD3325" s="44">
        <v>19.3</v>
      </c>
      <c r="AE3325" s="44">
        <v>70.7</v>
      </c>
      <c r="AF3325" s="44">
        <v>0.9</v>
      </c>
      <c r="AG3325" s="44">
        <v>154.19999999999999</v>
      </c>
      <c r="AH3325" s="44">
        <v>18</v>
      </c>
      <c r="AI3325" s="44">
        <v>0</v>
      </c>
      <c r="AJ3325" s="44">
        <v>2.99</v>
      </c>
      <c r="AL3325" s="26">
        <v>40826</v>
      </c>
      <c r="AM3325" s="44">
        <v>20.399999999999999</v>
      </c>
      <c r="AN3325" s="44">
        <v>69.900000000000006</v>
      </c>
      <c r="AO3325" s="44">
        <v>0.3</v>
      </c>
      <c r="AP3325" s="44">
        <v>169.8</v>
      </c>
      <c r="AQ3325" s="44">
        <v>16.7</v>
      </c>
      <c r="AR3325" s="44">
        <v>0</v>
      </c>
      <c r="AS3325" s="44">
        <v>2.4500000000000002</v>
      </c>
    </row>
    <row r="3326" spans="2:45" s="34" customFormat="1">
      <c r="B3326" s="26">
        <v>40827</v>
      </c>
      <c r="C3326" s="44">
        <v>21.1</v>
      </c>
      <c r="D3326" s="44">
        <v>54.8</v>
      </c>
      <c r="E3326" s="44">
        <v>0.9</v>
      </c>
      <c r="F3326" s="44">
        <v>85.7</v>
      </c>
      <c r="G3326" s="44">
        <v>18</v>
      </c>
      <c r="H3326" s="44">
        <v>0</v>
      </c>
      <c r="I3326" s="44">
        <v>3.29</v>
      </c>
      <c r="K3326" s="26">
        <v>40827</v>
      </c>
      <c r="L3326" s="44">
        <v>20.2</v>
      </c>
      <c r="M3326" s="44">
        <v>56.6</v>
      </c>
      <c r="N3326" s="44">
        <v>0.6</v>
      </c>
      <c r="O3326" s="44">
        <v>161.5</v>
      </c>
      <c r="P3326" s="44">
        <v>18.399999999999999</v>
      </c>
      <c r="Q3326" s="44">
        <v>0</v>
      </c>
      <c r="R3326" s="44">
        <v>3.04</v>
      </c>
      <c r="T3326" s="26">
        <v>40827</v>
      </c>
      <c r="U3326" s="44">
        <v>20.6</v>
      </c>
      <c r="V3326" s="44">
        <v>63.9</v>
      </c>
      <c r="W3326" s="44">
        <v>1.5</v>
      </c>
      <c r="X3326" s="44">
        <v>248.9</v>
      </c>
      <c r="Y3326" s="44">
        <v>18.7</v>
      </c>
      <c r="Z3326" s="44">
        <v>0</v>
      </c>
      <c r="AA3326" s="44">
        <v>3.99</v>
      </c>
      <c r="AC3326" s="26">
        <v>40827</v>
      </c>
      <c r="AD3326" s="44">
        <v>20.3</v>
      </c>
      <c r="AE3326" s="44">
        <v>59.8</v>
      </c>
      <c r="AF3326" s="44">
        <v>0.7</v>
      </c>
      <c r="AG3326" s="44">
        <v>113.2</v>
      </c>
      <c r="AH3326" s="44">
        <v>18.3</v>
      </c>
      <c r="AI3326" s="44">
        <v>0</v>
      </c>
      <c r="AJ3326" s="44">
        <v>3.15</v>
      </c>
      <c r="AL3326" s="26">
        <v>40827</v>
      </c>
      <c r="AM3326" s="44">
        <v>21.3</v>
      </c>
      <c r="AN3326" s="44">
        <v>54.3</v>
      </c>
      <c r="AO3326" s="44">
        <v>0.2</v>
      </c>
      <c r="AP3326" s="44">
        <v>169.5</v>
      </c>
      <c r="AQ3326" s="44">
        <v>16.7</v>
      </c>
      <c r="AR3326" s="44">
        <v>0</v>
      </c>
      <c r="AS3326" s="44">
        <v>2.31</v>
      </c>
    </row>
    <row r="3327" spans="2:45" s="34" customFormat="1">
      <c r="B3327" s="26">
        <v>40828</v>
      </c>
      <c r="C3327" s="44">
        <v>20.7</v>
      </c>
      <c r="D3327" s="44">
        <v>48.2</v>
      </c>
      <c r="E3327" s="44">
        <v>0.8</v>
      </c>
      <c r="F3327" s="44">
        <v>117</v>
      </c>
      <c r="G3327" s="44">
        <v>18.100000000000001</v>
      </c>
      <c r="H3327" s="44">
        <v>0</v>
      </c>
      <c r="I3327" s="44">
        <v>3.19</v>
      </c>
      <c r="K3327" s="26">
        <v>40828</v>
      </c>
      <c r="L3327" s="44">
        <v>19.8</v>
      </c>
      <c r="M3327" s="44">
        <v>54.4</v>
      </c>
      <c r="N3327" s="44">
        <v>0.6</v>
      </c>
      <c r="O3327" s="44">
        <v>134.6</v>
      </c>
      <c r="P3327" s="44">
        <v>18.3</v>
      </c>
      <c r="Q3327" s="44">
        <v>0</v>
      </c>
      <c r="R3327" s="44">
        <v>2.98</v>
      </c>
      <c r="T3327" s="26">
        <v>40828</v>
      </c>
      <c r="U3327" s="44">
        <v>20.399999999999999</v>
      </c>
      <c r="V3327" s="44">
        <v>48</v>
      </c>
      <c r="W3327" s="44">
        <v>1.5</v>
      </c>
      <c r="X3327" s="44">
        <v>248.5</v>
      </c>
      <c r="Y3327" s="44">
        <v>18.8</v>
      </c>
      <c r="Z3327" s="44">
        <v>0</v>
      </c>
      <c r="AA3327" s="44">
        <v>4.0199999999999996</v>
      </c>
      <c r="AC3327" s="26">
        <v>40828</v>
      </c>
      <c r="AD3327" s="44">
        <v>20.7</v>
      </c>
      <c r="AE3327" s="44">
        <v>49.6</v>
      </c>
      <c r="AF3327" s="44">
        <v>0.9</v>
      </c>
      <c r="AG3327" s="44">
        <v>64.8</v>
      </c>
      <c r="AH3327" s="44">
        <v>18.399999999999999</v>
      </c>
      <c r="AI3327" s="44">
        <v>0</v>
      </c>
      <c r="AJ3327" s="44">
        <v>3.55</v>
      </c>
      <c r="AL3327" s="26">
        <v>40828</v>
      </c>
      <c r="AM3327" s="44">
        <v>21.2</v>
      </c>
      <c r="AN3327" s="44">
        <v>44.8</v>
      </c>
      <c r="AO3327" s="44">
        <v>0.2</v>
      </c>
      <c r="AP3327" s="44">
        <v>152</v>
      </c>
      <c r="AQ3327" s="44">
        <v>16.7</v>
      </c>
      <c r="AR3327" s="44">
        <v>0</v>
      </c>
      <c r="AS3327" s="44">
        <v>2.23</v>
      </c>
    </row>
    <row r="3328" spans="2:45" s="34" customFormat="1">
      <c r="B3328" s="26">
        <v>40829</v>
      </c>
      <c r="C3328" s="44">
        <v>20.9</v>
      </c>
      <c r="D3328" s="44">
        <v>46.5</v>
      </c>
      <c r="E3328" s="44">
        <v>0.7</v>
      </c>
      <c r="F3328" s="44">
        <v>92.8</v>
      </c>
      <c r="G3328" s="44">
        <v>17.8</v>
      </c>
      <c r="H3328" s="44">
        <v>0</v>
      </c>
      <c r="I3328" s="44">
        <v>3.04</v>
      </c>
      <c r="K3328" s="26">
        <v>40829</v>
      </c>
      <c r="L3328" s="44">
        <v>19.899999999999999</v>
      </c>
      <c r="M3328" s="44">
        <v>51.6</v>
      </c>
      <c r="N3328" s="44">
        <v>0.7</v>
      </c>
      <c r="O3328" s="44">
        <v>145.30000000000001</v>
      </c>
      <c r="P3328" s="44">
        <v>18</v>
      </c>
      <c r="Q3328" s="44">
        <v>0</v>
      </c>
      <c r="R3328" s="44">
        <v>3.11</v>
      </c>
      <c r="T3328" s="26">
        <v>40829</v>
      </c>
      <c r="U3328" s="44">
        <v>20.5</v>
      </c>
      <c r="V3328" s="44">
        <v>48</v>
      </c>
      <c r="W3328" s="44">
        <v>1.5</v>
      </c>
      <c r="X3328" s="44">
        <v>259.8</v>
      </c>
      <c r="Y3328" s="44">
        <v>18.600000000000001</v>
      </c>
      <c r="Z3328" s="44">
        <v>0</v>
      </c>
      <c r="AA3328" s="44">
        <v>4.04</v>
      </c>
      <c r="AC3328" s="26">
        <v>40829</v>
      </c>
      <c r="AD3328" s="44">
        <v>20.6</v>
      </c>
      <c r="AE3328" s="44">
        <v>48.7</v>
      </c>
      <c r="AF3328" s="44">
        <v>0.9</v>
      </c>
      <c r="AG3328" s="44">
        <v>60.4</v>
      </c>
      <c r="AH3328" s="44">
        <v>18.2</v>
      </c>
      <c r="AI3328" s="44">
        <v>0</v>
      </c>
      <c r="AJ3328" s="44">
        <v>3.54</v>
      </c>
      <c r="AL3328" s="26">
        <v>40829</v>
      </c>
      <c r="AM3328" s="44">
        <v>21.3</v>
      </c>
      <c r="AN3328" s="44">
        <v>44.1</v>
      </c>
      <c r="AO3328" s="44">
        <v>0.1</v>
      </c>
      <c r="AP3328" s="44">
        <v>132.69999999999999</v>
      </c>
      <c r="AQ3328" s="44">
        <v>16.5</v>
      </c>
      <c r="AR3328" s="44">
        <v>0</v>
      </c>
      <c r="AS3328" s="44">
        <v>2</v>
      </c>
    </row>
    <row r="3329" spans="2:45" s="34" customFormat="1">
      <c r="B3329" s="26">
        <v>40830</v>
      </c>
      <c r="C3329" s="44">
        <v>19.600000000000001</v>
      </c>
      <c r="D3329" s="44">
        <v>57</v>
      </c>
      <c r="E3329" s="44">
        <v>0.9</v>
      </c>
      <c r="F3329" s="44">
        <v>71.3</v>
      </c>
      <c r="G3329" s="44">
        <v>17.100000000000001</v>
      </c>
      <c r="H3329" s="44">
        <v>0</v>
      </c>
      <c r="I3329" s="44">
        <v>2.96</v>
      </c>
      <c r="K3329" s="26">
        <v>40830</v>
      </c>
      <c r="L3329" s="44">
        <v>19.100000000000001</v>
      </c>
      <c r="M3329" s="44">
        <v>60.5</v>
      </c>
      <c r="N3329" s="44">
        <v>0.9</v>
      </c>
      <c r="O3329" s="44">
        <v>125.3</v>
      </c>
      <c r="P3329" s="44">
        <v>17.399999999999999</v>
      </c>
      <c r="Q3329" s="44">
        <v>0</v>
      </c>
      <c r="R3329" s="44">
        <v>2.91</v>
      </c>
      <c r="T3329" s="26">
        <v>40830</v>
      </c>
      <c r="U3329" s="44">
        <v>19.5</v>
      </c>
      <c r="V3329" s="44">
        <v>60.6</v>
      </c>
      <c r="W3329" s="44">
        <v>1.3</v>
      </c>
      <c r="X3329" s="44">
        <v>211</v>
      </c>
      <c r="Y3329" s="44">
        <v>17.8</v>
      </c>
      <c r="Z3329" s="44">
        <v>0</v>
      </c>
      <c r="AA3329" s="44">
        <v>3.04</v>
      </c>
      <c r="AC3329" s="26">
        <v>40830</v>
      </c>
      <c r="AD3329" s="44">
        <v>19.7</v>
      </c>
      <c r="AE3329" s="44">
        <v>54.6</v>
      </c>
      <c r="AF3329" s="44">
        <v>1</v>
      </c>
      <c r="AG3329" s="44">
        <v>147.30000000000001</v>
      </c>
      <c r="AH3329" s="44">
        <v>17.399999999999999</v>
      </c>
      <c r="AI3329" s="44">
        <v>0</v>
      </c>
      <c r="AJ3329" s="44">
        <v>3.18</v>
      </c>
      <c r="AL3329" s="26">
        <v>40830</v>
      </c>
      <c r="AM3329" s="44">
        <v>20.100000000000001</v>
      </c>
      <c r="AN3329" s="44">
        <v>57.2</v>
      </c>
      <c r="AO3329" s="44">
        <v>0.2</v>
      </c>
      <c r="AP3329" s="44">
        <v>112.3</v>
      </c>
      <c r="AQ3329" s="44">
        <v>15.8</v>
      </c>
      <c r="AR3329" s="44">
        <v>0</v>
      </c>
      <c r="AS3329" s="44">
        <v>2.16</v>
      </c>
    </row>
    <row r="3330" spans="2:45" s="34" customFormat="1">
      <c r="B3330" s="26">
        <v>40831</v>
      </c>
      <c r="C3330" s="44">
        <v>20.3</v>
      </c>
      <c r="D3330" s="44">
        <v>72</v>
      </c>
      <c r="E3330" s="44">
        <v>1</v>
      </c>
      <c r="F3330" s="44">
        <v>126.8</v>
      </c>
      <c r="G3330" s="44">
        <v>15.9</v>
      </c>
      <c r="H3330" s="44">
        <v>0</v>
      </c>
      <c r="I3330" s="44">
        <v>2.65</v>
      </c>
      <c r="K3330" s="26">
        <v>40831</v>
      </c>
      <c r="L3330" s="44">
        <v>19.7</v>
      </c>
      <c r="M3330" s="44">
        <v>73.3</v>
      </c>
      <c r="N3330" s="44">
        <v>0.7</v>
      </c>
      <c r="O3330" s="44">
        <v>111.1</v>
      </c>
      <c r="P3330" s="44">
        <v>15.3</v>
      </c>
      <c r="Q3330" s="44">
        <v>0</v>
      </c>
      <c r="R3330" s="44">
        <v>2.48</v>
      </c>
      <c r="T3330" s="26">
        <v>40831</v>
      </c>
      <c r="U3330" s="44">
        <v>20.5</v>
      </c>
      <c r="V3330" s="44">
        <v>75.3</v>
      </c>
      <c r="W3330" s="44">
        <v>1.2</v>
      </c>
      <c r="X3330" s="44">
        <v>208.7</v>
      </c>
      <c r="Y3330" s="44">
        <v>16.600000000000001</v>
      </c>
      <c r="Z3330" s="44">
        <v>0</v>
      </c>
      <c r="AA3330" s="44">
        <v>2.74</v>
      </c>
      <c r="AC3330" s="26">
        <v>40831</v>
      </c>
      <c r="AD3330" s="44">
        <v>19.5</v>
      </c>
      <c r="AE3330" s="44">
        <v>73.3</v>
      </c>
      <c r="AF3330" s="44">
        <v>1</v>
      </c>
      <c r="AG3330" s="44">
        <v>131.69999999999999</v>
      </c>
      <c r="AH3330" s="44">
        <v>12.4</v>
      </c>
      <c r="AI3330" s="44">
        <v>0</v>
      </c>
      <c r="AJ3330" s="44">
        <v>2.34</v>
      </c>
      <c r="AL3330" s="26">
        <v>40831</v>
      </c>
      <c r="AM3330" s="44">
        <v>20.5</v>
      </c>
      <c r="AN3330" s="44">
        <v>70.900000000000006</v>
      </c>
      <c r="AO3330" s="44">
        <v>0.3</v>
      </c>
      <c r="AP3330" s="44">
        <v>173.5</v>
      </c>
      <c r="AQ3330" s="44">
        <v>15</v>
      </c>
      <c r="AR3330" s="44">
        <v>0</v>
      </c>
      <c r="AS3330" s="44">
        <v>2.25</v>
      </c>
    </row>
    <row r="3331" spans="2:45" s="34" customFormat="1">
      <c r="B3331" s="26">
        <v>40832</v>
      </c>
      <c r="C3331" s="44">
        <v>19.5</v>
      </c>
      <c r="D3331" s="44">
        <v>75.7</v>
      </c>
      <c r="E3331" s="44">
        <v>1.2</v>
      </c>
      <c r="F3331" s="44">
        <v>116.3</v>
      </c>
      <c r="G3331" s="44">
        <v>15.5</v>
      </c>
      <c r="H3331" s="44">
        <v>0</v>
      </c>
      <c r="I3331" s="44">
        <v>2.69</v>
      </c>
      <c r="K3331" s="26">
        <v>40832</v>
      </c>
      <c r="L3331" s="44">
        <v>19.100000000000001</v>
      </c>
      <c r="M3331" s="44">
        <v>77</v>
      </c>
      <c r="N3331" s="44">
        <v>0.7</v>
      </c>
      <c r="O3331" s="44">
        <v>141.9</v>
      </c>
      <c r="P3331" s="44">
        <v>15.9</v>
      </c>
      <c r="Q3331" s="44">
        <v>0</v>
      </c>
      <c r="R3331" s="44">
        <v>2.46</v>
      </c>
      <c r="T3331" s="26">
        <v>40832</v>
      </c>
      <c r="U3331" s="44">
        <v>20.2</v>
      </c>
      <c r="V3331" s="44">
        <v>85</v>
      </c>
      <c r="W3331" s="44">
        <v>1.4</v>
      </c>
      <c r="X3331" s="44">
        <v>194.2</v>
      </c>
      <c r="Y3331" s="44">
        <v>16.3</v>
      </c>
      <c r="Z3331" s="44">
        <v>0</v>
      </c>
      <c r="AA3331" s="44">
        <v>2.63</v>
      </c>
      <c r="AC3331" s="26">
        <v>40832</v>
      </c>
      <c r="AD3331" s="44">
        <v>19.2</v>
      </c>
      <c r="AE3331" s="44">
        <v>78.5</v>
      </c>
      <c r="AF3331" s="44">
        <v>1</v>
      </c>
      <c r="AG3331" s="44">
        <v>167</v>
      </c>
      <c r="AH3331" s="44">
        <v>16.2</v>
      </c>
      <c r="AI3331" s="44">
        <v>0</v>
      </c>
      <c r="AJ3331" s="44">
        <v>2.67</v>
      </c>
      <c r="AL3331" s="26">
        <v>40832</v>
      </c>
      <c r="AM3331" s="44">
        <v>20</v>
      </c>
      <c r="AN3331" s="44">
        <v>76.5</v>
      </c>
      <c r="AO3331" s="44">
        <v>0.3</v>
      </c>
      <c r="AP3331" s="44">
        <v>168.1</v>
      </c>
      <c r="AQ3331" s="44">
        <v>14.5</v>
      </c>
      <c r="AR3331" s="44">
        <v>0</v>
      </c>
      <c r="AS3331" s="44">
        <v>2.13</v>
      </c>
    </row>
    <row r="3332" spans="2:45" s="34" customFormat="1">
      <c r="B3332" s="26">
        <v>40833</v>
      </c>
      <c r="C3332" s="44">
        <v>19.2</v>
      </c>
      <c r="D3332" s="44">
        <v>71.7</v>
      </c>
      <c r="E3332" s="44">
        <v>1.6</v>
      </c>
      <c r="F3332" s="44">
        <v>132.6</v>
      </c>
      <c r="G3332" s="44">
        <v>14.9</v>
      </c>
      <c r="H3332" s="44">
        <v>0</v>
      </c>
      <c r="I3332" s="44">
        <v>2.7</v>
      </c>
      <c r="K3332" s="26">
        <v>40833</v>
      </c>
      <c r="L3332" s="44">
        <v>18.5</v>
      </c>
      <c r="M3332" s="44">
        <v>76.400000000000006</v>
      </c>
      <c r="N3332" s="44">
        <v>0.6</v>
      </c>
      <c r="O3332" s="44">
        <v>142.4</v>
      </c>
      <c r="P3332" s="44">
        <v>15.1</v>
      </c>
      <c r="Q3332" s="44">
        <v>0</v>
      </c>
      <c r="R3332" s="44">
        <v>2.2400000000000002</v>
      </c>
      <c r="T3332" s="26">
        <v>40833</v>
      </c>
      <c r="U3332" s="44">
        <v>19.7</v>
      </c>
      <c r="V3332" s="44">
        <v>76.099999999999994</v>
      </c>
      <c r="W3332" s="44">
        <v>1.6</v>
      </c>
      <c r="X3332" s="44">
        <v>161.9</v>
      </c>
      <c r="Y3332" s="44">
        <v>14.7</v>
      </c>
      <c r="Z3332" s="44">
        <v>0</v>
      </c>
      <c r="AA3332" s="44">
        <v>2.54</v>
      </c>
      <c r="AC3332" s="26">
        <v>40833</v>
      </c>
      <c r="AD3332" s="44">
        <v>18.5</v>
      </c>
      <c r="AE3332" s="44">
        <v>77.2</v>
      </c>
      <c r="AF3332" s="44">
        <v>1</v>
      </c>
      <c r="AG3332" s="44">
        <v>155.80000000000001</v>
      </c>
      <c r="AH3332" s="44">
        <v>16.2</v>
      </c>
      <c r="AI3332" s="44">
        <v>0</v>
      </c>
      <c r="AJ3332" s="44">
        <v>2.56</v>
      </c>
      <c r="AL3332" s="26">
        <v>40833</v>
      </c>
      <c r="AM3332" s="44">
        <v>19.600000000000001</v>
      </c>
      <c r="AN3332" s="44">
        <v>72.8</v>
      </c>
      <c r="AO3332" s="44">
        <v>0.4</v>
      </c>
      <c r="AP3332" s="44">
        <v>170.6</v>
      </c>
      <c r="AQ3332" s="44">
        <v>13.9</v>
      </c>
      <c r="AR3332" s="44">
        <v>0</v>
      </c>
      <c r="AS3332" s="44">
        <v>2.0699999999999998</v>
      </c>
    </row>
    <row r="3333" spans="2:45" s="34" customFormat="1">
      <c r="B3333" s="26">
        <v>40834</v>
      </c>
      <c r="C3333" s="44">
        <v>20.100000000000001</v>
      </c>
      <c r="D3333" s="44">
        <v>65.099999999999994</v>
      </c>
      <c r="E3333" s="44">
        <v>1.2</v>
      </c>
      <c r="F3333" s="44">
        <v>118.9</v>
      </c>
      <c r="G3333" s="44">
        <v>13.3</v>
      </c>
      <c r="H3333" s="44">
        <v>0</v>
      </c>
      <c r="I3333" s="44">
        <v>2.59</v>
      </c>
      <c r="K3333" s="26">
        <v>40834</v>
      </c>
      <c r="L3333" s="44">
        <v>19.3</v>
      </c>
      <c r="M3333" s="44">
        <v>70.7</v>
      </c>
      <c r="N3333" s="44">
        <v>0.5</v>
      </c>
      <c r="O3333" s="44">
        <v>118.4</v>
      </c>
      <c r="P3333" s="44">
        <v>15.4</v>
      </c>
      <c r="Q3333" s="44">
        <v>0</v>
      </c>
      <c r="R3333" s="44">
        <v>2.2400000000000002</v>
      </c>
      <c r="T3333" s="26">
        <v>40834</v>
      </c>
      <c r="U3333" s="44">
        <v>20.3</v>
      </c>
      <c r="V3333" s="44">
        <v>68.7</v>
      </c>
      <c r="W3333" s="44">
        <v>1</v>
      </c>
      <c r="X3333" s="44">
        <v>161.6</v>
      </c>
      <c r="Y3333" s="44">
        <v>15.9</v>
      </c>
      <c r="Z3333" s="44">
        <v>0</v>
      </c>
      <c r="AA3333" s="44">
        <v>2.5499999999999998</v>
      </c>
      <c r="AC3333" s="26">
        <v>40834</v>
      </c>
      <c r="AD3333" s="44">
        <v>19.600000000000001</v>
      </c>
      <c r="AE3333" s="44">
        <v>70.7</v>
      </c>
      <c r="AF3333" s="44">
        <v>0.8</v>
      </c>
      <c r="AG3333" s="44">
        <v>167</v>
      </c>
      <c r="AH3333" s="44">
        <v>14.9</v>
      </c>
      <c r="AI3333" s="44">
        <v>0</v>
      </c>
      <c r="AJ3333" s="44">
        <v>2.4</v>
      </c>
      <c r="AL3333" s="26">
        <v>40834</v>
      </c>
      <c r="AM3333" s="44">
        <v>20.3</v>
      </c>
      <c r="AN3333" s="44">
        <v>65.7</v>
      </c>
      <c r="AO3333" s="44">
        <v>0.3</v>
      </c>
      <c r="AP3333" s="44">
        <v>173.6</v>
      </c>
      <c r="AQ3333" s="44">
        <v>14.7</v>
      </c>
      <c r="AR3333" s="44">
        <v>0</v>
      </c>
      <c r="AS3333" s="44">
        <v>2.06</v>
      </c>
    </row>
    <row r="3334" spans="2:45" s="34" customFormat="1">
      <c r="B3334" s="26">
        <v>40835</v>
      </c>
      <c r="C3334" s="44">
        <v>18.100000000000001</v>
      </c>
      <c r="D3334" s="44">
        <v>70</v>
      </c>
      <c r="E3334" s="44">
        <v>0.8</v>
      </c>
      <c r="F3334" s="44">
        <v>83.4</v>
      </c>
      <c r="G3334" s="44">
        <v>15.9</v>
      </c>
      <c r="H3334" s="44">
        <v>0</v>
      </c>
      <c r="I3334" s="44">
        <v>2.5</v>
      </c>
      <c r="K3334" s="26">
        <v>40835</v>
      </c>
      <c r="L3334" s="44">
        <v>17.600000000000001</v>
      </c>
      <c r="M3334" s="44">
        <v>72.400000000000006</v>
      </c>
      <c r="N3334" s="44">
        <v>0.6</v>
      </c>
      <c r="O3334" s="44">
        <v>153.80000000000001</v>
      </c>
      <c r="P3334" s="44">
        <v>16.2</v>
      </c>
      <c r="Q3334" s="44">
        <v>0</v>
      </c>
      <c r="R3334" s="44">
        <v>2.39</v>
      </c>
      <c r="T3334" s="26">
        <v>40835</v>
      </c>
      <c r="U3334" s="44">
        <v>18.100000000000001</v>
      </c>
      <c r="V3334" s="44">
        <v>66.599999999999994</v>
      </c>
      <c r="W3334" s="44">
        <v>1.4</v>
      </c>
      <c r="X3334" s="44">
        <v>156.9</v>
      </c>
      <c r="Y3334" s="44">
        <v>16.600000000000001</v>
      </c>
      <c r="Z3334" s="44">
        <v>0</v>
      </c>
      <c r="AA3334" s="44">
        <v>2.91</v>
      </c>
      <c r="AC3334" s="26">
        <v>40835</v>
      </c>
      <c r="AD3334" s="44">
        <v>17.8</v>
      </c>
      <c r="AE3334" s="44">
        <v>70.7</v>
      </c>
      <c r="AF3334" s="44">
        <v>0.6</v>
      </c>
      <c r="AG3334" s="44">
        <v>54.8</v>
      </c>
      <c r="AH3334" s="44">
        <v>16.2</v>
      </c>
      <c r="AI3334" s="44">
        <v>0</v>
      </c>
      <c r="AJ3334" s="44">
        <v>2.44</v>
      </c>
      <c r="AL3334" s="26">
        <v>40835</v>
      </c>
      <c r="AM3334" s="44">
        <v>18.7</v>
      </c>
      <c r="AN3334" s="44">
        <v>69</v>
      </c>
      <c r="AO3334" s="44">
        <v>0.2</v>
      </c>
      <c r="AP3334" s="44">
        <v>54.2</v>
      </c>
      <c r="AQ3334" s="44">
        <v>15</v>
      </c>
      <c r="AR3334" s="44">
        <v>0</v>
      </c>
      <c r="AS3334" s="44">
        <v>1.94</v>
      </c>
    </row>
    <row r="3335" spans="2:45" s="34" customFormat="1">
      <c r="B3335" s="26">
        <v>40836</v>
      </c>
      <c r="C3335" s="44">
        <v>17.8</v>
      </c>
      <c r="D3335" s="44">
        <v>74</v>
      </c>
      <c r="E3335" s="44">
        <v>1</v>
      </c>
      <c r="F3335" s="44">
        <v>108.9</v>
      </c>
      <c r="G3335" s="44">
        <v>15.2</v>
      </c>
      <c r="H3335" s="44">
        <v>0</v>
      </c>
      <c r="I3335" s="44">
        <v>2.52</v>
      </c>
      <c r="K3335" s="26">
        <v>40836</v>
      </c>
      <c r="L3335" s="44">
        <v>17.5</v>
      </c>
      <c r="M3335" s="44">
        <v>75.400000000000006</v>
      </c>
      <c r="N3335" s="44">
        <v>0.7</v>
      </c>
      <c r="O3335" s="44">
        <v>160.6</v>
      </c>
      <c r="P3335" s="44">
        <v>15.5</v>
      </c>
      <c r="Q3335" s="44">
        <v>0</v>
      </c>
      <c r="R3335" s="44">
        <v>2.34</v>
      </c>
      <c r="T3335" s="26">
        <v>40836</v>
      </c>
      <c r="U3335" s="44">
        <v>18.100000000000001</v>
      </c>
      <c r="V3335" s="44">
        <v>78.5</v>
      </c>
      <c r="W3335" s="44">
        <v>1.3</v>
      </c>
      <c r="X3335" s="44">
        <v>235.8</v>
      </c>
      <c r="Y3335" s="44">
        <v>15.8</v>
      </c>
      <c r="Z3335" s="44">
        <v>0</v>
      </c>
      <c r="AA3335" s="44">
        <v>2.5</v>
      </c>
      <c r="AC3335" s="26">
        <v>40836</v>
      </c>
      <c r="AD3335" s="44">
        <v>17.899999999999999</v>
      </c>
      <c r="AE3335" s="44">
        <v>72.5</v>
      </c>
      <c r="AF3335" s="44">
        <v>1.2</v>
      </c>
      <c r="AG3335" s="44">
        <v>87.5</v>
      </c>
      <c r="AH3335" s="44">
        <v>15.6</v>
      </c>
      <c r="AI3335" s="44">
        <v>0</v>
      </c>
      <c r="AJ3335" s="44">
        <v>2.87</v>
      </c>
      <c r="AL3335" s="26">
        <v>40836</v>
      </c>
      <c r="AM3335" s="44">
        <v>18.600000000000001</v>
      </c>
      <c r="AN3335" s="44">
        <v>72.3</v>
      </c>
      <c r="AO3335" s="44">
        <v>0.3</v>
      </c>
      <c r="AP3335" s="44">
        <v>106.2</v>
      </c>
      <c r="AQ3335" s="44">
        <v>14.4</v>
      </c>
      <c r="AR3335" s="44">
        <v>0</v>
      </c>
      <c r="AS3335" s="44">
        <v>1.96</v>
      </c>
    </row>
    <row r="3336" spans="2:45" s="34" customFormat="1">
      <c r="B3336" s="26">
        <v>40837</v>
      </c>
      <c r="C3336" s="44">
        <v>19.600000000000001</v>
      </c>
      <c r="D3336" s="44">
        <v>76.099999999999994</v>
      </c>
      <c r="E3336" s="44">
        <v>1.3</v>
      </c>
      <c r="F3336" s="44">
        <v>127.8</v>
      </c>
      <c r="G3336" s="44">
        <v>14.5</v>
      </c>
      <c r="H3336" s="44">
        <v>0.2</v>
      </c>
      <c r="I3336" s="44">
        <v>2.4500000000000002</v>
      </c>
      <c r="K3336" s="26">
        <v>40837</v>
      </c>
      <c r="L3336" s="44">
        <v>19</v>
      </c>
      <c r="M3336" s="44">
        <v>77.7</v>
      </c>
      <c r="N3336" s="44">
        <v>0.6</v>
      </c>
      <c r="O3336" s="44">
        <v>133.30000000000001</v>
      </c>
      <c r="P3336" s="44">
        <v>13.1</v>
      </c>
      <c r="Q3336" s="44">
        <v>0</v>
      </c>
      <c r="R3336" s="44">
        <v>2.04</v>
      </c>
      <c r="T3336" s="26">
        <v>40837</v>
      </c>
      <c r="U3336" s="44">
        <v>20.2</v>
      </c>
      <c r="V3336" s="44">
        <v>77</v>
      </c>
      <c r="W3336" s="44">
        <v>1.4</v>
      </c>
      <c r="X3336" s="44">
        <v>167.5</v>
      </c>
      <c r="Y3336" s="44">
        <v>15</v>
      </c>
      <c r="Z3336" s="44">
        <v>0</v>
      </c>
      <c r="AA3336" s="44">
        <v>2.54</v>
      </c>
      <c r="AC3336" s="26">
        <v>40837</v>
      </c>
      <c r="AD3336" s="44">
        <v>19.100000000000001</v>
      </c>
      <c r="AE3336" s="44">
        <v>80.2</v>
      </c>
      <c r="AF3336" s="44">
        <v>0.9</v>
      </c>
      <c r="AG3336" s="44">
        <v>149.4</v>
      </c>
      <c r="AH3336" s="44">
        <v>12.3</v>
      </c>
      <c r="AI3336" s="44">
        <v>1</v>
      </c>
      <c r="AJ3336" s="44">
        <v>2.12</v>
      </c>
      <c r="AL3336" s="26">
        <v>40837</v>
      </c>
      <c r="AM3336" s="44">
        <v>20.100000000000001</v>
      </c>
      <c r="AN3336" s="44">
        <v>74.900000000000006</v>
      </c>
      <c r="AO3336" s="44">
        <v>0.4</v>
      </c>
      <c r="AP3336" s="44">
        <v>166.7</v>
      </c>
      <c r="AQ3336" s="44">
        <v>13.5</v>
      </c>
      <c r="AR3336" s="44">
        <v>0.8</v>
      </c>
      <c r="AS3336" s="44">
        <v>2</v>
      </c>
    </row>
    <row r="3337" spans="2:45" s="34" customFormat="1">
      <c r="B3337" s="26">
        <v>40838</v>
      </c>
      <c r="C3337" s="44">
        <v>17.100000000000001</v>
      </c>
      <c r="D3337" s="44">
        <v>87.9</v>
      </c>
      <c r="E3337" s="44">
        <v>0.7</v>
      </c>
      <c r="F3337" s="44">
        <v>57.9</v>
      </c>
      <c r="G3337" s="44">
        <v>2</v>
      </c>
      <c r="H3337" s="44">
        <v>13.2</v>
      </c>
      <c r="I3337" s="44">
        <v>0.87</v>
      </c>
      <c r="K3337" s="26">
        <v>40838</v>
      </c>
      <c r="L3337" s="44">
        <v>16.399999999999999</v>
      </c>
      <c r="M3337" s="44">
        <v>94.8</v>
      </c>
      <c r="N3337" s="44">
        <v>0.4</v>
      </c>
      <c r="O3337" s="44">
        <v>184.5</v>
      </c>
      <c r="P3337" s="44">
        <v>1.7</v>
      </c>
      <c r="Q3337" s="44">
        <v>27.8</v>
      </c>
      <c r="R3337" s="44">
        <v>0.73</v>
      </c>
      <c r="T3337" s="26">
        <v>40838</v>
      </c>
      <c r="U3337" s="44">
        <v>18.2</v>
      </c>
      <c r="V3337" s="44">
        <v>88</v>
      </c>
      <c r="W3337" s="44">
        <v>1.4</v>
      </c>
      <c r="X3337" s="44">
        <v>235.4</v>
      </c>
      <c r="Y3337" s="44">
        <v>1.9</v>
      </c>
      <c r="Z3337" s="44">
        <v>14.4</v>
      </c>
      <c r="AA3337" s="44">
        <v>1.05</v>
      </c>
      <c r="AC3337" s="26">
        <v>40838</v>
      </c>
      <c r="AD3337" s="44">
        <v>16.399999999999999</v>
      </c>
      <c r="AE3337" s="44">
        <v>96</v>
      </c>
      <c r="AF3337" s="44">
        <v>0.4</v>
      </c>
      <c r="AG3337" s="44">
        <v>151.5</v>
      </c>
      <c r="AH3337" s="44">
        <v>1.9</v>
      </c>
      <c r="AI3337" s="44">
        <v>36</v>
      </c>
      <c r="AJ3337" s="44">
        <v>0.7</v>
      </c>
      <c r="AL3337" s="26">
        <v>40838</v>
      </c>
      <c r="AM3337" s="44">
        <v>17.399999999999999</v>
      </c>
      <c r="AN3337" s="44">
        <v>89.3</v>
      </c>
      <c r="AO3337" s="44">
        <v>0.2</v>
      </c>
      <c r="AP3337" s="44">
        <v>295.7</v>
      </c>
      <c r="AQ3337" s="44">
        <v>1.8</v>
      </c>
      <c r="AR3337" s="44">
        <v>13.3</v>
      </c>
      <c r="AS3337" s="44">
        <v>0.72</v>
      </c>
    </row>
    <row r="3338" spans="2:45" s="34" customFormat="1">
      <c r="B3338" s="26">
        <v>40839</v>
      </c>
      <c r="C3338" s="44">
        <v>16.7</v>
      </c>
      <c r="D3338" s="44">
        <v>86.1</v>
      </c>
      <c r="E3338" s="44">
        <v>1</v>
      </c>
      <c r="F3338" s="44">
        <v>88.8</v>
      </c>
      <c r="G3338" s="44">
        <v>9</v>
      </c>
      <c r="H3338" s="44">
        <v>1.8</v>
      </c>
      <c r="I3338" s="44">
        <v>1.58</v>
      </c>
      <c r="K3338" s="26">
        <v>40839</v>
      </c>
      <c r="L3338" s="44">
        <v>17</v>
      </c>
      <c r="M3338" s="44">
        <v>92.4</v>
      </c>
      <c r="N3338" s="44">
        <v>0.5</v>
      </c>
      <c r="O3338" s="44">
        <v>134.19999999999999</v>
      </c>
      <c r="P3338" s="44">
        <v>10.199999999999999</v>
      </c>
      <c r="Q3338" s="44">
        <v>3.8</v>
      </c>
      <c r="R3338" s="44">
        <v>1.56</v>
      </c>
      <c r="T3338" s="26">
        <v>40839</v>
      </c>
      <c r="U3338" s="44">
        <v>18</v>
      </c>
      <c r="V3338" s="44">
        <v>89.8</v>
      </c>
      <c r="W3338" s="44">
        <v>1.1000000000000001</v>
      </c>
      <c r="X3338" s="44">
        <v>163</v>
      </c>
      <c r="Y3338" s="44">
        <v>8</v>
      </c>
      <c r="Z3338" s="44">
        <v>6</v>
      </c>
      <c r="AA3338" s="44">
        <v>1.5</v>
      </c>
      <c r="AC3338" s="26">
        <v>40839</v>
      </c>
      <c r="AD3338" s="44">
        <v>16.899999999999999</v>
      </c>
      <c r="AE3338" s="44">
        <v>92.4</v>
      </c>
      <c r="AF3338" s="44">
        <v>0.7</v>
      </c>
      <c r="AG3338" s="44">
        <v>137.19999999999999</v>
      </c>
      <c r="AH3338" s="44">
        <v>8</v>
      </c>
      <c r="AI3338" s="44">
        <v>1.2</v>
      </c>
      <c r="AJ3338" s="44">
        <v>1.4</v>
      </c>
      <c r="AL3338" s="26">
        <v>40839</v>
      </c>
      <c r="AM3338" s="44">
        <v>17.600000000000001</v>
      </c>
      <c r="AN3338" s="44">
        <v>87.4</v>
      </c>
      <c r="AO3338" s="44">
        <v>0.3</v>
      </c>
      <c r="AP3338" s="44">
        <v>169.7</v>
      </c>
      <c r="AQ3338" s="44">
        <v>7.8</v>
      </c>
      <c r="AR3338" s="44">
        <v>3</v>
      </c>
      <c r="AS3338" s="44">
        <v>1.32</v>
      </c>
    </row>
    <row r="3339" spans="2:45" s="34" customFormat="1">
      <c r="B3339" s="26">
        <v>40840</v>
      </c>
      <c r="C3339" s="44">
        <v>16.399999999999999</v>
      </c>
      <c r="D3339" s="44">
        <v>86.6</v>
      </c>
      <c r="E3339" s="44">
        <v>1.6</v>
      </c>
      <c r="F3339" s="44">
        <v>134.69999999999999</v>
      </c>
      <c r="G3339" s="44">
        <v>2.4</v>
      </c>
      <c r="H3339" s="44">
        <v>11.4</v>
      </c>
      <c r="I3339" s="44">
        <v>1.26</v>
      </c>
      <c r="K3339" s="26">
        <v>40840</v>
      </c>
      <c r="L3339" s="44">
        <v>17</v>
      </c>
      <c r="M3339" s="44">
        <v>88.5</v>
      </c>
      <c r="N3339" s="44">
        <v>1.5</v>
      </c>
      <c r="O3339" s="44">
        <v>181.1</v>
      </c>
      <c r="P3339" s="44">
        <v>4.9000000000000004</v>
      </c>
      <c r="Q3339" s="44">
        <v>9</v>
      </c>
      <c r="R3339" s="44">
        <v>1.37</v>
      </c>
      <c r="T3339" s="26">
        <v>40840</v>
      </c>
      <c r="U3339" s="44">
        <v>17.3</v>
      </c>
      <c r="V3339" s="44">
        <v>90.5</v>
      </c>
      <c r="W3339" s="44">
        <v>1.1000000000000001</v>
      </c>
      <c r="X3339" s="44">
        <v>170.5</v>
      </c>
      <c r="Y3339" s="44">
        <v>2.7</v>
      </c>
      <c r="Z3339" s="44">
        <v>19.399999999999999</v>
      </c>
      <c r="AA3339" s="44">
        <v>1.01</v>
      </c>
      <c r="AC3339" s="26">
        <v>40840</v>
      </c>
      <c r="AD3339" s="44">
        <v>17.100000000000001</v>
      </c>
      <c r="AE3339" s="44">
        <v>89.9</v>
      </c>
      <c r="AF3339" s="44">
        <v>1.5</v>
      </c>
      <c r="AG3339" s="44">
        <v>157.5</v>
      </c>
      <c r="AH3339" s="44">
        <v>4.4000000000000004</v>
      </c>
      <c r="AI3339" s="44">
        <v>9.1999999999999993</v>
      </c>
      <c r="AJ3339" s="44">
        <v>1.24</v>
      </c>
      <c r="AL3339" s="26">
        <v>40840</v>
      </c>
      <c r="AM3339" s="44">
        <v>17</v>
      </c>
      <c r="AN3339" s="44">
        <v>87</v>
      </c>
      <c r="AO3339" s="44">
        <v>0.5</v>
      </c>
      <c r="AP3339" s="44">
        <v>170.4</v>
      </c>
      <c r="AQ3339" s="44">
        <v>2.6</v>
      </c>
      <c r="AR3339" s="44">
        <v>8.6999999999999993</v>
      </c>
      <c r="AS3339" s="44">
        <v>0.94</v>
      </c>
    </row>
    <row r="3340" spans="2:45" s="34" customFormat="1">
      <c r="B3340" s="26">
        <v>40841</v>
      </c>
      <c r="C3340" s="44">
        <v>15.9</v>
      </c>
      <c r="D3340" s="44">
        <v>69.2</v>
      </c>
      <c r="E3340" s="44">
        <v>1.1000000000000001</v>
      </c>
      <c r="F3340" s="44">
        <v>349.3</v>
      </c>
      <c r="G3340" s="44">
        <v>13.7</v>
      </c>
      <c r="H3340" s="44">
        <v>0</v>
      </c>
      <c r="I3340" s="44">
        <v>2.21</v>
      </c>
      <c r="K3340" s="26">
        <v>40841</v>
      </c>
      <c r="L3340" s="44">
        <v>15.5</v>
      </c>
      <c r="M3340" s="44">
        <v>75.2</v>
      </c>
      <c r="N3340" s="44">
        <v>0.6</v>
      </c>
      <c r="O3340" s="44">
        <v>256.10000000000002</v>
      </c>
      <c r="P3340" s="44">
        <v>14.3</v>
      </c>
      <c r="Q3340" s="44">
        <v>0</v>
      </c>
      <c r="R3340" s="44">
        <v>1.95</v>
      </c>
      <c r="T3340" s="26">
        <v>40841</v>
      </c>
      <c r="U3340" s="44">
        <v>16.5</v>
      </c>
      <c r="V3340" s="44">
        <v>71.900000000000006</v>
      </c>
      <c r="W3340" s="44">
        <v>1.8</v>
      </c>
      <c r="X3340" s="44">
        <v>294.3</v>
      </c>
      <c r="Y3340" s="44">
        <v>13.3</v>
      </c>
      <c r="Z3340" s="44">
        <v>0</v>
      </c>
      <c r="AA3340" s="44">
        <v>2.56</v>
      </c>
      <c r="AC3340" s="26">
        <v>40841</v>
      </c>
      <c r="AD3340" s="44">
        <v>15.9</v>
      </c>
      <c r="AE3340" s="44">
        <v>74</v>
      </c>
      <c r="AF3340" s="44">
        <v>1.2</v>
      </c>
      <c r="AG3340" s="44">
        <v>6</v>
      </c>
      <c r="AH3340" s="44">
        <v>13.7</v>
      </c>
      <c r="AI3340" s="44">
        <v>0.2</v>
      </c>
      <c r="AJ3340" s="44">
        <v>2.25</v>
      </c>
      <c r="AL3340" s="26">
        <v>40841</v>
      </c>
      <c r="AM3340" s="44">
        <v>16.399999999999999</v>
      </c>
      <c r="AN3340" s="44">
        <v>68.900000000000006</v>
      </c>
      <c r="AO3340" s="44">
        <v>0.6</v>
      </c>
      <c r="AP3340" s="44">
        <v>347</v>
      </c>
      <c r="AQ3340" s="44">
        <v>12.4</v>
      </c>
      <c r="AR3340" s="44">
        <v>0.1</v>
      </c>
      <c r="AS3340" s="44">
        <v>1.87</v>
      </c>
    </row>
    <row r="3341" spans="2:45" s="34" customFormat="1">
      <c r="B3341" s="26">
        <v>40842</v>
      </c>
      <c r="C3341" s="44">
        <v>15.5</v>
      </c>
      <c r="D3341" s="44">
        <v>78.7</v>
      </c>
      <c r="E3341" s="44">
        <v>1.2</v>
      </c>
      <c r="F3341" s="44">
        <v>136.9</v>
      </c>
      <c r="G3341" s="44">
        <v>9.6</v>
      </c>
      <c r="H3341" s="44">
        <v>0</v>
      </c>
      <c r="I3341" s="44">
        <v>1.74</v>
      </c>
      <c r="K3341" s="26">
        <v>40842</v>
      </c>
      <c r="L3341" s="44">
        <v>15.3</v>
      </c>
      <c r="M3341" s="44">
        <v>80</v>
      </c>
      <c r="N3341" s="44">
        <v>0.6</v>
      </c>
      <c r="O3341" s="44">
        <v>156</v>
      </c>
      <c r="P3341" s="44">
        <v>10.4</v>
      </c>
      <c r="Q3341" s="44">
        <v>0.2</v>
      </c>
      <c r="R3341" s="44">
        <v>1.59</v>
      </c>
      <c r="T3341" s="26">
        <v>40842</v>
      </c>
      <c r="U3341" s="44">
        <v>16.2</v>
      </c>
      <c r="V3341" s="44">
        <v>80.099999999999994</v>
      </c>
      <c r="W3341" s="44">
        <v>1.4</v>
      </c>
      <c r="X3341" s="44">
        <v>194.9</v>
      </c>
      <c r="Y3341" s="44">
        <v>10.4</v>
      </c>
      <c r="Z3341" s="44">
        <v>0</v>
      </c>
      <c r="AA3341" s="44">
        <v>1.87</v>
      </c>
      <c r="AC3341" s="26">
        <v>40842</v>
      </c>
      <c r="AD3341" s="44">
        <v>15.5</v>
      </c>
      <c r="AE3341" s="44">
        <v>79</v>
      </c>
      <c r="AF3341" s="44">
        <v>1.2</v>
      </c>
      <c r="AG3341" s="44">
        <v>128.19999999999999</v>
      </c>
      <c r="AH3341" s="44">
        <v>9.1999999999999993</v>
      </c>
      <c r="AI3341" s="44">
        <v>0</v>
      </c>
      <c r="AJ3341" s="44">
        <v>1.75</v>
      </c>
      <c r="AL3341" s="26">
        <v>40842</v>
      </c>
      <c r="AM3341" s="44">
        <v>16</v>
      </c>
      <c r="AN3341" s="44">
        <v>77.2</v>
      </c>
      <c r="AO3341" s="44">
        <v>0.4</v>
      </c>
      <c r="AP3341" s="44">
        <v>183.9</v>
      </c>
      <c r="AQ3341" s="44">
        <v>8.5</v>
      </c>
      <c r="AR3341" s="44">
        <v>0</v>
      </c>
      <c r="AS3341" s="44">
        <v>1.37</v>
      </c>
    </row>
    <row r="3342" spans="2:45" s="34" customFormat="1">
      <c r="B3342" s="26">
        <v>40843</v>
      </c>
      <c r="C3342" s="44">
        <v>18.100000000000001</v>
      </c>
      <c r="D3342" s="44">
        <v>76.5</v>
      </c>
      <c r="E3342" s="44">
        <v>1.4</v>
      </c>
      <c r="F3342" s="44">
        <v>233.3</v>
      </c>
      <c r="G3342" s="44">
        <v>11.2</v>
      </c>
      <c r="H3342" s="44">
        <v>12.8</v>
      </c>
      <c r="I3342" s="44">
        <v>2.2000000000000002</v>
      </c>
      <c r="K3342" s="26">
        <v>40843</v>
      </c>
      <c r="L3342" s="44">
        <v>18.100000000000001</v>
      </c>
      <c r="M3342" s="44">
        <v>79.5</v>
      </c>
      <c r="N3342" s="44">
        <v>0.5</v>
      </c>
      <c r="O3342" s="44">
        <v>191.2</v>
      </c>
      <c r="P3342" s="44">
        <v>11.1</v>
      </c>
      <c r="Q3342" s="44">
        <v>10.8</v>
      </c>
      <c r="R3342" s="44">
        <v>1.72</v>
      </c>
      <c r="T3342" s="26">
        <v>40843</v>
      </c>
      <c r="U3342" s="44">
        <v>18.8</v>
      </c>
      <c r="V3342" s="44">
        <v>78.7</v>
      </c>
      <c r="W3342" s="44">
        <v>1.4</v>
      </c>
      <c r="X3342" s="44">
        <v>254.4</v>
      </c>
      <c r="Y3342" s="44">
        <v>12.2</v>
      </c>
      <c r="Z3342" s="44">
        <v>16</v>
      </c>
      <c r="AA3342" s="44">
        <v>2.27</v>
      </c>
      <c r="AC3342" s="26">
        <v>40843</v>
      </c>
      <c r="AD3342" s="44">
        <v>18.100000000000001</v>
      </c>
      <c r="AE3342" s="44">
        <v>80.599999999999994</v>
      </c>
      <c r="AF3342" s="44">
        <v>1.1000000000000001</v>
      </c>
      <c r="AG3342" s="44">
        <v>265.8</v>
      </c>
      <c r="AH3342" s="44">
        <v>11.9</v>
      </c>
      <c r="AI3342" s="44">
        <v>14.8</v>
      </c>
      <c r="AJ3342" s="44">
        <v>2.0699999999999998</v>
      </c>
      <c r="AL3342" s="26">
        <v>40843</v>
      </c>
      <c r="AM3342" s="44">
        <v>18.5</v>
      </c>
      <c r="AN3342" s="44">
        <v>76.3</v>
      </c>
      <c r="AO3342" s="44">
        <v>0.5</v>
      </c>
      <c r="AP3342" s="44">
        <v>245.6</v>
      </c>
      <c r="AQ3342" s="44">
        <v>9.6999999999999993</v>
      </c>
      <c r="AR3342" s="44">
        <v>9.3000000000000007</v>
      </c>
      <c r="AS3342" s="44">
        <v>1.65</v>
      </c>
    </row>
    <row r="3343" spans="2:45" s="34" customFormat="1">
      <c r="B3343" s="26">
        <v>40844</v>
      </c>
      <c r="C3343" s="44">
        <v>18.2</v>
      </c>
      <c r="D3343" s="44">
        <v>67.8</v>
      </c>
      <c r="E3343" s="44">
        <v>1.3</v>
      </c>
      <c r="F3343" s="44">
        <v>334.9</v>
      </c>
      <c r="G3343" s="44">
        <v>15.2</v>
      </c>
      <c r="H3343" s="44">
        <v>0</v>
      </c>
      <c r="I3343" s="44">
        <v>2.4900000000000002</v>
      </c>
      <c r="K3343" s="26">
        <v>40844</v>
      </c>
      <c r="L3343" s="44">
        <v>17.3</v>
      </c>
      <c r="M3343" s="44">
        <v>71.599999999999994</v>
      </c>
      <c r="N3343" s="44">
        <v>0.8</v>
      </c>
      <c r="O3343" s="44">
        <v>296.39999999999998</v>
      </c>
      <c r="P3343" s="44">
        <v>15.5</v>
      </c>
      <c r="Q3343" s="44">
        <v>0.2</v>
      </c>
      <c r="R3343" s="44">
        <v>2.06</v>
      </c>
      <c r="T3343" s="26">
        <v>40844</v>
      </c>
      <c r="U3343" s="44">
        <v>18.600000000000001</v>
      </c>
      <c r="V3343" s="44">
        <v>67.5</v>
      </c>
      <c r="W3343" s="44">
        <v>2.7</v>
      </c>
      <c r="X3343" s="44">
        <v>289.10000000000002</v>
      </c>
      <c r="Y3343" s="44">
        <v>15.6</v>
      </c>
      <c r="Z3343" s="44">
        <v>0</v>
      </c>
      <c r="AA3343" s="44">
        <v>3.1</v>
      </c>
      <c r="AC3343" s="26">
        <v>40844</v>
      </c>
      <c r="AD3343" s="44">
        <v>17.5</v>
      </c>
      <c r="AE3343" s="44">
        <v>71.7</v>
      </c>
      <c r="AF3343" s="44">
        <v>1.7</v>
      </c>
      <c r="AG3343" s="44">
        <v>1.6</v>
      </c>
      <c r="AH3343" s="44">
        <v>15.5</v>
      </c>
      <c r="AI3343" s="44">
        <v>0</v>
      </c>
      <c r="AJ3343" s="44">
        <v>2.39</v>
      </c>
      <c r="AL3343" s="26">
        <v>40844</v>
      </c>
      <c r="AM3343" s="44">
        <v>18.3</v>
      </c>
      <c r="AN3343" s="44">
        <v>67</v>
      </c>
      <c r="AO3343" s="44">
        <v>0.7</v>
      </c>
      <c r="AP3343" s="44">
        <v>319.10000000000002</v>
      </c>
      <c r="AQ3343" s="44">
        <v>13.9</v>
      </c>
      <c r="AR3343" s="44">
        <v>0</v>
      </c>
      <c r="AS3343" s="44">
        <v>2.06</v>
      </c>
    </row>
    <row r="3344" spans="2:45" s="34" customFormat="1">
      <c r="B3344" s="26">
        <v>40845</v>
      </c>
      <c r="C3344" s="44">
        <v>18</v>
      </c>
      <c r="D3344" s="44">
        <v>70.8</v>
      </c>
      <c r="E3344" s="44">
        <v>1.1000000000000001</v>
      </c>
      <c r="F3344" s="44">
        <v>10.7</v>
      </c>
      <c r="G3344" s="44">
        <v>14.8</v>
      </c>
      <c r="H3344" s="44">
        <v>0</v>
      </c>
      <c r="I3344" s="44">
        <v>2.52</v>
      </c>
      <c r="K3344" s="26">
        <v>40845</v>
      </c>
      <c r="L3344" s="44">
        <v>17.600000000000001</v>
      </c>
      <c r="M3344" s="44">
        <v>72.2</v>
      </c>
      <c r="N3344" s="44">
        <v>0.8</v>
      </c>
      <c r="O3344" s="44">
        <v>236.8</v>
      </c>
      <c r="P3344" s="44">
        <v>15.4</v>
      </c>
      <c r="Q3344" s="44">
        <v>0</v>
      </c>
      <c r="R3344" s="44">
        <v>2.2000000000000002</v>
      </c>
      <c r="T3344" s="26">
        <v>40845</v>
      </c>
      <c r="U3344" s="44">
        <v>20.2</v>
      </c>
      <c r="V3344" s="44">
        <v>61.1</v>
      </c>
      <c r="W3344" s="44">
        <v>2.7</v>
      </c>
      <c r="X3344" s="44">
        <v>287.3</v>
      </c>
      <c r="Y3344" s="44">
        <v>15.2</v>
      </c>
      <c r="Z3344" s="44">
        <v>0</v>
      </c>
      <c r="AA3344" s="44">
        <v>3.65</v>
      </c>
      <c r="AC3344" s="26">
        <v>40845</v>
      </c>
      <c r="AD3344" s="44">
        <v>17.600000000000001</v>
      </c>
      <c r="AE3344" s="44">
        <v>74.2</v>
      </c>
      <c r="AF3344" s="44">
        <v>1.3</v>
      </c>
      <c r="AG3344" s="44">
        <v>10.5</v>
      </c>
      <c r="AH3344" s="44">
        <v>15.1</v>
      </c>
      <c r="AI3344" s="44">
        <v>0</v>
      </c>
      <c r="AJ3344" s="44">
        <v>2.4700000000000002</v>
      </c>
      <c r="AL3344" s="26">
        <v>40845</v>
      </c>
      <c r="AM3344" s="44">
        <v>19.2</v>
      </c>
      <c r="AN3344" s="44">
        <v>64.2</v>
      </c>
      <c r="AO3344" s="44">
        <v>0.6</v>
      </c>
      <c r="AP3344" s="44">
        <v>316.89999999999998</v>
      </c>
      <c r="AQ3344" s="44">
        <v>13.7</v>
      </c>
      <c r="AR3344" s="44">
        <v>0</v>
      </c>
      <c r="AS3344" s="44">
        <v>2.15</v>
      </c>
    </row>
    <row r="3345" spans="2:45" s="34" customFormat="1">
      <c r="B3345" s="26">
        <v>40846</v>
      </c>
      <c r="C3345" s="44">
        <v>18.3</v>
      </c>
      <c r="D3345" s="44">
        <v>71</v>
      </c>
      <c r="E3345" s="44">
        <v>0.9</v>
      </c>
      <c r="F3345" s="44">
        <v>74.599999999999994</v>
      </c>
      <c r="G3345" s="44">
        <v>13.4</v>
      </c>
      <c r="H3345" s="44">
        <v>0</v>
      </c>
      <c r="I3345" s="44">
        <v>2.17</v>
      </c>
      <c r="K3345" s="26">
        <v>40846</v>
      </c>
      <c r="L3345" s="44">
        <v>17.899999999999999</v>
      </c>
      <c r="M3345" s="44">
        <v>75.900000000000006</v>
      </c>
      <c r="N3345" s="44">
        <v>0.6</v>
      </c>
      <c r="O3345" s="44">
        <v>187.8</v>
      </c>
      <c r="P3345" s="44">
        <v>13.8</v>
      </c>
      <c r="Q3345" s="44">
        <v>0</v>
      </c>
      <c r="R3345" s="44">
        <v>2.0299999999999998</v>
      </c>
      <c r="T3345" s="26">
        <v>40846</v>
      </c>
      <c r="U3345" s="44">
        <v>18.600000000000001</v>
      </c>
      <c r="V3345" s="44">
        <v>76.3</v>
      </c>
      <c r="W3345" s="44">
        <v>1.2</v>
      </c>
      <c r="X3345" s="44">
        <v>252.2</v>
      </c>
      <c r="Y3345" s="44">
        <v>13.8</v>
      </c>
      <c r="Z3345" s="44">
        <v>0</v>
      </c>
      <c r="AA3345" s="44">
        <v>2.4500000000000002</v>
      </c>
      <c r="AC3345" s="26">
        <v>40846</v>
      </c>
      <c r="AD3345" s="44">
        <v>18.2</v>
      </c>
      <c r="AE3345" s="44">
        <v>75.8</v>
      </c>
      <c r="AF3345" s="44">
        <v>0.9</v>
      </c>
      <c r="AG3345" s="44">
        <v>27</v>
      </c>
      <c r="AH3345" s="44">
        <v>13.3</v>
      </c>
      <c r="AI3345" s="44">
        <v>0</v>
      </c>
      <c r="AJ3345" s="44">
        <v>2.23</v>
      </c>
      <c r="AL3345" s="26">
        <v>40846</v>
      </c>
      <c r="AM3345" s="44">
        <v>19.100000000000001</v>
      </c>
      <c r="AN3345" s="44">
        <v>68.900000000000006</v>
      </c>
      <c r="AO3345" s="44">
        <v>0.3</v>
      </c>
      <c r="AP3345" s="44">
        <v>354.9</v>
      </c>
      <c r="AQ3345" s="44">
        <v>12.6</v>
      </c>
      <c r="AR3345" s="44">
        <v>0</v>
      </c>
      <c r="AS3345" s="44">
        <v>1.73</v>
      </c>
    </row>
    <row r="3346" spans="2:45" s="34" customFormat="1">
      <c r="B3346" s="26">
        <v>40847</v>
      </c>
      <c r="C3346" s="44">
        <v>18.3</v>
      </c>
      <c r="D3346" s="44">
        <v>76.7</v>
      </c>
      <c r="E3346" s="44">
        <v>1</v>
      </c>
      <c r="F3346" s="44">
        <v>68.7</v>
      </c>
      <c r="G3346" s="44">
        <v>13.1</v>
      </c>
      <c r="H3346" s="44">
        <v>0</v>
      </c>
      <c r="I3346" s="44">
        <v>2.0099999999999998</v>
      </c>
      <c r="K3346" s="26">
        <v>40847</v>
      </c>
      <c r="L3346" s="44">
        <v>17.3</v>
      </c>
      <c r="M3346" s="44">
        <v>85</v>
      </c>
      <c r="N3346" s="44">
        <v>0.6</v>
      </c>
      <c r="O3346" s="44">
        <v>139.30000000000001</v>
      </c>
      <c r="P3346" s="44">
        <v>12.6</v>
      </c>
      <c r="Q3346" s="44">
        <v>0</v>
      </c>
      <c r="R3346" s="44">
        <v>1.78</v>
      </c>
      <c r="T3346" s="26">
        <v>40847</v>
      </c>
      <c r="U3346" s="44">
        <v>18</v>
      </c>
      <c r="V3346" s="44">
        <v>83.8</v>
      </c>
      <c r="W3346" s="44">
        <v>1.1000000000000001</v>
      </c>
      <c r="X3346" s="44">
        <v>231.1</v>
      </c>
      <c r="Y3346" s="44">
        <v>13.1</v>
      </c>
      <c r="Z3346" s="44">
        <v>0</v>
      </c>
      <c r="AA3346" s="44">
        <v>1.98</v>
      </c>
      <c r="AC3346" s="26">
        <v>40847</v>
      </c>
      <c r="AD3346" s="44">
        <v>17.2</v>
      </c>
      <c r="AE3346" s="44">
        <v>84.2</v>
      </c>
      <c r="AF3346" s="44">
        <v>0.7</v>
      </c>
      <c r="AG3346" s="44">
        <v>127.2</v>
      </c>
      <c r="AH3346" s="44">
        <v>11.3</v>
      </c>
      <c r="AI3346" s="44">
        <v>0</v>
      </c>
      <c r="AJ3346" s="44">
        <v>1.72</v>
      </c>
      <c r="AL3346" s="26">
        <v>40847</v>
      </c>
      <c r="AM3346" s="44">
        <v>18.100000000000001</v>
      </c>
      <c r="AN3346" s="44">
        <v>79.599999999999994</v>
      </c>
      <c r="AO3346" s="44">
        <v>0.2</v>
      </c>
      <c r="AP3346" s="44">
        <v>168</v>
      </c>
      <c r="AQ3346" s="44">
        <v>13.1</v>
      </c>
      <c r="AR3346" s="44">
        <v>0</v>
      </c>
      <c r="AS3346" s="44">
        <v>1.61</v>
      </c>
    </row>
    <row r="3347" spans="2:45">
      <c r="B3347" s="46" t="s">
        <v>74</v>
      </c>
      <c r="C3347" s="49">
        <f>AVERAGE(C3316:C3346)</f>
        <v>19.348387096774193</v>
      </c>
      <c r="D3347" s="49">
        <f>AVERAGE(D3316:D3346)</f>
        <v>70.351612903225799</v>
      </c>
      <c r="E3347" s="49">
        <f>AVERAGE(E3316:E3346)</f>
        <v>1.096774193548387</v>
      </c>
      <c r="F3347" s="49">
        <f>AVERAGE(F3316:F3346)</f>
        <v>120.65806451612903</v>
      </c>
      <c r="G3347" s="49">
        <f>AVERAGE(G3316:G3346)</f>
        <v>14.558064516129029</v>
      </c>
      <c r="H3347" s="49">
        <f>SUM(H3316:H3346)</f>
        <v>39.400000000000006</v>
      </c>
      <c r="I3347" s="49">
        <f>AVERAGE(I3316:I3346)</f>
        <v>2.6074193548387097</v>
      </c>
      <c r="J3347" s="52"/>
      <c r="K3347" s="46" t="s">
        <v>74</v>
      </c>
      <c r="L3347" s="49">
        <f>AVERAGE(L3316:L3346)</f>
        <v>18.906451612903222</v>
      </c>
      <c r="M3347" s="49">
        <f>AVERAGE(M3316:M3346)</f>
        <v>73.309677419354855</v>
      </c>
      <c r="N3347" s="49">
        <f>AVERAGE(N3316:N3346)</f>
        <v>0.70322580645161303</v>
      </c>
      <c r="O3347" s="49">
        <f>AVERAGE(O3316:O3346)</f>
        <v>151.29354838709679</v>
      </c>
      <c r="P3347" s="49">
        <f>AVERAGE(P3316:P3346)</f>
        <v>14.82258064516129</v>
      </c>
      <c r="Q3347" s="49">
        <f>SUM(Q3316:Q3346)</f>
        <v>51.800000000000011</v>
      </c>
      <c r="R3347" s="49">
        <f>AVERAGE(R3316:R3346)</f>
        <v>2.4103225806451611</v>
      </c>
      <c r="S3347" s="52"/>
      <c r="T3347" s="46" t="s">
        <v>74</v>
      </c>
      <c r="U3347" s="49">
        <f>AVERAGE(U3316:U3346)</f>
        <v>19.751612903225809</v>
      </c>
      <c r="V3347" s="49">
        <f>AVERAGE(V3316:V3346)</f>
        <v>75.219354838709677</v>
      </c>
      <c r="W3347" s="49">
        <f>AVERAGE(W3316:W3346)</f>
        <v>1.4419354838709679</v>
      </c>
      <c r="X3347" s="49">
        <f>AVERAGE(X3316:X3346)</f>
        <v>213.59677419354838</v>
      </c>
      <c r="Y3347" s="49">
        <f>AVERAGE(Y3316:Y3346)</f>
        <v>15.093548387096776</v>
      </c>
      <c r="Z3347" s="49">
        <f>SUM(Z3316:Z3346)</f>
        <v>55.8</v>
      </c>
      <c r="AA3347" s="49">
        <f>AVERAGE(AA3316:AA3346)</f>
        <v>2.7909677419354848</v>
      </c>
      <c r="AB3347" s="52"/>
      <c r="AC3347" s="46" t="s">
        <v>74</v>
      </c>
      <c r="AD3347" s="49">
        <f>AVERAGE(AD3316:AD3346)</f>
        <v>19.151612903225807</v>
      </c>
      <c r="AE3347" s="49">
        <f>AVERAGE(AE3316:AE3346)</f>
        <v>72.474193548387106</v>
      </c>
      <c r="AF3347" s="49">
        <f>AVERAGE(AF3316:AF3346)</f>
        <v>1.0064516129032257</v>
      </c>
      <c r="AG3347" s="49">
        <f>AVERAGE(AG3316:AG3346)</f>
        <v>118.13548387096775</v>
      </c>
      <c r="AH3347" s="49">
        <f>AVERAGE(AH3316:AH3346)</f>
        <v>14.558064516129031</v>
      </c>
      <c r="AI3347" s="49">
        <f>SUM(AI3316:AI3346)</f>
        <v>62.600000000000009</v>
      </c>
      <c r="AJ3347" s="49">
        <f>AVERAGE(AJ3316:AJ3346)</f>
        <v>2.6090322580645156</v>
      </c>
      <c r="AK3347" s="52"/>
      <c r="AL3347" s="46" t="s">
        <v>74</v>
      </c>
      <c r="AM3347" s="49">
        <f>AVERAGE(AM3316:AM3346)</f>
        <v>19.822580645161299</v>
      </c>
      <c r="AN3347" s="49">
        <f>AVERAGE(AN3316:AN3346)</f>
        <v>69.635483870967732</v>
      </c>
      <c r="AO3347" s="49">
        <f>AVERAGE(AO3316:AO3346)</f>
        <v>0.3354838709677419</v>
      </c>
      <c r="AP3347" s="49">
        <f>AVERAGE(AP3316:AP3346)</f>
        <v>183.5096774193548</v>
      </c>
      <c r="AQ3347" s="49">
        <f>AVERAGE(AQ3316:AQ3346)</f>
        <v>13.729032258064516</v>
      </c>
      <c r="AR3347" s="49">
        <f>SUM(AR3316:AR3346)</f>
        <v>35.200000000000003</v>
      </c>
      <c r="AS3347" s="49">
        <f>AVERAGE(AS3316:AS3346)</f>
        <v>2.0683870967741931</v>
      </c>
    </row>
    <row r="3348" spans="2:45">
      <c r="B3348" s="26">
        <v>40848</v>
      </c>
      <c r="C3348" s="17">
        <v>16.8</v>
      </c>
      <c r="D3348" s="17">
        <v>83</v>
      </c>
      <c r="E3348" s="17">
        <v>0.9</v>
      </c>
      <c r="F3348" s="17">
        <v>67.599999999999994</v>
      </c>
      <c r="G3348" s="17">
        <v>13.5</v>
      </c>
      <c r="H3348" s="17">
        <v>0</v>
      </c>
      <c r="I3348" s="17">
        <v>1.86</v>
      </c>
      <c r="K3348" s="26">
        <v>40848</v>
      </c>
      <c r="L3348" s="17">
        <v>16.8</v>
      </c>
      <c r="M3348" s="17">
        <v>87.9</v>
      </c>
      <c r="N3348" s="17">
        <v>0.6</v>
      </c>
      <c r="O3348" s="17">
        <v>126.9</v>
      </c>
      <c r="P3348" s="17">
        <v>12.6</v>
      </c>
      <c r="Q3348" s="17">
        <v>0.2</v>
      </c>
      <c r="R3348" s="17">
        <v>1.7</v>
      </c>
      <c r="T3348" s="26">
        <v>40848</v>
      </c>
      <c r="U3348" s="17">
        <v>17.399999999999999</v>
      </c>
      <c r="V3348" s="17">
        <v>87.3</v>
      </c>
      <c r="W3348" s="17">
        <v>1.3</v>
      </c>
      <c r="X3348" s="17">
        <v>248.1</v>
      </c>
      <c r="Y3348" s="17">
        <v>14</v>
      </c>
      <c r="Z3348" s="17">
        <v>0</v>
      </c>
      <c r="AA3348" s="17">
        <v>1.97</v>
      </c>
      <c r="AC3348" s="26">
        <v>40848</v>
      </c>
      <c r="AD3348" s="17">
        <v>17</v>
      </c>
      <c r="AE3348" s="17">
        <v>86</v>
      </c>
      <c r="AF3348" s="17">
        <v>0.6</v>
      </c>
      <c r="AG3348" s="17">
        <v>116.6</v>
      </c>
      <c r="AH3348" s="17">
        <v>13.7</v>
      </c>
      <c r="AI3348" s="17">
        <v>0.2</v>
      </c>
      <c r="AJ3348" s="17">
        <v>1.81</v>
      </c>
      <c r="AL3348" s="26">
        <v>40848</v>
      </c>
      <c r="AM3348" s="17">
        <v>17.5</v>
      </c>
      <c r="AN3348" s="17">
        <v>83.8</v>
      </c>
      <c r="AO3348" s="17">
        <v>0.2</v>
      </c>
      <c r="AP3348" s="17">
        <v>2.8</v>
      </c>
      <c r="AQ3348" s="17">
        <v>13</v>
      </c>
      <c r="AR3348" s="17">
        <v>0.1</v>
      </c>
      <c r="AS3348" s="17">
        <v>1.58</v>
      </c>
    </row>
    <row r="3349" spans="2:45">
      <c r="B3349" s="26">
        <v>40849</v>
      </c>
      <c r="C3349" s="17">
        <v>17.5</v>
      </c>
      <c r="D3349" s="17">
        <v>83.5</v>
      </c>
      <c r="E3349" s="17">
        <v>1.6</v>
      </c>
      <c r="F3349" s="17">
        <v>114.3</v>
      </c>
      <c r="G3349" s="17">
        <v>6</v>
      </c>
      <c r="H3349" s="17">
        <v>1.6</v>
      </c>
      <c r="I3349" s="17">
        <v>1.48</v>
      </c>
      <c r="K3349" s="26">
        <v>40849</v>
      </c>
      <c r="L3349" s="17">
        <v>17.600000000000001</v>
      </c>
      <c r="M3349" s="17">
        <v>89.7</v>
      </c>
      <c r="N3349" s="17">
        <v>0.6</v>
      </c>
      <c r="O3349" s="17">
        <v>127.4</v>
      </c>
      <c r="P3349" s="17">
        <v>5.9</v>
      </c>
      <c r="Q3349" s="17">
        <v>3</v>
      </c>
      <c r="R3349" s="17">
        <v>1.1399999999999999</v>
      </c>
      <c r="T3349" s="26">
        <v>40849</v>
      </c>
      <c r="U3349" s="17">
        <v>18.2</v>
      </c>
      <c r="V3349" s="17">
        <v>88.9</v>
      </c>
      <c r="W3349" s="17">
        <v>1.2</v>
      </c>
      <c r="X3349" s="17">
        <v>154.1</v>
      </c>
      <c r="Y3349" s="17">
        <v>6.4</v>
      </c>
      <c r="Z3349" s="17">
        <v>2.8</v>
      </c>
      <c r="AA3349" s="17">
        <v>1.3</v>
      </c>
      <c r="AC3349" s="26">
        <v>40849</v>
      </c>
      <c r="AD3349" s="17">
        <v>18</v>
      </c>
      <c r="AE3349" s="17">
        <v>88.3</v>
      </c>
      <c r="AF3349" s="17">
        <v>1.4</v>
      </c>
      <c r="AG3349" s="17">
        <v>152.9</v>
      </c>
      <c r="AH3349" s="17">
        <v>6.3</v>
      </c>
      <c r="AI3349" s="17">
        <v>4</v>
      </c>
      <c r="AJ3349" s="17">
        <v>1.33</v>
      </c>
      <c r="AL3349" s="26">
        <v>40849</v>
      </c>
      <c r="AM3349" s="17">
        <v>18.100000000000001</v>
      </c>
      <c r="AN3349" s="17">
        <v>86.5</v>
      </c>
      <c r="AO3349" s="17">
        <v>0.4</v>
      </c>
      <c r="AP3349" s="17">
        <v>161.1</v>
      </c>
      <c r="AQ3349" s="17">
        <v>5.6</v>
      </c>
      <c r="AR3349" s="17">
        <v>0.9</v>
      </c>
      <c r="AS3349" s="17">
        <v>1.0900000000000001</v>
      </c>
    </row>
    <row r="3350" spans="2:45">
      <c r="B3350" s="26">
        <v>40850</v>
      </c>
      <c r="C3350" s="17">
        <v>17.100000000000001</v>
      </c>
      <c r="D3350" s="17">
        <v>87.5</v>
      </c>
      <c r="E3350" s="17">
        <v>1.4</v>
      </c>
      <c r="F3350" s="17">
        <v>110.1</v>
      </c>
      <c r="G3350" s="17">
        <v>5</v>
      </c>
      <c r="H3350" s="17">
        <v>39.200000000000003</v>
      </c>
      <c r="I3350" s="17">
        <v>1.0900000000000001</v>
      </c>
      <c r="K3350" s="26">
        <v>40850</v>
      </c>
      <c r="L3350" s="17">
        <v>17.899999999999999</v>
      </c>
      <c r="M3350" s="17">
        <v>89.6</v>
      </c>
      <c r="N3350" s="17">
        <v>1.2</v>
      </c>
      <c r="O3350" s="17">
        <v>151.9</v>
      </c>
      <c r="P3350" s="17">
        <v>6.7</v>
      </c>
      <c r="Q3350" s="17">
        <v>20.6</v>
      </c>
      <c r="R3350" s="17">
        <v>1.22</v>
      </c>
      <c r="T3350" s="26">
        <v>40850</v>
      </c>
      <c r="U3350" s="17">
        <v>18.399999999999999</v>
      </c>
      <c r="V3350" s="17">
        <v>89.2</v>
      </c>
      <c r="W3350" s="17">
        <v>1.4</v>
      </c>
      <c r="X3350" s="17">
        <v>146.30000000000001</v>
      </c>
      <c r="Y3350" s="17">
        <v>4.5</v>
      </c>
      <c r="Z3350" s="17">
        <v>35.799999999999997</v>
      </c>
      <c r="AA3350" s="17">
        <v>1.26</v>
      </c>
      <c r="AC3350" s="26">
        <v>40850</v>
      </c>
      <c r="AD3350" s="17">
        <v>18.3</v>
      </c>
      <c r="AE3350" s="17">
        <v>87.8</v>
      </c>
      <c r="AF3350" s="17">
        <v>1.6</v>
      </c>
      <c r="AG3350" s="17">
        <v>164.5</v>
      </c>
      <c r="AH3350" s="17">
        <v>6.6</v>
      </c>
      <c r="AI3350" s="17">
        <v>26.4</v>
      </c>
      <c r="AJ3350" s="17">
        <v>1.38</v>
      </c>
      <c r="AL3350" s="26">
        <v>40850</v>
      </c>
      <c r="AM3350" s="17">
        <v>18</v>
      </c>
      <c r="AN3350" s="17">
        <v>88.5</v>
      </c>
      <c r="AO3350" s="17">
        <v>0.5</v>
      </c>
      <c r="AP3350" s="17">
        <v>154.9</v>
      </c>
      <c r="AQ3350" s="17">
        <v>4.5999999999999996</v>
      </c>
      <c r="AR3350" s="17">
        <v>25.6</v>
      </c>
      <c r="AS3350" s="17">
        <v>0.97</v>
      </c>
    </row>
    <row r="3351" spans="2:45">
      <c r="B3351" s="26">
        <v>40851</v>
      </c>
      <c r="C3351" s="17">
        <v>12.9</v>
      </c>
      <c r="D3351" s="17">
        <v>86.2</v>
      </c>
      <c r="E3351" s="17">
        <v>1</v>
      </c>
      <c r="F3351" s="17">
        <v>8.6</v>
      </c>
      <c r="G3351" s="17">
        <v>5.2</v>
      </c>
      <c r="H3351" s="17">
        <v>24.8</v>
      </c>
      <c r="I3351" s="17">
        <v>1.07</v>
      </c>
      <c r="K3351" s="26">
        <v>40851</v>
      </c>
      <c r="L3351" s="17">
        <v>13.4</v>
      </c>
      <c r="M3351" s="17">
        <v>91.4</v>
      </c>
      <c r="N3351" s="17">
        <v>0.6</v>
      </c>
      <c r="O3351" s="17">
        <v>143.6</v>
      </c>
      <c r="P3351" s="17">
        <v>6.3</v>
      </c>
      <c r="Q3351" s="17">
        <v>20.399999999999999</v>
      </c>
      <c r="R3351" s="17">
        <v>1.05</v>
      </c>
      <c r="T3351" s="26">
        <v>40851</v>
      </c>
      <c r="U3351" s="17">
        <v>14.3</v>
      </c>
      <c r="V3351" s="17">
        <v>88.2</v>
      </c>
      <c r="W3351" s="17">
        <v>1.1000000000000001</v>
      </c>
      <c r="X3351" s="17">
        <v>253.9</v>
      </c>
      <c r="Y3351" s="17">
        <v>5.8</v>
      </c>
      <c r="Z3351" s="17">
        <v>26.6</v>
      </c>
      <c r="AA3351" s="17">
        <v>1.28</v>
      </c>
      <c r="AC3351" s="26">
        <v>40851</v>
      </c>
      <c r="AD3351" s="17">
        <v>13.6</v>
      </c>
      <c r="AE3351" s="17">
        <v>91.5</v>
      </c>
      <c r="AF3351" s="17">
        <v>0.8</v>
      </c>
      <c r="AG3351" s="17">
        <v>79.400000000000006</v>
      </c>
      <c r="AH3351" s="17">
        <v>5.7</v>
      </c>
      <c r="AI3351" s="17">
        <v>19.399999999999999</v>
      </c>
      <c r="AJ3351" s="17">
        <v>1.06</v>
      </c>
      <c r="AL3351" s="26">
        <v>40851</v>
      </c>
      <c r="AM3351" s="17">
        <v>13.9</v>
      </c>
      <c r="AN3351" s="17">
        <v>87.7</v>
      </c>
      <c r="AO3351" s="17">
        <v>0.3</v>
      </c>
      <c r="AP3351" s="17">
        <v>3.6</v>
      </c>
      <c r="AQ3351" s="17">
        <v>5.3</v>
      </c>
      <c r="AR3351" s="17">
        <v>25.7</v>
      </c>
      <c r="AS3351" s="17">
        <v>0.94</v>
      </c>
    </row>
    <row r="3352" spans="2:45">
      <c r="B3352" s="26">
        <v>40852</v>
      </c>
      <c r="C3352" s="17">
        <v>14.5</v>
      </c>
      <c r="D3352" s="17">
        <v>63.4</v>
      </c>
      <c r="E3352" s="17">
        <v>1.8</v>
      </c>
      <c r="F3352" s="17">
        <v>320.39999999999998</v>
      </c>
      <c r="G3352" s="17">
        <v>13</v>
      </c>
      <c r="H3352" s="17">
        <v>0</v>
      </c>
      <c r="I3352" s="17">
        <v>2.19</v>
      </c>
      <c r="K3352" s="26">
        <v>40852</v>
      </c>
      <c r="L3352" s="17">
        <v>14.4</v>
      </c>
      <c r="M3352" s="17">
        <v>62.2</v>
      </c>
      <c r="N3352" s="17">
        <v>0.6</v>
      </c>
      <c r="O3352" s="17">
        <v>299.89999999999998</v>
      </c>
      <c r="P3352" s="17">
        <v>7.1</v>
      </c>
      <c r="Q3352" s="17">
        <v>0.2</v>
      </c>
      <c r="R3352" s="17">
        <v>1.28</v>
      </c>
      <c r="T3352" s="26">
        <v>40852</v>
      </c>
      <c r="U3352" s="17">
        <v>14.4</v>
      </c>
      <c r="V3352" s="17">
        <v>65.599999999999994</v>
      </c>
      <c r="W3352" s="17">
        <v>2.6</v>
      </c>
      <c r="X3352" s="17">
        <v>304.39999999999998</v>
      </c>
      <c r="Y3352" s="17">
        <v>13.9</v>
      </c>
      <c r="Z3352" s="17">
        <v>0</v>
      </c>
      <c r="AA3352" s="17">
        <v>2.48</v>
      </c>
      <c r="AC3352" s="26">
        <v>40852</v>
      </c>
      <c r="AD3352" s="17">
        <v>14.4</v>
      </c>
      <c r="AE3352" s="17">
        <v>64.3</v>
      </c>
      <c r="AF3352" s="17">
        <v>1.6</v>
      </c>
      <c r="AG3352" s="17">
        <v>347.8</v>
      </c>
      <c r="AH3352" s="17">
        <v>12.1</v>
      </c>
      <c r="AI3352" s="17">
        <v>0</v>
      </c>
      <c r="AJ3352" s="17">
        <v>2.0099999999999998</v>
      </c>
      <c r="AL3352" s="26">
        <v>40852</v>
      </c>
      <c r="AM3352" s="17">
        <v>14.3</v>
      </c>
      <c r="AN3352" s="17">
        <v>62.4</v>
      </c>
      <c r="AO3352" s="17">
        <v>1.1000000000000001</v>
      </c>
      <c r="AP3352" s="17">
        <v>342.1</v>
      </c>
      <c r="AQ3352" s="17">
        <v>8.5</v>
      </c>
      <c r="AR3352" s="17">
        <v>0</v>
      </c>
      <c r="AS3352" s="17">
        <v>1.73</v>
      </c>
    </row>
    <row r="3353" spans="2:45">
      <c r="B3353" s="26">
        <v>40853</v>
      </c>
      <c r="C3353" s="17">
        <v>14.8</v>
      </c>
      <c r="D3353" s="17">
        <v>62.1</v>
      </c>
      <c r="E3353" s="17">
        <v>1.6</v>
      </c>
      <c r="F3353" s="17">
        <v>334.5</v>
      </c>
      <c r="G3353" s="17">
        <v>13.8</v>
      </c>
      <c r="H3353" s="17">
        <v>0</v>
      </c>
      <c r="I3353" s="17">
        <v>2.2200000000000002</v>
      </c>
      <c r="K3353" s="26">
        <v>40853</v>
      </c>
      <c r="L3353" s="17">
        <v>13.9</v>
      </c>
      <c r="M3353" s="17">
        <v>65.7</v>
      </c>
      <c r="N3353" s="17">
        <v>0.8</v>
      </c>
      <c r="O3353" s="17">
        <v>315.89999999999998</v>
      </c>
      <c r="P3353" s="17">
        <v>14.3</v>
      </c>
      <c r="Q3353" s="17">
        <v>0</v>
      </c>
      <c r="R3353" s="17">
        <v>1.76</v>
      </c>
      <c r="T3353" s="26">
        <v>40853</v>
      </c>
      <c r="U3353" s="17">
        <v>14.8</v>
      </c>
      <c r="V3353" s="17">
        <v>63</v>
      </c>
      <c r="W3353" s="17">
        <v>2.8</v>
      </c>
      <c r="X3353" s="17">
        <v>312.89999999999998</v>
      </c>
      <c r="Y3353" s="17">
        <v>14.4</v>
      </c>
      <c r="Z3353" s="17">
        <v>0</v>
      </c>
      <c r="AA3353" s="17">
        <v>2.91</v>
      </c>
      <c r="AC3353" s="26">
        <v>40853</v>
      </c>
      <c r="AD3353" s="17">
        <v>14.3</v>
      </c>
      <c r="AE3353" s="17">
        <v>64.900000000000006</v>
      </c>
      <c r="AF3353" s="17">
        <v>1.8</v>
      </c>
      <c r="AG3353" s="17">
        <v>5.8</v>
      </c>
      <c r="AH3353" s="17">
        <v>14.4</v>
      </c>
      <c r="AI3353" s="17">
        <v>0</v>
      </c>
      <c r="AJ3353" s="17">
        <v>2.39</v>
      </c>
      <c r="AL3353" s="26">
        <v>40853</v>
      </c>
      <c r="AM3353" s="17">
        <v>14.7</v>
      </c>
      <c r="AN3353" s="17">
        <v>60</v>
      </c>
      <c r="AO3353" s="17">
        <v>1.4</v>
      </c>
      <c r="AP3353" s="17">
        <v>348.3</v>
      </c>
      <c r="AQ3353" s="17">
        <v>13.6</v>
      </c>
      <c r="AR3353" s="17">
        <v>0</v>
      </c>
      <c r="AS3353" s="17">
        <v>2.2200000000000002</v>
      </c>
    </row>
    <row r="3354" spans="2:45">
      <c r="B3354" s="26">
        <v>40854</v>
      </c>
      <c r="C3354" s="17">
        <v>15.1</v>
      </c>
      <c r="D3354" s="17">
        <v>58.5</v>
      </c>
      <c r="E3354" s="17">
        <v>1.7</v>
      </c>
      <c r="F3354" s="17">
        <v>336.2</v>
      </c>
      <c r="G3354" s="17">
        <v>13.2</v>
      </c>
      <c r="H3354" s="17">
        <v>0</v>
      </c>
      <c r="I3354" s="17">
        <v>2.25</v>
      </c>
      <c r="K3354" s="26">
        <v>40854</v>
      </c>
      <c r="L3354" s="17">
        <v>14.4</v>
      </c>
      <c r="M3354" s="17">
        <v>60.9</v>
      </c>
      <c r="N3354" s="17">
        <v>0.9</v>
      </c>
      <c r="O3354" s="17">
        <v>292.10000000000002</v>
      </c>
      <c r="P3354" s="17">
        <v>13.2</v>
      </c>
      <c r="Q3354" s="17">
        <v>0</v>
      </c>
      <c r="R3354" s="17">
        <v>1.73</v>
      </c>
      <c r="T3354" s="26">
        <v>40854</v>
      </c>
      <c r="U3354" s="17">
        <v>15.9</v>
      </c>
      <c r="V3354" s="17">
        <v>55.2</v>
      </c>
      <c r="W3354" s="17">
        <v>3.3</v>
      </c>
      <c r="X3354" s="17">
        <v>302.60000000000002</v>
      </c>
      <c r="Y3354" s="17">
        <v>13.2</v>
      </c>
      <c r="Z3354" s="17">
        <v>0</v>
      </c>
      <c r="AA3354" s="17">
        <v>3.2</v>
      </c>
      <c r="AC3354" s="26">
        <v>40854</v>
      </c>
      <c r="AD3354" s="17">
        <v>14.7</v>
      </c>
      <c r="AE3354" s="17">
        <v>60.9</v>
      </c>
      <c r="AF3354" s="17">
        <v>1.9</v>
      </c>
      <c r="AG3354" s="17">
        <v>3.8</v>
      </c>
      <c r="AH3354" s="17">
        <v>14.2</v>
      </c>
      <c r="AI3354" s="17">
        <v>0</v>
      </c>
      <c r="AJ3354" s="17">
        <v>2.3199999999999998</v>
      </c>
      <c r="AL3354" s="26">
        <v>40854</v>
      </c>
      <c r="AM3354" s="17">
        <v>15.4</v>
      </c>
      <c r="AN3354" s="17">
        <v>54.2</v>
      </c>
      <c r="AO3354" s="17">
        <v>1</v>
      </c>
      <c r="AP3354" s="17">
        <v>333.5</v>
      </c>
      <c r="AQ3354" s="17">
        <v>13.2</v>
      </c>
      <c r="AR3354" s="17">
        <v>0</v>
      </c>
      <c r="AS3354" s="17">
        <v>1.96</v>
      </c>
    </row>
    <row r="3355" spans="2:45">
      <c r="B3355" s="26">
        <v>40855</v>
      </c>
      <c r="C3355" s="17">
        <v>13.9</v>
      </c>
      <c r="D3355" s="17">
        <v>68.7</v>
      </c>
      <c r="E3355" s="17">
        <v>1.1000000000000001</v>
      </c>
      <c r="F3355" s="17">
        <v>2.4</v>
      </c>
      <c r="G3355" s="17">
        <v>12.8</v>
      </c>
      <c r="H3355" s="17">
        <v>0</v>
      </c>
      <c r="I3355" s="17">
        <v>1.81</v>
      </c>
      <c r="K3355" s="26">
        <v>40855</v>
      </c>
      <c r="L3355" s="17">
        <v>13.6</v>
      </c>
      <c r="M3355" s="17">
        <v>66.900000000000006</v>
      </c>
      <c r="N3355" s="17">
        <v>1.1000000000000001</v>
      </c>
      <c r="O3355" s="17">
        <v>236.9</v>
      </c>
      <c r="P3355" s="17">
        <v>13</v>
      </c>
      <c r="Q3355" s="17">
        <v>0</v>
      </c>
      <c r="R3355" s="17">
        <v>1.79</v>
      </c>
      <c r="T3355" s="26">
        <v>40855</v>
      </c>
      <c r="U3355" s="17">
        <v>16</v>
      </c>
      <c r="V3355" s="17">
        <v>58</v>
      </c>
      <c r="W3355" s="17">
        <v>3</v>
      </c>
      <c r="X3355" s="17">
        <v>287.39999999999998</v>
      </c>
      <c r="Y3355" s="17">
        <v>12.8</v>
      </c>
      <c r="Z3355" s="17">
        <v>0</v>
      </c>
      <c r="AA3355" s="17">
        <v>2.99</v>
      </c>
      <c r="AC3355" s="26">
        <v>40855</v>
      </c>
      <c r="AD3355" s="17">
        <v>14</v>
      </c>
      <c r="AE3355" s="17">
        <v>70.2</v>
      </c>
      <c r="AF3355" s="17">
        <v>1.8</v>
      </c>
      <c r="AG3355" s="17">
        <v>7.9</v>
      </c>
      <c r="AH3355" s="17">
        <v>12.9</v>
      </c>
      <c r="AI3355" s="17">
        <v>0</v>
      </c>
      <c r="AJ3355" s="17">
        <v>2</v>
      </c>
      <c r="AL3355" s="26">
        <v>40855</v>
      </c>
      <c r="AM3355" s="17">
        <v>14.7</v>
      </c>
      <c r="AN3355" s="17">
        <v>61.5</v>
      </c>
      <c r="AO3355" s="17">
        <v>0.8</v>
      </c>
      <c r="AP3355" s="17">
        <v>323.3</v>
      </c>
      <c r="AQ3355" s="17">
        <v>12.3</v>
      </c>
      <c r="AR3355" s="17">
        <v>0</v>
      </c>
      <c r="AS3355" s="17">
        <v>1.66</v>
      </c>
    </row>
    <row r="3356" spans="2:45">
      <c r="B3356" s="26">
        <v>40856</v>
      </c>
      <c r="C3356" s="17">
        <v>13.4</v>
      </c>
      <c r="D3356" s="17">
        <v>72.3</v>
      </c>
      <c r="E3356" s="17">
        <v>0.7</v>
      </c>
      <c r="F3356" s="17">
        <v>62.6</v>
      </c>
      <c r="G3356" s="17">
        <v>13.2</v>
      </c>
      <c r="H3356" s="17">
        <v>0</v>
      </c>
      <c r="I3356" s="17">
        <v>1.62</v>
      </c>
      <c r="K3356" s="26">
        <v>40856</v>
      </c>
      <c r="L3356" s="17">
        <v>13.5</v>
      </c>
      <c r="M3356" s="17">
        <v>75.599999999999994</v>
      </c>
      <c r="N3356" s="17">
        <v>0.6</v>
      </c>
      <c r="O3356" s="17">
        <v>171.7</v>
      </c>
      <c r="P3356" s="17">
        <v>13.6</v>
      </c>
      <c r="Q3356" s="17">
        <v>0</v>
      </c>
      <c r="R3356" s="17">
        <v>1.59</v>
      </c>
      <c r="T3356" s="26">
        <v>40856</v>
      </c>
      <c r="U3356" s="17">
        <v>14.6</v>
      </c>
      <c r="V3356" s="17">
        <v>72.7</v>
      </c>
      <c r="W3356" s="17">
        <v>1.7</v>
      </c>
      <c r="X3356" s="17">
        <v>274.7</v>
      </c>
      <c r="Y3356" s="17">
        <v>13.6</v>
      </c>
      <c r="Z3356" s="17">
        <v>0</v>
      </c>
      <c r="AA3356" s="17">
        <v>2.16</v>
      </c>
      <c r="AC3356" s="26">
        <v>40856</v>
      </c>
      <c r="AD3356" s="17">
        <v>13.9</v>
      </c>
      <c r="AE3356" s="17">
        <v>75.8</v>
      </c>
      <c r="AF3356" s="17">
        <v>0.7</v>
      </c>
      <c r="AG3356" s="17">
        <v>180.6</v>
      </c>
      <c r="AH3356" s="17">
        <v>13.4</v>
      </c>
      <c r="AI3356" s="17">
        <v>0</v>
      </c>
      <c r="AJ3356" s="17">
        <v>1.7</v>
      </c>
      <c r="AL3356" s="26">
        <v>40856</v>
      </c>
      <c r="AM3356" s="17">
        <v>14.3</v>
      </c>
      <c r="AN3356" s="17">
        <v>69.3</v>
      </c>
      <c r="AO3356" s="17">
        <v>0.2</v>
      </c>
      <c r="AP3356" s="17">
        <v>336</v>
      </c>
      <c r="AQ3356" s="17">
        <v>12.7</v>
      </c>
      <c r="AR3356" s="17">
        <v>0</v>
      </c>
      <c r="AS3356" s="17">
        <v>1.23</v>
      </c>
    </row>
    <row r="3357" spans="2:45">
      <c r="B3357" s="26">
        <v>40857</v>
      </c>
      <c r="C3357" s="17">
        <v>14</v>
      </c>
      <c r="D3357" s="17">
        <v>77.5</v>
      </c>
      <c r="E3357" s="17">
        <v>0.7</v>
      </c>
      <c r="F3357" s="17">
        <v>86.5</v>
      </c>
      <c r="G3357" s="17">
        <v>13</v>
      </c>
      <c r="H3357" s="17">
        <v>0</v>
      </c>
      <c r="I3357" s="17">
        <v>1.61</v>
      </c>
      <c r="K3357" s="26">
        <v>40857</v>
      </c>
      <c r="L3357" s="17">
        <v>13.8</v>
      </c>
      <c r="M3357" s="17">
        <v>84.2</v>
      </c>
      <c r="N3357" s="17">
        <v>0.5</v>
      </c>
      <c r="O3357" s="17">
        <v>159.1</v>
      </c>
      <c r="P3357" s="17">
        <v>13</v>
      </c>
      <c r="Q3357" s="17">
        <v>0.2</v>
      </c>
      <c r="R3357" s="17">
        <v>1.5</v>
      </c>
      <c r="T3357" s="26">
        <v>40857</v>
      </c>
      <c r="U3357" s="17">
        <v>14.1</v>
      </c>
      <c r="V3357" s="17">
        <v>85.2</v>
      </c>
      <c r="W3357" s="17">
        <v>1.3</v>
      </c>
      <c r="X3357" s="17">
        <v>263.3</v>
      </c>
      <c r="Y3357" s="17">
        <v>13.4</v>
      </c>
      <c r="Z3357" s="17">
        <v>0</v>
      </c>
      <c r="AA3357" s="17">
        <v>1.79</v>
      </c>
      <c r="AC3357" s="26">
        <v>40857</v>
      </c>
      <c r="AD3357" s="17">
        <v>14.3</v>
      </c>
      <c r="AE3357" s="17">
        <v>80.900000000000006</v>
      </c>
      <c r="AF3357" s="17">
        <v>0.6</v>
      </c>
      <c r="AG3357" s="17">
        <v>76</v>
      </c>
      <c r="AH3357" s="17">
        <v>13.2</v>
      </c>
      <c r="AI3357" s="17">
        <v>0</v>
      </c>
      <c r="AJ3357" s="17">
        <v>1.61</v>
      </c>
      <c r="AL3357" s="26">
        <v>40857</v>
      </c>
      <c r="AM3357" s="17">
        <v>14.6</v>
      </c>
      <c r="AN3357" s="17">
        <v>78.3</v>
      </c>
      <c r="AO3357" s="17">
        <v>0.3</v>
      </c>
      <c r="AP3357" s="17">
        <v>350.4</v>
      </c>
      <c r="AQ3357" s="17">
        <v>12.6</v>
      </c>
      <c r="AR3357" s="17">
        <v>0</v>
      </c>
      <c r="AS3357" s="17">
        <v>1.34</v>
      </c>
    </row>
    <row r="3358" spans="2:45">
      <c r="B3358" s="26">
        <v>40858</v>
      </c>
      <c r="C3358" s="17">
        <v>14.3</v>
      </c>
      <c r="D3358" s="17">
        <v>75.3</v>
      </c>
      <c r="E3358" s="17">
        <v>0.7</v>
      </c>
      <c r="F3358" s="17">
        <v>82.6</v>
      </c>
      <c r="G3358" s="17">
        <v>12.5</v>
      </c>
      <c r="H3358" s="17">
        <v>0</v>
      </c>
      <c r="I3358" s="17">
        <v>1.58</v>
      </c>
      <c r="K3358" s="26">
        <v>40858</v>
      </c>
      <c r="L3358" s="17">
        <v>13.8</v>
      </c>
      <c r="M3358" s="17">
        <v>79.8</v>
      </c>
      <c r="N3358" s="17">
        <v>0.5</v>
      </c>
      <c r="O3358" s="17">
        <v>152.1</v>
      </c>
      <c r="P3358" s="17">
        <v>12.9</v>
      </c>
      <c r="Q3358" s="17">
        <v>0</v>
      </c>
      <c r="R3358" s="17">
        <v>1.49</v>
      </c>
      <c r="T3358" s="26">
        <v>40858</v>
      </c>
      <c r="U3358" s="17">
        <v>14.3</v>
      </c>
      <c r="V3358" s="17">
        <v>80.400000000000006</v>
      </c>
      <c r="W3358" s="17">
        <v>1.2</v>
      </c>
      <c r="X3358" s="17">
        <v>261</v>
      </c>
      <c r="Y3358" s="17">
        <v>12.9</v>
      </c>
      <c r="Z3358" s="17">
        <v>0.2</v>
      </c>
      <c r="AA3358" s="17">
        <v>1.89</v>
      </c>
      <c r="AC3358" s="26">
        <v>40858</v>
      </c>
      <c r="AD3358" s="17">
        <v>14.1</v>
      </c>
      <c r="AE3358" s="17">
        <v>80.2</v>
      </c>
      <c r="AF3358" s="17">
        <v>0.7</v>
      </c>
      <c r="AG3358" s="17">
        <v>83.9</v>
      </c>
      <c r="AH3358" s="17">
        <v>12.7</v>
      </c>
      <c r="AI3358" s="17">
        <v>0.2</v>
      </c>
      <c r="AJ3358" s="17">
        <v>1.65</v>
      </c>
      <c r="AL3358" s="26">
        <v>40858</v>
      </c>
      <c r="AM3358" s="17">
        <v>14.8</v>
      </c>
      <c r="AN3358" s="17">
        <v>74.7</v>
      </c>
      <c r="AO3358" s="17">
        <v>0.3</v>
      </c>
      <c r="AP3358" s="17">
        <v>321.2</v>
      </c>
      <c r="AQ3358" s="17">
        <v>12</v>
      </c>
      <c r="AR3358" s="17">
        <v>0</v>
      </c>
      <c r="AS3358" s="17">
        <v>1.31</v>
      </c>
    </row>
    <row r="3359" spans="2:45">
      <c r="B3359" s="26">
        <v>40859</v>
      </c>
      <c r="C3359" s="17">
        <v>15.4</v>
      </c>
      <c r="D3359" s="17">
        <v>75.599999999999994</v>
      </c>
      <c r="E3359" s="17">
        <v>0.9</v>
      </c>
      <c r="F3359" s="17">
        <v>55.4</v>
      </c>
      <c r="G3359" s="17">
        <v>10.199999999999999</v>
      </c>
      <c r="H3359" s="17">
        <v>0</v>
      </c>
      <c r="I3359" s="17">
        <v>1.69</v>
      </c>
      <c r="K3359" s="26">
        <v>40859</v>
      </c>
      <c r="L3359" s="17">
        <v>14.9</v>
      </c>
      <c r="M3359" s="17">
        <v>78.599999999999994</v>
      </c>
      <c r="N3359" s="17">
        <v>0.4</v>
      </c>
      <c r="O3359" s="17">
        <v>182.8</v>
      </c>
      <c r="P3359" s="17">
        <v>11.1</v>
      </c>
      <c r="Q3359" s="17">
        <v>0</v>
      </c>
      <c r="R3359" s="17">
        <v>1.39</v>
      </c>
      <c r="T3359" s="26">
        <v>40859</v>
      </c>
      <c r="U3359" s="17"/>
      <c r="V3359" s="17"/>
      <c r="W3359" s="17"/>
      <c r="X3359" s="17"/>
      <c r="Y3359" s="17"/>
      <c r="Z3359" s="17"/>
      <c r="AA3359" s="17"/>
      <c r="AC3359" s="26">
        <v>40859</v>
      </c>
      <c r="AD3359" s="17">
        <v>15</v>
      </c>
      <c r="AE3359" s="17">
        <v>79.099999999999994</v>
      </c>
      <c r="AF3359" s="17">
        <v>0.7</v>
      </c>
      <c r="AG3359" s="17">
        <v>101.9</v>
      </c>
      <c r="AH3359" s="17">
        <v>11.2</v>
      </c>
      <c r="AI3359" s="17">
        <v>0</v>
      </c>
      <c r="AJ3359" s="17">
        <v>1.64</v>
      </c>
      <c r="AL3359" s="26">
        <v>40859</v>
      </c>
      <c r="AM3359" s="17">
        <v>16.2</v>
      </c>
      <c r="AN3359" s="17">
        <v>71.3</v>
      </c>
      <c r="AO3359" s="17">
        <v>0.4</v>
      </c>
      <c r="AP3359" s="17">
        <v>339.3</v>
      </c>
      <c r="AQ3359" s="17">
        <v>9.9</v>
      </c>
      <c r="AR3359" s="17">
        <v>0</v>
      </c>
      <c r="AS3359" s="17">
        <v>1.35</v>
      </c>
    </row>
    <row r="3360" spans="2:45">
      <c r="B3360" s="26">
        <v>40860</v>
      </c>
      <c r="C3360" s="17">
        <v>17.5</v>
      </c>
      <c r="D3360" s="17">
        <v>70.2</v>
      </c>
      <c r="E3360" s="17">
        <v>1.1000000000000001</v>
      </c>
      <c r="F3360" s="17">
        <v>30.3</v>
      </c>
      <c r="G3360" s="17">
        <v>8.3000000000000007</v>
      </c>
      <c r="H3360" s="17">
        <v>0</v>
      </c>
      <c r="I3360" s="17">
        <v>1.78</v>
      </c>
      <c r="K3360" s="26">
        <v>40860</v>
      </c>
      <c r="L3360" s="17">
        <v>16.3</v>
      </c>
      <c r="M3360" s="17">
        <v>75.5</v>
      </c>
      <c r="N3360" s="17">
        <v>0.4</v>
      </c>
      <c r="O3360" s="17">
        <v>173.4</v>
      </c>
      <c r="P3360" s="17">
        <v>8.8000000000000007</v>
      </c>
      <c r="Q3360" s="17">
        <v>0</v>
      </c>
      <c r="R3360" s="17">
        <v>1.33</v>
      </c>
      <c r="T3360" s="26">
        <v>40860</v>
      </c>
      <c r="U3360" s="17"/>
      <c r="V3360" s="17"/>
      <c r="W3360" s="17"/>
      <c r="X3360" s="17"/>
      <c r="Y3360" s="17"/>
      <c r="Z3360" s="17"/>
      <c r="AA3360" s="17"/>
      <c r="AC3360" s="26">
        <v>40860</v>
      </c>
      <c r="AD3360" s="17">
        <v>16.2</v>
      </c>
      <c r="AE3360" s="17">
        <v>79.099999999999994</v>
      </c>
      <c r="AF3360" s="17">
        <v>0.7</v>
      </c>
      <c r="AG3360" s="17">
        <v>146.1</v>
      </c>
      <c r="AH3360" s="17">
        <v>8.6</v>
      </c>
      <c r="AI3360" s="17">
        <v>0</v>
      </c>
      <c r="AJ3360" s="17">
        <v>1.58</v>
      </c>
      <c r="AL3360" s="26">
        <v>40860</v>
      </c>
      <c r="AM3360" s="17">
        <v>17.2</v>
      </c>
      <c r="AN3360" s="17">
        <v>72.3</v>
      </c>
      <c r="AO3360" s="17">
        <v>0.4</v>
      </c>
      <c r="AP3360" s="17">
        <v>298.3</v>
      </c>
      <c r="AQ3360" s="17">
        <v>8.1</v>
      </c>
      <c r="AR3360" s="17">
        <v>0</v>
      </c>
      <c r="AS3360" s="17">
        <v>1.27</v>
      </c>
    </row>
    <row r="3361" spans="2:45">
      <c r="B3361" s="26">
        <v>40861</v>
      </c>
      <c r="C3361" s="17">
        <v>14.9</v>
      </c>
      <c r="D3361" s="17">
        <v>85.8</v>
      </c>
      <c r="E3361" s="17">
        <v>1</v>
      </c>
      <c r="F3361" s="17">
        <v>38.799999999999997</v>
      </c>
      <c r="G3361" s="17">
        <v>3.5</v>
      </c>
      <c r="H3361" s="17">
        <v>4.4000000000000004</v>
      </c>
      <c r="I3361" s="17">
        <v>1.02</v>
      </c>
      <c r="K3361" s="26">
        <v>40861</v>
      </c>
      <c r="L3361" s="17">
        <v>15.1</v>
      </c>
      <c r="M3361" s="17">
        <v>84.7</v>
      </c>
      <c r="N3361" s="17">
        <v>0.6</v>
      </c>
      <c r="O3361" s="17">
        <v>185.3</v>
      </c>
      <c r="P3361" s="17">
        <v>4.2</v>
      </c>
      <c r="Q3361" s="17">
        <v>13.2</v>
      </c>
      <c r="R3361" s="17">
        <v>0.95</v>
      </c>
      <c r="T3361" s="26">
        <v>40861</v>
      </c>
      <c r="U3361" s="17"/>
      <c r="V3361" s="17"/>
      <c r="W3361" s="17"/>
      <c r="X3361" s="17"/>
      <c r="Y3361" s="17"/>
      <c r="Z3361" s="17"/>
      <c r="AA3361" s="17"/>
      <c r="AC3361" s="26">
        <v>40861</v>
      </c>
      <c r="AD3361" s="17">
        <v>15.1</v>
      </c>
      <c r="AE3361" s="17">
        <v>87.2</v>
      </c>
      <c r="AF3361" s="17">
        <v>0.8</v>
      </c>
      <c r="AG3361" s="17">
        <v>156.5</v>
      </c>
      <c r="AH3361" s="17">
        <v>4.2</v>
      </c>
      <c r="AI3361" s="17">
        <v>23.8</v>
      </c>
      <c r="AJ3361" s="17">
        <v>1.04</v>
      </c>
      <c r="AL3361" s="26">
        <v>40861</v>
      </c>
      <c r="AM3361" s="17">
        <v>15.4</v>
      </c>
      <c r="AN3361" s="17">
        <v>85.3</v>
      </c>
      <c r="AO3361" s="17">
        <v>0.5</v>
      </c>
      <c r="AP3361" s="17">
        <v>26.6</v>
      </c>
      <c r="AQ3361" s="17">
        <v>3.6</v>
      </c>
      <c r="AR3361" s="17">
        <v>2.7</v>
      </c>
      <c r="AS3361" s="17">
        <v>0.89</v>
      </c>
    </row>
    <row r="3362" spans="2:45">
      <c r="B3362" s="26">
        <v>40862</v>
      </c>
      <c r="C3362" s="17">
        <v>13.8</v>
      </c>
      <c r="D3362" s="17">
        <v>74.5</v>
      </c>
      <c r="E3362" s="17">
        <v>0.9</v>
      </c>
      <c r="F3362" s="17">
        <v>346.7</v>
      </c>
      <c r="G3362" s="17">
        <v>10.4</v>
      </c>
      <c r="H3362" s="17">
        <v>0.2</v>
      </c>
      <c r="I3362" s="17">
        <v>1.53</v>
      </c>
      <c r="K3362" s="26">
        <v>40862</v>
      </c>
      <c r="L3362" s="17">
        <v>13.2</v>
      </c>
      <c r="M3362" s="17">
        <v>81.5</v>
      </c>
      <c r="N3362" s="17">
        <v>0.4</v>
      </c>
      <c r="O3362" s="17">
        <v>212.7</v>
      </c>
      <c r="P3362" s="17">
        <v>10.8</v>
      </c>
      <c r="Q3362" s="17">
        <v>0</v>
      </c>
      <c r="R3362" s="17">
        <v>1.22</v>
      </c>
      <c r="T3362" s="26">
        <v>40862</v>
      </c>
      <c r="U3362" s="17"/>
      <c r="V3362" s="17"/>
      <c r="W3362" s="17"/>
      <c r="X3362" s="17"/>
      <c r="Y3362" s="17"/>
      <c r="Z3362" s="17"/>
      <c r="AA3362" s="17"/>
      <c r="AC3362" s="26">
        <v>40862</v>
      </c>
      <c r="AD3362" s="17">
        <v>13.4</v>
      </c>
      <c r="AE3362" s="17">
        <v>83.2</v>
      </c>
      <c r="AF3362" s="17">
        <v>0.8</v>
      </c>
      <c r="AG3362" s="17">
        <v>11.3</v>
      </c>
      <c r="AH3362" s="17">
        <v>8.1</v>
      </c>
      <c r="AI3362" s="17">
        <v>0.2</v>
      </c>
      <c r="AJ3362" s="17">
        <v>1.34</v>
      </c>
      <c r="AL3362" s="26">
        <v>40862</v>
      </c>
      <c r="AM3362" s="17">
        <v>14.2</v>
      </c>
      <c r="AN3362" s="17">
        <v>75.900000000000006</v>
      </c>
      <c r="AO3362" s="17">
        <v>0.5</v>
      </c>
      <c r="AP3362" s="17">
        <v>341.9</v>
      </c>
      <c r="AQ3362" s="17">
        <v>9.1999999999999993</v>
      </c>
      <c r="AR3362" s="17">
        <v>0</v>
      </c>
      <c r="AS3362" s="17">
        <v>1.26</v>
      </c>
    </row>
    <row r="3363" spans="2:45">
      <c r="B3363" s="26">
        <v>40863</v>
      </c>
      <c r="C3363" s="17">
        <v>13.5</v>
      </c>
      <c r="D3363" s="17">
        <v>74.5</v>
      </c>
      <c r="E3363" s="17">
        <v>0.7</v>
      </c>
      <c r="F3363" s="17">
        <v>352.2</v>
      </c>
      <c r="G3363" s="17">
        <v>12.7</v>
      </c>
      <c r="H3363" s="17">
        <v>0</v>
      </c>
      <c r="I3363" s="17">
        <v>1.52</v>
      </c>
      <c r="K3363" s="26">
        <v>40863</v>
      </c>
      <c r="L3363" s="17">
        <v>12.8</v>
      </c>
      <c r="M3363" s="17">
        <v>76.2</v>
      </c>
      <c r="N3363" s="17">
        <v>0.5</v>
      </c>
      <c r="O3363" s="17">
        <v>225.8</v>
      </c>
      <c r="P3363" s="17">
        <v>12.9</v>
      </c>
      <c r="Q3363" s="17">
        <v>0.2</v>
      </c>
      <c r="R3363" s="17">
        <v>1.32</v>
      </c>
      <c r="T3363" s="26">
        <v>40863</v>
      </c>
      <c r="U3363" s="17"/>
      <c r="V3363" s="17"/>
      <c r="W3363" s="17"/>
      <c r="X3363" s="17"/>
      <c r="Y3363" s="17"/>
      <c r="Z3363" s="17"/>
      <c r="AA3363" s="17"/>
      <c r="AC3363" s="26">
        <v>40863</v>
      </c>
      <c r="AD3363" s="17">
        <v>12.7</v>
      </c>
      <c r="AE3363" s="17">
        <v>79.2</v>
      </c>
      <c r="AF3363" s="17">
        <v>0.8</v>
      </c>
      <c r="AG3363" s="17">
        <v>10.199999999999999</v>
      </c>
      <c r="AH3363" s="17">
        <v>12.9</v>
      </c>
      <c r="AI3363" s="17">
        <v>0.2</v>
      </c>
      <c r="AJ3363" s="17">
        <v>1.52</v>
      </c>
      <c r="AL3363" s="26">
        <v>40863</v>
      </c>
      <c r="AM3363" s="17">
        <v>14.2</v>
      </c>
      <c r="AN3363" s="17">
        <v>69.5</v>
      </c>
      <c r="AO3363" s="17">
        <v>0.4</v>
      </c>
      <c r="AP3363" s="17">
        <v>314.2</v>
      </c>
      <c r="AQ3363" s="17">
        <v>12.3</v>
      </c>
      <c r="AR3363" s="17">
        <v>0</v>
      </c>
      <c r="AS3363" s="17">
        <v>1.29</v>
      </c>
    </row>
    <row r="3364" spans="2:45">
      <c r="B3364" s="26">
        <v>40864</v>
      </c>
      <c r="C3364" s="17">
        <v>16</v>
      </c>
      <c r="D3364" s="17">
        <v>72.400000000000006</v>
      </c>
      <c r="E3364" s="17">
        <v>1.1000000000000001</v>
      </c>
      <c r="F3364" s="17">
        <v>132</v>
      </c>
      <c r="G3364" s="17">
        <v>7.6</v>
      </c>
      <c r="H3364" s="17">
        <v>0</v>
      </c>
      <c r="I3364" s="17">
        <v>1.41</v>
      </c>
      <c r="K3364" s="26">
        <v>40864</v>
      </c>
      <c r="L3364" s="17">
        <v>12.5</v>
      </c>
      <c r="M3364" s="17">
        <v>83.6</v>
      </c>
      <c r="N3364" s="17">
        <v>0.4</v>
      </c>
      <c r="O3364" s="17">
        <v>183.9</v>
      </c>
      <c r="P3364" s="17">
        <v>11.6</v>
      </c>
      <c r="Q3364" s="17">
        <v>0</v>
      </c>
      <c r="R3364" s="17">
        <v>1.1599999999999999</v>
      </c>
      <c r="T3364" s="26">
        <v>40864</v>
      </c>
      <c r="U3364" s="17">
        <v>15.3</v>
      </c>
      <c r="V3364" s="17">
        <v>80.5</v>
      </c>
      <c r="W3364" s="17">
        <v>0.9</v>
      </c>
      <c r="X3364" s="17">
        <v>214.1</v>
      </c>
      <c r="Y3364" s="17">
        <v>5.8</v>
      </c>
      <c r="Z3364" s="17">
        <v>0</v>
      </c>
      <c r="AA3364" s="17">
        <v>1.71</v>
      </c>
      <c r="AC3364" s="26">
        <v>40864</v>
      </c>
      <c r="AD3364" s="17">
        <v>12.7</v>
      </c>
      <c r="AE3364" s="17">
        <v>84.2</v>
      </c>
      <c r="AF3364" s="17">
        <v>0.7</v>
      </c>
      <c r="AG3364" s="17">
        <v>72.400000000000006</v>
      </c>
      <c r="AH3364" s="17">
        <v>10.8</v>
      </c>
      <c r="AI3364" s="17">
        <v>0</v>
      </c>
      <c r="AJ3364" s="17">
        <v>1.29</v>
      </c>
      <c r="AL3364" s="26">
        <v>40864</v>
      </c>
      <c r="AM3364" s="17">
        <v>13.8</v>
      </c>
      <c r="AN3364" s="17">
        <v>77.8</v>
      </c>
      <c r="AO3364" s="17">
        <v>0.4</v>
      </c>
      <c r="AP3364" s="17">
        <v>317.7</v>
      </c>
      <c r="AQ3364" s="17">
        <v>11.7</v>
      </c>
      <c r="AR3364" s="17">
        <v>0</v>
      </c>
      <c r="AS3364" s="17">
        <v>1.2</v>
      </c>
    </row>
    <row r="3365" spans="2:45">
      <c r="B3365" s="26">
        <v>40865</v>
      </c>
      <c r="C3365" s="17">
        <v>15</v>
      </c>
      <c r="D3365" s="17">
        <v>89.5</v>
      </c>
      <c r="E3365" s="17">
        <v>0.8</v>
      </c>
      <c r="F3365" s="17">
        <v>86.7</v>
      </c>
      <c r="G3365" s="17">
        <v>5.2</v>
      </c>
      <c r="H3365" s="17">
        <v>13.4</v>
      </c>
      <c r="I3365" s="17">
        <v>1.01</v>
      </c>
      <c r="K3365" s="26">
        <v>40865</v>
      </c>
      <c r="L3365" s="17">
        <v>13.5</v>
      </c>
      <c r="M3365" s="17">
        <v>95.8</v>
      </c>
      <c r="N3365" s="17">
        <v>0.3</v>
      </c>
      <c r="O3365" s="17">
        <v>188.5</v>
      </c>
      <c r="P3365" s="17">
        <v>4.4000000000000004</v>
      </c>
      <c r="Q3365" s="17">
        <v>2.4</v>
      </c>
      <c r="R3365" s="17">
        <v>0.75</v>
      </c>
      <c r="T3365" s="26">
        <v>40865</v>
      </c>
      <c r="U3365" s="17">
        <v>15.7</v>
      </c>
      <c r="V3365" s="17">
        <v>86.9</v>
      </c>
      <c r="W3365" s="17">
        <v>0.9</v>
      </c>
      <c r="X3365" s="17">
        <v>223.3</v>
      </c>
      <c r="Y3365" s="17">
        <v>6.1</v>
      </c>
      <c r="Z3365" s="17">
        <v>0.4</v>
      </c>
      <c r="AA3365" s="17">
        <v>1.0900000000000001</v>
      </c>
      <c r="AC3365" s="26">
        <v>40865</v>
      </c>
      <c r="AD3365" s="17">
        <v>13.8</v>
      </c>
      <c r="AE3365" s="17">
        <v>97.1</v>
      </c>
      <c r="AF3365" s="17">
        <v>0.3</v>
      </c>
      <c r="AG3365" s="17">
        <v>128.5</v>
      </c>
      <c r="AH3365" s="17">
        <v>3.3</v>
      </c>
      <c r="AI3365" s="17">
        <v>5.2</v>
      </c>
      <c r="AJ3365" s="17">
        <v>0.71</v>
      </c>
      <c r="AL3365" s="26">
        <v>40865</v>
      </c>
      <c r="AM3365" s="17">
        <v>15</v>
      </c>
      <c r="AN3365" s="17">
        <v>86.5</v>
      </c>
      <c r="AO3365" s="17">
        <v>0.4</v>
      </c>
      <c r="AP3365" s="17">
        <v>269</v>
      </c>
      <c r="AQ3365" s="17">
        <v>4.9000000000000004</v>
      </c>
      <c r="AR3365" s="17">
        <v>8.9</v>
      </c>
      <c r="AS3365" s="17">
        <v>0.88</v>
      </c>
    </row>
    <row r="3366" spans="2:45">
      <c r="B3366" s="26">
        <v>40866</v>
      </c>
      <c r="C3366" s="17">
        <v>13.3</v>
      </c>
      <c r="D3366" s="17">
        <v>92.3</v>
      </c>
      <c r="E3366" s="17">
        <v>1.2</v>
      </c>
      <c r="F3366" s="17">
        <v>55.6</v>
      </c>
      <c r="G3366" s="17">
        <v>1.5</v>
      </c>
      <c r="H3366" s="17">
        <v>45.4</v>
      </c>
      <c r="I3366" s="17">
        <v>0.8</v>
      </c>
      <c r="K3366" s="26">
        <v>40866</v>
      </c>
      <c r="L3366" s="17">
        <v>13.1</v>
      </c>
      <c r="M3366" s="17">
        <v>96.7</v>
      </c>
      <c r="N3366" s="17">
        <v>0.6</v>
      </c>
      <c r="O3366" s="17">
        <v>120</v>
      </c>
      <c r="P3366" s="17">
        <v>2.6</v>
      </c>
      <c r="Q3366" s="17">
        <v>17.2</v>
      </c>
      <c r="R3366" s="17">
        <v>0.69</v>
      </c>
      <c r="T3366" s="26">
        <v>40866</v>
      </c>
      <c r="U3366" s="17">
        <v>14.7</v>
      </c>
      <c r="V3366" s="17">
        <v>89.6</v>
      </c>
      <c r="W3366" s="17">
        <v>1.4</v>
      </c>
      <c r="X3366" s="17">
        <v>127.1</v>
      </c>
      <c r="Y3366" s="17">
        <v>1.6</v>
      </c>
      <c r="Z3366" s="17">
        <v>24.2</v>
      </c>
      <c r="AA3366" s="17">
        <v>0.86</v>
      </c>
      <c r="AC3366" s="26">
        <v>40866</v>
      </c>
      <c r="AD3366" s="17">
        <v>13.2</v>
      </c>
      <c r="AE3366" s="17">
        <v>95</v>
      </c>
      <c r="AF3366" s="17">
        <v>1.1000000000000001</v>
      </c>
      <c r="AG3366" s="17">
        <v>149.69999999999999</v>
      </c>
      <c r="AH3366" s="17">
        <v>2</v>
      </c>
      <c r="AI3366" s="17">
        <v>16.8</v>
      </c>
      <c r="AJ3366" s="17">
        <v>0.74</v>
      </c>
      <c r="AL3366" s="26">
        <v>40866</v>
      </c>
      <c r="AM3366" s="17">
        <v>13.3</v>
      </c>
      <c r="AN3366" s="17">
        <v>94.1</v>
      </c>
      <c r="AO3366" s="17">
        <v>0.4</v>
      </c>
      <c r="AP3366" s="17">
        <v>69.2</v>
      </c>
      <c r="AQ3366" s="17">
        <v>1.2</v>
      </c>
      <c r="AR3366" s="17">
        <v>39.6</v>
      </c>
      <c r="AS3366" s="17">
        <v>0.61</v>
      </c>
    </row>
    <row r="3367" spans="2:45">
      <c r="B3367" s="26">
        <v>40867</v>
      </c>
      <c r="C3367" s="17">
        <v>12.8</v>
      </c>
      <c r="D3367" s="17">
        <v>95.5</v>
      </c>
      <c r="E3367" s="17">
        <v>0.7</v>
      </c>
      <c r="F3367" s="17">
        <v>59.3</v>
      </c>
      <c r="G3367" s="17">
        <v>0.9</v>
      </c>
      <c r="H3367" s="17">
        <v>32.6</v>
      </c>
      <c r="I3367" s="17">
        <v>0.63</v>
      </c>
      <c r="K3367" s="26">
        <v>40867</v>
      </c>
      <c r="L3367" s="17">
        <v>12.5</v>
      </c>
      <c r="M3367" s="17">
        <v>97.8</v>
      </c>
      <c r="N3367" s="17">
        <v>0.5</v>
      </c>
      <c r="O3367" s="17">
        <v>177.2</v>
      </c>
      <c r="P3367" s="17">
        <v>0.9</v>
      </c>
      <c r="Q3367" s="17">
        <v>30.4</v>
      </c>
      <c r="R3367" s="17">
        <v>0.61</v>
      </c>
      <c r="T3367" s="26">
        <v>40867</v>
      </c>
      <c r="U3367" s="17">
        <v>13.4</v>
      </c>
      <c r="V3367" s="17">
        <v>94</v>
      </c>
      <c r="W3367" s="17">
        <v>1.6</v>
      </c>
      <c r="X3367" s="17">
        <v>297.39999999999998</v>
      </c>
      <c r="Y3367" s="17">
        <v>0.8</v>
      </c>
      <c r="Z3367" s="17">
        <v>34.6</v>
      </c>
      <c r="AA3367" s="17">
        <v>0.81</v>
      </c>
      <c r="AC3367" s="26">
        <v>40867</v>
      </c>
      <c r="AD3367" s="17">
        <v>12.5</v>
      </c>
      <c r="AE3367" s="17">
        <v>98</v>
      </c>
      <c r="AF3367" s="17">
        <v>0.8</v>
      </c>
      <c r="AG3367" s="17">
        <v>19.399999999999999</v>
      </c>
      <c r="AH3367" s="17">
        <v>0.8</v>
      </c>
      <c r="AI3367" s="17">
        <v>26.6</v>
      </c>
      <c r="AJ3367" s="17">
        <v>0.66</v>
      </c>
      <c r="AL3367" s="26">
        <v>40867</v>
      </c>
      <c r="AM3367" s="17">
        <v>12.8</v>
      </c>
      <c r="AN3367" s="17">
        <v>95.2</v>
      </c>
      <c r="AO3367" s="17">
        <v>0.4</v>
      </c>
      <c r="AP3367" s="17">
        <v>335.6</v>
      </c>
      <c r="AQ3367" s="17">
        <v>1</v>
      </c>
      <c r="AR3367" s="17">
        <v>30.3</v>
      </c>
      <c r="AS3367" s="17">
        <v>0.56999999999999995</v>
      </c>
    </row>
    <row r="3368" spans="2:45">
      <c r="B3368" s="26">
        <v>40868</v>
      </c>
      <c r="C3368" s="17">
        <v>13.9</v>
      </c>
      <c r="D3368" s="17">
        <v>81.5</v>
      </c>
      <c r="E3368" s="17">
        <v>1.3</v>
      </c>
      <c r="F3368" s="17">
        <v>351.2</v>
      </c>
      <c r="G3368" s="17">
        <v>10.8</v>
      </c>
      <c r="H3368" s="17">
        <v>0.2</v>
      </c>
      <c r="I3368" s="17">
        <v>1.43</v>
      </c>
      <c r="K3368" s="26">
        <v>40868</v>
      </c>
      <c r="L3368" s="17">
        <v>13.4</v>
      </c>
      <c r="M3368" s="17">
        <v>84.5</v>
      </c>
      <c r="N3368" s="17">
        <v>0.7</v>
      </c>
      <c r="O3368" s="17">
        <v>248.4</v>
      </c>
      <c r="P3368" s="17">
        <v>10.7</v>
      </c>
      <c r="Q3368" s="17">
        <v>0.2</v>
      </c>
      <c r="R3368" s="17">
        <v>1.2</v>
      </c>
      <c r="T3368" s="26">
        <v>40868</v>
      </c>
      <c r="U3368" s="17">
        <v>14.5</v>
      </c>
      <c r="V3368" s="17">
        <v>80.099999999999994</v>
      </c>
      <c r="W3368" s="17">
        <v>2.8</v>
      </c>
      <c r="X3368" s="17">
        <v>309.39999999999998</v>
      </c>
      <c r="Y3368" s="17">
        <v>10.4</v>
      </c>
      <c r="Z3368" s="17">
        <v>0.2</v>
      </c>
      <c r="AA3368" s="17">
        <v>1.84</v>
      </c>
      <c r="AC3368" s="26">
        <v>40868</v>
      </c>
      <c r="AD3368" s="17">
        <v>13.7</v>
      </c>
      <c r="AE3368" s="17">
        <v>83.1</v>
      </c>
      <c r="AF3368" s="17">
        <v>1.7</v>
      </c>
      <c r="AG3368" s="17">
        <v>6</v>
      </c>
      <c r="AH3368" s="17">
        <v>9.8000000000000007</v>
      </c>
      <c r="AI3368" s="17">
        <v>0.2</v>
      </c>
      <c r="AJ3368" s="17">
        <v>1.52</v>
      </c>
      <c r="AL3368" s="26">
        <v>40868</v>
      </c>
      <c r="AM3368" s="17">
        <v>14.2</v>
      </c>
      <c r="AN3368" s="17">
        <v>79.400000000000006</v>
      </c>
      <c r="AO3368" s="17">
        <v>1</v>
      </c>
      <c r="AP3368" s="17">
        <v>330.9</v>
      </c>
      <c r="AQ3368" s="17">
        <v>10.3</v>
      </c>
      <c r="AR3368" s="17">
        <v>0.1</v>
      </c>
      <c r="AS3368" s="17">
        <v>1.36</v>
      </c>
    </row>
    <row r="3369" spans="2:45">
      <c r="B3369" s="26">
        <v>40869</v>
      </c>
      <c r="C3369" s="17">
        <v>13.4</v>
      </c>
      <c r="D3369" s="17">
        <v>69.5</v>
      </c>
      <c r="E3369" s="17">
        <v>1.6</v>
      </c>
      <c r="F3369" s="17">
        <v>328.2</v>
      </c>
      <c r="G3369" s="17">
        <v>10</v>
      </c>
      <c r="H3369" s="17">
        <v>0</v>
      </c>
      <c r="I3369" s="17">
        <v>1.6</v>
      </c>
      <c r="K3369" s="26">
        <v>40869</v>
      </c>
      <c r="L3369" s="17">
        <v>13.1</v>
      </c>
      <c r="M3369" s="17">
        <v>74.7</v>
      </c>
      <c r="N3369" s="17">
        <v>0.8</v>
      </c>
      <c r="O3369" s="17">
        <v>277.3</v>
      </c>
      <c r="P3369" s="17">
        <v>10.9</v>
      </c>
      <c r="Q3369" s="17">
        <v>0</v>
      </c>
      <c r="R3369" s="17">
        <v>1.2</v>
      </c>
      <c r="T3369" s="26">
        <v>40869</v>
      </c>
      <c r="U3369" s="17">
        <v>13.3</v>
      </c>
      <c r="V3369" s="17">
        <v>65.599999999999994</v>
      </c>
      <c r="W3369" s="17">
        <v>3.7</v>
      </c>
      <c r="X3369" s="17">
        <v>302.7</v>
      </c>
      <c r="Y3369" s="17">
        <v>7.5</v>
      </c>
      <c r="Z3369" s="17">
        <v>0</v>
      </c>
      <c r="AA3369" s="17">
        <v>3.47</v>
      </c>
      <c r="AC3369" s="26">
        <v>40869</v>
      </c>
      <c r="AD3369" s="17">
        <v>13.1</v>
      </c>
      <c r="AE3369" s="17">
        <v>71.7</v>
      </c>
      <c r="AF3369" s="17">
        <v>1.7</v>
      </c>
      <c r="AG3369" s="17">
        <v>357.8</v>
      </c>
      <c r="AH3369" s="17">
        <v>10.9</v>
      </c>
      <c r="AI3369" s="17">
        <v>0</v>
      </c>
      <c r="AJ3369" s="17">
        <v>1.53</v>
      </c>
      <c r="AL3369" s="26">
        <v>40869</v>
      </c>
      <c r="AM3369" s="17">
        <v>13.5</v>
      </c>
      <c r="AN3369" s="17">
        <v>68.3</v>
      </c>
      <c r="AO3369" s="17">
        <v>0.9</v>
      </c>
      <c r="AP3369" s="17">
        <v>323.89999999999998</v>
      </c>
      <c r="AQ3369" s="17">
        <v>10</v>
      </c>
      <c r="AR3369" s="17">
        <v>0</v>
      </c>
      <c r="AS3369" s="17">
        <v>1.32</v>
      </c>
    </row>
    <row r="3370" spans="2:45">
      <c r="B3370" s="26">
        <v>40870</v>
      </c>
      <c r="C3370" s="17">
        <v>12.3</v>
      </c>
      <c r="D3370" s="17">
        <v>73</v>
      </c>
      <c r="E3370" s="17">
        <v>0.7</v>
      </c>
      <c r="F3370" s="17">
        <v>210</v>
      </c>
      <c r="G3370" s="17">
        <v>12.3</v>
      </c>
      <c r="H3370" s="17">
        <v>0</v>
      </c>
      <c r="I3370" s="17">
        <v>1.32</v>
      </c>
      <c r="K3370" s="26">
        <v>40870</v>
      </c>
      <c r="L3370" s="17">
        <v>11.4</v>
      </c>
      <c r="M3370" s="17">
        <v>73.599999999999994</v>
      </c>
      <c r="N3370" s="17">
        <v>0.5</v>
      </c>
      <c r="O3370" s="17">
        <v>191.3</v>
      </c>
      <c r="P3370" s="17">
        <v>12</v>
      </c>
      <c r="Q3370" s="17">
        <v>0</v>
      </c>
      <c r="R3370" s="17">
        <v>1.1499999999999999</v>
      </c>
      <c r="T3370" s="26">
        <v>40870</v>
      </c>
      <c r="U3370" s="17">
        <v>13.4</v>
      </c>
      <c r="V3370" s="17">
        <v>66.599999999999994</v>
      </c>
      <c r="W3370" s="17">
        <v>2</v>
      </c>
      <c r="X3370" s="17">
        <v>267.8</v>
      </c>
      <c r="Y3370" s="17">
        <v>12.3</v>
      </c>
      <c r="Z3370" s="17">
        <v>0</v>
      </c>
      <c r="AA3370" s="17">
        <v>2.2400000000000002</v>
      </c>
      <c r="AC3370" s="26">
        <v>40870</v>
      </c>
      <c r="AD3370" s="17">
        <v>11.2</v>
      </c>
      <c r="AE3370" s="17">
        <v>79.599999999999994</v>
      </c>
      <c r="AF3370" s="17">
        <v>0.8</v>
      </c>
      <c r="AG3370" s="17">
        <v>43.5</v>
      </c>
      <c r="AH3370" s="17">
        <v>12</v>
      </c>
      <c r="AI3370" s="17">
        <v>0</v>
      </c>
      <c r="AJ3370" s="17">
        <v>1.38</v>
      </c>
      <c r="AL3370" s="26">
        <v>40870</v>
      </c>
      <c r="AM3370" s="17">
        <v>12.7</v>
      </c>
      <c r="AN3370" s="17">
        <v>67.8</v>
      </c>
      <c r="AO3370" s="17">
        <v>0.5</v>
      </c>
      <c r="AP3370" s="17">
        <v>289.8</v>
      </c>
      <c r="AQ3370" s="17">
        <v>11.6</v>
      </c>
      <c r="AR3370" s="17">
        <v>0</v>
      </c>
      <c r="AS3370" s="17">
        <v>1.2</v>
      </c>
    </row>
    <row r="3371" spans="2:45">
      <c r="B3371" s="26">
        <v>40871</v>
      </c>
      <c r="C3371" s="17">
        <v>14.3</v>
      </c>
      <c r="D3371" s="17">
        <v>83.3</v>
      </c>
      <c r="E3371" s="17">
        <v>0.6</v>
      </c>
      <c r="F3371" s="17">
        <v>77.900000000000006</v>
      </c>
      <c r="G3371" s="17">
        <v>5.3</v>
      </c>
      <c r="H3371" s="17">
        <v>0.4</v>
      </c>
      <c r="I3371" s="17">
        <v>0.93</v>
      </c>
      <c r="K3371" s="26">
        <v>40871</v>
      </c>
      <c r="L3371" s="17">
        <v>13.5</v>
      </c>
      <c r="M3371" s="17">
        <v>86.1</v>
      </c>
      <c r="N3371" s="17">
        <v>0.5</v>
      </c>
      <c r="O3371" s="17">
        <v>167.6</v>
      </c>
      <c r="P3371" s="17">
        <v>4.5</v>
      </c>
      <c r="Q3371" s="17">
        <v>0.4</v>
      </c>
      <c r="R3371" s="17">
        <v>0.85</v>
      </c>
      <c r="T3371" s="26">
        <v>40871</v>
      </c>
      <c r="U3371" s="17">
        <v>14.7</v>
      </c>
      <c r="V3371" s="17">
        <v>81.5</v>
      </c>
      <c r="W3371" s="17">
        <v>1.2</v>
      </c>
      <c r="X3371" s="17">
        <v>267.2</v>
      </c>
      <c r="Y3371" s="17">
        <v>4</v>
      </c>
      <c r="Z3371" s="17">
        <v>0.6</v>
      </c>
      <c r="AA3371" s="17">
        <v>1.05</v>
      </c>
      <c r="AC3371" s="26">
        <v>40871</v>
      </c>
      <c r="AD3371" s="17">
        <v>13.6</v>
      </c>
      <c r="AE3371" s="17">
        <v>88.8</v>
      </c>
      <c r="AF3371" s="17">
        <v>0.7</v>
      </c>
      <c r="AG3371" s="17">
        <v>64.099999999999994</v>
      </c>
      <c r="AH3371" s="17">
        <v>4.2</v>
      </c>
      <c r="AI3371" s="17">
        <v>0.4</v>
      </c>
      <c r="AJ3371" s="17">
        <v>0.88</v>
      </c>
      <c r="AL3371" s="26">
        <v>40871</v>
      </c>
      <c r="AM3371" s="17">
        <v>14.5</v>
      </c>
      <c r="AN3371" s="17">
        <v>79.7</v>
      </c>
      <c r="AO3371" s="17">
        <v>0.4</v>
      </c>
      <c r="AP3371" s="17">
        <v>353</v>
      </c>
      <c r="AQ3371" s="17">
        <v>4.9000000000000004</v>
      </c>
      <c r="AR3371" s="17">
        <v>0.6</v>
      </c>
      <c r="AS3371" s="17">
        <v>0.87</v>
      </c>
    </row>
    <row r="3372" spans="2:45">
      <c r="B3372" s="26">
        <v>40872</v>
      </c>
      <c r="C3372" s="17">
        <v>14.3</v>
      </c>
      <c r="D3372" s="17">
        <v>80.8</v>
      </c>
      <c r="E3372" s="17">
        <v>0.7</v>
      </c>
      <c r="F3372" s="17">
        <v>18.100000000000001</v>
      </c>
      <c r="G3372" s="17">
        <v>10.3</v>
      </c>
      <c r="H3372" s="17">
        <v>0.2</v>
      </c>
      <c r="I3372" s="17">
        <v>1.34</v>
      </c>
      <c r="K3372" s="26">
        <v>40872</v>
      </c>
      <c r="L3372" s="17">
        <v>13.9</v>
      </c>
      <c r="M3372" s="17">
        <v>82.4</v>
      </c>
      <c r="N3372" s="17">
        <v>0.4</v>
      </c>
      <c r="O3372" s="17">
        <v>197.9</v>
      </c>
      <c r="P3372" s="17">
        <v>10.4</v>
      </c>
      <c r="Q3372" s="17">
        <v>0.4</v>
      </c>
      <c r="R3372" s="17">
        <v>1.1599999999999999</v>
      </c>
      <c r="T3372" s="26">
        <v>40872</v>
      </c>
      <c r="U3372" s="17">
        <v>14.8</v>
      </c>
      <c r="V3372" s="17">
        <v>80.3</v>
      </c>
      <c r="W3372" s="17">
        <v>1.6</v>
      </c>
      <c r="X3372" s="17">
        <v>283.39999999999998</v>
      </c>
      <c r="Y3372" s="17">
        <v>10.199999999999999</v>
      </c>
      <c r="Z3372" s="17">
        <v>0</v>
      </c>
      <c r="AA3372" s="17">
        <v>1.92</v>
      </c>
      <c r="AC3372" s="26">
        <v>40872</v>
      </c>
      <c r="AD3372" s="17">
        <v>14.2</v>
      </c>
      <c r="AE3372" s="17">
        <v>81.3</v>
      </c>
      <c r="AF3372" s="17">
        <v>1.2</v>
      </c>
      <c r="AG3372" s="17">
        <v>6.4</v>
      </c>
      <c r="AH3372" s="17">
        <v>10.9</v>
      </c>
      <c r="AI3372" s="17">
        <v>0.2</v>
      </c>
      <c r="AJ3372" s="17">
        <v>1.74</v>
      </c>
      <c r="AL3372" s="26">
        <v>40872</v>
      </c>
      <c r="AM3372" s="17">
        <v>14.7</v>
      </c>
      <c r="AN3372" s="17">
        <v>77.7</v>
      </c>
      <c r="AO3372" s="17">
        <v>0.5</v>
      </c>
      <c r="AP3372" s="17">
        <v>348</v>
      </c>
      <c r="AQ3372" s="17">
        <v>9.6999999999999993</v>
      </c>
      <c r="AR3372" s="17">
        <v>0.1</v>
      </c>
      <c r="AS3372" s="17">
        <v>1.25</v>
      </c>
    </row>
    <row r="3373" spans="2:45">
      <c r="B3373" s="26">
        <v>40873</v>
      </c>
      <c r="C3373" s="17">
        <v>13.3</v>
      </c>
      <c r="D3373" s="17">
        <v>77.099999999999994</v>
      </c>
      <c r="E3373" s="17">
        <v>0.7</v>
      </c>
      <c r="F3373" s="17">
        <v>23.5</v>
      </c>
      <c r="G3373" s="17">
        <v>11.9</v>
      </c>
      <c r="H3373" s="17">
        <v>0.2</v>
      </c>
      <c r="I3373" s="17">
        <v>1.45</v>
      </c>
      <c r="K3373" s="26">
        <v>40873</v>
      </c>
      <c r="L3373" s="17">
        <v>12.6</v>
      </c>
      <c r="M3373" s="17">
        <v>78.7</v>
      </c>
      <c r="N3373" s="17">
        <v>0.5</v>
      </c>
      <c r="O3373" s="17">
        <v>206.1</v>
      </c>
      <c r="P3373" s="17">
        <v>11.6</v>
      </c>
      <c r="Q3373" s="17">
        <v>0</v>
      </c>
      <c r="R3373" s="17">
        <v>1.25</v>
      </c>
      <c r="T3373" s="26">
        <v>40873</v>
      </c>
      <c r="U3373" s="17">
        <v>13.5</v>
      </c>
      <c r="V3373" s="17">
        <v>78.099999999999994</v>
      </c>
      <c r="W3373" s="17">
        <v>1.6</v>
      </c>
      <c r="X3373" s="17">
        <v>284.3</v>
      </c>
      <c r="Y3373" s="17">
        <v>11.8</v>
      </c>
      <c r="Z3373" s="17">
        <v>0</v>
      </c>
      <c r="AA3373" s="17">
        <v>2.0099999999999998</v>
      </c>
      <c r="AC3373" s="26">
        <v>40873</v>
      </c>
      <c r="AD3373" s="17">
        <v>13.2</v>
      </c>
      <c r="AE3373" s="17">
        <v>77.3</v>
      </c>
      <c r="AF3373" s="17">
        <v>0.9</v>
      </c>
      <c r="AG3373" s="17">
        <v>8.5</v>
      </c>
      <c r="AH3373" s="17">
        <v>11.6</v>
      </c>
      <c r="AI3373" s="17">
        <v>0.2</v>
      </c>
      <c r="AJ3373" s="17">
        <v>1.6</v>
      </c>
      <c r="AL3373" s="26">
        <v>40873</v>
      </c>
      <c r="AM3373" s="17">
        <v>13.7</v>
      </c>
      <c r="AN3373" s="17">
        <v>74.099999999999994</v>
      </c>
      <c r="AO3373" s="17">
        <v>0.5</v>
      </c>
      <c r="AP3373" s="17">
        <v>353.5</v>
      </c>
      <c r="AQ3373" s="17">
        <v>10.9</v>
      </c>
      <c r="AR3373" s="17">
        <v>0</v>
      </c>
      <c r="AS3373" s="17">
        <v>1.25</v>
      </c>
    </row>
    <row r="3374" spans="2:45">
      <c r="B3374" s="26">
        <v>40874</v>
      </c>
      <c r="C3374" s="17">
        <v>12.2</v>
      </c>
      <c r="D3374" s="17">
        <v>74.599999999999994</v>
      </c>
      <c r="E3374" s="17">
        <v>0.7</v>
      </c>
      <c r="F3374" s="17">
        <v>344.1</v>
      </c>
      <c r="G3374" s="17">
        <v>11.7</v>
      </c>
      <c r="H3374" s="17">
        <v>0</v>
      </c>
      <c r="I3374" s="17">
        <v>1.41</v>
      </c>
      <c r="K3374" s="26">
        <v>40874</v>
      </c>
      <c r="L3374" s="17">
        <v>11.2</v>
      </c>
      <c r="M3374" s="17">
        <v>77.900000000000006</v>
      </c>
      <c r="N3374" s="17">
        <v>0.4</v>
      </c>
      <c r="O3374" s="17">
        <v>208.9</v>
      </c>
      <c r="P3374" s="17">
        <v>11.5</v>
      </c>
      <c r="Q3374" s="17">
        <v>0.2</v>
      </c>
      <c r="R3374" s="17">
        <v>1.1000000000000001</v>
      </c>
      <c r="T3374" s="26">
        <v>40874</v>
      </c>
      <c r="U3374" s="17">
        <v>12.3</v>
      </c>
      <c r="V3374" s="17">
        <v>75</v>
      </c>
      <c r="W3374" s="17">
        <v>1.5</v>
      </c>
      <c r="X3374" s="17">
        <v>274.89999999999998</v>
      </c>
      <c r="Y3374" s="17">
        <v>11.5</v>
      </c>
      <c r="Z3374" s="17">
        <v>0</v>
      </c>
      <c r="AA3374" s="17">
        <v>1.99</v>
      </c>
      <c r="AC3374" s="26">
        <v>40874</v>
      </c>
      <c r="AD3374" s="17">
        <v>11.6</v>
      </c>
      <c r="AE3374" s="17">
        <v>78.2</v>
      </c>
      <c r="AF3374" s="17">
        <v>0.8</v>
      </c>
      <c r="AG3374" s="17">
        <v>23.9</v>
      </c>
      <c r="AH3374" s="17">
        <v>10.9</v>
      </c>
      <c r="AI3374" s="17">
        <v>0</v>
      </c>
      <c r="AJ3374" s="17">
        <v>1.45</v>
      </c>
      <c r="AL3374" s="26">
        <v>40874</v>
      </c>
      <c r="AM3374" s="17">
        <v>12.8</v>
      </c>
      <c r="AN3374" s="17">
        <v>69.900000000000006</v>
      </c>
      <c r="AO3374" s="17">
        <v>0.4</v>
      </c>
      <c r="AP3374" s="17">
        <v>331.5</v>
      </c>
      <c r="AQ3374" s="17">
        <v>10.9</v>
      </c>
      <c r="AR3374" s="17">
        <v>0</v>
      </c>
      <c r="AS3374" s="17">
        <v>1.1100000000000001</v>
      </c>
    </row>
    <row r="3375" spans="2:45">
      <c r="B3375" s="26">
        <v>40875</v>
      </c>
      <c r="C3375" s="17">
        <v>11.5</v>
      </c>
      <c r="D3375" s="17">
        <v>74.599999999999994</v>
      </c>
      <c r="E3375" s="17">
        <v>0.6</v>
      </c>
      <c r="F3375" s="17">
        <v>24.8</v>
      </c>
      <c r="G3375" s="17">
        <v>11.8</v>
      </c>
      <c r="H3375" s="17">
        <v>0</v>
      </c>
      <c r="I3375" s="17">
        <v>1.29</v>
      </c>
      <c r="K3375" s="26">
        <v>40875</v>
      </c>
      <c r="L3375" s="17">
        <v>10.9</v>
      </c>
      <c r="M3375" s="17">
        <v>73.900000000000006</v>
      </c>
      <c r="N3375" s="17">
        <v>0.4</v>
      </c>
      <c r="O3375" s="17">
        <v>212.3</v>
      </c>
      <c r="P3375" s="17">
        <v>11.6</v>
      </c>
      <c r="Q3375" s="17">
        <v>0</v>
      </c>
      <c r="R3375" s="17">
        <v>1.0900000000000001</v>
      </c>
      <c r="T3375" s="26">
        <v>40875</v>
      </c>
      <c r="U3375" s="17">
        <v>11.9</v>
      </c>
      <c r="V3375" s="17">
        <v>73.400000000000006</v>
      </c>
      <c r="W3375" s="17">
        <v>1.5</v>
      </c>
      <c r="X3375" s="17">
        <v>282.10000000000002</v>
      </c>
      <c r="Y3375" s="17">
        <v>11.7</v>
      </c>
      <c r="Z3375" s="17">
        <v>0</v>
      </c>
      <c r="AA3375" s="17">
        <v>2</v>
      </c>
      <c r="AC3375" s="26">
        <v>40875</v>
      </c>
      <c r="AD3375" s="17">
        <v>11.2</v>
      </c>
      <c r="AE3375" s="17">
        <v>74.5</v>
      </c>
      <c r="AF3375" s="17">
        <v>1.1000000000000001</v>
      </c>
      <c r="AG3375" s="17">
        <v>19.3</v>
      </c>
      <c r="AH3375" s="17">
        <v>11.6</v>
      </c>
      <c r="AI3375" s="17">
        <v>0.2</v>
      </c>
      <c r="AJ3375" s="17">
        <v>1.58</v>
      </c>
      <c r="AL3375" s="26">
        <v>40875</v>
      </c>
      <c r="AM3375" s="17">
        <v>12.6</v>
      </c>
      <c r="AN3375" s="17">
        <v>67.099999999999994</v>
      </c>
      <c r="AO3375" s="17">
        <v>0.5</v>
      </c>
      <c r="AP3375" s="17">
        <v>334</v>
      </c>
      <c r="AQ3375" s="17">
        <v>11.1</v>
      </c>
      <c r="AR3375" s="17">
        <v>0</v>
      </c>
      <c r="AS3375" s="17">
        <v>1.22</v>
      </c>
    </row>
    <row r="3376" spans="2:45">
      <c r="B3376" s="26">
        <v>40876</v>
      </c>
      <c r="C3376" s="17">
        <v>11.7</v>
      </c>
      <c r="D3376" s="17">
        <v>78.3</v>
      </c>
      <c r="E3376" s="17">
        <v>0.5</v>
      </c>
      <c r="F3376" s="17">
        <v>35.1</v>
      </c>
      <c r="G3376" s="17">
        <v>11.5</v>
      </c>
      <c r="H3376" s="17">
        <v>0.2</v>
      </c>
      <c r="I3376" s="17">
        <v>1.1599999999999999</v>
      </c>
      <c r="K3376" s="26">
        <v>40876</v>
      </c>
      <c r="L3376" s="17">
        <v>10.5</v>
      </c>
      <c r="M3376" s="17">
        <v>82.3</v>
      </c>
      <c r="N3376" s="17">
        <v>0.3</v>
      </c>
      <c r="O3376" s="17">
        <v>200.6</v>
      </c>
      <c r="P3376" s="17">
        <v>11.3</v>
      </c>
      <c r="Q3376" s="17">
        <v>0.2</v>
      </c>
      <c r="R3376" s="17">
        <v>0.97</v>
      </c>
      <c r="T3376" s="26">
        <v>40876</v>
      </c>
      <c r="U3376" s="17">
        <v>11.4</v>
      </c>
      <c r="V3376" s="17">
        <v>83.1</v>
      </c>
      <c r="W3376" s="17">
        <v>1.3</v>
      </c>
      <c r="X3376" s="17">
        <v>278.8</v>
      </c>
      <c r="Y3376" s="17">
        <v>11.4</v>
      </c>
      <c r="Z3376" s="17">
        <v>0</v>
      </c>
      <c r="AA3376" s="17">
        <v>1.52</v>
      </c>
      <c r="AC3376" s="26">
        <v>40876</v>
      </c>
      <c r="AD3376" s="17">
        <v>10.9</v>
      </c>
      <c r="AE3376" s="17">
        <v>81</v>
      </c>
      <c r="AF3376" s="17">
        <v>0.6</v>
      </c>
      <c r="AG3376" s="17">
        <v>26.9</v>
      </c>
      <c r="AH3376" s="17">
        <v>11.3</v>
      </c>
      <c r="AI3376" s="17">
        <v>0</v>
      </c>
      <c r="AJ3376" s="17">
        <v>1.23</v>
      </c>
      <c r="AL3376" s="26">
        <v>40876</v>
      </c>
      <c r="AM3376" s="17">
        <v>12.2</v>
      </c>
      <c r="AN3376" s="17">
        <v>74.099999999999994</v>
      </c>
      <c r="AO3376" s="17">
        <v>0.4</v>
      </c>
      <c r="AP3376" s="17">
        <v>344.7</v>
      </c>
      <c r="AQ3376" s="17">
        <v>10.7</v>
      </c>
      <c r="AR3376" s="17">
        <v>0</v>
      </c>
      <c r="AS3376" s="17">
        <v>1.0900000000000001</v>
      </c>
    </row>
    <row r="3377" spans="2:45">
      <c r="B3377" s="26">
        <v>40877</v>
      </c>
      <c r="C3377" s="17">
        <v>11.9</v>
      </c>
      <c r="D3377" s="17">
        <v>83.4</v>
      </c>
      <c r="E3377" s="17">
        <v>0.9</v>
      </c>
      <c r="F3377" s="17">
        <v>91.8</v>
      </c>
      <c r="G3377" s="17">
        <v>11.4</v>
      </c>
      <c r="H3377" s="17">
        <v>0</v>
      </c>
      <c r="I3377" s="17">
        <v>1.35</v>
      </c>
      <c r="K3377" s="26">
        <v>40877</v>
      </c>
      <c r="L3377" s="17">
        <v>11.4</v>
      </c>
      <c r="M3377" s="17">
        <v>83.7</v>
      </c>
      <c r="N3377" s="17">
        <v>0.5</v>
      </c>
      <c r="O3377" s="17">
        <v>171.8</v>
      </c>
      <c r="P3377" s="17">
        <v>11.2</v>
      </c>
      <c r="Q3377" s="17">
        <v>0</v>
      </c>
      <c r="R3377" s="17">
        <v>1.0900000000000001</v>
      </c>
      <c r="T3377" s="26">
        <v>40877</v>
      </c>
      <c r="U3377" s="17">
        <v>12.1</v>
      </c>
      <c r="V3377" s="17">
        <v>86.6</v>
      </c>
      <c r="W3377" s="17">
        <v>1.3</v>
      </c>
      <c r="X3377" s="17">
        <v>269.39999999999998</v>
      </c>
      <c r="Y3377" s="17">
        <v>11</v>
      </c>
      <c r="Z3377" s="17">
        <v>0</v>
      </c>
      <c r="AA3377" s="17">
        <v>1.45</v>
      </c>
      <c r="AC3377" s="26">
        <v>40877</v>
      </c>
      <c r="AD3377" s="17">
        <v>11.7</v>
      </c>
      <c r="AE3377" s="17">
        <v>82.9</v>
      </c>
      <c r="AF3377" s="17">
        <v>1</v>
      </c>
      <c r="AG3377" s="17">
        <v>58.3</v>
      </c>
      <c r="AH3377" s="17">
        <v>11.2</v>
      </c>
      <c r="AI3377" s="17">
        <v>0</v>
      </c>
      <c r="AJ3377" s="17">
        <v>1.46</v>
      </c>
      <c r="AL3377" s="26">
        <v>40877</v>
      </c>
      <c r="AM3377" s="17">
        <v>12.4</v>
      </c>
      <c r="AN3377" s="17">
        <v>80.2</v>
      </c>
      <c r="AO3377" s="17">
        <v>0.6</v>
      </c>
      <c r="AP3377" s="17">
        <v>341.4</v>
      </c>
      <c r="AQ3377" s="17">
        <v>10.6</v>
      </c>
      <c r="AR3377" s="17">
        <v>0</v>
      </c>
      <c r="AS3377" s="17">
        <v>1.1499999999999999</v>
      </c>
    </row>
    <row r="3378" spans="2:45">
      <c r="B3378" s="46" t="s">
        <v>75</v>
      </c>
      <c r="C3378" s="49">
        <f>AVERAGE(C3348:C3377)</f>
        <v>14.176666666666668</v>
      </c>
      <c r="D3378" s="49">
        <f>AVERAGE(D3348:D3377)</f>
        <v>77.48</v>
      </c>
      <c r="E3378" s="49">
        <f>AVERAGE(E3348:E3377)</f>
        <v>0.99666666666666648</v>
      </c>
      <c r="F3378" s="49">
        <f>AVERAGE(F3348:F3377)</f>
        <v>139.58333333333331</v>
      </c>
      <c r="G3378" s="49">
        <f>AVERAGE(G3348:G3377)</f>
        <v>9.6166666666666671</v>
      </c>
      <c r="H3378" s="49">
        <f>SUM(H3348:H3377)</f>
        <v>162.79999999999998</v>
      </c>
      <c r="I3378" s="49">
        <f>AVERAGE(I3348:I3377)</f>
        <v>1.4483333333333335</v>
      </c>
      <c r="J3378" s="52"/>
      <c r="K3378" s="46" t="s">
        <v>75</v>
      </c>
      <c r="L3378" s="49">
        <f>AVERAGE(L3348:L3377)</f>
        <v>13.629999999999999</v>
      </c>
      <c r="M3378" s="49">
        <f>AVERAGE(M3348:M3377)</f>
        <v>80.736666666666665</v>
      </c>
      <c r="N3378" s="49">
        <f>AVERAGE(N3348:N3377)</f>
        <v>0.57000000000000006</v>
      </c>
      <c r="O3378" s="49">
        <f>AVERAGE(O3348:O3377)</f>
        <v>196.97666666666672</v>
      </c>
      <c r="P3378" s="49">
        <f>AVERAGE(P3348:P3377)</f>
        <v>9.7200000000000006</v>
      </c>
      <c r="Q3378" s="49">
        <f>SUM(Q3348:Q3377)</f>
        <v>109.40000000000002</v>
      </c>
      <c r="R3378" s="49">
        <f>AVERAGE(R3348:R3377)</f>
        <v>1.2243333333333335</v>
      </c>
      <c r="S3378" s="52"/>
      <c r="T3378" s="46" t="s">
        <v>75</v>
      </c>
      <c r="U3378" s="49">
        <f>AVERAGE(U3348:U3377)</f>
        <v>14.536</v>
      </c>
      <c r="V3378" s="49">
        <f>AVERAGE(V3348:V3377)</f>
        <v>78.199999999999989</v>
      </c>
      <c r="W3378" s="49">
        <f>AVERAGE(W3348:W3377)</f>
        <v>1.7679999999999998</v>
      </c>
      <c r="X3378" s="49">
        <f>AVERAGE(X3348:X3377)</f>
        <v>259.62399999999997</v>
      </c>
      <c r="Y3378" s="49">
        <f>AVERAGE(Y3348:Y3377)</f>
        <v>9.64</v>
      </c>
      <c r="Z3378" s="49">
        <f>SUM(Z3348:Z3377)</f>
        <v>125.39999999999999</v>
      </c>
      <c r="AA3378" s="49">
        <f>AVERAGE(AA3348:AA3377)</f>
        <v>1.8876000000000002</v>
      </c>
      <c r="AB3378" s="52"/>
      <c r="AC3378" s="46" t="s">
        <v>75</v>
      </c>
      <c r="AD3378" s="49">
        <f>AVERAGE(AD3348:AD3377)</f>
        <v>13.85333333333333</v>
      </c>
      <c r="AE3378" s="49">
        <f>AVERAGE(AE3348:AE3377)</f>
        <v>81.043333333333322</v>
      </c>
      <c r="AF3378" s="49">
        <f>AVERAGE(AF3348:AF3377)</f>
        <v>1.0233333333333332</v>
      </c>
      <c r="AG3378" s="49">
        <f>AVERAGE(AG3348:AG3377)</f>
        <v>87.66333333333337</v>
      </c>
      <c r="AH3378" s="49">
        <f>AVERAGE(AH3348:AH3377)</f>
        <v>9.7166666666666686</v>
      </c>
      <c r="AI3378" s="49">
        <f>SUM(AI3348:AI3377)</f>
        <v>124.20000000000002</v>
      </c>
      <c r="AJ3378" s="49">
        <f>AVERAGE(AJ3348:AJ3377)</f>
        <v>1.4716666666666667</v>
      </c>
      <c r="AK3378" s="52"/>
      <c r="AL3378" s="46" t="s">
        <v>75</v>
      </c>
      <c r="AM3378" s="49">
        <f>AVERAGE(AM3348:AM3377)</f>
        <v>14.523333333333332</v>
      </c>
      <c r="AN3378" s="49">
        <f>AVERAGE(AN3348:AN3377)</f>
        <v>75.769999999999982</v>
      </c>
      <c r="AO3378" s="49">
        <f>AVERAGE(AO3348:AO3377)</f>
        <v>0.53333333333333344</v>
      </c>
      <c r="AP3378" s="49">
        <f>AVERAGE(AP3348:AP3377)</f>
        <v>277.98999999999995</v>
      </c>
      <c r="AQ3378" s="49">
        <f>AVERAGE(AQ3348:AQ3377)</f>
        <v>9.1999999999999993</v>
      </c>
      <c r="AR3378" s="49">
        <f>SUM(AR3348:AR3377)</f>
        <v>134.6</v>
      </c>
      <c r="AS3378" s="49">
        <f>AVERAGE(AS3348:AS3377)</f>
        <v>1.2390000000000001</v>
      </c>
    </row>
    <row r="3379" spans="2:45">
      <c r="B3379" s="184">
        <v>40878</v>
      </c>
      <c r="C3379" s="17">
        <v>13.8</v>
      </c>
      <c r="D3379" s="17">
        <v>84.6</v>
      </c>
      <c r="E3379" s="17">
        <v>0.9</v>
      </c>
      <c r="F3379" s="17">
        <v>46.4</v>
      </c>
      <c r="G3379" s="17">
        <v>8.4</v>
      </c>
      <c r="H3379" s="17">
        <v>0</v>
      </c>
      <c r="I3379" s="17">
        <v>1.17</v>
      </c>
      <c r="K3379" s="184">
        <v>40878</v>
      </c>
      <c r="L3379" s="17">
        <v>12.4</v>
      </c>
      <c r="M3379" s="17">
        <v>90.5</v>
      </c>
      <c r="N3379" s="17">
        <v>0.2</v>
      </c>
      <c r="O3379" s="17">
        <v>179.9</v>
      </c>
      <c r="P3379" s="17">
        <v>6.9</v>
      </c>
      <c r="Q3379" s="17">
        <v>0</v>
      </c>
      <c r="R3379" s="17">
        <v>0.8</v>
      </c>
      <c r="T3379" s="184">
        <v>40878</v>
      </c>
      <c r="U3379" s="17">
        <v>13.7</v>
      </c>
      <c r="V3379" s="17">
        <v>87.4</v>
      </c>
      <c r="W3379" s="17">
        <v>1.2</v>
      </c>
      <c r="X3379" s="17">
        <v>260.7</v>
      </c>
      <c r="Y3379" s="17">
        <v>9.1999999999999993</v>
      </c>
      <c r="Z3379" s="17">
        <v>0</v>
      </c>
      <c r="AA3379" s="17">
        <v>1.2</v>
      </c>
      <c r="AC3379" s="184">
        <v>40878</v>
      </c>
      <c r="AD3379" s="17">
        <v>12.7</v>
      </c>
      <c r="AE3379" s="17">
        <v>90.8</v>
      </c>
      <c r="AF3379" s="17">
        <v>0.5</v>
      </c>
      <c r="AG3379" s="17">
        <v>93.2</v>
      </c>
      <c r="AH3379" s="17">
        <v>8.1999999999999993</v>
      </c>
      <c r="AI3379" s="17">
        <v>0</v>
      </c>
      <c r="AJ3379" s="17">
        <v>0.96</v>
      </c>
      <c r="AL3379" s="184">
        <v>40878</v>
      </c>
      <c r="AM3379" s="17">
        <v>13.9</v>
      </c>
      <c r="AN3379" s="17">
        <v>84</v>
      </c>
      <c r="AO3379" s="17">
        <v>0.4</v>
      </c>
      <c r="AP3379" s="17">
        <v>0.4</v>
      </c>
      <c r="AQ3379" s="17">
        <v>9.1</v>
      </c>
      <c r="AR3379" s="17">
        <v>0</v>
      </c>
      <c r="AS3379" s="17">
        <v>0.99</v>
      </c>
    </row>
    <row r="3380" spans="2:45">
      <c r="B3380" s="184">
        <v>40879</v>
      </c>
      <c r="C3380" s="17">
        <v>11.3</v>
      </c>
      <c r="D3380" s="17">
        <v>80.400000000000006</v>
      </c>
      <c r="E3380" s="17">
        <v>1.4</v>
      </c>
      <c r="F3380" s="17">
        <v>352.5</v>
      </c>
      <c r="G3380" s="17">
        <v>4.3</v>
      </c>
      <c r="H3380" s="17">
        <v>1.8</v>
      </c>
      <c r="I3380" s="17">
        <v>1.22</v>
      </c>
      <c r="K3380" s="184">
        <v>40879</v>
      </c>
      <c r="L3380" s="17">
        <v>11.1</v>
      </c>
      <c r="M3380" s="17">
        <v>81.2</v>
      </c>
      <c r="N3380" s="17">
        <v>0.6</v>
      </c>
      <c r="O3380" s="17">
        <v>298.5</v>
      </c>
      <c r="P3380" s="17">
        <v>5</v>
      </c>
      <c r="Q3380" s="17">
        <v>1.6</v>
      </c>
      <c r="R3380" s="17">
        <v>0.87</v>
      </c>
      <c r="T3380" s="184">
        <v>40879</v>
      </c>
      <c r="U3380" s="17">
        <v>11.6</v>
      </c>
      <c r="V3380" s="17">
        <v>81.5</v>
      </c>
      <c r="W3380" s="17">
        <v>2.7</v>
      </c>
      <c r="X3380" s="17">
        <v>307.10000000000002</v>
      </c>
      <c r="Y3380" s="17">
        <v>5.0999999999999996</v>
      </c>
      <c r="Z3380" s="17">
        <v>1.2</v>
      </c>
      <c r="AA3380" s="17">
        <v>1.51</v>
      </c>
      <c r="AC3380" s="184">
        <v>40879</v>
      </c>
      <c r="AD3380" s="17">
        <v>11.2</v>
      </c>
      <c r="AE3380" s="17">
        <v>79.599999999999994</v>
      </c>
      <c r="AF3380" s="17">
        <v>1.5</v>
      </c>
      <c r="AG3380" s="17">
        <v>1.2</v>
      </c>
      <c r="AH3380" s="17">
        <v>6.1</v>
      </c>
      <c r="AI3380" s="17">
        <v>0.6</v>
      </c>
      <c r="AJ3380" s="17">
        <v>1.27</v>
      </c>
      <c r="AL3380" s="184">
        <v>40879</v>
      </c>
      <c r="AM3380" s="17">
        <v>11.6</v>
      </c>
      <c r="AN3380" s="17">
        <v>78.099999999999994</v>
      </c>
      <c r="AO3380" s="17">
        <v>0.9</v>
      </c>
      <c r="AP3380" s="17">
        <v>333.7</v>
      </c>
      <c r="AQ3380" s="17">
        <v>4.3</v>
      </c>
      <c r="AR3380" s="17">
        <v>1.3</v>
      </c>
      <c r="AS3380" s="17">
        <v>1</v>
      </c>
    </row>
    <row r="3381" spans="2:45">
      <c r="B3381" s="184">
        <v>40880</v>
      </c>
      <c r="C3381" s="17">
        <v>12.1</v>
      </c>
      <c r="D3381" s="17">
        <v>64.099999999999994</v>
      </c>
      <c r="E3381" s="17">
        <v>1.4</v>
      </c>
      <c r="F3381" s="17">
        <v>337.8</v>
      </c>
      <c r="G3381" s="17">
        <v>10.6</v>
      </c>
      <c r="H3381" s="17">
        <v>0</v>
      </c>
      <c r="I3381" s="17">
        <v>1.5</v>
      </c>
      <c r="K3381" s="184">
        <v>40880</v>
      </c>
      <c r="L3381" s="17">
        <v>10.8</v>
      </c>
      <c r="M3381" s="17">
        <v>69.099999999999994</v>
      </c>
      <c r="N3381" s="17">
        <v>0.7</v>
      </c>
      <c r="O3381" s="17">
        <v>222.4</v>
      </c>
      <c r="P3381" s="17">
        <v>11</v>
      </c>
      <c r="Q3381" s="17">
        <v>0</v>
      </c>
      <c r="R3381" s="17">
        <v>1.1200000000000001</v>
      </c>
      <c r="T3381" s="184">
        <v>40880</v>
      </c>
      <c r="U3381" s="17">
        <v>12</v>
      </c>
      <c r="V3381" s="17">
        <v>63.4</v>
      </c>
      <c r="W3381" s="17">
        <v>2.2000000000000002</v>
      </c>
      <c r="X3381" s="17">
        <v>275.8</v>
      </c>
      <c r="Y3381" s="17">
        <v>10.9</v>
      </c>
      <c r="Z3381" s="17">
        <v>0</v>
      </c>
      <c r="AA3381" s="17">
        <v>2.06</v>
      </c>
      <c r="AC3381" s="184">
        <v>40880</v>
      </c>
      <c r="AD3381" s="17">
        <v>11.3</v>
      </c>
      <c r="AE3381" s="17">
        <v>68.5</v>
      </c>
      <c r="AF3381" s="17">
        <v>1.5</v>
      </c>
      <c r="AG3381" s="17">
        <v>18.8</v>
      </c>
      <c r="AH3381" s="17">
        <v>10.6</v>
      </c>
      <c r="AI3381" s="17">
        <v>0.2</v>
      </c>
      <c r="AJ3381" s="17">
        <v>1.56</v>
      </c>
      <c r="AL3381" s="184">
        <v>40880</v>
      </c>
      <c r="AM3381" s="17">
        <v>12.1</v>
      </c>
      <c r="AN3381" s="17">
        <v>62.1</v>
      </c>
      <c r="AO3381" s="17">
        <v>0.7</v>
      </c>
      <c r="AP3381" s="17">
        <v>313.89999999999998</v>
      </c>
      <c r="AQ3381" s="17">
        <v>9.9</v>
      </c>
      <c r="AR3381" s="17">
        <v>0</v>
      </c>
      <c r="AS3381" s="17">
        <v>1.19</v>
      </c>
    </row>
    <row r="3382" spans="2:45">
      <c r="B3382" s="184">
        <v>40881</v>
      </c>
      <c r="C3382" s="17">
        <v>11</v>
      </c>
      <c r="D3382" s="17">
        <v>79.8</v>
      </c>
      <c r="E3382" s="17">
        <v>0.7</v>
      </c>
      <c r="F3382" s="17">
        <v>353.3</v>
      </c>
      <c r="G3382" s="17">
        <v>11.2</v>
      </c>
      <c r="H3382" s="17">
        <v>0</v>
      </c>
      <c r="I3382" s="17">
        <v>1.18</v>
      </c>
      <c r="K3382" s="184">
        <v>40881</v>
      </c>
      <c r="L3382" s="17">
        <v>10.6</v>
      </c>
      <c r="M3382" s="17">
        <v>79.3</v>
      </c>
      <c r="N3382" s="17">
        <v>0.5</v>
      </c>
      <c r="O3382" s="17">
        <v>211.3</v>
      </c>
      <c r="P3382" s="17">
        <v>11</v>
      </c>
      <c r="Q3382" s="17">
        <v>0</v>
      </c>
      <c r="R3382" s="17">
        <v>1.04</v>
      </c>
      <c r="T3382" s="184">
        <v>40881</v>
      </c>
      <c r="U3382" s="17">
        <v>11.7</v>
      </c>
      <c r="V3382" s="17">
        <v>77.099999999999994</v>
      </c>
      <c r="W3382" s="17">
        <v>1.5</v>
      </c>
      <c r="X3382" s="17">
        <v>291.10000000000002</v>
      </c>
      <c r="Y3382" s="17">
        <v>11.2</v>
      </c>
      <c r="Z3382" s="17">
        <v>0</v>
      </c>
      <c r="AA3382" s="17">
        <v>1.66</v>
      </c>
      <c r="AC3382" s="184">
        <v>40881</v>
      </c>
      <c r="AD3382" s="17">
        <v>11</v>
      </c>
      <c r="AE3382" s="17">
        <v>79.2</v>
      </c>
      <c r="AF3382" s="17">
        <v>1.1000000000000001</v>
      </c>
      <c r="AG3382" s="17">
        <v>16.3</v>
      </c>
      <c r="AH3382" s="17">
        <v>11.1</v>
      </c>
      <c r="AI3382" s="17">
        <v>0</v>
      </c>
      <c r="AJ3382" s="17">
        <v>1.34</v>
      </c>
      <c r="AL3382" s="184">
        <v>40881</v>
      </c>
      <c r="AM3382" s="17"/>
      <c r="AN3382" s="17"/>
      <c r="AO3382" s="17"/>
      <c r="AP3382" s="17"/>
      <c r="AQ3382" s="17"/>
      <c r="AR3382" s="17"/>
      <c r="AS3382" s="17"/>
    </row>
    <row r="3383" spans="2:45">
      <c r="B3383" s="184">
        <v>40882</v>
      </c>
      <c r="C3383" s="17">
        <v>12.3</v>
      </c>
      <c r="D3383" s="17">
        <v>71.900000000000006</v>
      </c>
      <c r="E3383" s="17">
        <v>1.2</v>
      </c>
      <c r="F3383" s="17">
        <v>344.6</v>
      </c>
      <c r="G3383" s="17">
        <v>11.2</v>
      </c>
      <c r="H3383" s="17">
        <v>0.2</v>
      </c>
      <c r="I3383" s="17">
        <v>1.45</v>
      </c>
      <c r="K3383" s="184">
        <v>40882</v>
      </c>
      <c r="L3383" s="17">
        <v>12</v>
      </c>
      <c r="M3383" s="17">
        <v>72.099999999999994</v>
      </c>
      <c r="N3383" s="17">
        <v>0.9</v>
      </c>
      <c r="O3383" s="17">
        <v>259.39999999999998</v>
      </c>
      <c r="P3383" s="17">
        <v>11</v>
      </c>
      <c r="Q3383" s="17">
        <v>0</v>
      </c>
      <c r="R3383" s="17">
        <v>1.19</v>
      </c>
      <c r="T3383" s="184">
        <v>40882</v>
      </c>
      <c r="U3383" s="17">
        <v>14.7</v>
      </c>
      <c r="V3383" s="17">
        <v>60.6</v>
      </c>
      <c r="W3383" s="17">
        <v>3.8</v>
      </c>
      <c r="X3383" s="17">
        <v>287.60000000000002</v>
      </c>
      <c r="Y3383" s="17">
        <v>11.2</v>
      </c>
      <c r="Z3383" s="17">
        <v>0</v>
      </c>
      <c r="AA3383" s="17">
        <v>2.71</v>
      </c>
      <c r="AC3383" s="184">
        <v>40882</v>
      </c>
      <c r="AD3383" s="17">
        <v>12.4</v>
      </c>
      <c r="AE3383" s="17">
        <v>70.900000000000006</v>
      </c>
      <c r="AF3383" s="17">
        <v>1.9</v>
      </c>
      <c r="AG3383" s="17">
        <v>10.6</v>
      </c>
      <c r="AH3383" s="17">
        <v>11.1</v>
      </c>
      <c r="AI3383" s="17">
        <v>0</v>
      </c>
      <c r="AJ3383" s="17">
        <v>1.61</v>
      </c>
      <c r="AL3383" s="184">
        <v>40882</v>
      </c>
      <c r="AM3383" s="17"/>
      <c r="AN3383" s="17"/>
      <c r="AO3383" s="17"/>
      <c r="AP3383" s="17"/>
      <c r="AQ3383" s="17"/>
      <c r="AR3383" s="17"/>
      <c r="AS3383" s="17"/>
    </row>
    <row r="3384" spans="2:45">
      <c r="B3384" s="184">
        <v>40883</v>
      </c>
      <c r="C3384" s="17">
        <v>13.7</v>
      </c>
      <c r="D3384" s="17">
        <v>71.099999999999994</v>
      </c>
      <c r="E3384" s="17">
        <v>0.9</v>
      </c>
      <c r="F3384" s="17">
        <v>307.89999999999998</v>
      </c>
      <c r="G3384" s="17">
        <v>11.4</v>
      </c>
      <c r="H3384" s="17">
        <v>0</v>
      </c>
      <c r="I3384" s="17">
        <v>1.26</v>
      </c>
      <c r="K3384" s="184">
        <v>40883</v>
      </c>
      <c r="L3384" s="17">
        <v>12.7</v>
      </c>
      <c r="M3384" s="17">
        <v>77.3</v>
      </c>
      <c r="N3384" s="17">
        <v>0.8</v>
      </c>
      <c r="O3384" s="17">
        <v>280.5</v>
      </c>
      <c r="P3384" s="17">
        <v>10.9</v>
      </c>
      <c r="Q3384" s="17">
        <v>0</v>
      </c>
      <c r="R3384" s="17">
        <v>1.0900000000000001</v>
      </c>
      <c r="T3384" s="184">
        <v>40883</v>
      </c>
      <c r="U3384" s="17">
        <v>14.9</v>
      </c>
      <c r="V3384" s="17">
        <v>68.400000000000006</v>
      </c>
      <c r="W3384" s="17">
        <v>3.5</v>
      </c>
      <c r="X3384" s="17">
        <v>286.7</v>
      </c>
      <c r="Y3384" s="17">
        <v>11.2</v>
      </c>
      <c r="Z3384" s="17">
        <v>0</v>
      </c>
      <c r="AA3384" s="17">
        <v>2.23</v>
      </c>
      <c r="AC3384" s="184">
        <v>40883</v>
      </c>
      <c r="AD3384" s="17">
        <v>12</v>
      </c>
      <c r="AE3384" s="17">
        <v>80.400000000000006</v>
      </c>
      <c r="AF3384" s="17">
        <v>1.6</v>
      </c>
      <c r="AG3384" s="17">
        <v>17</v>
      </c>
      <c r="AH3384" s="17">
        <v>11.1</v>
      </c>
      <c r="AI3384" s="17">
        <v>0</v>
      </c>
      <c r="AJ3384" s="17">
        <v>1.34</v>
      </c>
      <c r="AL3384" s="184">
        <v>40883</v>
      </c>
      <c r="AM3384" s="17"/>
      <c r="AN3384" s="17"/>
      <c r="AO3384" s="17"/>
      <c r="AP3384" s="17"/>
      <c r="AQ3384" s="17"/>
      <c r="AR3384" s="17"/>
      <c r="AS3384" s="17"/>
    </row>
    <row r="3385" spans="2:45">
      <c r="B3385" s="184">
        <v>40884</v>
      </c>
      <c r="C3385" s="17">
        <v>11.4</v>
      </c>
      <c r="D3385" s="17">
        <v>79.7</v>
      </c>
      <c r="E3385" s="17">
        <v>0.7</v>
      </c>
      <c r="F3385" s="17">
        <v>59</v>
      </c>
      <c r="G3385" s="17">
        <v>11.1</v>
      </c>
      <c r="H3385" s="17">
        <v>0</v>
      </c>
      <c r="I3385" s="17">
        <v>1.2</v>
      </c>
      <c r="K3385" s="184">
        <v>40884</v>
      </c>
      <c r="L3385" s="17">
        <v>11.1</v>
      </c>
      <c r="M3385" s="17">
        <v>82</v>
      </c>
      <c r="N3385" s="17">
        <v>0.5</v>
      </c>
      <c r="O3385" s="17">
        <v>189.5</v>
      </c>
      <c r="P3385" s="17">
        <v>10.9</v>
      </c>
      <c r="Q3385" s="17">
        <v>0</v>
      </c>
      <c r="R3385" s="17">
        <v>1.05</v>
      </c>
      <c r="T3385" s="184">
        <v>40884</v>
      </c>
      <c r="U3385" s="17">
        <v>11.8</v>
      </c>
      <c r="V3385" s="17">
        <v>82.3</v>
      </c>
      <c r="W3385" s="17">
        <v>1.5</v>
      </c>
      <c r="X3385" s="17">
        <v>291</v>
      </c>
      <c r="Y3385" s="17">
        <v>11.1</v>
      </c>
      <c r="Z3385" s="17">
        <v>0</v>
      </c>
      <c r="AA3385" s="17">
        <v>1.65</v>
      </c>
      <c r="AC3385" s="184">
        <v>40884</v>
      </c>
      <c r="AD3385" s="17">
        <v>11.8</v>
      </c>
      <c r="AE3385" s="17">
        <v>79.900000000000006</v>
      </c>
      <c r="AF3385" s="17">
        <v>1</v>
      </c>
      <c r="AG3385" s="17">
        <v>15.6</v>
      </c>
      <c r="AH3385" s="17">
        <v>10.7</v>
      </c>
      <c r="AI3385" s="17">
        <v>0</v>
      </c>
      <c r="AJ3385" s="17">
        <v>1.42</v>
      </c>
      <c r="AL3385" s="184">
        <v>40884</v>
      </c>
      <c r="AM3385" s="17">
        <v>12.3</v>
      </c>
      <c r="AN3385" s="17">
        <v>76.3</v>
      </c>
      <c r="AO3385" s="17">
        <v>0.4</v>
      </c>
      <c r="AP3385" s="17">
        <v>351</v>
      </c>
      <c r="AQ3385" s="17">
        <v>10.3</v>
      </c>
      <c r="AR3385" s="17">
        <v>0</v>
      </c>
      <c r="AS3385" s="17">
        <v>1</v>
      </c>
    </row>
    <row r="3386" spans="2:45">
      <c r="B3386" s="184">
        <v>40885</v>
      </c>
      <c r="C3386" s="17">
        <v>10.9</v>
      </c>
      <c r="D3386" s="17">
        <v>84.1</v>
      </c>
      <c r="E3386" s="17">
        <v>0.6</v>
      </c>
      <c r="F3386" s="17">
        <v>39.5</v>
      </c>
      <c r="G3386" s="17">
        <v>10</v>
      </c>
      <c r="H3386" s="17">
        <v>0</v>
      </c>
      <c r="I3386" s="17">
        <v>1.01</v>
      </c>
      <c r="K3386" s="184">
        <v>40885</v>
      </c>
      <c r="L3386" s="17">
        <v>10.1</v>
      </c>
      <c r="M3386" s="17">
        <v>87.4</v>
      </c>
      <c r="N3386" s="17">
        <v>0.3</v>
      </c>
      <c r="O3386" s="17">
        <v>181.7</v>
      </c>
      <c r="P3386" s="17">
        <v>9.6</v>
      </c>
      <c r="Q3386" s="17">
        <v>0.2</v>
      </c>
      <c r="R3386" s="17">
        <v>0.83</v>
      </c>
      <c r="T3386" s="184">
        <v>40885</v>
      </c>
      <c r="U3386" s="17">
        <v>10.9</v>
      </c>
      <c r="V3386" s="17">
        <v>85.9</v>
      </c>
      <c r="W3386" s="17">
        <v>1.2</v>
      </c>
      <c r="X3386" s="17">
        <v>268.2</v>
      </c>
      <c r="Y3386" s="17">
        <v>10</v>
      </c>
      <c r="Z3386" s="17">
        <v>0</v>
      </c>
      <c r="AA3386" s="17">
        <v>1.25</v>
      </c>
      <c r="AC3386" s="184">
        <v>40885</v>
      </c>
      <c r="AD3386" s="17">
        <v>10.199999999999999</v>
      </c>
      <c r="AE3386" s="17">
        <v>85.5</v>
      </c>
      <c r="AF3386" s="17">
        <v>0.6</v>
      </c>
      <c r="AG3386" s="17">
        <v>63.4</v>
      </c>
      <c r="AH3386" s="17">
        <v>9.8000000000000007</v>
      </c>
      <c r="AI3386" s="17">
        <v>0.2</v>
      </c>
      <c r="AJ3386" s="17">
        <v>1.05</v>
      </c>
      <c r="AL3386" s="184">
        <v>40885</v>
      </c>
      <c r="AM3386" s="17">
        <v>11.3</v>
      </c>
      <c r="AN3386" s="17">
        <v>80.7</v>
      </c>
      <c r="AO3386" s="17">
        <v>0.4</v>
      </c>
      <c r="AP3386" s="17">
        <v>337</v>
      </c>
      <c r="AQ3386" s="17">
        <v>9</v>
      </c>
      <c r="AR3386" s="17">
        <v>0</v>
      </c>
      <c r="AS3386" s="17">
        <v>0.91</v>
      </c>
    </row>
    <row r="3387" spans="2:45">
      <c r="B3387" s="184">
        <v>40886</v>
      </c>
      <c r="C3387" s="17">
        <v>10.8</v>
      </c>
      <c r="D3387" s="17">
        <v>86.3</v>
      </c>
      <c r="E3387" s="17">
        <v>0.4</v>
      </c>
      <c r="F3387" s="17">
        <v>24.9</v>
      </c>
      <c r="G3387" s="17">
        <v>6.6</v>
      </c>
      <c r="H3387" s="17">
        <v>0.2</v>
      </c>
      <c r="I3387" s="17">
        <v>0.79</v>
      </c>
      <c r="K3387" s="184">
        <v>40886</v>
      </c>
      <c r="L3387" s="17">
        <v>9.9</v>
      </c>
      <c r="M3387" s="17">
        <v>89.1</v>
      </c>
      <c r="N3387" s="17">
        <v>0.3</v>
      </c>
      <c r="O3387" s="17">
        <v>213</v>
      </c>
      <c r="P3387" s="17">
        <v>6.6</v>
      </c>
      <c r="Q3387" s="17">
        <v>0.2</v>
      </c>
      <c r="R3387" s="17">
        <v>0.71</v>
      </c>
      <c r="T3387" s="184">
        <v>40886</v>
      </c>
      <c r="U3387" s="17">
        <v>11.1</v>
      </c>
      <c r="V3387" s="17">
        <v>85.8</v>
      </c>
      <c r="W3387" s="17">
        <v>1.2</v>
      </c>
      <c r="X3387" s="17">
        <v>294.8</v>
      </c>
      <c r="Y3387" s="17">
        <v>6.8</v>
      </c>
      <c r="Z3387" s="17">
        <v>0</v>
      </c>
      <c r="AA3387" s="17">
        <v>1.03</v>
      </c>
      <c r="AC3387" s="184">
        <v>40886</v>
      </c>
      <c r="AD3387" s="17">
        <v>10.1</v>
      </c>
      <c r="AE3387" s="17">
        <v>86.7</v>
      </c>
      <c r="AF3387" s="17">
        <v>0.5</v>
      </c>
      <c r="AG3387" s="17">
        <v>14.6</v>
      </c>
      <c r="AH3387" s="17">
        <v>6.4</v>
      </c>
      <c r="AI3387" s="17">
        <v>0</v>
      </c>
      <c r="AJ3387" s="17">
        <v>0.82</v>
      </c>
      <c r="AL3387" s="184">
        <v>40886</v>
      </c>
      <c r="AM3387" s="17">
        <v>11.1</v>
      </c>
      <c r="AN3387" s="17">
        <v>82.9</v>
      </c>
      <c r="AO3387" s="17">
        <v>0.2</v>
      </c>
      <c r="AP3387" s="17">
        <v>326.39999999999998</v>
      </c>
      <c r="AQ3387" s="17">
        <v>6.3</v>
      </c>
      <c r="AR3387" s="17">
        <v>0</v>
      </c>
      <c r="AS3387" s="17">
        <v>0.73</v>
      </c>
    </row>
    <row r="3388" spans="2:45">
      <c r="B3388" s="184">
        <v>40887</v>
      </c>
      <c r="C3388" s="17">
        <v>13.1</v>
      </c>
      <c r="D3388" s="17">
        <v>71.900000000000006</v>
      </c>
      <c r="E3388" s="17">
        <v>1.1000000000000001</v>
      </c>
      <c r="F3388" s="17">
        <v>355.7</v>
      </c>
      <c r="G3388" s="17">
        <v>8</v>
      </c>
      <c r="H3388" s="17">
        <v>0</v>
      </c>
      <c r="I3388" s="17">
        <v>1.26</v>
      </c>
      <c r="K3388" s="184">
        <v>40887</v>
      </c>
      <c r="L3388" s="17">
        <v>12.7</v>
      </c>
      <c r="M3388" s="17">
        <v>74.5</v>
      </c>
      <c r="N3388" s="17">
        <v>0.6</v>
      </c>
      <c r="O3388" s="17">
        <v>207.7</v>
      </c>
      <c r="P3388" s="17">
        <v>8.3000000000000007</v>
      </c>
      <c r="Q3388" s="17">
        <v>0</v>
      </c>
      <c r="R3388" s="17">
        <v>1</v>
      </c>
      <c r="T3388" s="184">
        <v>40887</v>
      </c>
      <c r="U3388" s="17">
        <v>14.2</v>
      </c>
      <c r="V3388" s="17">
        <v>68.2</v>
      </c>
      <c r="W3388" s="17">
        <v>1.8</v>
      </c>
      <c r="X3388" s="17">
        <v>289.89999999999998</v>
      </c>
      <c r="Y3388" s="17">
        <v>9.1</v>
      </c>
      <c r="Z3388" s="17">
        <v>0.2</v>
      </c>
      <c r="AA3388" s="17">
        <v>1.65</v>
      </c>
      <c r="AC3388" s="184">
        <v>40887</v>
      </c>
      <c r="AD3388" s="17">
        <v>13.2</v>
      </c>
      <c r="AE3388" s="17">
        <v>73</v>
      </c>
      <c r="AF3388" s="17">
        <v>1.3</v>
      </c>
      <c r="AG3388" s="17">
        <v>2.5</v>
      </c>
      <c r="AH3388" s="17">
        <v>7.6</v>
      </c>
      <c r="AI3388" s="17">
        <v>0</v>
      </c>
      <c r="AJ3388" s="17">
        <v>1.36</v>
      </c>
      <c r="AL3388" s="184">
        <v>40887</v>
      </c>
      <c r="AM3388" s="17">
        <v>13.7</v>
      </c>
      <c r="AN3388" s="17">
        <v>68.2</v>
      </c>
      <c r="AO3388" s="17">
        <v>0.7</v>
      </c>
      <c r="AP3388" s="17">
        <v>340.7</v>
      </c>
      <c r="AQ3388" s="17">
        <v>7.6</v>
      </c>
      <c r="AR3388" s="17">
        <v>0</v>
      </c>
      <c r="AS3388" s="17">
        <v>1.0900000000000001</v>
      </c>
    </row>
    <row r="3389" spans="2:45">
      <c r="B3389" s="184">
        <v>40888</v>
      </c>
      <c r="C3389" s="17">
        <v>12.8</v>
      </c>
      <c r="D3389" s="17">
        <v>74.2</v>
      </c>
      <c r="E3389" s="17">
        <v>1.5</v>
      </c>
      <c r="F3389" s="17">
        <v>348</v>
      </c>
      <c r="G3389" s="17">
        <v>9.1999999999999993</v>
      </c>
      <c r="H3389" s="17">
        <v>0.2</v>
      </c>
      <c r="I3389" s="17">
        <v>1.28</v>
      </c>
      <c r="K3389" s="184">
        <v>40888</v>
      </c>
      <c r="L3389" s="17">
        <v>12.1</v>
      </c>
      <c r="M3389" s="17">
        <v>76</v>
      </c>
      <c r="N3389" s="17">
        <v>1</v>
      </c>
      <c r="O3389" s="17">
        <v>275.7</v>
      </c>
      <c r="P3389" s="17">
        <v>10.9</v>
      </c>
      <c r="Q3389" s="17">
        <v>0</v>
      </c>
      <c r="R3389" s="17">
        <v>1.1000000000000001</v>
      </c>
      <c r="T3389" s="184">
        <v>40888</v>
      </c>
      <c r="U3389" s="17">
        <v>12.9</v>
      </c>
      <c r="V3389" s="17">
        <v>73.7</v>
      </c>
      <c r="W3389" s="17">
        <v>2.2999999999999998</v>
      </c>
      <c r="X3389" s="17">
        <v>302.39999999999998</v>
      </c>
      <c r="Y3389" s="17">
        <v>10</v>
      </c>
      <c r="Z3389" s="17">
        <v>0</v>
      </c>
      <c r="AA3389" s="17">
        <v>1.59</v>
      </c>
      <c r="AC3389" s="184">
        <v>40888</v>
      </c>
      <c r="AD3389" s="17">
        <v>12.8</v>
      </c>
      <c r="AE3389" s="17">
        <v>75.5</v>
      </c>
      <c r="AF3389" s="17">
        <v>1.6</v>
      </c>
      <c r="AG3389" s="17">
        <v>9</v>
      </c>
      <c r="AH3389" s="17">
        <v>9.4</v>
      </c>
      <c r="AI3389" s="17">
        <v>0.2</v>
      </c>
      <c r="AJ3389" s="17">
        <v>1.27</v>
      </c>
      <c r="AL3389" s="184">
        <v>40888</v>
      </c>
      <c r="AM3389" s="17">
        <v>12.9</v>
      </c>
      <c r="AN3389" s="17">
        <v>71.2</v>
      </c>
      <c r="AO3389" s="17">
        <v>1.1000000000000001</v>
      </c>
      <c r="AP3389" s="17">
        <v>344.6</v>
      </c>
      <c r="AQ3389" s="17">
        <v>9.5</v>
      </c>
      <c r="AR3389" s="17">
        <v>0</v>
      </c>
      <c r="AS3389" s="17">
        <v>1.23</v>
      </c>
    </row>
    <row r="3390" spans="2:45">
      <c r="B3390" s="184">
        <v>40889</v>
      </c>
      <c r="C3390" s="17">
        <v>14</v>
      </c>
      <c r="D3390" s="17">
        <v>71.3</v>
      </c>
      <c r="E3390" s="17">
        <v>1.7</v>
      </c>
      <c r="F3390" s="17">
        <v>327.5</v>
      </c>
      <c r="G3390" s="17">
        <v>10.7</v>
      </c>
      <c r="H3390" s="17">
        <v>0</v>
      </c>
      <c r="I3390" s="17">
        <v>1.52</v>
      </c>
      <c r="K3390" s="184">
        <v>40889</v>
      </c>
      <c r="L3390" s="17">
        <v>12.6</v>
      </c>
      <c r="M3390" s="17">
        <v>76.900000000000006</v>
      </c>
      <c r="N3390" s="17">
        <v>1</v>
      </c>
      <c r="O3390" s="17">
        <v>259.8</v>
      </c>
      <c r="P3390" s="17">
        <v>9.1999999999999993</v>
      </c>
      <c r="Q3390" s="17">
        <v>0</v>
      </c>
      <c r="R3390" s="17">
        <v>1.1399999999999999</v>
      </c>
      <c r="T3390" s="184">
        <v>40889</v>
      </c>
      <c r="U3390" s="17">
        <v>14.1</v>
      </c>
      <c r="V3390" s="17">
        <v>71.599999999999994</v>
      </c>
      <c r="W3390" s="17">
        <v>2.9</v>
      </c>
      <c r="X3390" s="17">
        <v>301</v>
      </c>
      <c r="Y3390" s="17">
        <v>10.5</v>
      </c>
      <c r="Z3390" s="17">
        <v>0</v>
      </c>
      <c r="AA3390" s="17">
        <v>1.91</v>
      </c>
      <c r="AC3390" s="184">
        <v>40889</v>
      </c>
      <c r="AD3390" s="17">
        <v>13.5</v>
      </c>
      <c r="AE3390" s="17">
        <v>75.099999999999994</v>
      </c>
      <c r="AF3390" s="17">
        <v>2</v>
      </c>
      <c r="AG3390" s="17">
        <v>8</v>
      </c>
      <c r="AH3390" s="17">
        <v>9.4</v>
      </c>
      <c r="AI3390" s="17">
        <v>0</v>
      </c>
      <c r="AJ3390" s="17">
        <v>1.47</v>
      </c>
      <c r="AL3390" s="184">
        <v>40889</v>
      </c>
      <c r="AM3390" s="17">
        <v>14.1</v>
      </c>
      <c r="AN3390" s="17">
        <v>70.5</v>
      </c>
      <c r="AO3390" s="17">
        <v>1.3</v>
      </c>
      <c r="AP3390" s="17">
        <v>337.1</v>
      </c>
      <c r="AQ3390" s="17">
        <v>9.8000000000000007</v>
      </c>
      <c r="AR3390" s="17">
        <v>0</v>
      </c>
      <c r="AS3390" s="17">
        <v>1.33</v>
      </c>
    </row>
    <row r="3391" spans="2:45">
      <c r="B3391" s="184">
        <v>40890</v>
      </c>
      <c r="C3391" s="17">
        <v>13.1</v>
      </c>
      <c r="D3391" s="17">
        <v>70</v>
      </c>
      <c r="E3391" s="17">
        <v>1.4</v>
      </c>
      <c r="F3391" s="17">
        <v>343.2</v>
      </c>
      <c r="G3391" s="17">
        <v>11</v>
      </c>
      <c r="H3391" s="17">
        <v>0</v>
      </c>
      <c r="I3391" s="17">
        <v>1.4</v>
      </c>
      <c r="K3391" s="184">
        <v>40890</v>
      </c>
      <c r="L3391" s="17">
        <v>12.1</v>
      </c>
      <c r="M3391" s="17">
        <v>74.900000000000006</v>
      </c>
      <c r="N3391" s="17">
        <v>1.1000000000000001</v>
      </c>
      <c r="O3391" s="17">
        <v>235.8</v>
      </c>
      <c r="P3391" s="17">
        <v>10.6</v>
      </c>
      <c r="Q3391" s="17">
        <v>0</v>
      </c>
      <c r="R3391" s="17">
        <v>1.55</v>
      </c>
      <c r="T3391" s="184">
        <v>40890</v>
      </c>
      <c r="U3391" s="17">
        <v>14.4</v>
      </c>
      <c r="V3391" s="17">
        <v>66</v>
      </c>
      <c r="W3391" s="17">
        <v>3.7</v>
      </c>
      <c r="X3391" s="17">
        <v>294</v>
      </c>
      <c r="Y3391" s="17">
        <v>10.9</v>
      </c>
      <c r="Z3391" s="17">
        <v>0</v>
      </c>
      <c r="AA3391" s="17">
        <v>2.29</v>
      </c>
      <c r="AC3391" s="184">
        <v>40890</v>
      </c>
      <c r="AD3391" s="17">
        <v>13.6</v>
      </c>
      <c r="AE3391" s="17">
        <v>70.900000000000006</v>
      </c>
      <c r="AF3391" s="17">
        <v>2.1</v>
      </c>
      <c r="AG3391" s="17">
        <v>1.5</v>
      </c>
      <c r="AH3391" s="17">
        <v>10.9</v>
      </c>
      <c r="AI3391" s="17">
        <v>0</v>
      </c>
      <c r="AJ3391" s="17">
        <v>1.67</v>
      </c>
      <c r="AL3391" s="184">
        <v>40890</v>
      </c>
      <c r="AM3391" s="17">
        <v>15.1</v>
      </c>
      <c r="AN3391" s="17">
        <v>61.7</v>
      </c>
      <c r="AO3391" s="17">
        <v>1.1000000000000001</v>
      </c>
      <c r="AP3391" s="17">
        <v>336.6</v>
      </c>
      <c r="AQ3391" s="17">
        <v>4.4000000000000004</v>
      </c>
      <c r="AR3391" s="17">
        <v>0</v>
      </c>
      <c r="AS3391" s="17">
        <v>1.74</v>
      </c>
    </row>
    <row r="3392" spans="2:45">
      <c r="B3392" s="184">
        <v>40891</v>
      </c>
      <c r="C3392" s="17">
        <v>14.8</v>
      </c>
      <c r="D3392" s="17">
        <v>72.3</v>
      </c>
      <c r="E3392" s="17">
        <v>1.2</v>
      </c>
      <c r="F3392" s="17">
        <v>339.3</v>
      </c>
      <c r="G3392" s="17">
        <v>8.4</v>
      </c>
      <c r="H3392" s="17">
        <v>0</v>
      </c>
      <c r="I3392" s="17">
        <v>1.42</v>
      </c>
      <c r="K3392" s="184">
        <v>40891</v>
      </c>
      <c r="L3392" s="17">
        <v>13.4</v>
      </c>
      <c r="M3392" s="17">
        <v>76.900000000000006</v>
      </c>
      <c r="N3392" s="17">
        <v>0.7</v>
      </c>
      <c r="O3392" s="17">
        <v>220.3</v>
      </c>
      <c r="P3392" s="17">
        <v>8.9</v>
      </c>
      <c r="Q3392" s="17">
        <v>0.2</v>
      </c>
      <c r="R3392" s="17">
        <v>1.0900000000000001</v>
      </c>
      <c r="T3392" s="184">
        <v>40891</v>
      </c>
      <c r="U3392" s="17">
        <v>14.6</v>
      </c>
      <c r="V3392" s="17">
        <v>74.7</v>
      </c>
      <c r="W3392" s="17">
        <v>1.9</v>
      </c>
      <c r="X3392" s="17">
        <v>298</v>
      </c>
      <c r="Y3392" s="17">
        <v>8</v>
      </c>
      <c r="Z3392" s="17">
        <v>0</v>
      </c>
      <c r="AA3392" s="17">
        <v>1.66</v>
      </c>
      <c r="AC3392" s="184">
        <v>40891</v>
      </c>
      <c r="AD3392" s="17">
        <v>13.5</v>
      </c>
      <c r="AE3392" s="17">
        <v>78.7</v>
      </c>
      <c r="AF3392" s="17">
        <v>1.2</v>
      </c>
      <c r="AG3392" s="17">
        <v>16.100000000000001</v>
      </c>
      <c r="AH3392" s="17">
        <v>9.4</v>
      </c>
      <c r="AI3392" s="17">
        <v>0</v>
      </c>
      <c r="AJ3392" s="17">
        <v>1.33</v>
      </c>
      <c r="AL3392" s="184">
        <v>40891</v>
      </c>
      <c r="AM3392" s="17">
        <v>14.4</v>
      </c>
      <c r="AN3392" s="17">
        <v>75</v>
      </c>
      <c r="AO3392" s="17">
        <v>1</v>
      </c>
      <c r="AP3392" s="17">
        <v>334.8</v>
      </c>
      <c r="AQ3392" s="17">
        <v>8</v>
      </c>
      <c r="AR3392" s="17">
        <v>0</v>
      </c>
      <c r="AS3392" s="17">
        <v>1.31</v>
      </c>
    </row>
    <row r="3393" spans="2:45">
      <c r="B3393" s="184">
        <v>40892</v>
      </c>
      <c r="C3393" s="17">
        <v>13.4</v>
      </c>
      <c r="D3393" s="17">
        <v>62.8</v>
      </c>
      <c r="E3393" s="17">
        <v>1.2</v>
      </c>
      <c r="F3393" s="17">
        <v>324</v>
      </c>
      <c r="G3393" s="17">
        <v>10.9</v>
      </c>
      <c r="H3393" s="17">
        <v>0</v>
      </c>
      <c r="I3393" s="17">
        <v>1.53</v>
      </c>
      <c r="K3393" s="184">
        <v>40892</v>
      </c>
      <c r="L3393" s="17">
        <v>12.6</v>
      </c>
      <c r="M3393" s="17">
        <v>64.7</v>
      </c>
      <c r="N3393" s="17">
        <v>0.7</v>
      </c>
      <c r="O3393" s="17">
        <v>272.89999999999998</v>
      </c>
      <c r="P3393" s="17">
        <v>10.6</v>
      </c>
      <c r="Q3393" s="17">
        <v>0</v>
      </c>
      <c r="R3393" s="17">
        <v>1.08</v>
      </c>
      <c r="T3393" s="184">
        <v>40892</v>
      </c>
      <c r="U3393" s="17">
        <v>14.3</v>
      </c>
      <c r="V3393" s="17">
        <v>58.4</v>
      </c>
      <c r="W3393" s="17">
        <v>3.4</v>
      </c>
      <c r="X3393" s="17">
        <v>293.2</v>
      </c>
      <c r="Y3393" s="17">
        <v>9.6999999999999993</v>
      </c>
      <c r="Z3393" s="17">
        <v>0</v>
      </c>
      <c r="AA3393" s="17">
        <v>2.5499999999999998</v>
      </c>
      <c r="AC3393" s="184">
        <v>40892</v>
      </c>
      <c r="AD3393" s="17">
        <v>12.9</v>
      </c>
      <c r="AE3393" s="17">
        <v>66.5</v>
      </c>
      <c r="AF3393" s="17">
        <v>1.6</v>
      </c>
      <c r="AG3393" s="17">
        <v>2.2000000000000002</v>
      </c>
      <c r="AH3393" s="17">
        <v>10.6</v>
      </c>
      <c r="AI3393" s="17">
        <v>0</v>
      </c>
      <c r="AJ3393" s="17">
        <v>1.56</v>
      </c>
      <c r="AL3393" s="184">
        <v>40892</v>
      </c>
      <c r="AM3393" s="17">
        <v>13.8</v>
      </c>
      <c r="AN3393" s="17">
        <v>61</v>
      </c>
      <c r="AO3393" s="17">
        <v>0.9</v>
      </c>
      <c r="AP3393" s="17">
        <v>310.60000000000002</v>
      </c>
      <c r="AQ3393" s="17">
        <v>9.8000000000000007</v>
      </c>
      <c r="AR3393" s="17">
        <v>0</v>
      </c>
      <c r="AS3393" s="17">
        <v>1.29</v>
      </c>
    </row>
    <row r="3394" spans="2:45">
      <c r="B3394" s="184">
        <v>40893</v>
      </c>
      <c r="C3394" s="17">
        <v>12.4</v>
      </c>
      <c r="D3394" s="17">
        <v>67.5</v>
      </c>
      <c r="E3394" s="17">
        <v>1.9</v>
      </c>
      <c r="F3394" s="17">
        <v>347.3</v>
      </c>
      <c r="G3394" s="17">
        <v>11.1</v>
      </c>
      <c r="H3394" s="17">
        <v>0</v>
      </c>
      <c r="I3394" s="17">
        <v>1.46</v>
      </c>
      <c r="K3394" s="184">
        <v>40893</v>
      </c>
      <c r="L3394" s="17">
        <v>12.4</v>
      </c>
      <c r="M3394" s="17">
        <v>66.2</v>
      </c>
      <c r="N3394" s="17">
        <v>1.3</v>
      </c>
      <c r="O3394" s="17">
        <v>291.5</v>
      </c>
      <c r="P3394" s="17">
        <v>10.7</v>
      </c>
      <c r="Q3394" s="17">
        <v>0</v>
      </c>
      <c r="R3394" s="17">
        <v>1.25</v>
      </c>
      <c r="T3394" s="184">
        <v>40893</v>
      </c>
      <c r="U3394" s="17">
        <v>14</v>
      </c>
      <c r="V3394" s="17">
        <v>61.4</v>
      </c>
      <c r="W3394" s="17">
        <v>4.7</v>
      </c>
      <c r="X3394" s="17">
        <v>304.60000000000002</v>
      </c>
      <c r="Y3394" s="17">
        <v>10.5</v>
      </c>
      <c r="Z3394" s="17">
        <v>0</v>
      </c>
      <c r="AA3394" s="17">
        <v>2.44</v>
      </c>
      <c r="AC3394" s="184">
        <v>40893</v>
      </c>
      <c r="AD3394" s="17">
        <v>13.1</v>
      </c>
      <c r="AE3394" s="17">
        <v>66.7</v>
      </c>
      <c r="AF3394" s="17">
        <v>2.5</v>
      </c>
      <c r="AG3394" s="17">
        <v>357.7</v>
      </c>
      <c r="AH3394" s="17">
        <v>11</v>
      </c>
      <c r="AI3394" s="17">
        <v>0</v>
      </c>
      <c r="AJ3394" s="17">
        <v>1.64</v>
      </c>
      <c r="AL3394" s="184">
        <v>40893</v>
      </c>
      <c r="AM3394" s="17">
        <v>13.1</v>
      </c>
      <c r="AN3394" s="17">
        <v>65.900000000000006</v>
      </c>
      <c r="AO3394" s="17">
        <v>1.2</v>
      </c>
      <c r="AP3394" s="17">
        <v>314.10000000000002</v>
      </c>
      <c r="AQ3394" s="17">
        <v>9.9</v>
      </c>
      <c r="AR3394" s="17">
        <v>0</v>
      </c>
      <c r="AS3394" s="17">
        <v>1.23</v>
      </c>
    </row>
    <row r="3395" spans="2:45">
      <c r="B3395" s="184">
        <v>40894</v>
      </c>
      <c r="C3395" s="17">
        <v>13.5</v>
      </c>
      <c r="D3395" s="17">
        <v>55.6</v>
      </c>
      <c r="E3395" s="17">
        <v>2</v>
      </c>
      <c r="F3395" s="17">
        <v>337</v>
      </c>
      <c r="G3395" s="17">
        <v>10.3</v>
      </c>
      <c r="H3395" s="17">
        <v>0</v>
      </c>
      <c r="I3395" s="17">
        <v>1.99</v>
      </c>
      <c r="K3395" s="184">
        <v>40894</v>
      </c>
      <c r="L3395" s="17">
        <v>13.1</v>
      </c>
      <c r="M3395" s="17">
        <v>56.8</v>
      </c>
      <c r="N3395" s="17">
        <v>1.1000000000000001</v>
      </c>
      <c r="O3395" s="17">
        <v>327.8</v>
      </c>
      <c r="P3395" s="17">
        <v>10</v>
      </c>
      <c r="Q3395" s="17">
        <v>0</v>
      </c>
      <c r="R3395" s="17">
        <v>1.44</v>
      </c>
      <c r="T3395" s="184">
        <v>40894</v>
      </c>
      <c r="U3395" s="17">
        <v>13.5</v>
      </c>
      <c r="V3395" s="17">
        <v>57.2</v>
      </c>
      <c r="W3395" s="17">
        <v>3.8</v>
      </c>
      <c r="X3395" s="17">
        <v>307.89999999999998</v>
      </c>
      <c r="Y3395" s="17">
        <v>10.1</v>
      </c>
      <c r="Z3395" s="17">
        <v>0</v>
      </c>
      <c r="AA3395" s="17">
        <v>2.7</v>
      </c>
      <c r="AC3395" s="184">
        <v>40894</v>
      </c>
      <c r="AD3395" s="17">
        <v>13.4</v>
      </c>
      <c r="AE3395" s="17">
        <v>57</v>
      </c>
      <c r="AF3395" s="17">
        <v>2.2999999999999998</v>
      </c>
      <c r="AG3395" s="17">
        <v>354.2</v>
      </c>
      <c r="AH3395" s="17">
        <v>10.1</v>
      </c>
      <c r="AI3395" s="17">
        <v>0</v>
      </c>
      <c r="AJ3395" s="17">
        <v>2.17</v>
      </c>
      <c r="AL3395" s="184">
        <v>40894</v>
      </c>
      <c r="AM3395" s="17">
        <v>13.5</v>
      </c>
      <c r="AN3395" s="17">
        <v>56.8</v>
      </c>
      <c r="AO3395" s="17">
        <v>1.4</v>
      </c>
      <c r="AP3395" s="17">
        <v>335.8</v>
      </c>
      <c r="AQ3395" s="17">
        <v>9.4</v>
      </c>
      <c r="AR3395" s="17">
        <v>0</v>
      </c>
      <c r="AS3395" s="17">
        <v>1.61</v>
      </c>
    </row>
    <row r="3396" spans="2:45">
      <c r="B3396" s="184">
        <v>40895</v>
      </c>
      <c r="C3396" s="17">
        <v>10.6</v>
      </c>
      <c r="D3396" s="17">
        <v>56.2</v>
      </c>
      <c r="E3396" s="17">
        <v>1.4</v>
      </c>
      <c r="F3396" s="17">
        <v>328.8</v>
      </c>
      <c r="G3396" s="17">
        <v>11.2</v>
      </c>
      <c r="H3396" s="17">
        <v>0</v>
      </c>
      <c r="I3396" s="17">
        <v>1.5</v>
      </c>
      <c r="K3396" s="184">
        <v>40895</v>
      </c>
      <c r="L3396" s="17">
        <v>9.4</v>
      </c>
      <c r="M3396" s="17">
        <v>59.9</v>
      </c>
      <c r="N3396" s="17">
        <v>0.8</v>
      </c>
      <c r="O3396" s="17">
        <v>301</v>
      </c>
      <c r="P3396" s="17">
        <v>10.9</v>
      </c>
      <c r="Q3396" s="17">
        <v>0</v>
      </c>
      <c r="R3396" s="17">
        <v>1.03</v>
      </c>
      <c r="T3396" s="184">
        <v>40895</v>
      </c>
      <c r="U3396" s="17">
        <v>11.2</v>
      </c>
      <c r="V3396" s="17">
        <v>53.9</v>
      </c>
      <c r="W3396" s="17">
        <v>3.3</v>
      </c>
      <c r="X3396" s="17">
        <v>293.7</v>
      </c>
      <c r="Y3396" s="17">
        <v>11.1</v>
      </c>
      <c r="Z3396" s="17">
        <v>0</v>
      </c>
      <c r="AA3396" s="17">
        <v>2.41</v>
      </c>
      <c r="AC3396" s="184">
        <v>40895</v>
      </c>
      <c r="AD3396" s="17">
        <v>10</v>
      </c>
      <c r="AE3396" s="17">
        <v>58.2</v>
      </c>
      <c r="AF3396" s="17">
        <v>1.9</v>
      </c>
      <c r="AG3396" s="17">
        <v>3.4</v>
      </c>
      <c r="AH3396" s="17">
        <v>11</v>
      </c>
      <c r="AI3396" s="17">
        <v>0</v>
      </c>
      <c r="AJ3396" s="17">
        <v>1.59</v>
      </c>
      <c r="AL3396" s="184">
        <v>40895</v>
      </c>
      <c r="AM3396" s="17">
        <v>10.6</v>
      </c>
      <c r="AN3396" s="17">
        <v>56.9</v>
      </c>
      <c r="AO3396" s="17">
        <v>0.7</v>
      </c>
      <c r="AP3396" s="17">
        <v>306.60000000000002</v>
      </c>
      <c r="AQ3396" s="17">
        <v>10.4</v>
      </c>
      <c r="AR3396" s="17">
        <v>0</v>
      </c>
      <c r="AS3396" s="17">
        <v>1.0900000000000001</v>
      </c>
    </row>
    <row r="3397" spans="2:45">
      <c r="B3397" s="184">
        <v>40896</v>
      </c>
      <c r="C3397" s="17">
        <v>8.8000000000000007</v>
      </c>
      <c r="D3397" s="17">
        <v>75.599999999999994</v>
      </c>
      <c r="E3397" s="17">
        <v>0.7</v>
      </c>
      <c r="F3397" s="17">
        <v>66</v>
      </c>
      <c r="G3397" s="17">
        <v>7.3</v>
      </c>
      <c r="H3397" s="17">
        <v>0</v>
      </c>
      <c r="I3397" s="17">
        <v>0.97</v>
      </c>
      <c r="K3397" s="184">
        <v>40896</v>
      </c>
      <c r="L3397" s="17">
        <v>8.5</v>
      </c>
      <c r="M3397" s="17">
        <v>74.099999999999994</v>
      </c>
      <c r="N3397" s="17">
        <v>0.5</v>
      </c>
      <c r="O3397" s="17">
        <v>194.7</v>
      </c>
      <c r="P3397" s="17">
        <v>8.3000000000000007</v>
      </c>
      <c r="Q3397" s="17">
        <v>0</v>
      </c>
      <c r="R3397" s="17">
        <v>0.87</v>
      </c>
      <c r="T3397" s="184">
        <v>40896</v>
      </c>
      <c r="U3397" s="17">
        <v>9.6999999999999993</v>
      </c>
      <c r="V3397" s="17">
        <v>71.5</v>
      </c>
      <c r="W3397" s="17">
        <v>1.6</v>
      </c>
      <c r="X3397" s="17">
        <v>293.8</v>
      </c>
      <c r="Y3397" s="17">
        <v>7.7</v>
      </c>
      <c r="Z3397" s="17">
        <v>0</v>
      </c>
      <c r="AA3397" s="17">
        <v>1.42</v>
      </c>
      <c r="AC3397" s="184">
        <v>40896</v>
      </c>
      <c r="AD3397" s="17">
        <v>9.3000000000000007</v>
      </c>
      <c r="AE3397" s="17">
        <v>70.5</v>
      </c>
      <c r="AF3397" s="17">
        <v>1.3</v>
      </c>
      <c r="AG3397" s="17">
        <v>5.2</v>
      </c>
      <c r="AH3397" s="17">
        <v>8.6</v>
      </c>
      <c r="AI3397" s="17">
        <v>0</v>
      </c>
      <c r="AJ3397" s="17">
        <v>1.35</v>
      </c>
      <c r="AL3397" s="184">
        <v>40896</v>
      </c>
      <c r="AM3397" s="17">
        <v>9.6999999999999993</v>
      </c>
      <c r="AN3397" s="17">
        <v>70.5</v>
      </c>
      <c r="AO3397" s="17">
        <v>0.4</v>
      </c>
      <c r="AP3397" s="17">
        <v>329.9</v>
      </c>
      <c r="AQ3397" s="17">
        <v>7.5</v>
      </c>
      <c r="AR3397" s="17">
        <v>0</v>
      </c>
      <c r="AS3397" s="17">
        <v>0.83</v>
      </c>
    </row>
    <row r="3398" spans="2:45">
      <c r="B3398" s="184">
        <v>40897</v>
      </c>
      <c r="C3398" s="17">
        <v>8.6999999999999993</v>
      </c>
      <c r="D3398" s="17">
        <v>61.5</v>
      </c>
      <c r="E3398" s="17">
        <v>0.8</v>
      </c>
      <c r="F3398" s="17">
        <v>306.2</v>
      </c>
      <c r="G3398" s="17">
        <v>10.6</v>
      </c>
      <c r="H3398" s="17">
        <v>0</v>
      </c>
      <c r="I3398" s="17">
        <v>1.26</v>
      </c>
      <c r="K3398" s="184">
        <v>40897</v>
      </c>
      <c r="L3398" s="17">
        <v>9.1999999999999993</v>
      </c>
      <c r="M3398" s="17">
        <v>56.3</v>
      </c>
      <c r="N3398" s="17">
        <v>0.6</v>
      </c>
      <c r="O3398" s="17">
        <v>223.3</v>
      </c>
      <c r="P3398" s="17">
        <v>10.1</v>
      </c>
      <c r="Q3398" s="17">
        <v>0</v>
      </c>
      <c r="R3398" s="17">
        <v>1.08</v>
      </c>
      <c r="T3398" s="184">
        <v>40897</v>
      </c>
      <c r="U3398" s="17">
        <v>10</v>
      </c>
      <c r="V3398" s="17">
        <v>57.3</v>
      </c>
      <c r="W3398" s="17">
        <v>2.5</v>
      </c>
      <c r="X3398" s="17">
        <v>299.39999999999998</v>
      </c>
      <c r="Y3398" s="17">
        <v>10.4</v>
      </c>
      <c r="Z3398" s="17">
        <v>0</v>
      </c>
      <c r="AA3398" s="17">
        <v>2.37</v>
      </c>
      <c r="AC3398" s="184">
        <v>40897</v>
      </c>
      <c r="AD3398" s="17">
        <v>9.6999999999999993</v>
      </c>
      <c r="AE3398" s="17">
        <v>53.6</v>
      </c>
      <c r="AF3398" s="17">
        <v>1.5</v>
      </c>
      <c r="AG3398" s="17">
        <v>5.6</v>
      </c>
      <c r="AH3398" s="17">
        <v>10.3</v>
      </c>
      <c r="AI3398" s="17">
        <v>0</v>
      </c>
      <c r="AJ3398" s="17">
        <v>1.8</v>
      </c>
      <c r="AL3398" s="184">
        <v>40897</v>
      </c>
      <c r="AM3398" s="17">
        <v>10</v>
      </c>
      <c r="AN3398" s="17">
        <v>54</v>
      </c>
      <c r="AO3398" s="17">
        <v>0.5</v>
      </c>
      <c r="AP3398" s="17">
        <v>324.60000000000002</v>
      </c>
      <c r="AQ3398" s="17">
        <v>9.9</v>
      </c>
      <c r="AR3398" s="17">
        <v>0</v>
      </c>
      <c r="AS3398" s="17">
        <v>1</v>
      </c>
    </row>
    <row r="3399" spans="2:45">
      <c r="B3399" s="184">
        <v>40898</v>
      </c>
      <c r="C3399" s="17">
        <v>15</v>
      </c>
      <c r="D3399" s="17">
        <v>48.3</v>
      </c>
      <c r="E3399" s="17">
        <v>1.5</v>
      </c>
      <c r="F3399" s="17">
        <v>331.6</v>
      </c>
      <c r="G3399" s="17">
        <v>10.9</v>
      </c>
      <c r="H3399" s="17">
        <v>0</v>
      </c>
      <c r="I3399" s="17">
        <v>2.2599999999999998</v>
      </c>
      <c r="K3399" s="184">
        <v>40898</v>
      </c>
      <c r="L3399" s="17">
        <v>14.5</v>
      </c>
      <c r="M3399" s="17">
        <v>48.7</v>
      </c>
      <c r="N3399" s="17">
        <v>0.8</v>
      </c>
      <c r="O3399" s="17">
        <v>246.7</v>
      </c>
      <c r="P3399" s="17">
        <v>10.199999999999999</v>
      </c>
      <c r="Q3399" s="17">
        <v>0</v>
      </c>
      <c r="R3399" s="17">
        <v>1.38</v>
      </c>
      <c r="T3399" s="184">
        <v>40898</v>
      </c>
      <c r="U3399" s="17">
        <v>17.3</v>
      </c>
      <c r="V3399" s="17">
        <v>40.799999999999997</v>
      </c>
      <c r="W3399" s="17">
        <v>4.3</v>
      </c>
      <c r="X3399" s="17">
        <v>285.7</v>
      </c>
      <c r="Y3399" s="17">
        <v>10.5</v>
      </c>
      <c r="Z3399" s="17">
        <v>0</v>
      </c>
      <c r="AA3399" s="17">
        <v>4.3</v>
      </c>
      <c r="AC3399" s="184">
        <v>40898</v>
      </c>
      <c r="AD3399" s="17">
        <v>15.5</v>
      </c>
      <c r="AE3399" s="17">
        <v>45.6</v>
      </c>
      <c r="AF3399" s="17">
        <v>2.2999999999999998</v>
      </c>
      <c r="AG3399" s="17">
        <v>3.3</v>
      </c>
      <c r="AH3399" s="17">
        <v>10.199999999999999</v>
      </c>
      <c r="AI3399" s="17">
        <v>0</v>
      </c>
      <c r="AJ3399" s="17">
        <v>2.65</v>
      </c>
      <c r="AL3399" s="184">
        <v>40898</v>
      </c>
      <c r="AM3399" s="17">
        <v>16.100000000000001</v>
      </c>
      <c r="AN3399" s="17">
        <v>43.4</v>
      </c>
      <c r="AO3399" s="17">
        <v>1</v>
      </c>
      <c r="AP3399" s="17">
        <v>297.7</v>
      </c>
      <c r="AQ3399" s="17">
        <v>10</v>
      </c>
      <c r="AR3399" s="17">
        <v>0</v>
      </c>
      <c r="AS3399" s="17">
        <v>1.77</v>
      </c>
    </row>
    <row r="3400" spans="2:45">
      <c r="B3400" s="184">
        <v>40899</v>
      </c>
      <c r="C3400" s="17">
        <v>12.8</v>
      </c>
      <c r="D3400" s="17">
        <v>67.8</v>
      </c>
      <c r="E3400" s="17">
        <v>0.7</v>
      </c>
      <c r="F3400" s="17">
        <v>44.6</v>
      </c>
      <c r="G3400" s="17">
        <v>11.1</v>
      </c>
      <c r="H3400" s="17">
        <v>0</v>
      </c>
      <c r="I3400" s="17">
        <v>1.29</v>
      </c>
      <c r="K3400" s="184">
        <v>40899</v>
      </c>
      <c r="L3400" s="17">
        <v>13.5</v>
      </c>
      <c r="M3400" s="17">
        <v>63.7</v>
      </c>
      <c r="N3400" s="17">
        <v>0.6</v>
      </c>
      <c r="O3400" s="17">
        <v>182.2</v>
      </c>
      <c r="P3400" s="17">
        <v>10.6</v>
      </c>
      <c r="Q3400" s="17">
        <v>0</v>
      </c>
      <c r="R3400" s="17">
        <v>1.19</v>
      </c>
      <c r="T3400" s="184">
        <v>40899</v>
      </c>
      <c r="U3400" s="17">
        <v>14.1</v>
      </c>
      <c r="V3400" s="17">
        <v>64.2</v>
      </c>
      <c r="W3400" s="17">
        <v>1.8</v>
      </c>
      <c r="X3400" s="17">
        <v>302.2</v>
      </c>
      <c r="Y3400" s="17">
        <v>10.7</v>
      </c>
      <c r="Z3400" s="17">
        <v>0</v>
      </c>
      <c r="AA3400" s="17">
        <v>1.82</v>
      </c>
      <c r="AC3400" s="184">
        <v>40899</v>
      </c>
      <c r="AD3400" s="17">
        <v>13.8</v>
      </c>
      <c r="AE3400" s="17">
        <v>64.599999999999994</v>
      </c>
      <c r="AF3400" s="17">
        <v>1</v>
      </c>
      <c r="AG3400" s="17">
        <v>315.60000000000002</v>
      </c>
      <c r="AH3400" s="17">
        <v>10.5</v>
      </c>
      <c r="AI3400" s="17">
        <v>0</v>
      </c>
      <c r="AJ3400" s="17">
        <v>1.59</v>
      </c>
      <c r="AL3400" s="184">
        <v>40899</v>
      </c>
      <c r="AM3400" s="17">
        <v>14.3</v>
      </c>
      <c r="AN3400" s="17">
        <v>62.5</v>
      </c>
      <c r="AO3400" s="17">
        <v>0.5</v>
      </c>
      <c r="AP3400" s="17">
        <v>12.2</v>
      </c>
      <c r="AQ3400" s="17">
        <v>10.1</v>
      </c>
      <c r="AR3400" s="17">
        <v>0</v>
      </c>
      <c r="AS3400" s="17">
        <v>1.08</v>
      </c>
    </row>
    <row r="3401" spans="2:45">
      <c r="B3401" s="184">
        <v>40900</v>
      </c>
      <c r="C3401" s="17">
        <v>11</v>
      </c>
      <c r="D3401" s="17">
        <v>76.900000000000006</v>
      </c>
      <c r="E3401" s="17">
        <v>0.8</v>
      </c>
      <c r="F3401" s="17">
        <v>46.9</v>
      </c>
      <c r="G3401" s="17">
        <v>11</v>
      </c>
      <c r="H3401" s="17">
        <v>0</v>
      </c>
      <c r="I3401" s="17">
        <v>1.1499999999999999</v>
      </c>
      <c r="K3401" s="184">
        <v>40900</v>
      </c>
      <c r="L3401" s="17">
        <v>11.8</v>
      </c>
      <c r="M3401" s="17">
        <v>71.2</v>
      </c>
      <c r="N3401" s="17">
        <v>0.7</v>
      </c>
      <c r="O3401" s="17">
        <v>177.7</v>
      </c>
      <c r="P3401" s="17">
        <v>10.8</v>
      </c>
      <c r="Q3401" s="17">
        <v>0</v>
      </c>
      <c r="R3401" s="17">
        <v>1.18</v>
      </c>
      <c r="T3401" s="184">
        <v>40900</v>
      </c>
      <c r="U3401" s="17">
        <v>11.3</v>
      </c>
      <c r="V3401" s="17">
        <v>81.900000000000006</v>
      </c>
      <c r="W3401" s="17">
        <v>0.9</v>
      </c>
      <c r="X3401" s="17">
        <v>254.3</v>
      </c>
      <c r="Y3401" s="17">
        <v>10.8</v>
      </c>
      <c r="Z3401" s="17">
        <v>0</v>
      </c>
      <c r="AA3401" s="17">
        <v>1.07</v>
      </c>
      <c r="AC3401" s="184">
        <v>40900</v>
      </c>
      <c r="AD3401" s="17">
        <v>12.6</v>
      </c>
      <c r="AE3401" s="17">
        <v>69.7</v>
      </c>
      <c r="AF3401" s="17">
        <v>1</v>
      </c>
      <c r="AG3401" s="17">
        <v>221.4</v>
      </c>
      <c r="AH3401" s="17">
        <v>10.5</v>
      </c>
      <c r="AI3401" s="17">
        <v>0</v>
      </c>
      <c r="AJ3401" s="17">
        <v>1.42</v>
      </c>
      <c r="AL3401" s="184">
        <v>40900</v>
      </c>
      <c r="AM3401" s="17">
        <v>12.1</v>
      </c>
      <c r="AN3401" s="17">
        <v>78</v>
      </c>
      <c r="AO3401" s="17">
        <v>0.5</v>
      </c>
      <c r="AP3401" s="17">
        <v>46.8</v>
      </c>
      <c r="AQ3401" s="17">
        <v>10.1</v>
      </c>
      <c r="AR3401" s="17">
        <v>0</v>
      </c>
      <c r="AS3401" s="17">
        <v>0.96</v>
      </c>
    </row>
    <row r="3402" spans="2:45">
      <c r="B3402" s="184">
        <v>40901</v>
      </c>
      <c r="C3402" s="17">
        <v>11.3</v>
      </c>
      <c r="D3402" s="17">
        <v>81.7</v>
      </c>
      <c r="E3402" s="17">
        <v>1.2</v>
      </c>
      <c r="F3402" s="17">
        <v>105.8</v>
      </c>
      <c r="G3402" s="17">
        <v>9.5</v>
      </c>
      <c r="H3402" s="17">
        <v>0.2</v>
      </c>
      <c r="I3402" s="17">
        <v>1.21</v>
      </c>
      <c r="K3402" s="184">
        <v>40901</v>
      </c>
      <c r="L3402" s="17">
        <v>11.5</v>
      </c>
      <c r="M3402" s="17">
        <v>78.8</v>
      </c>
      <c r="N3402" s="17">
        <v>0.6</v>
      </c>
      <c r="O3402" s="17">
        <v>164.7</v>
      </c>
      <c r="P3402" s="17">
        <v>10.199999999999999</v>
      </c>
      <c r="Q3402" s="17">
        <v>0</v>
      </c>
      <c r="R3402" s="17">
        <v>0.94</v>
      </c>
      <c r="T3402" s="184">
        <v>40901</v>
      </c>
      <c r="U3402" s="17">
        <v>11.6</v>
      </c>
      <c r="V3402" s="17">
        <v>86.8</v>
      </c>
      <c r="W3402" s="17">
        <v>1.1000000000000001</v>
      </c>
      <c r="X3402" s="17">
        <v>152.1</v>
      </c>
      <c r="Y3402" s="17">
        <v>9</v>
      </c>
      <c r="Z3402" s="17">
        <v>0.2</v>
      </c>
      <c r="AA3402" s="17">
        <v>1.03</v>
      </c>
      <c r="AC3402" s="184">
        <v>40901</v>
      </c>
      <c r="AD3402" s="17">
        <v>12.4</v>
      </c>
      <c r="AE3402" s="17">
        <v>78.2</v>
      </c>
      <c r="AF3402" s="17">
        <v>1</v>
      </c>
      <c r="AG3402" s="17">
        <v>208.3</v>
      </c>
      <c r="AH3402" s="17">
        <v>10.4</v>
      </c>
      <c r="AI3402" s="17">
        <v>0</v>
      </c>
      <c r="AJ3402" s="17">
        <v>1.1499999999999999</v>
      </c>
      <c r="AL3402" s="184">
        <v>40901</v>
      </c>
      <c r="AM3402" s="17">
        <v>11.6</v>
      </c>
      <c r="AN3402" s="17">
        <v>85.5</v>
      </c>
      <c r="AO3402" s="17">
        <v>0.5</v>
      </c>
      <c r="AP3402" s="17">
        <v>93.5</v>
      </c>
      <c r="AQ3402" s="17">
        <v>9</v>
      </c>
      <c r="AR3402" s="17">
        <v>0</v>
      </c>
      <c r="AS3402" s="17">
        <v>0.85</v>
      </c>
    </row>
    <row r="3403" spans="2:45">
      <c r="B3403" s="184">
        <v>40902</v>
      </c>
      <c r="C3403" s="17">
        <v>12.5</v>
      </c>
      <c r="D3403" s="17">
        <v>79</v>
      </c>
      <c r="E3403" s="17">
        <v>1.1000000000000001</v>
      </c>
      <c r="F3403" s="17">
        <v>74.599999999999994</v>
      </c>
      <c r="G3403" s="17">
        <v>6.7</v>
      </c>
      <c r="H3403" s="17">
        <v>0</v>
      </c>
      <c r="I3403" s="17">
        <v>1.1200000000000001</v>
      </c>
      <c r="K3403" s="184">
        <v>40902</v>
      </c>
      <c r="L3403" s="17">
        <v>11.4</v>
      </c>
      <c r="M3403" s="17">
        <v>85.9</v>
      </c>
      <c r="N3403" s="17">
        <v>0.5</v>
      </c>
      <c r="O3403" s="17">
        <v>161.69999999999999</v>
      </c>
      <c r="P3403" s="17">
        <v>6.2</v>
      </c>
      <c r="Q3403" s="17">
        <v>0</v>
      </c>
      <c r="R3403" s="17">
        <v>0.86</v>
      </c>
      <c r="T3403" s="184">
        <v>40902</v>
      </c>
      <c r="U3403" s="17">
        <v>12.9</v>
      </c>
      <c r="V3403" s="17">
        <v>82.5</v>
      </c>
      <c r="W3403" s="17">
        <v>1.1000000000000001</v>
      </c>
      <c r="X3403" s="17">
        <v>200.8</v>
      </c>
      <c r="Y3403" s="17">
        <v>5</v>
      </c>
      <c r="Z3403" s="17">
        <v>0</v>
      </c>
      <c r="AA3403" s="17">
        <v>1.07</v>
      </c>
      <c r="AC3403" s="184">
        <v>40902</v>
      </c>
      <c r="AD3403" s="17">
        <v>11.5</v>
      </c>
      <c r="AE3403" s="17">
        <v>86.5</v>
      </c>
      <c r="AF3403" s="17">
        <v>0.6</v>
      </c>
      <c r="AG3403" s="17">
        <v>117.7</v>
      </c>
      <c r="AH3403" s="17">
        <v>4.9000000000000004</v>
      </c>
      <c r="AI3403" s="17">
        <v>0</v>
      </c>
      <c r="AJ3403" s="17">
        <v>0.87</v>
      </c>
      <c r="AL3403" s="184">
        <v>40902</v>
      </c>
      <c r="AM3403" s="17">
        <v>11.7</v>
      </c>
      <c r="AN3403" s="17">
        <v>86.6</v>
      </c>
      <c r="AO3403" s="17">
        <v>0.3</v>
      </c>
      <c r="AP3403" s="17">
        <v>196.8</v>
      </c>
      <c r="AQ3403" s="17">
        <v>5.2</v>
      </c>
      <c r="AR3403" s="17">
        <v>0</v>
      </c>
      <c r="AS3403" s="17">
        <v>0.73</v>
      </c>
    </row>
    <row r="3404" spans="2:45">
      <c r="B3404" s="184">
        <v>40903</v>
      </c>
      <c r="C3404" s="17">
        <v>12.2</v>
      </c>
      <c r="D3404" s="17">
        <v>79.7</v>
      </c>
      <c r="E3404" s="17">
        <v>1.8</v>
      </c>
      <c r="F3404" s="17">
        <v>103.5</v>
      </c>
      <c r="G3404" s="17">
        <v>5.9</v>
      </c>
      <c r="H3404" s="17">
        <v>0</v>
      </c>
      <c r="I3404" s="17">
        <v>1.19</v>
      </c>
      <c r="K3404" s="184">
        <v>40903</v>
      </c>
      <c r="L3404" s="17">
        <v>11.5</v>
      </c>
      <c r="M3404" s="17">
        <v>82.9</v>
      </c>
      <c r="N3404" s="17">
        <v>1.1000000000000001</v>
      </c>
      <c r="O3404" s="17">
        <v>128</v>
      </c>
      <c r="P3404" s="17">
        <v>5.2</v>
      </c>
      <c r="Q3404" s="17">
        <v>0</v>
      </c>
      <c r="R3404" s="17">
        <v>1</v>
      </c>
      <c r="T3404" s="184">
        <v>40903</v>
      </c>
      <c r="U3404" s="17">
        <v>12.8</v>
      </c>
      <c r="V3404" s="17">
        <v>79.2</v>
      </c>
      <c r="W3404" s="17">
        <v>2.4</v>
      </c>
      <c r="X3404" s="17">
        <v>145.69999999999999</v>
      </c>
      <c r="Y3404" s="17">
        <v>6.2</v>
      </c>
      <c r="Z3404" s="17">
        <v>0</v>
      </c>
      <c r="AA3404" s="17">
        <v>1.42</v>
      </c>
      <c r="AC3404" s="184">
        <v>40903</v>
      </c>
      <c r="AD3404" s="17">
        <v>11.4</v>
      </c>
      <c r="AE3404" s="17">
        <v>83.6</v>
      </c>
      <c r="AF3404" s="17">
        <v>1.5</v>
      </c>
      <c r="AG3404" s="17">
        <v>142.4</v>
      </c>
      <c r="AH3404" s="17">
        <v>6.2</v>
      </c>
      <c r="AI3404" s="17">
        <v>0.2</v>
      </c>
      <c r="AJ3404" s="17">
        <v>1.1599999999999999</v>
      </c>
      <c r="AL3404" s="184">
        <v>40903</v>
      </c>
      <c r="AM3404" s="17">
        <v>11.5</v>
      </c>
      <c r="AN3404" s="17">
        <v>84.3</v>
      </c>
      <c r="AO3404" s="17">
        <v>0.9</v>
      </c>
      <c r="AP3404" s="17">
        <v>137.6</v>
      </c>
      <c r="AQ3404" s="17">
        <v>6.9</v>
      </c>
      <c r="AR3404" s="17">
        <v>0</v>
      </c>
      <c r="AS3404" s="17">
        <v>0.92</v>
      </c>
    </row>
    <row r="3405" spans="2:45">
      <c r="B3405" s="184">
        <v>40904</v>
      </c>
      <c r="C3405" s="17">
        <v>11.7</v>
      </c>
      <c r="D3405" s="17">
        <v>72.900000000000006</v>
      </c>
      <c r="E3405" s="17">
        <v>1.2</v>
      </c>
      <c r="F3405" s="17">
        <v>51.3</v>
      </c>
      <c r="G3405" s="17">
        <v>10.8</v>
      </c>
      <c r="H3405" s="17">
        <v>0.2</v>
      </c>
      <c r="I3405" s="17">
        <v>1.34</v>
      </c>
      <c r="K3405" s="184">
        <v>40904</v>
      </c>
      <c r="L3405" s="17">
        <v>11.6</v>
      </c>
      <c r="M3405" s="17">
        <v>75.099999999999994</v>
      </c>
      <c r="N3405" s="17">
        <v>0.5</v>
      </c>
      <c r="O3405" s="17">
        <v>143</v>
      </c>
      <c r="P3405" s="17">
        <v>10</v>
      </c>
      <c r="Q3405" s="17">
        <v>0</v>
      </c>
      <c r="R3405" s="17">
        <v>0.9</v>
      </c>
      <c r="T3405" s="184">
        <v>40904</v>
      </c>
      <c r="U3405" s="17">
        <v>12.3</v>
      </c>
      <c r="V3405" s="17">
        <v>73.3</v>
      </c>
      <c r="W3405" s="17">
        <v>1.3</v>
      </c>
      <c r="X3405" s="17">
        <v>197.9</v>
      </c>
      <c r="Y3405" s="17">
        <v>10.6</v>
      </c>
      <c r="Z3405" s="17">
        <v>0</v>
      </c>
      <c r="AA3405" s="17">
        <v>1.25</v>
      </c>
      <c r="AC3405" s="184">
        <v>40904</v>
      </c>
      <c r="AD3405" s="17">
        <v>11.5</v>
      </c>
      <c r="AE3405" s="17">
        <v>75.900000000000006</v>
      </c>
      <c r="AF3405" s="17">
        <v>0.7</v>
      </c>
      <c r="AG3405" s="17">
        <v>125.2</v>
      </c>
      <c r="AH3405" s="17">
        <v>10.5</v>
      </c>
      <c r="AI3405" s="17">
        <v>0</v>
      </c>
      <c r="AJ3405" s="17">
        <v>1.02</v>
      </c>
      <c r="AL3405" s="184">
        <v>40904</v>
      </c>
      <c r="AM3405" s="17">
        <v>11.7</v>
      </c>
      <c r="AN3405" s="17">
        <v>75.2</v>
      </c>
      <c r="AO3405" s="17">
        <v>0.3</v>
      </c>
      <c r="AP3405" s="17">
        <v>78.400000000000006</v>
      </c>
      <c r="AQ3405" s="17">
        <v>9.9</v>
      </c>
      <c r="AR3405" s="17">
        <v>0</v>
      </c>
      <c r="AS3405" s="17">
        <v>0.8</v>
      </c>
    </row>
    <row r="3406" spans="2:45">
      <c r="B3406" s="184">
        <v>40905</v>
      </c>
      <c r="C3406" s="17">
        <v>9.6999999999999993</v>
      </c>
      <c r="D3406" s="17">
        <v>71.099999999999994</v>
      </c>
      <c r="E3406" s="17">
        <v>0.9</v>
      </c>
      <c r="F3406" s="17">
        <v>348.3</v>
      </c>
      <c r="G3406" s="17">
        <v>10.5</v>
      </c>
      <c r="H3406" s="17">
        <v>0</v>
      </c>
      <c r="I3406" s="17">
        <v>1.3</v>
      </c>
      <c r="K3406" s="184">
        <v>40905</v>
      </c>
      <c r="L3406" s="17">
        <v>9</v>
      </c>
      <c r="M3406" s="17">
        <v>75.400000000000006</v>
      </c>
      <c r="N3406" s="17">
        <v>0.5</v>
      </c>
      <c r="O3406" s="17">
        <v>214.8</v>
      </c>
      <c r="P3406" s="17">
        <v>10.4</v>
      </c>
      <c r="Q3406" s="17">
        <v>0.2</v>
      </c>
      <c r="R3406" s="17">
        <v>0.96</v>
      </c>
      <c r="T3406" s="184">
        <v>40905</v>
      </c>
      <c r="U3406" s="17">
        <v>10.3</v>
      </c>
      <c r="V3406" s="17">
        <v>72</v>
      </c>
      <c r="W3406" s="17">
        <v>1.7</v>
      </c>
      <c r="X3406" s="17">
        <v>286.7</v>
      </c>
      <c r="Y3406" s="17">
        <v>10.4</v>
      </c>
      <c r="Z3406" s="17">
        <v>0</v>
      </c>
      <c r="AA3406" s="17">
        <v>1.63</v>
      </c>
      <c r="AC3406" s="184">
        <v>40905</v>
      </c>
      <c r="AD3406" s="17">
        <v>9.1</v>
      </c>
      <c r="AE3406" s="17">
        <v>74.400000000000006</v>
      </c>
      <c r="AF3406" s="17">
        <v>0.9</v>
      </c>
      <c r="AG3406" s="17">
        <v>31.4</v>
      </c>
      <c r="AH3406" s="17">
        <v>10.3</v>
      </c>
      <c r="AI3406" s="17">
        <v>0.2</v>
      </c>
      <c r="AJ3406" s="17">
        <v>1.21</v>
      </c>
      <c r="AL3406" s="184">
        <v>40905</v>
      </c>
      <c r="AM3406" s="17">
        <v>10.1</v>
      </c>
      <c r="AN3406" s="17">
        <v>71.599999999999994</v>
      </c>
      <c r="AO3406" s="17">
        <v>0.5</v>
      </c>
      <c r="AP3406" s="17">
        <v>333</v>
      </c>
      <c r="AQ3406" s="17">
        <v>9.6</v>
      </c>
      <c r="AR3406" s="17">
        <v>0</v>
      </c>
      <c r="AS3406" s="17">
        <v>0.99</v>
      </c>
    </row>
    <row r="3407" spans="2:45">
      <c r="B3407" s="184">
        <v>40906</v>
      </c>
      <c r="C3407" s="17">
        <v>10.9</v>
      </c>
      <c r="D3407" s="17">
        <v>61.5</v>
      </c>
      <c r="E3407" s="17">
        <v>0.8</v>
      </c>
      <c r="F3407" s="17">
        <v>355.3</v>
      </c>
      <c r="G3407" s="17">
        <v>9.5</v>
      </c>
      <c r="H3407" s="17">
        <v>0</v>
      </c>
      <c r="I3407" s="17">
        <v>1.31</v>
      </c>
      <c r="K3407" s="184">
        <v>40906</v>
      </c>
      <c r="L3407" s="17">
        <v>10.1</v>
      </c>
      <c r="M3407" s="17">
        <v>63.1</v>
      </c>
      <c r="N3407" s="17">
        <v>0.7</v>
      </c>
      <c r="O3407" s="17">
        <v>210.7</v>
      </c>
      <c r="P3407" s="17">
        <v>9.4</v>
      </c>
      <c r="Q3407" s="17">
        <v>0</v>
      </c>
      <c r="R3407" s="17">
        <v>1.18</v>
      </c>
      <c r="T3407" s="184">
        <v>40906</v>
      </c>
      <c r="U3407" s="17">
        <v>13.2</v>
      </c>
      <c r="V3407" s="17">
        <v>54.3</v>
      </c>
      <c r="W3407" s="17">
        <v>2.4</v>
      </c>
      <c r="X3407" s="17">
        <v>280.60000000000002</v>
      </c>
      <c r="Y3407" s="17">
        <v>9.1999999999999993</v>
      </c>
      <c r="Z3407" s="17">
        <v>0</v>
      </c>
      <c r="AA3407" s="17">
        <v>2.35</v>
      </c>
      <c r="AC3407" s="184">
        <v>40906</v>
      </c>
      <c r="AD3407" s="17">
        <v>10.5</v>
      </c>
      <c r="AE3407" s="17">
        <v>61.8</v>
      </c>
      <c r="AF3407" s="17">
        <v>1.5</v>
      </c>
      <c r="AG3407" s="17">
        <v>16.600000000000001</v>
      </c>
      <c r="AH3407" s="17">
        <v>9.6</v>
      </c>
      <c r="AI3407" s="17">
        <v>0</v>
      </c>
      <c r="AJ3407" s="17">
        <v>1.6</v>
      </c>
      <c r="AL3407" s="184">
        <v>40906</v>
      </c>
      <c r="AM3407" s="17">
        <v>11.7</v>
      </c>
      <c r="AN3407" s="17">
        <v>59.5</v>
      </c>
      <c r="AO3407" s="17">
        <v>0.3</v>
      </c>
      <c r="AP3407" s="17">
        <v>294.7</v>
      </c>
      <c r="AQ3407" s="17">
        <v>8.8000000000000007</v>
      </c>
      <c r="AR3407" s="17">
        <v>0</v>
      </c>
      <c r="AS3407" s="17">
        <v>0.86</v>
      </c>
    </row>
    <row r="3408" spans="2:45">
      <c r="B3408" s="184">
        <v>40907</v>
      </c>
      <c r="C3408" s="17">
        <v>9.9</v>
      </c>
      <c r="D3408" s="17">
        <v>54.3</v>
      </c>
      <c r="E3408" s="17">
        <v>1</v>
      </c>
      <c r="F3408" s="17">
        <v>339.9</v>
      </c>
      <c r="G3408" s="17">
        <v>11.2</v>
      </c>
      <c r="H3408" s="17">
        <v>0</v>
      </c>
      <c r="I3408" s="17">
        <v>1.44</v>
      </c>
      <c r="K3408" s="184">
        <v>40907</v>
      </c>
      <c r="L3408" s="17">
        <v>10</v>
      </c>
      <c r="M3408" s="17">
        <v>52.4</v>
      </c>
      <c r="N3408" s="17">
        <v>0.6</v>
      </c>
      <c r="O3408" s="17">
        <v>227.3</v>
      </c>
      <c r="P3408" s="17">
        <v>10.8</v>
      </c>
      <c r="Q3408" s="17">
        <v>0</v>
      </c>
      <c r="R3408" s="17">
        <v>1.0900000000000001</v>
      </c>
      <c r="T3408" s="184">
        <v>40907</v>
      </c>
      <c r="U3408" s="17">
        <v>11.8</v>
      </c>
      <c r="V3408" s="17">
        <v>48</v>
      </c>
      <c r="W3408" s="17">
        <v>2.7</v>
      </c>
      <c r="X3408" s="17">
        <v>292.8</v>
      </c>
      <c r="Y3408" s="17">
        <v>11</v>
      </c>
      <c r="Z3408" s="17">
        <v>0</v>
      </c>
      <c r="AA3408" s="17">
        <v>2.5099999999999998</v>
      </c>
      <c r="AC3408" s="184">
        <v>40907</v>
      </c>
      <c r="AD3408" s="17">
        <v>10</v>
      </c>
      <c r="AE3408" s="17">
        <v>54</v>
      </c>
      <c r="AF3408" s="17">
        <v>1.6</v>
      </c>
      <c r="AG3408" s="17">
        <v>7.6</v>
      </c>
      <c r="AH3408" s="17">
        <v>11</v>
      </c>
      <c r="AI3408" s="17">
        <v>0</v>
      </c>
      <c r="AJ3408" s="17">
        <v>1.84</v>
      </c>
      <c r="AL3408" s="184">
        <v>40907</v>
      </c>
      <c r="AM3408" s="17">
        <v>11.2</v>
      </c>
      <c r="AN3408" s="17">
        <v>49</v>
      </c>
      <c r="AO3408" s="17">
        <v>0.5</v>
      </c>
      <c r="AP3408" s="17">
        <v>319.10000000000002</v>
      </c>
      <c r="AQ3408" s="17">
        <v>10.3</v>
      </c>
      <c r="AR3408" s="17">
        <v>0</v>
      </c>
      <c r="AS3408" s="17">
        <v>1.02</v>
      </c>
    </row>
    <row r="3409" spans="2:45">
      <c r="B3409" s="184">
        <v>40908</v>
      </c>
      <c r="C3409" s="17">
        <v>11.6</v>
      </c>
      <c r="D3409" s="17">
        <v>50.9</v>
      </c>
      <c r="E3409" s="17">
        <v>0.9</v>
      </c>
      <c r="F3409" s="17">
        <v>8.4</v>
      </c>
      <c r="G3409" s="17">
        <v>11.3</v>
      </c>
      <c r="H3409" s="17">
        <v>0</v>
      </c>
      <c r="I3409" s="17">
        <v>1.66</v>
      </c>
      <c r="K3409" s="184">
        <v>40908</v>
      </c>
      <c r="L3409" s="17">
        <v>11.9</v>
      </c>
      <c r="M3409" s="17">
        <v>45.9</v>
      </c>
      <c r="N3409" s="17">
        <v>0.8</v>
      </c>
      <c r="O3409" s="17">
        <v>215.7</v>
      </c>
      <c r="P3409" s="17">
        <v>10.8</v>
      </c>
      <c r="Q3409" s="17">
        <v>0</v>
      </c>
      <c r="R3409" s="17">
        <v>1.44</v>
      </c>
      <c r="T3409" s="184">
        <v>40908</v>
      </c>
      <c r="U3409" s="17">
        <v>15.9</v>
      </c>
      <c r="V3409" s="17">
        <v>34.799999999999997</v>
      </c>
      <c r="W3409" s="17">
        <v>3.5</v>
      </c>
      <c r="X3409" s="17">
        <v>282.3</v>
      </c>
      <c r="Y3409" s="17">
        <v>11.1</v>
      </c>
      <c r="Z3409" s="17">
        <v>0</v>
      </c>
      <c r="AA3409" s="17">
        <v>3.71</v>
      </c>
      <c r="AC3409" s="184">
        <v>40908</v>
      </c>
      <c r="AD3409" s="17">
        <v>13.1</v>
      </c>
      <c r="AE3409" s="17">
        <v>43.4</v>
      </c>
      <c r="AF3409" s="17">
        <v>1.8</v>
      </c>
      <c r="AG3409" s="17">
        <v>5.9</v>
      </c>
      <c r="AH3409" s="17">
        <v>11</v>
      </c>
      <c r="AI3409" s="17">
        <v>0</v>
      </c>
      <c r="AJ3409" s="17">
        <v>2.25</v>
      </c>
      <c r="AL3409" s="184">
        <v>40908</v>
      </c>
      <c r="AM3409" s="17">
        <v>14.5</v>
      </c>
      <c r="AN3409" s="17">
        <v>36.799999999999997</v>
      </c>
      <c r="AO3409" s="17">
        <v>1.1000000000000001</v>
      </c>
      <c r="AP3409" s="17">
        <v>297.8</v>
      </c>
      <c r="AQ3409" s="17">
        <v>10.4</v>
      </c>
      <c r="AR3409" s="17">
        <v>0</v>
      </c>
      <c r="AS3409" s="17">
        <v>1.94</v>
      </c>
    </row>
    <row r="3410" spans="2:45">
      <c r="B3410" s="46" t="s">
        <v>76</v>
      </c>
      <c r="C3410" s="49">
        <f>AVERAGE(C3379:C3409)</f>
        <v>11.970967741935484</v>
      </c>
      <c r="D3410" s="49">
        <f>AVERAGE(D3379:D3409)</f>
        <v>70.48387096774195</v>
      </c>
      <c r="E3410" s="49">
        <f>AVERAGE(E3379:E3409)</f>
        <v>1.1290322580645158</v>
      </c>
      <c r="F3410" s="49">
        <f>AVERAGE(F3379:F3409)</f>
        <v>229.00322580645164</v>
      </c>
      <c r="G3410" s="49">
        <f>AVERAGE(G3379:G3409)</f>
        <v>9.7387096774193544</v>
      </c>
      <c r="H3410" s="49">
        <f>SUM(H3379:H3409)</f>
        <v>2.8000000000000007</v>
      </c>
      <c r="I3410" s="49">
        <f>AVERAGE(I3379:I3409)</f>
        <v>1.3432258064516125</v>
      </c>
      <c r="J3410" s="52"/>
      <c r="K3410" s="46" t="s">
        <v>76</v>
      </c>
      <c r="L3410" s="49">
        <f>AVERAGE(L3379:L3409)</f>
        <v>11.470967741935484</v>
      </c>
      <c r="M3410" s="49">
        <f>AVERAGE(M3379:M3409)</f>
        <v>71.880645161290332</v>
      </c>
      <c r="N3410" s="49">
        <f>AVERAGE(N3379:N3409)</f>
        <v>0.69677419354838721</v>
      </c>
      <c r="O3410" s="49">
        <f>AVERAGE(O3379:O3409)</f>
        <v>223.2</v>
      </c>
      <c r="P3410" s="49">
        <f>AVERAGE(P3379:P3409)</f>
        <v>9.5483870967741922</v>
      </c>
      <c r="Q3410" s="49">
        <f>SUM(Q3379:Q3409)</f>
        <v>2.4000000000000004</v>
      </c>
      <c r="R3410" s="49">
        <f>AVERAGE(R3379:R3409)</f>
        <v>1.0790322580645162</v>
      </c>
      <c r="S3410" s="52"/>
      <c r="T3410" s="46" t="s">
        <v>76</v>
      </c>
      <c r="U3410" s="49">
        <f>AVERAGE(U3379:U3409)</f>
        <v>12.864516129032259</v>
      </c>
      <c r="V3410" s="49">
        <f>AVERAGE(V3379:V3409)</f>
        <v>68.519354838709688</v>
      </c>
      <c r="W3410" s="49">
        <f>AVERAGE(W3379:W3409)</f>
        <v>2.3838709677419354</v>
      </c>
      <c r="X3410" s="49">
        <f>AVERAGE(X3379:X3409)</f>
        <v>274.90322580645153</v>
      </c>
      <c r="Y3410" s="49">
        <f>AVERAGE(Y3379:Y3409)</f>
        <v>9.6516129032258036</v>
      </c>
      <c r="Z3410" s="49">
        <f>SUM(Z3379:Z3409)</f>
        <v>1.5999999999999999</v>
      </c>
      <c r="AA3410" s="49">
        <f>AVERAGE(AA3379:AA3409)</f>
        <v>1.9500000000000002</v>
      </c>
      <c r="AB3410" s="52"/>
      <c r="AC3410" s="46" t="s">
        <v>76</v>
      </c>
      <c r="AD3410" s="49">
        <f>AVERAGE(AD3379:AD3409)</f>
        <v>11.906451612903227</v>
      </c>
      <c r="AE3410" s="49">
        <f>AVERAGE(AE3379:AE3409)</f>
        <v>71.125806451612902</v>
      </c>
      <c r="AF3410" s="49">
        <f>AVERAGE(AF3379:AF3409)</f>
        <v>1.4</v>
      </c>
      <c r="AG3410" s="49">
        <f>AVERAGE(AG3379:AG3409)</f>
        <v>71.338709677419359</v>
      </c>
      <c r="AH3410" s="49">
        <f>AVERAGE(AH3379:AH3409)</f>
        <v>9.6290322580645178</v>
      </c>
      <c r="AI3410" s="49">
        <f>SUM(AI3379:AI3409)</f>
        <v>1.5999999999999999</v>
      </c>
      <c r="AJ3410" s="49">
        <f>AVERAGE(AJ3379:AJ3409)</f>
        <v>1.4625806451612904</v>
      </c>
      <c r="AK3410" s="52"/>
      <c r="AL3410" s="46" t="s">
        <v>76</v>
      </c>
      <c r="AM3410" s="49">
        <f>AVERAGE(AM3379:AM3409)</f>
        <v>12.489285714285714</v>
      </c>
      <c r="AN3410" s="49">
        <f>AVERAGE(AN3379:AN3409)</f>
        <v>68.150000000000006</v>
      </c>
      <c r="AO3410" s="49">
        <f>AVERAGE(AO3379:AO3409)</f>
        <v>0.70357142857142863</v>
      </c>
      <c r="AP3410" s="49">
        <f>AVERAGE(AP3379:AP3409)</f>
        <v>263.76428571428573</v>
      </c>
      <c r="AQ3410" s="49">
        <f>AVERAGE(AQ3379:AQ3409)</f>
        <v>8.764285714285716</v>
      </c>
      <c r="AR3410" s="49">
        <f>SUM(AR3379:AR3409)</f>
        <v>1.3</v>
      </c>
      <c r="AS3410" s="49">
        <f>AVERAGE(AS3379:AS3409)</f>
        <v>1.1246428571428573</v>
      </c>
    </row>
    <row r="3411" spans="2:45" s="34" customFormat="1">
      <c r="B3411" s="80">
        <v>40909</v>
      </c>
      <c r="C3411" s="44">
        <v>12.9</v>
      </c>
      <c r="D3411" s="44">
        <v>55.8</v>
      </c>
      <c r="E3411" s="44">
        <v>0.9</v>
      </c>
      <c r="F3411" s="44">
        <v>353.2</v>
      </c>
      <c r="G3411" s="44">
        <v>11.2</v>
      </c>
      <c r="H3411" s="44">
        <v>0</v>
      </c>
      <c r="I3411" s="44">
        <v>1.56</v>
      </c>
      <c r="K3411" s="26">
        <v>40909</v>
      </c>
      <c r="L3411" s="44">
        <v>12.9</v>
      </c>
      <c r="M3411" s="44">
        <v>52.7</v>
      </c>
      <c r="N3411" s="44">
        <v>0.9</v>
      </c>
      <c r="O3411" s="44">
        <v>215.6</v>
      </c>
      <c r="P3411" s="44">
        <v>10.6</v>
      </c>
      <c r="Q3411" s="44">
        <v>0</v>
      </c>
      <c r="R3411" s="44">
        <v>1.57</v>
      </c>
      <c r="T3411" s="26">
        <v>40909</v>
      </c>
      <c r="U3411" s="44">
        <v>14.8</v>
      </c>
      <c r="V3411" s="44">
        <v>47</v>
      </c>
      <c r="W3411" s="44">
        <v>2.7</v>
      </c>
      <c r="X3411" s="44">
        <v>296.2</v>
      </c>
      <c r="Y3411" s="44">
        <v>11</v>
      </c>
      <c r="Z3411" s="44">
        <v>0</v>
      </c>
      <c r="AA3411" s="44">
        <v>3.01</v>
      </c>
      <c r="AC3411" s="26">
        <v>40909</v>
      </c>
      <c r="AD3411" s="44">
        <v>14.4</v>
      </c>
      <c r="AE3411" s="44">
        <v>47.9</v>
      </c>
      <c r="AF3411" s="44">
        <v>2</v>
      </c>
      <c r="AG3411" s="44">
        <v>9.1</v>
      </c>
      <c r="AH3411" s="44">
        <v>10.8</v>
      </c>
      <c r="AI3411" s="44">
        <v>0</v>
      </c>
      <c r="AJ3411" s="44">
        <v>2.4</v>
      </c>
      <c r="AL3411" s="26">
        <v>40909</v>
      </c>
      <c r="AM3411" s="44">
        <v>14.5</v>
      </c>
      <c r="AN3411" s="44">
        <v>46.9</v>
      </c>
      <c r="AO3411" s="44">
        <v>0.5</v>
      </c>
      <c r="AP3411" s="44">
        <v>337</v>
      </c>
      <c r="AQ3411" s="44">
        <v>10.199999999999999</v>
      </c>
      <c r="AR3411" s="44">
        <v>0</v>
      </c>
      <c r="AS3411" s="44">
        <v>1.1599999999999999</v>
      </c>
    </row>
    <row r="3412" spans="2:45" s="34" customFormat="1">
      <c r="B3412" s="80">
        <v>40910</v>
      </c>
      <c r="C3412" s="44">
        <v>14.2</v>
      </c>
      <c r="D3412" s="44">
        <v>62.7</v>
      </c>
      <c r="E3412" s="44">
        <v>2.5</v>
      </c>
      <c r="F3412" s="44">
        <v>335.7</v>
      </c>
      <c r="G3412" s="44">
        <v>11</v>
      </c>
      <c r="H3412" s="44">
        <v>0</v>
      </c>
      <c r="I3412" s="44">
        <v>1.95</v>
      </c>
      <c r="K3412" s="26">
        <v>40910</v>
      </c>
      <c r="L3412" s="44">
        <v>13.7</v>
      </c>
      <c r="M3412" s="44">
        <v>66.099999999999994</v>
      </c>
      <c r="N3412" s="44">
        <v>1.2</v>
      </c>
      <c r="O3412" s="44">
        <v>334.6</v>
      </c>
      <c r="P3412" s="44">
        <v>9.1999999999999993</v>
      </c>
      <c r="Q3412" s="44">
        <v>0</v>
      </c>
      <c r="R3412" s="44">
        <v>1.31</v>
      </c>
      <c r="T3412" s="26">
        <v>40910</v>
      </c>
      <c r="U3412" s="44">
        <v>14.5</v>
      </c>
      <c r="V3412" s="44">
        <v>64.3</v>
      </c>
      <c r="W3412" s="44">
        <v>4.0999999999999996</v>
      </c>
      <c r="X3412" s="44">
        <v>307.10000000000002</v>
      </c>
      <c r="Y3412" s="44">
        <v>11.5</v>
      </c>
      <c r="Z3412" s="44">
        <v>0</v>
      </c>
      <c r="AA3412" s="44">
        <v>2.64</v>
      </c>
      <c r="AC3412" s="26">
        <v>40910</v>
      </c>
      <c r="AD3412" s="44">
        <v>14.1</v>
      </c>
      <c r="AE3412" s="44">
        <v>66</v>
      </c>
      <c r="AF3412" s="44">
        <v>2.4</v>
      </c>
      <c r="AG3412" s="44">
        <v>359.3</v>
      </c>
      <c r="AH3412" s="44">
        <v>8.1999999999999993</v>
      </c>
      <c r="AI3412" s="44">
        <v>0</v>
      </c>
      <c r="AJ3412" s="44">
        <v>1.82</v>
      </c>
      <c r="AL3412" s="26">
        <v>40910</v>
      </c>
      <c r="AM3412" s="44">
        <v>14.2</v>
      </c>
      <c r="AN3412" s="44">
        <v>67</v>
      </c>
      <c r="AO3412" s="44">
        <v>1.1000000000000001</v>
      </c>
      <c r="AP3412" s="44">
        <v>331.3</v>
      </c>
      <c r="AQ3412" s="44">
        <v>10.6</v>
      </c>
      <c r="AR3412" s="44">
        <v>0</v>
      </c>
      <c r="AS3412" s="44">
        <v>1.33</v>
      </c>
    </row>
    <row r="3413" spans="2:45" s="34" customFormat="1">
      <c r="B3413" s="80">
        <v>40911</v>
      </c>
      <c r="C3413" s="44">
        <v>11.5</v>
      </c>
      <c r="D3413" s="44">
        <v>74.8</v>
      </c>
      <c r="E3413" s="44">
        <v>0.8</v>
      </c>
      <c r="F3413" s="44">
        <v>339.9</v>
      </c>
      <c r="G3413" s="44">
        <v>11.1</v>
      </c>
      <c r="H3413" s="44">
        <v>0</v>
      </c>
      <c r="I3413" s="44">
        <v>1.17</v>
      </c>
      <c r="K3413" s="26">
        <v>40911</v>
      </c>
      <c r="L3413" s="44">
        <v>10.8</v>
      </c>
      <c r="M3413" s="44">
        <v>76.8</v>
      </c>
      <c r="N3413" s="44">
        <v>0.5</v>
      </c>
      <c r="O3413" s="44">
        <v>195.7</v>
      </c>
      <c r="P3413" s="44">
        <v>10.7</v>
      </c>
      <c r="Q3413" s="44">
        <v>0</v>
      </c>
      <c r="R3413" s="44">
        <v>1.03</v>
      </c>
      <c r="T3413" s="26">
        <v>40911</v>
      </c>
      <c r="U3413" s="44">
        <v>12.1</v>
      </c>
      <c r="V3413" s="44">
        <v>75</v>
      </c>
      <c r="W3413" s="44">
        <v>1.7</v>
      </c>
      <c r="X3413" s="44">
        <v>281.2</v>
      </c>
      <c r="Y3413" s="44">
        <v>11</v>
      </c>
      <c r="Z3413" s="44">
        <v>0</v>
      </c>
      <c r="AA3413" s="44">
        <v>1.5</v>
      </c>
      <c r="AC3413" s="26">
        <v>40911</v>
      </c>
      <c r="AD3413" s="44">
        <v>11</v>
      </c>
      <c r="AE3413" s="44">
        <v>76.2</v>
      </c>
      <c r="AF3413" s="44">
        <v>1</v>
      </c>
      <c r="AG3413" s="44">
        <v>3</v>
      </c>
      <c r="AH3413" s="44">
        <v>10.9</v>
      </c>
      <c r="AI3413" s="44">
        <v>0</v>
      </c>
      <c r="AJ3413" s="44">
        <v>1.37</v>
      </c>
      <c r="AL3413" s="26">
        <v>40911</v>
      </c>
      <c r="AM3413" s="44">
        <v>11.8</v>
      </c>
      <c r="AN3413" s="44">
        <v>76.5</v>
      </c>
      <c r="AO3413" s="44">
        <v>0.2</v>
      </c>
      <c r="AP3413" s="44">
        <v>340.8</v>
      </c>
      <c r="AQ3413" s="44">
        <v>10.3</v>
      </c>
      <c r="AR3413" s="44">
        <v>0</v>
      </c>
      <c r="AS3413" s="44">
        <v>0.8</v>
      </c>
    </row>
    <row r="3414" spans="2:45" s="34" customFormat="1">
      <c r="B3414" s="80">
        <v>40912</v>
      </c>
      <c r="C3414" s="44">
        <v>9.9</v>
      </c>
      <c r="D3414" s="44">
        <v>79.7</v>
      </c>
      <c r="E3414" s="44">
        <v>0.7</v>
      </c>
      <c r="F3414" s="44">
        <v>57.1</v>
      </c>
      <c r="G3414" s="44">
        <v>11.4</v>
      </c>
      <c r="H3414" s="44">
        <v>0</v>
      </c>
      <c r="I3414" s="44">
        <v>1.2</v>
      </c>
      <c r="K3414" s="26">
        <v>40912</v>
      </c>
      <c r="L3414" s="44">
        <v>10.1</v>
      </c>
      <c r="M3414" s="44">
        <v>83.2</v>
      </c>
      <c r="N3414" s="44">
        <v>0.7</v>
      </c>
      <c r="O3414" s="44">
        <v>179.5</v>
      </c>
      <c r="P3414" s="44">
        <v>11</v>
      </c>
      <c r="Q3414" s="44">
        <v>0.2</v>
      </c>
      <c r="R3414" s="44">
        <v>1.35</v>
      </c>
      <c r="T3414" s="26">
        <v>40912</v>
      </c>
      <c r="U3414" s="44">
        <v>10.199999999999999</v>
      </c>
      <c r="V3414" s="44">
        <v>87.1</v>
      </c>
      <c r="W3414" s="44">
        <v>1.5</v>
      </c>
      <c r="X3414" s="44">
        <v>276</v>
      </c>
      <c r="Y3414" s="44">
        <v>11.1</v>
      </c>
      <c r="Z3414" s="44">
        <v>0.2</v>
      </c>
      <c r="AA3414" s="44">
        <v>1.39</v>
      </c>
      <c r="AC3414" s="26">
        <v>40912</v>
      </c>
      <c r="AD3414" s="44">
        <v>10.9</v>
      </c>
      <c r="AE3414" s="44">
        <v>76.3</v>
      </c>
      <c r="AF3414" s="44">
        <v>1.2</v>
      </c>
      <c r="AG3414" s="44">
        <v>12.6</v>
      </c>
      <c r="AH3414" s="44">
        <v>11.3</v>
      </c>
      <c r="AI3414" s="44">
        <v>0</v>
      </c>
      <c r="AJ3414" s="44">
        <v>1.93</v>
      </c>
      <c r="AL3414" s="26">
        <v>40912</v>
      </c>
      <c r="AM3414" s="44">
        <v>10.8</v>
      </c>
      <c r="AN3414" s="44">
        <v>82.4</v>
      </c>
      <c r="AO3414" s="44">
        <v>0.6</v>
      </c>
      <c r="AP3414" s="44">
        <v>2.2000000000000002</v>
      </c>
      <c r="AQ3414" s="44">
        <v>10.5</v>
      </c>
      <c r="AR3414" s="44">
        <v>0</v>
      </c>
      <c r="AS3414" s="44">
        <v>1.1100000000000001</v>
      </c>
    </row>
    <row r="3415" spans="2:45" s="34" customFormat="1">
      <c r="B3415" s="80">
        <v>40913</v>
      </c>
      <c r="C3415" s="44">
        <v>11.5</v>
      </c>
      <c r="D3415" s="44">
        <v>64</v>
      </c>
      <c r="E3415" s="44">
        <v>0.8</v>
      </c>
      <c r="F3415" s="44">
        <v>62.2</v>
      </c>
      <c r="G3415" s="44">
        <v>11.6</v>
      </c>
      <c r="H3415" s="44">
        <v>0</v>
      </c>
      <c r="I3415" s="44">
        <v>1.5</v>
      </c>
      <c r="K3415" s="26">
        <v>40913</v>
      </c>
      <c r="L3415" s="44">
        <v>11.9</v>
      </c>
      <c r="M3415" s="44">
        <v>59.3</v>
      </c>
      <c r="N3415" s="44">
        <v>0.6</v>
      </c>
      <c r="O3415" s="44">
        <v>212.2</v>
      </c>
      <c r="P3415" s="44">
        <v>11.2</v>
      </c>
      <c r="Q3415" s="44">
        <v>0</v>
      </c>
      <c r="R3415" s="44">
        <v>1.42</v>
      </c>
      <c r="T3415" s="26">
        <v>40913</v>
      </c>
      <c r="U3415" s="44">
        <v>12.1</v>
      </c>
      <c r="V3415" s="44">
        <v>66.599999999999994</v>
      </c>
      <c r="W3415" s="44">
        <v>2.1</v>
      </c>
      <c r="X3415" s="44">
        <v>296.8</v>
      </c>
      <c r="Y3415" s="44">
        <v>11.2</v>
      </c>
      <c r="Z3415" s="44">
        <v>0</v>
      </c>
      <c r="AA3415" s="44">
        <v>2.06</v>
      </c>
      <c r="AC3415" s="26">
        <v>40913</v>
      </c>
      <c r="AD3415" s="44">
        <v>12.6</v>
      </c>
      <c r="AE3415" s="44">
        <v>57</v>
      </c>
      <c r="AF3415" s="44">
        <v>1.4</v>
      </c>
      <c r="AG3415" s="44">
        <v>12</v>
      </c>
      <c r="AH3415" s="44">
        <v>11.3</v>
      </c>
      <c r="AI3415" s="44">
        <v>0</v>
      </c>
      <c r="AJ3415" s="44">
        <v>2.2599999999999998</v>
      </c>
      <c r="AL3415" s="26">
        <v>40913</v>
      </c>
      <c r="AM3415" s="44">
        <v>12.8</v>
      </c>
      <c r="AN3415" s="44">
        <v>60.3</v>
      </c>
      <c r="AO3415" s="44">
        <v>0.6</v>
      </c>
      <c r="AP3415" s="44">
        <v>313.2</v>
      </c>
      <c r="AQ3415" s="44">
        <v>10.7</v>
      </c>
      <c r="AR3415" s="44">
        <v>0</v>
      </c>
      <c r="AS3415" s="44">
        <v>1.3</v>
      </c>
    </row>
    <row r="3416" spans="2:45" s="34" customFormat="1">
      <c r="B3416" s="80">
        <v>40914</v>
      </c>
      <c r="C3416" s="44">
        <v>17.3</v>
      </c>
      <c r="D3416" s="44">
        <v>41.7</v>
      </c>
      <c r="E3416" s="44">
        <v>1.3</v>
      </c>
      <c r="F3416" s="44">
        <v>288.89999999999998</v>
      </c>
      <c r="G3416" s="44">
        <v>12.2</v>
      </c>
      <c r="H3416" s="44">
        <v>0</v>
      </c>
      <c r="I3416" s="44">
        <v>2.61</v>
      </c>
      <c r="K3416" s="26">
        <v>40914</v>
      </c>
      <c r="L3416" s="44">
        <v>15.8</v>
      </c>
      <c r="M3416" s="44">
        <v>44.9</v>
      </c>
      <c r="N3416" s="44">
        <v>0.8</v>
      </c>
      <c r="O3416" s="44">
        <v>242.9</v>
      </c>
      <c r="P3416" s="44">
        <v>11.7</v>
      </c>
      <c r="Q3416" s="44">
        <v>0</v>
      </c>
      <c r="R3416" s="44">
        <v>1.69</v>
      </c>
      <c r="T3416" s="26">
        <v>40914</v>
      </c>
      <c r="U3416" s="44">
        <v>18.8</v>
      </c>
      <c r="V3416" s="44">
        <v>38.6</v>
      </c>
      <c r="W3416" s="44">
        <v>3.8</v>
      </c>
      <c r="X3416" s="44">
        <v>273.89999999999998</v>
      </c>
      <c r="Y3416" s="44">
        <v>12</v>
      </c>
      <c r="Z3416" s="44">
        <v>0</v>
      </c>
      <c r="AA3416" s="44">
        <v>4.5</v>
      </c>
      <c r="AC3416" s="26">
        <v>40914</v>
      </c>
      <c r="AD3416" s="44">
        <v>16.3</v>
      </c>
      <c r="AE3416" s="44">
        <v>45.4</v>
      </c>
      <c r="AF3416" s="44">
        <v>1.8</v>
      </c>
      <c r="AG3416" s="44">
        <v>10.8</v>
      </c>
      <c r="AH3416" s="44">
        <v>11.8</v>
      </c>
      <c r="AI3416" s="44">
        <v>0</v>
      </c>
      <c r="AJ3416" s="44">
        <v>2.76</v>
      </c>
      <c r="AL3416" s="26">
        <v>40914</v>
      </c>
      <c r="AM3416" s="44">
        <v>17.5</v>
      </c>
      <c r="AN3416" s="44">
        <v>41.5</v>
      </c>
      <c r="AO3416" s="44">
        <v>1.2</v>
      </c>
      <c r="AP3416" s="44">
        <v>291.39999999999998</v>
      </c>
      <c r="AQ3416" s="44">
        <v>11.2</v>
      </c>
      <c r="AR3416" s="44">
        <v>0</v>
      </c>
      <c r="AS3416" s="44">
        <v>2.31</v>
      </c>
    </row>
    <row r="3417" spans="2:45" s="34" customFormat="1">
      <c r="B3417" s="80">
        <v>40915</v>
      </c>
      <c r="C3417" s="44">
        <v>12.4</v>
      </c>
      <c r="D3417" s="44">
        <v>74.400000000000006</v>
      </c>
      <c r="E3417" s="44">
        <v>1.1000000000000001</v>
      </c>
      <c r="F3417" s="44">
        <v>54</v>
      </c>
      <c r="G3417" s="44">
        <v>10.9</v>
      </c>
      <c r="H3417" s="44">
        <v>0</v>
      </c>
      <c r="I3417" s="44">
        <v>1.42</v>
      </c>
      <c r="K3417" s="26">
        <v>40915</v>
      </c>
      <c r="L3417" s="44">
        <v>11.1</v>
      </c>
      <c r="M3417" s="44">
        <v>79.2</v>
      </c>
      <c r="N3417" s="44">
        <v>0.6</v>
      </c>
      <c r="O3417" s="44">
        <v>177.3</v>
      </c>
      <c r="P3417" s="44">
        <v>10.3</v>
      </c>
      <c r="Q3417" s="44">
        <v>0</v>
      </c>
      <c r="R3417" s="44">
        <v>1.1000000000000001</v>
      </c>
      <c r="T3417" s="26">
        <v>40915</v>
      </c>
      <c r="U3417" s="44">
        <v>12.4</v>
      </c>
      <c r="V3417" s="44">
        <v>77.900000000000006</v>
      </c>
      <c r="W3417" s="44">
        <v>1.3</v>
      </c>
      <c r="X3417" s="44">
        <v>248.8</v>
      </c>
      <c r="Y3417" s="44">
        <v>10.7</v>
      </c>
      <c r="Z3417" s="44">
        <v>0</v>
      </c>
      <c r="AA3417" s="44">
        <v>1.46</v>
      </c>
      <c r="AC3417" s="26">
        <v>40915</v>
      </c>
      <c r="AD3417" s="44">
        <v>11.3</v>
      </c>
      <c r="AE3417" s="44">
        <v>77.900000000000006</v>
      </c>
      <c r="AF3417" s="44">
        <v>0.9</v>
      </c>
      <c r="AG3417" s="44">
        <v>67.599999999999994</v>
      </c>
      <c r="AH3417" s="44">
        <v>10.7</v>
      </c>
      <c r="AI3417" s="44">
        <v>0</v>
      </c>
      <c r="AJ3417" s="44">
        <v>1.3</v>
      </c>
      <c r="AL3417" s="26">
        <v>40915</v>
      </c>
      <c r="AM3417" s="44">
        <v>12.4</v>
      </c>
      <c r="AN3417" s="44">
        <v>76.7</v>
      </c>
      <c r="AO3417" s="44">
        <v>0.2</v>
      </c>
      <c r="AP3417" s="44">
        <v>119</v>
      </c>
      <c r="AQ3417" s="44">
        <v>10.199999999999999</v>
      </c>
      <c r="AR3417" s="44">
        <v>0</v>
      </c>
      <c r="AS3417" s="44">
        <v>0.85</v>
      </c>
    </row>
    <row r="3418" spans="2:45" s="34" customFormat="1">
      <c r="B3418" s="80">
        <v>40916</v>
      </c>
      <c r="C3418" s="44">
        <v>10.9</v>
      </c>
      <c r="D3418" s="44">
        <v>83.1</v>
      </c>
      <c r="E3418" s="44">
        <v>1</v>
      </c>
      <c r="F3418" s="44">
        <v>37.5</v>
      </c>
      <c r="G3418" s="44">
        <v>9.9</v>
      </c>
      <c r="H3418" s="44">
        <v>0</v>
      </c>
      <c r="I3418" s="44">
        <v>1.1299999999999999</v>
      </c>
      <c r="K3418" s="26">
        <v>40916</v>
      </c>
      <c r="L3418" s="44">
        <v>9.5</v>
      </c>
      <c r="M3418" s="44">
        <v>88.7</v>
      </c>
      <c r="N3418" s="44">
        <v>0.4</v>
      </c>
      <c r="O3418" s="44">
        <v>174.5</v>
      </c>
      <c r="P3418" s="44">
        <v>8.8000000000000007</v>
      </c>
      <c r="Q3418" s="44">
        <v>0.2</v>
      </c>
      <c r="R3418" s="44">
        <v>0.9</v>
      </c>
      <c r="T3418" s="26">
        <v>40916</v>
      </c>
      <c r="U3418" s="44">
        <v>10.9</v>
      </c>
      <c r="V3418" s="44">
        <v>85.9</v>
      </c>
      <c r="W3418" s="44">
        <v>1.2</v>
      </c>
      <c r="X3418" s="44">
        <v>267</v>
      </c>
      <c r="Y3418" s="44">
        <v>10.4</v>
      </c>
      <c r="Z3418" s="44">
        <v>0</v>
      </c>
      <c r="AA3418" s="44">
        <v>1.18</v>
      </c>
      <c r="AC3418" s="26">
        <v>40916</v>
      </c>
      <c r="AD3418" s="44">
        <v>9.6</v>
      </c>
      <c r="AE3418" s="44">
        <v>87.4</v>
      </c>
      <c r="AF3418" s="44">
        <v>0.5</v>
      </c>
      <c r="AG3418" s="44">
        <v>93.3</v>
      </c>
      <c r="AH3418" s="44">
        <v>9.6999999999999993</v>
      </c>
      <c r="AI3418" s="44">
        <v>0</v>
      </c>
      <c r="AJ3418" s="44">
        <v>0.95</v>
      </c>
      <c r="AL3418" s="26">
        <v>40916</v>
      </c>
      <c r="AM3418" s="44">
        <v>10.1</v>
      </c>
      <c r="AN3418" s="44">
        <v>88.7</v>
      </c>
      <c r="AO3418" s="44">
        <v>0.3</v>
      </c>
      <c r="AP3418" s="44">
        <v>350.9</v>
      </c>
      <c r="AQ3418" s="44">
        <v>9.5</v>
      </c>
      <c r="AR3418" s="44">
        <v>0</v>
      </c>
      <c r="AS3418" s="44">
        <v>0.82</v>
      </c>
    </row>
    <row r="3419" spans="2:45" s="34" customFormat="1">
      <c r="B3419" s="80">
        <v>40917</v>
      </c>
      <c r="C3419" s="44">
        <v>10</v>
      </c>
      <c r="D3419" s="44">
        <v>86.6</v>
      </c>
      <c r="E3419" s="44">
        <v>0.8</v>
      </c>
      <c r="F3419" s="44">
        <v>103.7</v>
      </c>
      <c r="G3419" s="44">
        <v>10.7</v>
      </c>
      <c r="H3419" s="44">
        <v>0.2</v>
      </c>
      <c r="I3419" s="44">
        <v>1.02</v>
      </c>
      <c r="K3419" s="26">
        <v>40917</v>
      </c>
      <c r="L3419" s="44">
        <v>9.8000000000000007</v>
      </c>
      <c r="M3419" s="44">
        <v>85.3</v>
      </c>
      <c r="N3419" s="44">
        <v>0.5</v>
      </c>
      <c r="O3419" s="44">
        <v>158.5</v>
      </c>
      <c r="P3419" s="44">
        <v>10.9</v>
      </c>
      <c r="Q3419" s="44">
        <v>0</v>
      </c>
      <c r="R3419" s="44">
        <v>0.96</v>
      </c>
      <c r="T3419" s="26">
        <v>40917</v>
      </c>
      <c r="U3419" s="44">
        <v>10.5</v>
      </c>
      <c r="V3419" s="44">
        <v>86.5</v>
      </c>
      <c r="W3419" s="44">
        <v>1.4</v>
      </c>
      <c r="X3419" s="44">
        <v>248.3</v>
      </c>
      <c r="Y3419" s="44">
        <v>10.5</v>
      </c>
      <c r="Z3419" s="44">
        <v>0.2</v>
      </c>
      <c r="AA3419" s="44">
        <v>1.1100000000000001</v>
      </c>
      <c r="AC3419" s="26">
        <v>40917</v>
      </c>
      <c r="AD3419" s="44">
        <v>9.6</v>
      </c>
      <c r="AE3419" s="44">
        <v>85.2</v>
      </c>
      <c r="AF3419" s="44">
        <v>0.8</v>
      </c>
      <c r="AG3419" s="44">
        <v>87.6</v>
      </c>
      <c r="AH3419" s="44">
        <v>11.2</v>
      </c>
      <c r="AI3419" s="44">
        <v>0.2</v>
      </c>
      <c r="AJ3419" s="44">
        <v>1.1399999999999999</v>
      </c>
      <c r="AL3419" s="26">
        <v>40917</v>
      </c>
      <c r="AM3419" s="44">
        <v>9.6999999999999993</v>
      </c>
      <c r="AN3419" s="44">
        <v>88.6</v>
      </c>
      <c r="AO3419" s="44">
        <v>0.3</v>
      </c>
      <c r="AP3419" s="44">
        <v>303.10000000000002</v>
      </c>
      <c r="AQ3419" s="44">
        <v>10.199999999999999</v>
      </c>
      <c r="AR3419" s="44">
        <v>0</v>
      </c>
      <c r="AS3419" s="44">
        <v>0.81</v>
      </c>
    </row>
    <row r="3420" spans="2:45" s="34" customFormat="1">
      <c r="B3420" s="80">
        <v>40918</v>
      </c>
      <c r="C3420" s="44">
        <v>13.3</v>
      </c>
      <c r="D3420" s="44">
        <v>73.900000000000006</v>
      </c>
      <c r="E3420" s="44">
        <v>1.4</v>
      </c>
      <c r="F3420" s="44">
        <v>122.1</v>
      </c>
      <c r="G3420" s="44">
        <v>7.1</v>
      </c>
      <c r="H3420" s="44">
        <v>0</v>
      </c>
      <c r="I3420" s="44">
        <v>1.25</v>
      </c>
      <c r="K3420" s="26">
        <v>40918</v>
      </c>
      <c r="L3420" s="44">
        <v>11.3</v>
      </c>
      <c r="M3420" s="44">
        <v>83.5</v>
      </c>
      <c r="N3420" s="44">
        <v>0.6</v>
      </c>
      <c r="O3420" s="44">
        <v>148.6</v>
      </c>
      <c r="P3420" s="44">
        <v>5.7</v>
      </c>
      <c r="Q3420" s="44">
        <v>0</v>
      </c>
      <c r="R3420" s="44">
        <v>0.88</v>
      </c>
      <c r="T3420" s="26">
        <v>40918</v>
      </c>
      <c r="U3420" s="44">
        <v>14.2</v>
      </c>
      <c r="V3420" s="44">
        <v>72.2</v>
      </c>
      <c r="W3420" s="44">
        <v>1.9</v>
      </c>
      <c r="X3420" s="44">
        <v>121.9</v>
      </c>
      <c r="Y3420" s="44">
        <v>5.7</v>
      </c>
      <c r="Z3420" s="44">
        <v>0</v>
      </c>
      <c r="AA3420" s="44">
        <v>1.52</v>
      </c>
      <c r="AC3420" s="26">
        <v>40918</v>
      </c>
      <c r="AD3420" s="44">
        <v>11.4</v>
      </c>
      <c r="AE3420" s="44">
        <v>83.5</v>
      </c>
      <c r="AF3420" s="44">
        <v>0.7</v>
      </c>
      <c r="AG3420" s="44">
        <v>169.3</v>
      </c>
      <c r="AH3420" s="44">
        <v>6.2</v>
      </c>
      <c r="AI3420" s="44">
        <v>0</v>
      </c>
      <c r="AJ3420" s="44">
        <v>0.95</v>
      </c>
      <c r="AL3420" s="26">
        <v>40918</v>
      </c>
      <c r="AM3420" s="44">
        <v>12.4</v>
      </c>
      <c r="AN3420" s="44">
        <v>81</v>
      </c>
      <c r="AO3420" s="44">
        <v>0.5</v>
      </c>
      <c r="AP3420" s="44">
        <v>161.1</v>
      </c>
      <c r="AQ3420" s="44">
        <v>6</v>
      </c>
      <c r="AR3420" s="44">
        <v>0.2</v>
      </c>
      <c r="AS3420" s="44">
        <v>0.87</v>
      </c>
    </row>
    <row r="3421" spans="2:45" s="34" customFormat="1">
      <c r="B3421" s="80">
        <v>40919</v>
      </c>
      <c r="C3421" s="44">
        <v>13.2</v>
      </c>
      <c r="D3421" s="44">
        <v>74.400000000000006</v>
      </c>
      <c r="E3421" s="44">
        <v>1.5</v>
      </c>
      <c r="F3421" s="44">
        <v>122.2</v>
      </c>
      <c r="G3421" s="44">
        <v>8</v>
      </c>
      <c r="H3421" s="44">
        <v>0</v>
      </c>
      <c r="I3421" s="44">
        <v>1.32</v>
      </c>
      <c r="K3421" s="26">
        <v>40919</v>
      </c>
      <c r="L3421" s="44">
        <v>12.1</v>
      </c>
      <c r="M3421" s="44">
        <v>81.7</v>
      </c>
      <c r="N3421" s="44">
        <v>0.8</v>
      </c>
      <c r="O3421" s="44">
        <v>134.6</v>
      </c>
      <c r="P3421" s="44">
        <v>7.9</v>
      </c>
      <c r="Q3421" s="44">
        <v>0</v>
      </c>
      <c r="R3421" s="44">
        <v>1.08</v>
      </c>
      <c r="T3421" s="26">
        <v>40919</v>
      </c>
      <c r="U3421" s="44">
        <v>13.5</v>
      </c>
      <c r="V3421" s="44">
        <v>76.099999999999994</v>
      </c>
      <c r="W3421" s="44">
        <v>1.8</v>
      </c>
      <c r="X3421" s="44">
        <v>127.5</v>
      </c>
      <c r="Y3421" s="44">
        <v>6.9</v>
      </c>
      <c r="Z3421" s="44">
        <v>0</v>
      </c>
      <c r="AA3421" s="44">
        <v>1.31</v>
      </c>
      <c r="AC3421" s="26">
        <v>40919</v>
      </c>
      <c r="AD3421" s="44">
        <v>11.7</v>
      </c>
      <c r="AE3421" s="44">
        <v>82.9</v>
      </c>
      <c r="AF3421" s="44">
        <v>0.9</v>
      </c>
      <c r="AG3421" s="44">
        <v>139.19999999999999</v>
      </c>
      <c r="AH3421" s="44">
        <v>7</v>
      </c>
      <c r="AI3421" s="44">
        <v>0</v>
      </c>
      <c r="AJ3421" s="44">
        <v>1.04</v>
      </c>
      <c r="AL3421" s="26">
        <v>40919</v>
      </c>
      <c r="AM3421" s="44">
        <v>12.3</v>
      </c>
      <c r="AN3421" s="44">
        <v>82.3</v>
      </c>
      <c r="AO3421" s="44">
        <v>0.5</v>
      </c>
      <c r="AP3421" s="44">
        <v>151.9</v>
      </c>
      <c r="AQ3421" s="44">
        <v>7.8</v>
      </c>
      <c r="AR3421" s="44">
        <v>0.3</v>
      </c>
      <c r="AS3421" s="44">
        <v>0.93</v>
      </c>
    </row>
    <row r="3422" spans="2:45" s="34" customFormat="1">
      <c r="B3422" s="80">
        <v>40920</v>
      </c>
      <c r="C3422" s="44">
        <v>13.4</v>
      </c>
      <c r="D3422" s="44">
        <v>68.7</v>
      </c>
      <c r="E3422" s="44">
        <v>1.2</v>
      </c>
      <c r="F3422" s="44">
        <v>105.9</v>
      </c>
      <c r="G3422" s="44">
        <v>8.3000000000000007</v>
      </c>
      <c r="H3422" s="44">
        <v>0</v>
      </c>
      <c r="I3422" s="44">
        <v>1.37</v>
      </c>
      <c r="K3422" s="26">
        <v>40920</v>
      </c>
      <c r="L3422" s="44">
        <v>12.6</v>
      </c>
      <c r="M3422" s="44">
        <v>74</v>
      </c>
      <c r="N3422" s="44">
        <v>0.6</v>
      </c>
      <c r="O3422" s="44">
        <v>118.9</v>
      </c>
      <c r="P3422" s="44">
        <v>4.9000000000000004</v>
      </c>
      <c r="Q3422" s="44">
        <v>0</v>
      </c>
      <c r="R3422" s="44">
        <v>0.91</v>
      </c>
      <c r="T3422" s="26">
        <v>40920</v>
      </c>
      <c r="U3422" s="44">
        <v>13.7</v>
      </c>
      <c r="V3422" s="44">
        <v>70.8</v>
      </c>
      <c r="W3422" s="44">
        <v>1.4</v>
      </c>
      <c r="X3422" s="44">
        <v>121.7</v>
      </c>
      <c r="Y3422" s="44">
        <v>7.9</v>
      </c>
      <c r="Z3422" s="44">
        <v>0</v>
      </c>
      <c r="AA3422" s="44">
        <v>1.37</v>
      </c>
      <c r="AC3422" s="26">
        <v>40920</v>
      </c>
      <c r="AD3422" s="44">
        <v>12.9</v>
      </c>
      <c r="AE3422" s="44">
        <v>73.900000000000006</v>
      </c>
      <c r="AF3422" s="44">
        <v>1</v>
      </c>
      <c r="AG3422" s="44">
        <v>153.6</v>
      </c>
      <c r="AH3422" s="44">
        <v>4.4000000000000004</v>
      </c>
      <c r="AI3422" s="44">
        <v>0</v>
      </c>
      <c r="AJ3422" s="44">
        <v>0.99</v>
      </c>
      <c r="AL3422" s="26">
        <v>40920</v>
      </c>
      <c r="AM3422" s="44">
        <v>13.1</v>
      </c>
      <c r="AN3422" s="44">
        <v>74.400000000000006</v>
      </c>
      <c r="AO3422" s="44">
        <v>0.3</v>
      </c>
      <c r="AP3422" s="44">
        <v>154.6</v>
      </c>
      <c r="AQ3422" s="44">
        <v>7.6</v>
      </c>
      <c r="AR3422" s="44">
        <v>0</v>
      </c>
      <c r="AS3422" s="44">
        <v>0.88</v>
      </c>
    </row>
    <row r="3423" spans="2:45" s="34" customFormat="1">
      <c r="B3423" s="80">
        <v>40921</v>
      </c>
      <c r="C3423" s="44">
        <v>12.2</v>
      </c>
      <c r="D3423" s="44">
        <v>80.400000000000006</v>
      </c>
      <c r="E3423" s="44">
        <v>0.9</v>
      </c>
      <c r="F3423" s="44">
        <v>58.6</v>
      </c>
      <c r="G3423" s="44">
        <v>11.2</v>
      </c>
      <c r="H3423" s="44">
        <v>0</v>
      </c>
      <c r="I3423" s="44">
        <v>1.26</v>
      </c>
      <c r="K3423" s="26">
        <v>40921</v>
      </c>
      <c r="L3423" s="44">
        <v>11.2</v>
      </c>
      <c r="M3423" s="44">
        <v>85.2</v>
      </c>
      <c r="N3423" s="44">
        <v>0.4</v>
      </c>
      <c r="O3423" s="44">
        <v>162.6</v>
      </c>
      <c r="P3423" s="44">
        <v>10</v>
      </c>
      <c r="Q3423" s="44">
        <v>0</v>
      </c>
      <c r="R3423" s="44">
        <v>0.94</v>
      </c>
      <c r="T3423" s="26">
        <v>40921</v>
      </c>
      <c r="U3423" s="44">
        <v>12</v>
      </c>
      <c r="V3423" s="44">
        <v>82.6</v>
      </c>
      <c r="W3423" s="44">
        <v>1.1000000000000001</v>
      </c>
      <c r="X3423" s="44">
        <v>275.89999999999998</v>
      </c>
      <c r="Y3423" s="44">
        <v>10.6</v>
      </c>
      <c r="Z3423" s="44">
        <v>0</v>
      </c>
      <c r="AA3423" s="44">
        <v>1.32</v>
      </c>
      <c r="AC3423" s="26">
        <v>40921</v>
      </c>
      <c r="AD3423" s="44">
        <v>11.4</v>
      </c>
      <c r="AE3423" s="44">
        <v>85.2</v>
      </c>
      <c r="AF3423" s="44">
        <v>0.6</v>
      </c>
      <c r="AG3423" s="44">
        <v>96.9</v>
      </c>
      <c r="AH3423" s="44">
        <v>10.6</v>
      </c>
      <c r="AI3423" s="44">
        <v>0</v>
      </c>
      <c r="AJ3423" s="44">
        <v>1.07</v>
      </c>
      <c r="AL3423" s="26">
        <v>40921</v>
      </c>
      <c r="AM3423" s="44">
        <v>12</v>
      </c>
      <c r="AN3423" s="44">
        <v>84</v>
      </c>
      <c r="AO3423" s="44">
        <v>0.2</v>
      </c>
      <c r="AP3423" s="44">
        <v>105</v>
      </c>
      <c r="AQ3423" s="44">
        <v>9.8000000000000007</v>
      </c>
      <c r="AR3423" s="44">
        <v>1.3</v>
      </c>
      <c r="AS3423" s="44">
        <v>0.87</v>
      </c>
    </row>
    <row r="3424" spans="2:45" s="34" customFormat="1">
      <c r="B3424" s="80">
        <v>40922</v>
      </c>
      <c r="C3424" s="44">
        <v>11.8</v>
      </c>
      <c r="D3424" s="44">
        <v>70.7</v>
      </c>
      <c r="E3424" s="44">
        <v>1.3</v>
      </c>
      <c r="F3424" s="44">
        <v>347.7</v>
      </c>
      <c r="G3424" s="44">
        <v>9.8000000000000007</v>
      </c>
      <c r="H3424" s="44">
        <v>0</v>
      </c>
      <c r="I3424" s="44">
        <v>1.51</v>
      </c>
      <c r="K3424" s="26">
        <v>40922</v>
      </c>
      <c r="L3424" s="44">
        <v>10.8</v>
      </c>
      <c r="M3424" s="44">
        <v>75.099999999999994</v>
      </c>
      <c r="N3424" s="44">
        <v>0.5</v>
      </c>
      <c r="O3424" s="44">
        <v>275.3</v>
      </c>
      <c r="P3424" s="44">
        <v>10</v>
      </c>
      <c r="Q3424" s="44">
        <v>0</v>
      </c>
      <c r="R3424" s="44">
        <v>1.07</v>
      </c>
      <c r="T3424" s="26">
        <v>40922</v>
      </c>
      <c r="U3424" s="44">
        <v>11.7</v>
      </c>
      <c r="V3424" s="44">
        <v>74.3</v>
      </c>
      <c r="W3424" s="44">
        <v>2.1</v>
      </c>
      <c r="X3424" s="44">
        <v>307.5</v>
      </c>
      <c r="Y3424" s="44">
        <v>9.1999999999999993</v>
      </c>
      <c r="Z3424" s="44">
        <v>0</v>
      </c>
      <c r="AA3424" s="44">
        <v>1.86</v>
      </c>
      <c r="AC3424" s="26">
        <v>40922</v>
      </c>
      <c r="AD3424" s="44">
        <v>9.6999999999999993</v>
      </c>
      <c r="AE3424" s="44">
        <v>78.099999999999994</v>
      </c>
      <c r="AF3424" s="44">
        <v>1</v>
      </c>
      <c r="AG3424" s="44">
        <v>18</v>
      </c>
      <c r="AH3424" s="44">
        <v>8.5</v>
      </c>
      <c r="AI3424" s="44">
        <v>0</v>
      </c>
      <c r="AJ3424" s="44">
        <v>1.3</v>
      </c>
      <c r="AL3424" s="26">
        <v>40922</v>
      </c>
      <c r="AM3424" s="44">
        <v>11.4</v>
      </c>
      <c r="AN3424" s="44">
        <v>74.400000000000006</v>
      </c>
      <c r="AO3424" s="44">
        <v>0.7</v>
      </c>
      <c r="AP3424" s="44">
        <v>339.3</v>
      </c>
      <c r="AQ3424" s="44">
        <v>8.4</v>
      </c>
      <c r="AR3424" s="44">
        <v>0</v>
      </c>
      <c r="AS3424" s="44">
        <v>1.1399999999999999</v>
      </c>
    </row>
    <row r="3425" spans="2:45" s="34" customFormat="1">
      <c r="B3425" s="80">
        <v>40923</v>
      </c>
      <c r="C3425" s="44">
        <v>11.6</v>
      </c>
      <c r="D3425" s="44">
        <v>71.8</v>
      </c>
      <c r="E3425" s="44">
        <v>1.3</v>
      </c>
      <c r="F3425" s="44">
        <v>6</v>
      </c>
      <c r="G3425" s="44">
        <v>8.5</v>
      </c>
      <c r="H3425" s="44">
        <v>1.2</v>
      </c>
      <c r="I3425" s="44">
        <v>1.45</v>
      </c>
      <c r="K3425" s="26">
        <v>40923</v>
      </c>
      <c r="L3425" s="44">
        <v>9.6999999999999993</v>
      </c>
      <c r="M3425" s="44">
        <v>79.3</v>
      </c>
      <c r="N3425" s="44">
        <v>0.7</v>
      </c>
      <c r="O3425" s="44">
        <v>243.5</v>
      </c>
      <c r="P3425" s="44">
        <v>8.4</v>
      </c>
      <c r="Q3425" s="44">
        <v>0.4</v>
      </c>
      <c r="R3425" s="44">
        <v>1.1200000000000001</v>
      </c>
      <c r="T3425" s="26">
        <v>40923</v>
      </c>
      <c r="U3425" s="44">
        <v>11.4</v>
      </c>
      <c r="V3425" s="44">
        <v>72.599999999999994</v>
      </c>
      <c r="W3425" s="44">
        <v>1.8</v>
      </c>
      <c r="X3425" s="44">
        <v>302.5</v>
      </c>
      <c r="Y3425" s="44">
        <v>8</v>
      </c>
      <c r="Z3425" s="44">
        <v>0.2</v>
      </c>
      <c r="AA3425" s="44">
        <v>1.71</v>
      </c>
      <c r="AC3425" s="26">
        <v>40923</v>
      </c>
      <c r="AD3425" s="44">
        <v>10</v>
      </c>
      <c r="AE3425" s="44">
        <v>81</v>
      </c>
      <c r="AF3425" s="44">
        <v>1.3</v>
      </c>
      <c r="AG3425" s="44">
        <v>13</v>
      </c>
      <c r="AH3425" s="44">
        <v>7.7</v>
      </c>
      <c r="AI3425" s="44">
        <v>1.4</v>
      </c>
      <c r="AJ3425" s="44">
        <v>1.36</v>
      </c>
      <c r="AL3425" s="26">
        <v>40923</v>
      </c>
      <c r="AM3425" s="44">
        <v>10.6</v>
      </c>
      <c r="AN3425" s="44">
        <v>76.8</v>
      </c>
      <c r="AO3425" s="44">
        <v>0.6</v>
      </c>
      <c r="AP3425" s="44">
        <v>339.3</v>
      </c>
      <c r="AQ3425" s="44">
        <v>8.1999999999999993</v>
      </c>
      <c r="AR3425" s="44">
        <v>1.5</v>
      </c>
      <c r="AS3425" s="44">
        <v>1.08</v>
      </c>
    </row>
    <row r="3426" spans="2:45" s="34" customFormat="1">
      <c r="B3426" s="80">
        <v>40924</v>
      </c>
      <c r="C3426" s="44">
        <v>9.1</v>
      </c>
      <c r="D3426" s="44">
        <v>77.400000000000006</v>
      </c>
      <c r="E3426" s="44">
        <v>1.3</v>
      </c>
      <c r="F3426" s="44">
        <v>349.5</v>
      </c>
      <c r="G3426" s="44">
        <v>3.5</v>
      </c>
      <c r="H3426" s="44">
        <v>4.2</v>
      </c>
      <c r="I3426" s="44">
        <v>0.94</v>
      </c>
      <c r="K3426" s="26">
        <v>40924</v>
      </c>
      <c r="L3426" s="44">
        <v>8.5</v>
      </c>
      <c r="M3426" s="44">
        <v>80.2</v>
      </c>
      <c r="N3426" s="44">
        <v>0.8</v>
      </c>
      <c r="O3426" s="44">
        <v>332.1</v>
      </c>
      <c r="P3426" s="44">
        <v>2.9</v>
      </c>
      <c r="Q3426" s="44">
        <v>4.2</v>
      </c>
      <c r="R3426" s="44">
        <v>0.73</v>
      </c>
      <c r="T3426" s="26">
        <v>40924</v>
      </c>
      <c r="U3426" s="44">
        <v>9</v>
      </c>
      <c r="V3426" s="44">
        <v>78.3</v>
      </c>
      <c r="W3426" s="44">
        <v>2.6</v>
      </c>
      <c r="X3426" s="44">
        <v>301.60000000000002</v>
      </c>
      <c r="Y3426" s="44">
        <v>3</v>
      </c>
      <c r="Z3426" s="44">
        <v>4.2</v>
      </c>
      <c r="AA3426" s="44">
        <v>1.1299999999999999</v>
      </c>
      <c r="AC3426" s="26">
        <v>40924</v>
      </c>
      <c r="AD3426" s="44">
        <v>8.8000000000000007</v>
      </c>
      <c r="AE3426" s="44">
        <v>80.400000000000006</v>
      </c>
      <c r="AF3426" s="44">
        <v>1.6</v>
      </c>
      <c r="AG3426" s="44">
        <v>2.4</v>
      </c>
      <c r="AH3426" s="44">
        <v>2.7</v>
      </c>
      <c r="AI3426" s="44">
        <v>4.4000000000000004</v>
      </c>
      <c r="AJ3426" s="44">
        <v>0.94</v>
      </c>
      <c r="AL3426" s="26">
        <v>40924</v>
      </c>
      <c r="AM3426" s="44">
        <v>8.9</v>
      </c>
      <c r="AN3426" s="44">
        <v>80.7</v>
      </c>
      <c r="AO3426" s="44">
        <v>0.7</v>
      </c>
      <c r="AP3426" s="44">
        <v>339.6</v>
      </c>
      <c r="AQ3426" s="44">
        <v>3.2</v>
      </c>
      <c r="AR3426" s="44">
        <v>4.7</v>
      </c>
      <c r="AS3426" s="44">
        <v>0.74</v>
      </c>
    </row>
    <row r="3427" spans="2:45" s="34" customFormat="1">
      <c r="B3427" s="80">
        <v>40925</v>
      </c>
      <c r="C3427" s="44">
        <v>12</v>
      </c>
      <c r="D3427" s="44">
        <v>61.4</v>
      </c>
      <c r="E3427" s="44">
        <v>1.8</v>
      </c>
      <c r="F3427" s="44">
        <v>331.6</v>
      </c>
      <c r="G3427" s="44">
        <v>12.4</v>
      </c>
      <c r="H3427" s="44">
        <v>0</v>
      </c>
      <c r="I3427" s="44">
        <v>2.04</v>
      </c>
      <c r="K3427" s="26">
        <v>40925</v>
      </c>
      <c r="L3427" s="44">
        <v>11</v>
      </c>
      <c r="M3427" s="44">
        <v>66.400000000000006</v>
      </c>
      <c r="N3427" s="44">
        <v>0.6</v>
      </c>
      <c r="O3427" s="44">
        <v>287.3</v>
      </c>
      <c r="P3427" s="44">
        <v>11.8</v>
      </c>
      <c r="Q3427" s="44">
        <v>0</v>
      </c>
      <c r="R3427" s="44">
        <v>1.21</v>
      </c>
      <c r="T3427" s="26">
        <v>40925</v>
      </c>
      <c r="U3427" s="44">
        <v>11.7</v>
      </c>
      <c r="V3427" s="44">
        <v>63.5</v>
      </c>
      <c r="W3427" s="44">
        <v>2.6</v>
      </c>
      <c r="X3427" s="44">
        <v>276.60000000000002</v>
      </c>
      <c r="Y3427" s="44">
        <v>12</v>
      </c>
      <c r="Z3427" s="44">
        <v>0</v>
      </c>
      <c r="AA3427" s="44">
        <v>2.4700000000000002</v>
      </c>
      <c r="AC3427" s="26">
        <v>40925</v>
      </c>
      <c r="AD3427" s="44">
        <v>11.1</v>
      </c>
      <c r="AE3427" s="44">
        <v>67.3</v>
      </c>
      <c r="AF3427" s="44">
        <v>1.5</v>
      </c>
      <c r="AG3427" s="44">
        <v>360</v>
      </c>
      <c r="AH3427" s="44">
        <v>12</v>
      </c>
      <c r="AI3427" s="44">
        <v>0</v>
      </c>
      <c r="AJ3427" s="44">
        <v>1.7</v>
      </c>
      <c r="AL3427" s="26">
        <v>40925</v>
      </c>
      <c r="AM3427" s="44">
        <v>11.6</v>
      </c>
      <c r="AN3427" s="44">
        <v>65.7</v>
      </c>
      <c r="AO3427" s="44">
        <v>0.6</v>
      </c>
      <c r="AP3427" s="44">
        <v>301.7</v>
      </c>
      <c r="AQ3427" s="44">
        <v>11.5</v>
      </c>
      <c r="AR3427" s="44">
        <v>0</v>
      </c>
      <c r="AS3427" s="44">
        <v>1.26</v>
      </c>
    </row>
    <row r="3428" spans="2:45" s="34" customFormat="1">
      <c r="B3428" s="80">
        <v>40926</v>
      </c>
      <c r="C3428" s="44">
        <v>10.1</v>
      </c>
      <c r="D3428" s="44">
        <v>78</v>
      </c>
      <c r="E3428" s="44">
        <v>1</v>
      </c>
      <c r="F3428" s="44">
        <v>92.7</v>
      </c>
      <c r="G3428" s="44">
        <v>11.9</v>
      </c>
      <c r="H3428" s="44">
        <v>0</v>
      </c>
      <c r="I3428" s="44">
        <v>1.3</v>
      </c>
      <c r="K3428" s="26">
        <v>40926</v>
      </c>
      <c r="L3428" s="44">
        <v>9.5</v>
      </c>
      <c r="M3428" s="44">
        <v>78.8</v>
      </c>
      <c r="N3428" s="44">
        <v>0.5</v>
      </c>
      <c r="O3428" s="44">
        <v>185.5</v>
      </c>
      <c r="P3428" s="44">
        <v>11</v>
      </c>
      <c r="Q3428" s="44">
        <v>0.2</v>
      </c>
      <c r="R3428" s="44">
        <v>1.08</v>
      </c>
      <c r="T3428" s="26">
        <v>40926</v>
      </c>
      <c r="U3428" s="44">
        <v>10.3</v>
      </c>
      <c r="V3428" s="44">
        <v>79.400000000000006</v>
      </c>
      <c r="W3428" s="44">
        <v>1.4</v>
      </c>
      <c r="X3428" s="44">
        <v>280.60000000000002</v>
      </c>
      <c r="Y3428" s="44">
        <v>12</v>
      </c>
      <c r="Z3428" s="44">
        <v>0</v>
      </c>
      <c r="AA3428" s="44">
        <v>1.52</v>
      </c>
      <c r="AC3428" s="26">
        <v>40926</v>
      </c>
      <c r="AD3428" s="44">
        <v>9.8000000000000007</v>
      </c>
      <c r="AE3428" s="44">
        <v>78</v>
      </c>
      <c r="AF3428" s="44">
        <v>1.1000000000000001</v>
      </c>
      <c r="AG3428" s="44">
        <v>29.5</v>
      </c>
      <c r="AH3428" s="44">
        <v>9.6999999999999993</v>
      </c>
      <c r="AI3428" s="44">
        <v>0</v>
      </c>
      <c r="AJ3428" s="44">
        <v>1.34</v>
      </c>
      <c r="AL3428" s="26">
        <v>40926</v>
      </c>
      <c r="AM3428" s="44">
        <v>10.5</v>
      </c>
      <c r="AN3428" s="44">
        <v>78.8</v>
      </c>
      <c r="AO3428" s="44">
        <v>0.4</v>
      </c>
      <c r="AP3428" s="44">
        <v>329.4</v>
      </c>
      <c r="AQ3428" s="44">
        <v>11.4</v>
      </c>
      <c r="AR3428" s="44">
        <v>0</v>
      </c>
      <c r="AS3428" s="44">
        <v>1.01</v>
      </c>
    </row>
    <row r="3429" spans="2:45" s="34" customFormat="1">
      <c r="B3429" s="80">
        <v>40927</v>
      </c>
      <c r="C3429" s="44">
        <v>10.8</v>
      </c>
      <c r="D3429" s="44">
        <v>76.099999999999994</v>
      </c>
      <c r="E3429" s="44">
        <v>1.1000000000000001</v>
      </c>
      <c r="F3429" s="44">
        <v>78.900000000000006</v>
      </c>
      <c r="G3429" s="44">
        <v>13</v>
      </c>
      <c r="H3429" s="44">
        <v>0</v>
      </c>
      <c r="I3429" s="44">
        <v>1.54</v>
      </c>
      <c r="K3429" s="26">
        <v>40927</v>
      </c>
      <c r="L3429" s="44">
        <v>9.6999999999999993</v>
      </c>
      <c r="M3429" s="44">
        <v>79.400000000000006</v>
      </c>
      <c r="N3429" s="44">
        <v>0.5</v>
      </c>
      <c r="O3429" s="44">
        <v>171.7</v>
      </c>
      <c r="P3429" s="44">
        <v>11.5</v>
      </c>
      <c r="Q3429" s="44">
        <v>0</v>
      </c>
      <c r="R3429" s="44">
        <v>1.1100000000000001</v>
      </c>
      <c r="T3429" s="26">
        <v>40927</v>
      </c>
      <c r="U3429" s="44">
        <v>10.9</v>
      </c>
      <c r="V3429" s="44">
        <v>79.099999999999994</v>
      </c>
      <c r="W3429" s="44">
        <v>1.4</v>
      </c>
      <c r="X3429" s="44">
        <v>265.7</v>
      </c>
      <c r="Y3429" s="44">
        <v>12.2</v>
      </c>
      <c r="Z3429" s="44">
        <v>0.2</v>
      </c>
      <c r="AA3429" s="44">
        <v>1.59</v>
      </c>
      <c r="AC3429" s="26">
        <v>40927</v>
      </c>
      <c r="AD3429" s="44">
        <v>9.8000000000000007</v>
      </c>
      <c r="AE3429" s="44">
        <v>79.7</v>
      </c>
      <c r="AF3429" s="44">
        <v>1</v>
      </c>
      <c r="AG3429" s="44">
        <v>74.3</v>
      </c>
      <c r="AH3429" s="44">
        <v>12.1</v>
      </c>
      <c r="AI3429" s="44">
        <v>0</v>
      </c>
      <c r="AJ3429" s="44">
        <v>1.42</v>
      </c>
      <c r="AL3429" s="26">
        <v>40927</v>
      </c>
      <c r="AM3429" s="44">
        <v>10.8</v>
      </c>
      <c r="AN3429" s="44">
        <v>79.3</v>
      </c>
      <c r="AO3429" s="44">
        <v>0.4</v>
      </c>
      <c r="AP3429" s="44">
        <v>15.8</v>
      </c>
      <c r="AQ3429" s="44">
        <v>11.7</v>
      </c>
      <c r="AR3429" s="44">
        <v>0</v>
      </c>
      <c r="AS3429" s="44">
        <v>1.05</v>
      </c>
    </row>
    <row r="3430" spans="2:45" s="34" customFormat="1">
      <c r="B3430" s="80">
        <v>40928</v>
      </c>
      <c r="C3430" s="44">
        <v>9</v>
      </c>
      <c r="D3430" s="44">
        <v>81.900000000000006</v>
      </c>
      <c r="E3430" s="44">
        <v>0.7</v>
      </c>
      <c r="F3430" s="44">
        <v>55.1</v>
      </c>
      <c r="G3430" s="44">
        <v>12.3</v>
      </c>
      <c r="H3430" s="44">
        <v>0</v>
      </c>
      <c r="I3430" s="44">
        <v>1.22</v>
      </c>
      <c r="K3430" s="26">
        <v>40928</v>
      </c>
      <c r="L3430" s="44">
        <v>8.6</v>
      </c>
      <c r="M3430" s="44">
        <v>82.8</v>
      </c>
      <c r="N3430" s="44">
        <v>0.4</v>
      </c>
      <c r="O3430" s="44">
        <v>183.7</v>
      </c>
      <c r="P3430" s="44">
        <v>11.9</v>
      </c>
      <c r="Q3430" s="44">
        <v>0</v>
      </c>
      <c r="R3430" s="44">
        <v>1.06</v>
      </c>
      <c r="T3430" s="26">
        <v>40928</v>
      </c>
      <c r="U3430" s="44">
        <v>9.3000000000000007</v>
      </c>
      <c r="V3430" s="44">
        <v>83</v>
      </c>
      <c r="W3430" s="44">
        <v>1.4</v>
      </c>
      <c r="X3430" s="44">
        <v>272.60000000000002</v>
      </c>
      <c r="Y3430" s="44">
        <v>12.1</v>
      </c>
      <c r="Z3430" s="44">
        <v>0</v>
      </c>
      <c r="AA3430" s="44">
        <v>1.41</v>
      </c>
      <c r="AC3430" s="26">
        <v>40928</v>
      </c>
      <c r="AD3430" s="44">
        <v>8.8000000000000007</v>
      </c>
      <c r="AE3430" s="44">
        <v>81.3</v>
      </c>
      <c r="AF3430" s="44">
        <v>0.6</v>
      </c>
      <c r="AG3430" s="44">
        <v>32.6</v>
      </c>
      <c r="AH3430" s="44">
        <v>11.9</v>
      </c>
      <c r="AI3430" s="44">
        <v>0.2</v>
      </c>
      <c r="AJ3430" s="44">
        <v>1.24</v>
      </c>
      <c r="AL3430" s="26">
        <v>40928</v>
      </c>
      <c r="AM3430" s="44">
        <v>9.5</v>
      </c>
      <c r="AN3430" s="44">
        <v>83.8</v>
      </c>
      <c r="AO3430" s="44">
        <v>0.3</v>
      </c>
      <c r="AP3430" s="44">
        <v>4.5</v>
      </c>
      <c r="AQ3430" s="44">
        <v>11.3</v>
      </c>
      <c r="AR3430" s="44">
        <v>0</v>
      </c>
      <c r="AS3430" s="44">
        <v>0.96</v>
      </c>
    </row>
    <row r="3431" spans="2:45" s="34" customFormat="1">
      <c r="B3431" s="80">
        <v>40929</v>
      </c>
      <c r="C3431" s="44">
        <v>10</v>
      </c>
      <c r="D3431" s="44">
        <v>77.599999999999994</v>
      </c>
      <c r="E3431" s="44">
        <v>0.8</v>
      </c>
      <c r="F3431" s="44">
        <v>66.900000000000006</v>
      </c>
      <c r="G3431" s="44">
        <v>11</v>
      </c>
      <c r="H3431" s="44">
        <v>0</v>
      </c>
      <c r="I3431" s="44">
        <v>1.4</v>
      </c>
      <c r="K3431" s="26">
        <v>40929</v>
      </c>
      <c r="L3431" s="44">
        <v>8.9</v>
      </c>
      <c r="M3431" s="44">
        <v>80.8</v>
      </c>
      <c r="N3431" s="44">
        <v>0.4</v>
      </c>
      <c r="O3431" s="44">
        <v>194.9</v>
      </c>
      <c r="P3431" s="44">
        <v>10.8</v>
      </c>
      <c r="Q3431" s="44">
        <v>0.2</v>
      </c>
      <c r="R3431" s="44">
        <v>1.1100000000000001</v>
      </c>
      <c r="T3431" s="26">
        <v>40929</v>
      </c>
      <c r="U3431" s="44">
        <v>9.9</v>
      </c>
      <c r="V3431" s="44">
        <v>79.8</v>
      </c>
      <c r="W3431" s="44">
        <v>1.5</v>
      </c>
      <c r="X3431" s="44">
        <v>275.39999999999998</v>
      </c>
      <c r="Y3431" s="44">
        <v>11.7</v>
      </c>
      <c r="Z3431" s="44">
        <v>0</v>
      </c>
      <c r="AA3431" s="44">
        <v>1.88</v>
      </c>
      <c r="AC3431" s="26">
        <v>40929</v>
      </c>
      <c r="AD3431" s="44">
        <v>9.1</v>
      </c>
      <c r="AE3431" s="44">
        <v>78.7</v>
      </c>
      <c r="AF3431" s="44">
        <v>0.8</v>
      </c>
      <c r="AG3431" s="44">
        <v>20.3</v>
      </c>
      <c r="AH3431" s="44">
        <v>10.6</v>
      </c>
      <c r="AI3431" s="44">
        <v>0</v>
      </c>
      <c r="AJ3431" s="44">
        <v>1.39</v>
      </c>
      <c r="AL3431" s="26">
        <v>40929</v>
      </c>
      <c r="AM3431" s="44">
        <v>9.9</v>
      </c>
      <c r="AN3431" s="44">
        <v>79.900000000000006</v>
      </c>
      <c r="AO3431" s="44">
        <v>0.4</v>
      </c>
      <c r="AP3431" s="44">
        <v>340.9</v>
      </c>
      <c r="AQ3431" s="44">
        <v>10.199999999999999</v>
      </c>
      <c r="AR3431" s="44">
        <v>0</v>
      </c>
      <c r="AS3431" s="44">
        <v>1.08</v>
      </c>
    </row>
    <row r="3432" spans="2:45" s="34" customFormat="1">
      <c r="B3432" s="80">
        <v>40930</v>
      </c>
      <c r="C3432" s="44">
        <v>9.6</v>
      </c>
      <c r="D3432" s="44">
        <v>79</v>
      </c>
      <c r="E3432" s="44">
        <v>0.8</v>
      </c>
      <c r="F3432" s="44">
        <v>59.2</v>
      </c>
      <c r="G3432" s="44">
        <v>12.7</v>
      </c>
      <c r="H3432" s="44">
        <v>0.2</v>
      </c>
      <c r="I3432" s="44">
        <v>1.36</v>
      </c>
      <c r="K3432" s="26">
        <v>40930</v>
      </c>
      <c r="L3432" s="44">
        <v>8.6</v>
      </c>
      <c r="M3432" s="44">
        <v>83.1</v>
      </c>
      <c r="N3432" s="44">
        <v>0.4</v>
      </c>
      <c r="O3432" s="44">
        <v>183.3</v>
      </c>
      <c r="P3432" s="44">
        <v>12</v>
      </c>
      <c r="Q3432" s="44">
        <v>0.2</v>
      </c>
      <c r="R3432" s="44">
        <v>1.1100000000000001</v>
      </c>
      <c r="T3432" s="26">
        <v>40930</v>
      </c>
      <c r="U3432" s="44">
        <v>9.4</v>
      </c>
      <c r="V3432" s="44">
        <v>81.5</v>
      </c>
      <c r="W3432" s="44">
        <v>1.4</v>
      </c>
      <c r="X3432" s="44">
        <v>272.89999999999998</v>
      </c>
      <c r="Y3432" s="44">
        <v>12.4</v>
      </c>
      <c r="Z3432" s="44">
        <v>0</v>
      </c>
      <c r="AA3432" s="44">
        <v>1.59</v>
      </c>
      <c r="AC3432" s="26">
        <v>40930</v>
      </c>
      <c r="AD3432" s="44">
        <v>8.8000000000000007</v>
      </c>
      <c r="AE3432" s="44">
        <v>81.599999999999994</v>
      </c>
      <c r="AF3432" s="44">
        <v>0.6</v>
      </c>
      <c r="AG3432" s="44">
        <v>48.4</v>
      </c>
      <c r="AH3432" s="44">
        <v>12.2</v>
      </c>
      <c r="AI3432" s="44">
        <v>0.2</v>
      </c>
      <c r="AJ3432" s="44">
        <v>1.28</v>
      </c>
      <c r="AL3432" s="26">
        <v>40930</v>
      </c>
      <c r="AM3432" s="44">
        <v>9.6999999999999993</v>
      </c>
      <c r="AN3432" s="44">
        <v>82.2</v>
      </c>
      <c r="AO3432" s="44">
        <v>0.3</v>
      </c>
      <c r="AP3432" s="44">
        <v>350.6</v>
      </c>
      <c r="AQ3432" s="44">
        <v>11.7</v>
      </c>
      <c r="AR3432" s="44">
        <v>0</v>
      </c>
      <c r="AS3432" s="44">
        <v>1.01</v>
      </c>
    </row>
    <row r="3433" spans="2:45" s="34" customFormat="1">
      <c r="B3433" s="80">
        <v>40931</v>
      </c>
      <c r="C3433" s="44">
        <v>10.6</v>
      </c>
      <c r="D3433" s="44">
        <v>72.3</v>
      </c>
      <c r="E3433" s="44">
        <v>1</v>
      </c>
      <c r="F3433" s="44">
        <v>357.4</v>
      </c>
      <c r="G3433" s="44">
        <v>12.5</v>
      </c>
      <c r="H3433" s="44">
        <v>0</v>
      </c>
      <c r="I3433" s="44">
        <v>1.63</v>
      </c>
      <c r="K3433" s="26">
        <v>40931</v>
      </c>
      <c r="L3433" s="44">
        <v>9.9</v>
      </c>
      <c r="M3433" s="44">
        <v>76.2</v>
      </c>
      <c r="N3433" s="44">
        <v>0.9</v>
      </c>
      <c r="O3433" s="44">
        <v>211.6</v>
      </c>
      <c r="P3433" s="44">
        <v>12</v>
      </c>
      <c r="Q3433" s="44">
        <v>0</v>
      </c>
      <c r="R3433" s="44">
        <v>1.48</v>
      </c>
      <c r="T3433" s="26">
        <v>40931</v>
      </c>
      <c r="U3433" s="44">
        <v>11.3</v>
      </c>
      <c r="V3433" s="44">
        <v>71.2</v>
      </c>
      <c r="W3433" s="44">
        <v>2</v>
      </c>
      <c r="X3433" s="44">
        <v>291.60000000000002</v>
      </c>
      <c r="Y3433" s="44">
        <v>12.3</v>
      </c>
      <c r="Z3433" s="44">
        <v>0.2</v>
      </c>
      <c r="AA3433" s="44">
        <v>2.2999999999999998</v>
      </c>
      <c r="AC3433" s="26">
        <v>40931</v>
      </c>
      <c r="AD3433" s="44">
        <v>10.199999999999999</v>
      </c>
      <c r="AE3433" s="44">
        <v>76</v>
      </c>
      <c r="AF3433" s="44">
        <v>1.2</v>
      </c>
      <c r="AG3433" s="44">
        <v>16.899999999999999</v>
      </c>
      <c r="AH3433" s="44">
        <v>12</v>
      </c>
      <c r="AI3433" s="44">
        <v>0</v>
      </c>
      <c r="AJ3433" s="44">
        <v>1.7</v>
      </c>
      <c r="AL3433" s="26">
        <v>40931</v>
      </c>
      <c r="AM3433" s="44">
        <v>10.9</v>
      </c>
      <c r="AN3433" s="44">
        <v>73.900000000000006</v>
      </c>
      <c r="AO3433" s="44">
        <v>0.7</v>
      </c>
      <c r="AP3433" s="44">
        <v>343.8</v>
      </c>
      <c r="AQ3433" s="44">
        <v>11.4</v>
      </c>
      <c r="AR3433" s="44">
        <v>0</v>
      </c>
      <c r="AS3433" s="44">
        <v>1.35</v>
      </c>
    </row>
    <row r="3434" spans="2:45" s="34" customFormat="1">
      <c r="B3434" s="80">
        <v>40932</v>
      </c>
      <c r="C3434" s="44">
        <v>10</v>
      </c>
      <c r="D3434" s="44">
        <v>79.7</v>
      </c>
      <c r="E3434" s="44">
        <v>0.7</v>
      </c>
      <c r="F3434" s="44">
        <v>59.4</v>
      </c>
      <c r="G3434" s="44">
        <v>12.5</v>
      </c>
      <c r="H3434" s="44">
        <v>0</v>
      </c>
      <c r="I3434" s="44">
        <v>1.31</v>
      </c>
      <c r="K3434" s="26">
        <v>40932</v>
      </c>
      <c r="L3434" s="44">
        <v>9.6999999999999993</v>
      </c>
      <c r="M3434" s="44">
        <v>79.8</v>
      </c>
      <c r="N3434" s="44">
        <v>0.6</v>
      </c>
      <c r="O3434" s="44">
        <v>189.5</v>
      </c>
      <c r="P3434" s="44">
        <v>11.9</v>
      </c>
      <c r="Q3434" s="44">
        <v>0</v>
      </c>
      <c r="R3434" s="44">
        <v>1.33</v>
      </c>
      <c r="T3434" s="26">
        <v>40932</v>
      </c>
      <c r="U3434" s="44">
        <v>10.9</v>
      </c>
      <c r="V3434" s="44">
        <v>78</v>
      </c>
      <c r="W3434" s="44">
        <v>1.5</v>
      </c>
      <c r="X3434" s="44">
        <v>283</v>
      </c>
      <c r="Y3434" s="44">
        <v>12.3</v>
      </c>
      <c r="Z3434" s="44">
        <v>0</v>
      </c>
      <c r="AA3434" s="44">
        <v>1.59</v>
      </c>
      <c r="AC3434" s="26">
        <v>40932</v>
      </c>
      <c r="AD3434" s="44">
        <v>9.3000000000000007</v>
      </c>
      <c r="AE3434" s="44">
        <v>78.2</v>
      </c>
      <c r="AF3434" s="44">
        <v>0.6</v>
      </c>
      <c r="AG3434" s="44">
        <v>75.3</v>
      </c>
      <c r="AH3434" s="44">
        <v>12.1</v>
      </c>
      <c r="AI3434" s="44">
        <v>0</v>
      </c>
      <c r="AJ3434" s="44">
        <v>1.32</v>
      </c>
      <c r="AL3434" s="26">
        <v>40932</v>
      </c>
      <c r="AM3434" s="44">
        <v>10.8</v>
      </c>
      <c r="AN3434" s="44">
        <v>80.2</v>
      </c>
      <c r="AO3434" s="44">
        <v>0.3</v>
      </c>
      <c r="AP3434" s="44">
        <v>4</v>
      </c>
      <c r="AQ3434" s="44">
        <v>11.6</v>
      </c>
      <c r="AR3434" s="44">
        <v>0</v>
      </c>
      <c r="AS3434" s="44">
        <v>1.07</v>
      </c>
    </row>
    <row r="3435" spans="2:45" s="34" customFormat="1">
      <c r="B3435" s="80">
        <v>40933</v>
      </c>
      <c r="C3435" s="44">
        <v>9.6999999999999993</v>
      </c>
      <c r="D3435" s="44">
        <v>79.900000000000006</v>
      </c>
      <c r="E3435" s="44">
        <v>0.8</v>
      </c>
      <c r="F3435" s="44">
        <v>78.900000000000006</v>
      </c>
      <c r="G3435" s="44">
        <v>12.5</v>
      </c>
      <c r="H3435" s="44">
        <v>0</v>
      </c>
      <c r="I3435" s="44">
        <v>1.31</v>
      </c>
      <c r="K3435" s="26">
        <v>40933</v>
      </c>
      <c r="L3435" s="44">
        <v>8.6999999999999993</v>
      </c>
      <c r="M3435" s="44">
        <v>80.8</v>
      </c>
      <c r="N3435" s="44">
        <v>0.6</v>
      </c>
      <c r="O3435" s="44">
        <v>174.6</v>
      </c>
      <c r="P3435" s="44">
        <v>12</v>
      </c>
      <c r="Q3435" s="44">
        <v>0.2</v>
      </c>
      <c r="R3435" s="44">
        <v>1.23</v>
      </c>
      <c r="T3435" s="26">
        <v>40933</v>
      </c>
      <c r="U3435" s="44">
        <v>9.5</v>
      </c>
      <c r="V3435" s="44">
        <v>80.3</v>
      </c>
      <c r="W3435" s="44">
        <v>1.4</v>
      </c>
      <c r="X3435" s="44">
        <v>268.2</v>
      </c>
      <c r="Y3435" s="44">
        <v>12.3</v>
      </c>
      <c r="Z3435" s="44">
        <v>0</v>
      </c>
      <c r="AA3435" s="44">
        <v>1.53</v>
      </c>
      <c r="AC3435" s="26">
        <v>40933</v>
      </c>
      <c r="AD3435" s="44">
        <v>9</v>
      </c>
      <c r="AE3435" s="44">
        <v>78.099999999999994</v>
      </c>
      <c r="AF3435" s="44">
        <v>0.7</v>
      </c>
      <c r="AG3435" s="44">
        <v>66.5</v>
      </c>
      <c r="AH3435" s="44">
        <v>12.2</v>
      </c>
      <c r="AI3435" s="44">
        <v>0</v>
      </c>
      <c r="AJ3435" s="44">
        <v>1.34</v>
      </c>
      <c r="AL3435" s="26">
        <v>40933</v>
      </c>
      <c r="AM3435" s="44">
        <v>9.9</v>
      </c>
      <c r="AN3435" s="44">
        <v>79.3</v>
      </c>
      <c r="AO3435" s="44">
        <v>0.4</v>
      </c>
      <c r="AP3435" s="44">
        <v>1.8</v>
      </c>
      <c r="AQ3435" s="44">
        <v>11.7</v>
      </c>
      <c r="AR3435" s="44">
        <v>0</v>
      </c>
      <c r="AS3435" s="44">
        <v>1.1000000000000001</v>
      </c>
    </row>
    <row r="3436" spans="2:45" s="34" customFormat="1">
      <c r="B3436" s="80">
        <v>40934</v>
      </c>
      <c r="C3436" s="44">
        <v>10.5</v>
      </c>
      <c r="D3436" s="44">
        <v>72.599999999999994</v>
      </c>
      <c r="E3436" s="44">
        <v>0.9</v>
      </c>
      <c r="F3436" s="44">
        <v>6.9</v>
      </c>
      <c r="G3436" s="44">
        <v>12</v>
      </c>
      <c r="H3436" s="44">
        <v>0.2</v>
      </c>
      <c r="I3436" s="44">
        <v>1.64</v>
      </c>
      <c r="K3436" s="26">
        <v>40934</v>
      </c>
      <c r="L3436" s="44">
        <v>9.3000000000000007</v>
      </c>
      <c r="M3436" s="44">
        <v>77.2</v>
      </c>
      <c r="N3436" s="44">
        <v>0.6</v>
      </c>
      <c r="O3436" s="44">
        <v>226.8</v>
      </c>
      <c r="P3436" s="44">
        <v>11.4</v>
      </c>
      <c r="Q3436" s="44">
        <v>0</v>
      </c>
      <c r="R3436" s="44">
        <v>1.33</v>
      </c>
      <c r="T3436" s="26">
        <v>40934</v>
      </c>
      <c r="U3436" s="44">
        <v>10.8</v>
      </c>
      <c r="V3436" s="44">
        <v>71.3</v>
      </c>
      <c r="W3436" s="44">
        <v>1.7</v>
      </c>
      <c r="X3436" s="44">
        <v>298.60000000000002</v>
      </c>
      <c r="Y3436" s="44">
        <v>11.9</v>
      </c>
      <c r="Z3436" s="44">
        <v>0</v>
      </c>
      <c r="AA3436" s="44">
        <v>2.27</v>
      </c>
      <c r="AC3436" s="26">
        <v>40934</v>
      </c>
      <c r="AD3436" s="44">
        <v>9.5</v>
      </c>
      <c r="AE3436" s="44">
        <v>76.7</v>
      </c>
      <c r="AF3436" s="44">
        <v>0.8</v>
      </c>
      <c r="AG3436" s="44">
        <v>28.8</v>
      </c>
      <c r="AH3436" s="44">
        <v>10.9</v>
      </c>
      <c r="AI3436" s="44">
        <v>0.2</v>
      </c>
      <c r="AJ3436" s="44">
        <v>1.46</v>
      </c>
      <c r="AL3436" s="26">
        <v>40934</v>
      </c>
      <c r="AM3436" s="44">
        <v>11</v>
      </c>
      <c r="AN3436" s="44">
        <v>71.7</v>
      </c>
      <c r="AO3436" s="44">
        <v>0.6</v>
      </c>
      <c r="AP3436" s="44">
        <v>343.5</v>
      </c>
      <c r="AQ3436" s="44">
        <v>11.2</v>
      </c>
      <c r="AR3436" s="44">
        <v>0</v>
      </c>
      <c r="AS3436" s="44">
        <v>1.39</v>
      </c>
    </row>
    <row r="3437" spans="2:45" s="34" customFormat="1">
      <c r="B3437" s="80">
        <v>40935</v>
      </c>
      <c r="C3437" s="44">
        <v>9</v>
      </c>
      <c r="D3437" s="44">
        <v>89.8</v>
      </c>
      <c r="E3437" s="44">
        <v>0.5</v>
      </c>
      <c r="F3437" s="44">
        <v>58.8</v>
      </c>
      <c r="G3437" s="44">
        <v>3.4</v>
      </c>
      <c r="H3437" s="44">
        <v>14</v>
      </c>
      <c r="I3437" s="44">
        <v>0.78</v>
      </c>
      <c r="K3437" s="26">
        <v>40935</v>
      </c>
      <c r="L3437" s="44">
        <v>8.4</v>
      </c>
      <c r="M3437" s="44">
        <v>91.5</v>
      </c>
      <c r="N3437" s="44">
        <v>0.3</v>
      </c>
      <c r="O3437" s="44">
        <v>182.7</v>
      </c>
      <c r="P3437" s="44">
        <v>4.0999999999999996</v>
      </c>
      <c r="Q3437" s="44">
        <v>8.8000000000000007</v>
      </c>
      <c r="R3437" s="44">
        <v>0.74</v>
      </c>
      <c r="T3437" s="26">
        <v>40935</v>
      </c>
      <c r="U3437" s="44">
        <v>9.5</v>
      </c>
      <c r="V3437" s="44">
        <v>86.2</v>
      </c>
      <c r="W3437" s="44">
        <v>1.6</v>
      </c>
      <c r="X3437" s="44">
        <v>290.89999999999998</v>
      </c>
      <c r="Y3437" s="44">
        <v>3.4</v>
      </c>
      <c r="Z3437" s="44">
        <v>10.4</v>
      </c>
      <c r="AA3437" s="44">
        <v>1.08</v>
      </c>
      <c r="AC3437" s="26">
        <v>40935</v>
      </c>
      <c r="AD3437" s="44">
        <v>8.5</v>
      </c>
      <c r="AE3437" s="44">
        <v>92.6</v>
      </c>
      <c r="AF3437" s="44">
        <v>0.6</v>
      </c>
      <c r="AG3437" s="44">
        <v>55.1</v>
      </c>
      <c r="AH3437" s="44">
        <v>4.2</v>
      </c>
      <c r="AI3437" s="44">
        <v>10.8</v>
      </c>
      <c r="AJ3437" s="44">
        <v>0.84</v>
      </c>
      <c r="AL3437" s="26">
        <v>40935</v>
      </c>
      <c r="AM3437" s="44">
        <v>9.4</v>
      </c>
      <c r="AN3437" s="44">
        <v>88.7</v>
      </c>
      <c r="AO3437" s="44">
        <v>0.2</v>
      </c>
      <c r="AP3437" s="44">
        <v>319</v>
      </c>
      <c r="AQ3437" s="44">
        <v>3.5</v>
      </c>
      <c r="AR3437" s="44">
        <v>13.6</v>
      </c>
      <c r="AS3437" s="44">
        <v>0.68</v>
      </c>
    </row>
    <row r="3438" spans="2:45" s="34" customFormat="1">
      <c r="B3438" s="80">
        <v>40936</v>
      </c>
      <c r="C3438" s="44">
        <v>10.8</v>
      </c>
      <c r="D3438" s="44">
        <v>85.4</v>
      </c>
      <c r="E3438" s="44">
        <v>0.8</v>
      </c>
      <c r="F3438" s="44">
        <v>3.9</v>
      </c>
      <c r="G3438" s="44">
        <v>8.1</v>
      </c>
      <c r="H3438" s="44">
        <v>0.8</v>
      </c>
      <c r="I3438" s="44">
        <v>1.19</v>
      </c>
      <c r="K3438" s="26">
        <v>40936</v>
      </c>
      <c r="L3438" s="44">
        <v>10.199999999999999</v>
      </c>
      <c r="M3438" s="44">
        <v>89.1</v>
      </c>
      <c r="N3438" s="44">
        <v>0.3</v>
      </c>
      <c r="O3438" s="44">
        <v>193.4</v>
      </c>
      <c r="P3438" s="44">
        <v>9.1</v>
      </c>
      <c r="Q3438" s="44">
        <v>3.8</v>
      </c>
      <c r="R3438" s="44">
        <v>1</v>
      </c>
      <c r="T3438" s="26">
        <v>40936</v>
      </c>
      <c r="U3438" s="44">
        <v>11.1</v>
      </c>
      <c r="V3438" s="44">
        <v>85.1</v>
      </c>
      <c r="W3438" s="44">
        <v>1.4</v>
      </c>
      <c r="X3438" s="44">
        <v>274.8</v>
      </c>
      <c r="Y3438" s="44">
        <v>7.9</v>
      </c>
      <c r="Z3438" s="44">
        <v>9</v>
      </c>
      <c r="AA3438" s="44">
        <v>1.46</v>
      </c>
      <c r="AC3438" s="26">
        <v>40936</v>
      </c>
      <c r="AD3438" s="44">
        <v>10.4</v>
      </c>
      <c r="AE3438" s="44">
        <v>88.2</v>
      </c>
      <c r="AF3438" s="44">
        <v>0.7</v>
      </c>
      <c r="AG3438" s="44">
        <v>339.8</v>
      </c>
      <c r="AH3438" s="44">
        <v>9.9</v>
      </c>
      <c r="AI3438" s="44">
        <v>3.4</v>
      </c>
      <c r="AJ3438" s="44">
        <v>1.22</v>
      </c>
      <c r="AL3438" s="26">
        <v>40936</v>
      </c>
      <c r="AM3438" s="44">
        <v>6.3</v>
      </c>
      <c r="AN3438" s="44">
        <v>87.8</v>
      </c>
      <c r="AO3438" s="44">
        <v>0.2</v>
      </c>
      <c r="AP3438" s="44">
        <v>328.5</v>
      </c>
      <c r="AQ3438" s="44">
        <v>7.5</v>
      </c>
      <c r="AR3438" s="44">
        <v>3.7</v>
      </c>
      <c r="AS3438" s="44">
        <v>0.74</v>
      </c>
    </row>
    <row r="3439" spans="2:45" s="34" customFormat="1">
      <c r="B3439" s="80">
        <v>40937</v>
      </c>
      <c r="C3439" s="44">
        <v>10.199999999999999</v>
      </c>
      <c r="D3439" s="44">
        <v>59.7</v>
      </c>
      <c r="E3439" s="44">
        <v>2.1</v>
      </c>
      <c r="F3439" s="44">
        <v>359.7</v>
      </c>
      <c r="G3439" s="44">
        <v>13.8</v>
      </c>
      <c r="H3439" s="44">
        <v>0</v>
      </c>
      <c r="I3439" s="44">
        <v>2.29</v>
      </c>
      <c r="K3439" s="26">
        <v>40937</v>
      </c>
      <c r="L3439" s="44">
        <v>8.8000000000000007</v>
      </c>
      <c r="M3439" s="44">
        <v>67.3</v>
      </c>
      <c r="N3439" s="44">
        <v>0.8</v>
      </c>
      <c r="O3439" s="44">
        <v>246.1</v>
      </c>
      <c r="P3439" s="44">
        <v>13.1</v>
      </c>
      <c r="Q3439" s="44">
        <v>0.2</v>
      </c>
      <c r="R3439" s="44">
        <v>1.47</v>
      </c>
      <c r="T3439" s="26">
        <v>40937</v>
      </c>
      <c r="U3439" s="44">
        <v>10.5</v>
      </c>
      <c r="V3439" s="44">
        <v>62</v>
      </c>
      <c r="W3439" s="44">
        <v>2.7</v>
      </c>
      <c r="X3439" s="44">
        <v>300.10000000000002</v>
      </c>
      <c r="Y3439" s="44">
        <v>13.6</v>
      </c>
      <c r="Z3439" s="44">
        <v>0.2</v>
      </c>
      <c r="AA3439" s="44">
        <v>2.54</v>
      </c>
      <c r="AC3439" s="26">
        <v>40937</v>
      </c>
      <c r="AD3439" s="44">
        <v>9</v>
      </c>
      <c r="AE3439" s="44">
        <v>67.3</v>
      </c>
      <c r="AF3439" s="44">
        <v>1.5</v>
      </c>
      <c r="AG3439" s="44">
        <v>7</v>
      </c>
      <c r="AH3439" s="44">
        <v>13.5</v>
      </c>
      <c r="AI3439" s="44">
        <v>0.2</v>
      </c>
      <c r="AJ3439" s="44">
        <v>1.89</v>
      </c>
      <c r="AL3439" s="26">
        <v>40937</v>
      </c>
      <c r="AM3439" s="44">
        <v>7</v>
      </c>
      <c r="AN3439" s="44">
        <v>62.4</v>
      </c>
      <c r="AO3439" s="44">
        <v>0.9</v>
      </c>
      <c r="AP3439" s="44">
        <v>332.1</v>
      </c>
      <c r="AQ3439" s="44">
        <v>12.7</v>
      </c>
      <c r="AR3439" s="44">
        <v>0</v>
      </c>
      <c r="AS3439" s="44">
        <v>1.35</v>
      </c>
    </row>
    <row r="3440" spans="2:45" s="34" customFormat="1">
      <c r="B3440" s="80">
        <v>40938</v>
      </c>
      <c r="C3440" s="44">
        <v>9.9</v>
      </c>
      <c r="D3440" s="44">
        <v>51</v>
      </c>
      <c r="E3440" s="44">
        <v>1.5</v>
      </c>
      <c r="F3440" s="44">
        <v>286.5</v>
      </c>
      <c r="G3440" s="44">
        <v>14.2</v>
      </c>
      <c r="H3440" s="44">
        <v>0</v>
      </c>
      <c r="I3440" s="44">
        <v>2.13</v>
      </c>
      <c r="K3440" s="26">
        <v>40938</v>
      </c>
      <c r="L3440" s="44">
        <v>8.1999999999999993</v>
      </c>
      <c r="M3440" s="44">
        <v>58.2</v>
      </c>
      <c r="N3440" s="44">
        <v>0.8</v>
      </c>
      <c r="O3440" s="44">
        <v>211.4</v>
      </c>
      <c r="P3440" s="44">
        <v>13.7</v>
      </c>
      <c r="Q3440" s="44">
        <v>0</v>
      </c>
      <c r="R3440" s="44">
        <v>1.64</v>
      </c>
      <c r="T3440" s="26">
        <v>40938</v>
      </c>
      <c r="U3440" s="44">
        <v>10.199999999999999</v>
      </c>
      <c r="V3440" s="44">
        <v>51.7</v>
      </c>
      <c r="W3440" s="44">
        <v>2</v>
      </c>
      <c r="X3440" s="44">
        <v>266</v>
      </c>
      <c r="Y3440" s="44">
        <v>14</v>
      </c>
      <c r="Z3440" s="44">
        <v>0</v>
      </c>
      <c r="AA3440" s="44">
        <v>2.58</v>
      </c>
      <c r="AC3440" s="26">
        <v>40938</v>
      </c>
      <c r="AD3440" s="44">
        <v>8.6999999999999993</v>
      </c>
      <c r="AE3440" s="44">
        <v>55.1</v>
      </c>
      <c r="AF3440" s="44">
        <v>1.5</v>
      </c>
      <c r="AG3440" s="44">
        <v>12.6</v>
      </c>
      <c r="AH3440" s="44">
        <v>14</v>
      </c>
      <c r="AI3440" s="44">
        <v>0</v>
      </c>
      <c r="AJ3440" s="44">
        <v>2.13</v>
      </c>
      <c r="AL3440" s="26">
        <v>40938</v>
      </c>
      <c r="AM3440" s="44">
        <v>8.3000000000000007</v>
      </c>
      <c r="AN3440" s="44">
        <v>54.7</v>
      </c>
      <c r="AO3440" s="44">
        <v>0.5</v>
      </c>
      <c r="AP3440" s="44">
        <v>297.8</v>
      </c>
      <c r="AQ3440" s="44">
        <v>13.1</v>
      </c>
      <c r="AR3440" s="44">
        <v>0.8</v>
      </c>
      <c r="AS3440" s="44">
        <v>1.25</v>
      </c>
    </row>
    <row r="3441" spans="2:45" s="34" customFormat="1">
      <c r="B3441" s="80">
        <v>40939</v>
      </c>
      <c r="C3441" s="44">
        <v>8.9</v>
      </c>
      <c r="D3441" s="44">
        <v>79</v>
      </c>
      <c r="E3441" s="44">
        <v>0.6</v>
      </c>
      <c r="F3441" s="44">
        <v>44.9</v>
      </c>
      <c r="G3441" s="44">
        <v>13.5</v>
      </c>
      <c r="H3441" s="44">
        <v>0</v>
      </c>
      <c r="I3441" s="44">
        <v>1.29</v>
      </c>
      <c r="K3441" s="26">
        <v>40939</v>
      </c>
      <c r="L3441" s="44">
        <v>8</v>
      </c>
      <c r="M3441" s="44">
        <v>81.400000000000006</v>
      </c>
      <c r="N3441" s="44">
        <v>0.4</v>
      </c>
      <c r="O3441" s="44">
        <v>203.8</v>
      </c>
      <c r="P3441" s="44">
        <v>13</v>
      </c>
      <c r="Q3441" s="44">
        <v>0</v>
      </c>
      <c r="R3441" s="44">
        <v>1.21</v>
      </c>
      <c r="T3441" s="26">
        <v>40939</v>
      </c>
      <c r="U3441" s="44">
        <v>9.5</v>
      </c>
      <c r="V3441" s="44">
        <v>73.599999999999994</v>
      </c>
      <c r="W3441" s="44">
        <v>1.6</v>
      </c>
      <c r="X3441" s="44">
        <v>282.39999999999998</v>
      </c>
      <c r="Y3441" s="44">
        <v>13.6</v>
      </c>
      <c r="Z3441" s="44">
        <v>0</v>
      </c>
      <c r="AA3441" s="44">
        <v>1.89</v>
      </c>
      <c r="AC3441" s="26">
        <v>40939</v>
      </c>
      <c r="AD3441" s="44">
        <v>8.6999999999999993</v>
      </c>
      <c r="AE3441" s="44">
        <v>75.3</v>
      </c>
      <c r="AF3441" s="44">
        <v>0.4</v>
      </c>
      <c r="AG3441" s="44">
        <v>17.899999999999999</v>
      </c>
      <c r="AH3441" s="44">
        <v>13.6</v>
      </c>
      <c r="AI3441" s="44">
        <v>0</v>
      </c>
      <c r="AJ3441" s="44">
        <v>1.23</v>
      </c>
      <c r="AL3441" s="26">
        <v>40939</v>
      </c>
      <c r="AM3441" s="44">
        <v>8.4</v>
      </c>
      <c r="AN3441" s="44">
        <v>77.5</v>
      </c>
      <c r="AO3441" s="44">
        <v>0.3</v>
      </c>
      <c r="AP3441" s="44">
        <v>292.60000000000002</v>
      </c>
      <c r="AQ3441" s="44">
        <v>12.6</v>
      </c>
      <c r="AR3441" s="44">
        <v>0</v>
      </c>
      <c r="AS3441" s="44">
        <v>1.08</v>
      </c>
    </row>
    <row r="3442" spans="2:45" s="34" customFormat="1">
      <c r="B3442" s="46" t="s">
        <v>65</v>
      </c>
      <c r="C3442" s="49">
        <f>AVERAGE(C3411:C3441)</f>
        <v>11.170967741935483</v>
      </c>
      <c r="D3442" s="49">
        <f>AVERAGE(D3411:D3441)</f>
        <v>73.016129032258064</v>
      </c>
      <c r="E3442" s="49">
        <f>AVERAGE(E3411:E3441)</f>
        <v>1.0935483870967744</v>
      </c>
      <c r="F3442" s="49">
        <f>AVERAGE(F3411:F3441)</f>
        <v>151.12903225806451</v>
      </c>
      <c r="G3442" s="49">
        <f>AVERAGE(G3411:G3441)</f>
        <v>10.716129032258065</v>
      </c>
      <c r="H3442" s="49">
        <f>SUM(H3411:H3441)</f>
        <v>20.8</v>
      </c>
      <c r="I3442" s="49">
        <f>AVERAGE(I3411:I3441)</f>
        <v>1.4545161290322581</v>
      </c>
      <c r="J3442" s="52"/>
      <c r="K3442" s="46" t="s">
        <v>65</v>
      </c>
      <c r="L3442" s="49">
        <f>AVERAGE(L3411:L3441)</f>
        <v>10.299999999999999</v>
      </c>
      <c r="M3442" s="49">
        <f>AVERAGE(M3411:M3441)</f>
        <v>76.387096774193552</v>
      </c>
      <c r="N3442" s="49">
        <f>AVERAGE(N3411:N3441)</f>
        <v>0.60322580645161294</v>
      </c>
      <c r="O3442" s="49">
        <f>AVERAGE(O3411:O3441)</f>
        <v>204.92580645161291</v>
      </c>
      <c r="P3442" s="49">
        <f>AVERAGE(P3411:P3441)</f>
        <v>10.112903225806456</v>
      </c>
      <c r="Q3442" s="49">
        <f>SUM(Q3411:Q3441)</f>
        <v>18.600000000000001</v>
      </c>
      <c r="R3442" s="49">
        <f>AVERAGE(R3411:R3441)</f>
        <v>1.1667741935483871</v>
      </c>
      <c r="S3442" s="52"/>
      <c r="T3442" s="46" t="s">
        <v>65</v>
      </c>
      <c r="U3442" s="49">
        <f>AVERAGE(U3411:U3441)</f>
        <v>11.503225806451614</v>
      </c>
      <c r="V3442" s="49">
        <f>AVERAGE(V3411:V3441)</f>
        <v>73.59677419354837</v>
      </c>
      <c r="W3442" s="49">
        <f>AVERAGE(W3411:W3441)</f>
        <v>1.8741935483870968</v>
      </c>
      <c r="X3442" s="49">
        <f>AVERAGE(X3411:X3441)</f>
        <v>266.23548387096776</v>
      </c>
      <c r="Y3442" s="49">
        <f>AVERAGE(Y3411:Y3441)</f>
        <v>10.464516129032257</v>
      </c>
      <c r="Z3442" s="49">
        <f>SUM(Z3411:Z3441)</f>
        <v>24.8</v>
      </c>
      <c r="AA3442" s="49">
        <f>AVERAGE(AA3411:AA3441)</f>
        <v>1.8312903225806454</v>
      </c>
      <c r="AB3442" s="52"/>
      <c r="AC3442" s="46" t="s">
        <v>65</v>
      </c>
      <c r="AD3442" s="49">
        <f>AVERAGE(AD3411:AD3441)</f>
        <v>10.529032258064515</v>
      </c>
      <c r="AE3442" s="49">
        <f>AVERAGE(AE3411:AE3441)</f>
        <v>75.432258064516134</v>
      </c>
      <c r="AF3442" s="49">
        <f>AVERAGE(AF3411:AF3441)</f>
        <v>1.0548387096774197</v>
      </c>
      <c r="AG3442" s="49">
        <f>AVERAGE(AG3411:AG3441)</f>
        <v>78.474193548387106</v>
      </c>
      <c r="AH3442" s="49">
        <f>AVERAGE(AH3411:AH3441)</f>
        <v>10.125806451612901</v>
      </c>
      <c r="AI3442" s="49">
        <f>SUM(AI3411:AI3441)</f>
        <v>21</v>
      </c>
      <c r="AJ3442" s="49">
        <f>AVERAGE(AJ3411:AJ3441)</f>
        <v>1.4541935483870969</v>
      </c>
      <c r="AK3442" s="52"/>
      <c r="AL3442" s="46" t="s">
        <v>65</v>
      </c>
      <c r="AM3442" s="49">
        <f>AVERAGE(AM3411:AM3441)</f>
        <v>10.919354838709676</v>
      </c>
      <c r="AN3442" s="49">
        <f>AVERAGE(AN3411:AN3441)</f>
        <v>75.100000000000009</v>
      </c>
      <c r="AO3442" s="49">
        <f>AVERAGE(AO3411:AO3441)</f>
        <v>0.48387096774193555</v>
      </c>
      <c r="AP3442" s="49">
        <f>AVERAGE(AP3411:AP3441)</f>
        <v>244.70000000000005</v>
      </c>
      <c r="AQ3442" s="49">
        <f>AVERAGE(AQ3411:AQ3441)</f>
        <v>9.9193548387096779</v>
      </c>
      <c r="AR3442" s="49">
        <f>SUM(AR3411:AR3441)</f>
        <v>26.1</v>
      </c>
      <c r="AS3442" s="49">
        <f>AVERAGE(AS3411:AS3441)</f>
        <v>1.0767741935483872</v>
      </c>
    </row>
    <row r="3443" spans="2:45" s="34" customFormat="1">
      <c r="B3443" s="26">
        <v>40940</v>
      </c>
      <c r="C3443" s="44">
        <v>11.5</v>
      </c>
      <c r="D3443" s="44">
        <v>50.8</v>
      </c>
      <c r="E3443" s="44">
        <v>1.7</v>
      </c>
      <c r="F3443" s="44">
        <v>1.1000000000000001</v>
      </c>
      <c r="G3443" s="44">
        <v>14.1</v>
      </c>
      <c r="H3443" s="44">
        <v>0</v>
      </c>
      <c r="I3443" s="44">
        <v>2.58</v>
      </c>
      <c r="K3443" s="26">
        <v>40940</v>
      </c>
      <c r="L3443" s="44">
        <v>10.8</v>
      </c>
      <c r="M3443" s="44">
        <v>52.6</v>
      </c>
      <c r="N3443" s="44">
        <v>0.9</v>
      </c>
      <c r="O3443" s="44">
        <v>236.7</v>
      </c>
      <c r="P3443" s="44">
        <v>13.3</v>
      </c>
      <c r="Q3443" s="44">
        <v>0</v>
      </c>
      <c r="R3443" s="44">
        <v>1.8</v>
      </c>
      <c r="T3443" s="26">
        <v>40940</v>
      </c>
      <c r="U3443" s="44">
        <v>14.1</v>
      </c>
      <c r="V3443" s="44">
        <v>36.700000000000003</v>
      </c>
      <c r="W3443" s="44">
        <v>3.2</v>
      </c>
      <c r="X3443" s="44">
        <v>300.8</v>
      </c>
      <c r="Y3443" s="44">
        <v>13.6</v>
      </c>
      <c r="Z3443" s="44">
        <v>0</v>
      </c>
      <c r="AA3443" s="44">
        <v>3.86</v>
      </c>
      <c r="AC3443" s="26">
        <v>40940</v>
      </c>
      <c r="AD3443" s="44">
        <v>10.4</v>
      </c>
      <c r="AE3443" s="44">
        <v>56.8</v>
      </c>
      <c r="AF3443" s="44">
        <v>1.7</v>
      </c>
      <c r="AG3443" s="44">
        <v>13.4</v>
      </c>
      <c r="AH3443" s="44">
        <v>13.9</v>
      </c>
      <c r="AI3443" s="44">
        <v>0</v>
      </c>
      <c r="AJ3443" s="44">
        <v>2.4500000000000002</v>
      </c>
      <c r="AL3443" s="26">
        <v>40940</v>
      </c>
      <c r="AM3443" s="44">
        <v>11.6</v>
      </c>
      <c r="AN3443" s="44">
        <v>47.2</v>
      </c>
      <c r="AO3443" s="44">
        <v>1.1000000000000001</v>
      </c>
      <c r="AP3443" s="44">
        <v>325.39999999999998</v>
      </c>
      <c r="AQ3443" s="44">
        <v>13.1</v>
      </c>
      <c r="AR3443" s="44">
        <v>0.4</v>
      </c>
      <c r="AS3443" s="44">
        <v>1.98</v>
      </c>
    </row>
    <row r="3444" spans="2:45" s="34" customFormat="1">
      <c r="B3444" s="26">
        <v>40941</v>
      </c>
      <c r="C3444" s="44">
        <v>10.1</v>
      </c>
      <c r="D3444" s="44">
        <v>56.9</v>
      </c>
      <c r="E3444" s="44">
        <v>2.2999999999999998</v>
      </c>
      <c r="F3444" s="44">
        <v>342</v>
      </c>
      <c r="G3444" s="44">
        <v>11.3</v>
      </c>
      <c r="H3444" s="44">
        <v>0.2</v>
      </c>
      <c r="I3444" s="44">
        <v>1.99</v>
      </c>
      <c r="K3444" s="26">
        <v>40941</v>
      </c>
      <c r="L3444" s="44">
        <v>9.4</v>
      </c>
      <c r="M3444" s="44">
        <v>61.1</v>
      </c>
      <c r="N3444" s="44">
        <v>1.1000000000000001</v>
      </c>
      <c r="O3444" s="44">
        <v>324.2</v>
      </c>
      <c r="P3444" s="44">
        <v>9.4</v>
      </c>
      <c r="Q3444" s="44">
        <v>0.2</v>
      </c>
      <c r="R3444" s="44">
        <v>1.4</v>
      </c>
      <c r="T3444" s="26">
        <v>40941</v>
      </c>
      <c r="U3444" s="44">
        <v>10.4</v>
      </c>
      <c r="V3444" s="44">
        <v>57.1</v>
      </c>
      <c r="W3444" s="44">
        <v>3.5</v>
      </c>
      <c r="X3444" s="44">
        <v>312</v>
      </c>
      <c r="Y3444" s="44">
        <v>11.6</v>
      </c>
      <c r="Z3444" s="44">
        <v>0</v>
      </c>
      <c r="AA3444" s="44">
        <v>2.4300000000000002</v>
      </c>
      <c r="AC3444" s="26">
        <v>40941</v>
      </c>
      <c r="AD3444" s="44">
        <v>9.6999999999999993</v>
      </c>
      <c r="AE3444" s="44">
        <v>62.4</v>
      </c>
      <c r="AF3444" s="44">
        <v>1.7</v>
      </c>
      <c r="AG3444" s="44">
        <v>359.1</v>
      </c>
      <c r="AH3444" s="44">
        <v>10.5</v>
      </c>
      <c r="AI3444" s="44">
        <v>0.4</v>
      </c>
      <c r="AJ3444" s="44">
        <v>1.56</v>
      </c>
      <c r="AL3444" s="26">
        <v>40941</v>
      </c>
      <c r="AM3444" s="44">
        <v>9.6</v>
      </c>
      <c r="AN3444" s="44">
        <v>60.9</v>
      </c>
      <c r="AO3444" s="44">
        <v>1.2</v>
      </c>
      <c r="AP3444" s="44">
        <v>340.9</v>
      </c>
      <c r="AQ3444" s="44">
        <v>11.1</v>
      </c>
      <c r="AR3444" s="44">
        <v>0.2</v>
      </c>
      <c r="AS3444" s="44">
        <v>1.48</v>
      </c>
    </row>
    <row r="3445" spans="2:45" s="34" customFormat="1">
      <c r="B3445" s="26">
        <v>40942</v>
      </c>
      <c r="C3445" s="44">
        <v>6.2</v>
      </c>
      <c r="D3445" s="44">
        <v>31.3</v>
      </c>
      <c r="E3445" s="44">
        <v>2.2999999999999998</v>
      </c>
      <c r="F3445" s="44">
        <v>343</v>
      </c>
      <c r="G3445" s="44">
        <v>14.9</v>
      </c>
      <c r="H3445" s="44">
        <v>0</v>
      </c>
      <c r="I3445" s="44">
        <v>2.33</v>
      </c>
      <c r="K3445" s="26">
        <v>40942</v>
      </c>
      <c r="L3445" s="44">
        <v>4.9000000000000004</v>
      </c>
      <c r="M3445" s="44">
        <v>38.6</v>
      </c>
      <c r="N3445" s="44">
        <v>1.5</v>
      </c>
      <c r="O3445" s="44">
        <v>339</v>
      </c>
      <c r="P3445" s="44">
        <v>14.4</v>
      </c>
      <c r="Q3445" s="44">
        <v>0</v>
      </c>
      <c r="R3445" s="44">
        <v>1.73</v>
      </c>
      <c r="T3445" s="26">
        <v>40942</v>
      </c>
      <c r="U3445" s="44">
        <v>6.4</v>
      </c>
      <c r="V3445" s="44">
        <v>33.5</v>
      </c>
      <c r="W3445" s="44">
        <v>4</v>
      </c>
      <c r="X3445" s="44">
        <v>308.60000000000002</v>
      </c>
      <c r="Y3445" s="44">
        <v>14.7</v>
      </c>
      <c r="Z3445" s="44">
        <v>0</v>
      </c>
      <c r="AA3445" s="44">
        <v>3.05</v>
      </c>
      <c r="AC3445" s="26">
        <v>40942</v>
      </c>
      <c r="AD3445" s="44">
        <v>5.4</v>
      </c>
      <c r="AE3445" s="44">
        <v>37.1</v>
      </c>
      <c r="AF3445" s="44">
        <v>2.5</v>
      </c>
      <c r="AG3445" s="44">
        <v>5.8</v>
      </c>
      <c r="AH3445" s="44">
        <v>14.5</v>
      </c>
      <c r="AI3445" s="44">
        <v>0</v>
      </c>
      <c r="AJ3445" s="44">
        <v>2.25</v>
      </c>
      <c r="AL3445" s="26">
        <v>40942</v>
      </c>
      <c r="AM3445" s="44">
        <v>5.8</v>
      </c>
      <c r="AN3445" s="44">
        <v>35.4</v>
      </c>
      <c r="AO3445" s="44">
        <v>1.7</v>
      </c>
      <c r="AP3445" s="44">
        <v>347.9</v>
      </c>
      <c r="AQ3445" s="44">
        <v>13.8</v>
      </c>
      <c r="AR3445" s="44">
        <v>0</v>
      </c>
      <c r="AS3445" s="44">
        <v>1.94</v>
      </c>
    </row>
    <row r="3446" spans="2:45" s="34" customFormat="1">
      <c r="B3446" s="26">
        <v>40943</v>
      </c>
      <c r="C3446" s="44">
        <v>6.2</v>
      </c>
      <c r="D3446" s="44">
        <v>25.5</v>
      </c>
      <c r="E3446" s="44">
        <v>3.8</v>
      </c>
      <c r="F3446" s="44">
        <v>5.0999999999999996</v>
      </c>
      <c r="G3446" s="44">
        <v>15.1</v>
      </c>
      <c r="H3446" s="44">
        <v>0</v>
      </c>
      <c r="I3446" s="44">
        <v>3.08</v>
      </c>
      <c r="K3446" s="26">
        <v>40943</v>
      </c>
      <c r="L3446" s="44">
        <v>5.3</v>
      </c>
      <c r="M3446" s="44">
        <v>29.9</v>
      </c>
      <c r="N3446" s="44">
        <v>2.2999999999999998</v>
      </c>
      <c r="O3446" s="44">
        <v>345.2</v>
      </c>
      <c r="P3446" s="44">
        <v>14.5</v>
      </c>
      <c r="Q3446" s="44">
        <v>0</v>
      </c>
      <c r="R3446" s="44">
        <v>2.39</v>
      </c>
      <c r="T3446" s="26">
        <v>40943</v>
      </c>
      <c r="U3446" s="44">
        <v>6.4</v>
      </c>
      <c r="V3446" s="44">
        <v>26.3</v>
      </c>
      <c r="W3446" s="44">
        <v>4.5999999999999996</v>
      </c>
      <c r="X3446" s="44">
        <v>324.7</v>
      </c>
      <c r="Y3446" s="44">
        <v>14.8</v>
      </c>
      <c r="Z3446" s="44">
        <v>0</v>
      </c>
      <c r="AA3446" s="44">
        <v>3.56</v>
      </c>
      <c r="AC3446" s="26">
        <v>40943</v>
      </c>
      <c r="AD3446" s="44">
        <v>5.4</v>
      </c>
      <c r="AE3446" s="44">
        <v>30.2</v>
      </c>
      <c r="AF3446" s="44">
        <v>3</v>
      </c>
      <c r="AG3446" s="44">
        <v>5.2</v>
      </c>
      <c r="AH3446" s="44">
        <v>14.7</v>
      </c>
      <c r="AI3446" s="44">
        <v>0</v>
      </c>
      <c r="AJ3446" s="44">
        <v>2.65</v>
      </c>
      <c r="AL3446" s="26">
        <v>40943</v>
      </c>
      <c r="AM3446" s="44">
        <v>5.7</v>
      </c>
      <c r="AN3446" s="44">
        <v>27.2</v>
      </c>
      <c r="AO3446" s="44">
        <v>2.1</v>
      </c>
      <c r="AP3446" s="44">
        <v>355.7</v>
      </c>
      <c r="AQ3446" s="44">
        <v>14</v>
      </c>
      <c r="AR3446" s="44">
        <v>0</v>
      </c>
      <c r="AS3446" s="44">
        <v>2.31</v>
      </c>
    </row>
    <row r="3447" spans="2:45" s="34" customFormat="1">
      <c r="B3447" s="26">
        <v>40944</v>
      </c>
      <c r="C3447" s="44">
        <v>9.6</v>
      </c>
      <c r="D3447" s="44">
        <v>35.299999999999997</v>
      </c>
      <c r="E3447" s="44">
        <v>1.7</v>
      </c>
      <c r="F3447" s="44">
        <v>308.2</v>
      </c>
      <c r="G3447" s="44">
        <v>14.7</v>
      </c>
      <c r="H3447" s="44">
        <v>0</v>
      </c>
      <c r="I3447" s="44">
        <v>2.38</v>
      </c>
      <c r="K3447" s="26">
        <v>40944</v>
      </c>
      <c r="L3447" s="44">
        <v>8.9</v>
      </c>
      <c r="M3447" s="44">
        <v>37.9</v>
      </c>
      <c r="N3447" s="44">
        <v>0.9</v>
      </c>
      <c r="O3447" s="44">
        <v>311.60000000000002</v>
      </c>
      <c r="P3447" s="44">
        <v>14.4</v>
      </c>
      <c r="Q3447" s="44">
        <v>0</v>
      </c>
      <c r="R3447" s="44">
        <v>1.71</v>
      </c>
      <c r="T3447" s="26">
        <v>40944</v>
      </c>
      <c r="U3447" s="44">
        <v>10.199999999999999</v>
      </c>
      <c r="V3447" s="44">
        <v>34.299999999999997</v>
      </c>
      <c r="W3447" s="44">
        <v>4.0999999999999996</v>
      </c>
      <c r="X3447" s="44">
        <v>300.10000000000002</v>
      </c>
      <c r="Y3447" s="44">
        <v>14.7</v>
      </c>
      <c r="Z3447" s="44">
        <v>0</v>
      </c>
      <c r="AA3447" s="44">
        <v>3.84</v>
      </c>
      <c r="AC3447" s="26">
        <v>40944</v>
      </c>
      <c r="AD3447" s="44">
        <v>9</v>
      </c>
      <c r="AE3447" s="44">
        <v>38.6</v>
      </c>
      <c r="AF3447" s="44">
        <v>1.8</v>
      </c>
      <c r="AG3447" s="44">
        <v>354.4</v>
      </c>
      <c r="AH3447" s="44">
        <v>14.4</v>
      </c>
      <c r="AI3447" s="44">
        <v>0</v>
      </c>
      <c r="AJ3447" s="44">
        <v>2.31</v>
      </c>
      <c r="AL3447" s="26">
        <v>40944</v>
      </c>
      <c r="AM3447" s="44">
        <v>9.1999999999999993</v>
      </c>
      <c r="AN3447" s="44">
        <v>37.6</v>
      </c>
      <c r="AO3447" s="44">
        <v>0.7</v>
      </c>
      <c r="AP3447" s="44">
        <v>303.8</v>
      </c>
      <c r="AQ3447" s="44">
        <v>13.8</v>
      </c>
      <c r="AR3447" s="44">
        <v>0</v>
      </c>
      <c r="AS3447" s="44">
        <v>1.54</v>
      </c>
    </row>
    <row r="3448" spans="2:45" s="34" customFormat="1">
      <c r="B3448" s="26">
        <v>40945</v>
      </c>
      <c r="C3448" s="44">
        <v>13.4</v>
      </c>
      <c r="D3448" s="44">
        <v>53.5</v>
      </c>
      <c r="E3448" s="44">
        <v>2.2000000000000002</v>
      </c>
      <c r="F3448" s="44">
        <v>330.7</v>
      </c>
      <c r="G3448" s="44">
        <v>15</v>
      </c>
      <c r="H3448" s="44">
        <v>0</v>
      </c>
      <c r="I3448" s="44">
        <v>2.57</v>
      </c>
      <c r="K3448" s="26">
        <v>40945</v>
      </c>
      <c r="L3448" s="44">
        <v>12.3</v>
      </c>
      <c r="M3448" s="44">
        <v>58.2</v>
      </c>
      <c r="N3448" s="44">
        <v>1.1000000000000001</v>
      </c>
      <c r="O3448" s="44">
        <v>297.60000000000002</v>
      </c>
      <c r="P3448" s="44">
        <v>14.5</v>
      </c>
      <c r="Q3448" s="44">
        <v>0</v>
      </c>
      <c r="R3448" s="44">
        <v>1.9</v>
      </c>
      <c r="T3448" s="26">
        <v>40945</v>
      </c>
      <c r="U3448" s="44">
        <v>14</v>
      </c>
      <c r="V3448" s="44">
        <v>52.2</v>
      </c>
      <c r="W3448" s="44">
        <v>4.2</v>
      </c>
      <c r="X3448" s="44">
        <v>308.89999999999998</v>
      </c>
      <c r="Y3448" s="44">
        <v>14.6</v>
      </c>
      <c r="Z3448" s="44">
        <v>0</v>
      </c>
      <c r="AA3448" s="44">
        <v>3.67</v>
      </c>
      <c r="AC3448" s="26">
        <v>40945</v>
      </c>
      <c r="AD3448" s="44">
        <v>13.1</v>
      </c>
      <c r="AE3448" s="44">
        <v>56.2</v>
      </c>
      <c r="AF3448" s="44">
        <v>2.2999999999999998</v>
      </c>
      <c r="AG3448" s="44">
        <v>1.1000000000000001</v>
      </c>
      <c r="AH3448" s="44">
        <v>14.7</v>
      </c>
      <c r="AI3448" s="44">
        <v>0</v>
      </c>
      <c r="AJ3448" s="44">
        <v>2.4900000000000002</v>
      </c>
      <c r="AL3448" s="26">
        <v>40945</v>
      </c>
      <c r="AM3448" s="44">
        <v>13.4</v>
      </c>
      <c r="AN3448" s="44">
        <v>55.4</v>
      </c>
      <c r="AO3448" s="44">
        <v>1.5</v>
      </c>
      <c r="AP3448" s="44">
        <v>325.60000000000002</v>
      </c>
      <c r="AQ3448" s="44">
        <v>13.7</v>
      </c>
      <c r="AR3448" s="44">
        <v>0</v>
      </c>
      <c r="AS3448" s="44">
        <v>2.2200000000000002</v>
      </c>
    </row>
    <row r="3449" spans="2:45" s="34" customFormat="1">
      <c r="B3449" s="26">
        <v>40946</v>
      </c>
      <c r="C3449" s="44">
        <v>14.8</v>
      </c>
      <c r="D3449" s="44">
        <v>49.7</v>
      </c>
      <c r="E3449" s="44">
        <v>2.5</v>
      </c>
      <c r="F3449" s="44">
        <v>342</v>
      </c>
      <c r="G3449" s="44">
        <v>15</v>
      </c>
      <c r="H3449" s="44">
        <v>0</v>
      </c>
      <c r="I3449" s="44">
        <v>3.27</v>
      </c>
      <c r="K3449" s="26">
        <v>40946</v>
      </c>
      <c r="L3449" s="44">
        <v>13.3</v>
      </c>
      <c r="M3449" s="44">
        <v>56.9</v>
      </c>
      <c r="N3449" s="44">
        <v>1.4</v>
      </c>
      <c r="O3449" s="44">
        <v>319.3</v>
      </c>
      <c r="P3449" s="44">
        <v>14.7</v>
      </c>
      <c r="Q3449" s="44">
        <v>0</v>
      </c>
      <c r="R3449" s="44">
        <v>2.19</v>
      </c>
      <c r="T3449" s="26">
        <v>40946</v>
      </c>
      <c r="U3449" s="44">
        <v>14.8</v>
      </c>
      <c r="V3449" s="44">
        <v>50.8</v>
      </c>
      <c r="W3449" s="44">
        <v>3.5</v>
      </c>
      <c r="X3449" s="44">
        <v>302.89999999999998</v>
      </c>
      <c r="Y3449" s="44">
        <v>14.5</v>
      </c>
      <c r="Z3449" s="44">
        <v>0</v>
      </c>
      <c r="AA3449" s="44">
        <v>3.97</v>
      </c>
      <c r="AC3449" s="26">
        <v>40946</v>
      </c>
      <c r="AD3449" s="44">
        <v>14</v>
      </c>
      <c r="AE3449" s="44">
        <v>54.7</v>
      </c>
      <c r="AF3449" s="44">
        <v>2.2000000000000002</v>
      </c>
      <c r="AG3449" s="44">
        <v>4.0999999999999996</v>
      </c>
      <c r="AH3449" s="44">
        <v>14.7</v>
      </c>
      <c r="AI3449" s="44">
        <v>0</v>
      </c>
      <c r="AJ3449" s="44">
        <v>2.72</v>
      </c>
      <c r="AL3449" s="26">
        <v>40946</v>
      </c>
      <c r="AM3449" s="44">
        <v>14</v>
      </c>
      <c r="AN3449" s="44">
        <v>54.6</v>
      </c>
      <c r="AO3449" s="44">
        <v>1.3</v>
      </c>
      <c r="AP3449" s="44">
        <v>336</v>
      </c>
      <c r="AQ3449" s="44">
        <v>13.9</v>
      </c>
      <c r="AR3449" s="44">
        <v>0</v>
      </c>
      <c r="AS3449" s="44">
        <v>2.31</v>
      </c>
    </row>
    <row r="3450" spans="2:45" s="34" customFormat="1">
      <c r="B3450" s="26">
        <v>40947</v>
      </c>
      <c r="C3450" s="44">
        <v>8.6999999999999993</v>
      </c>
      <c r="D3450" s="44">
        <v>28.9</v>
      </c>
      <c r="E3450" s="44">
        <v>2.5</v>
      </c>
      <c r="F3450" s="44">
        <v>2.9</v>
      </c>
      <c r="G3450" s="44">
        <v>14.8</v>
      </c>
      <c r="H3450" s="44">
        <v>0</v>
      </c>
      <c r="I3450" s="44">
        <v>2.69</v>
      </c>
      <c r="K3450" s="26">
        <v>40947</v>
      </c>
      <c r="L3450" s="44">
        <v>7.6</v>
      </c>
      <c r="M3450" s="44">
        <v>32.9</v>
      </c>
      <c r="N3450" s="44">
        <v>1.5</v>
      </c>
      <c r="O3450" s="44">
        <v>331.5</v>
      </c>
      <c r="P3450" s="44">
        <v>15.3</v>
      </c>
      <c r="Q3450" s="44">
        <v>0</v>
      </c>
      <c r="R3450" s="44">
        <v>2.1</v>
      </c>
      <c r="T3450" s="26">
        <v>40947</v>
      </c>
      <c r="U3450" s="44">
        <v>8.9</v>
      </c>
      <c r="V3450" s="44">
        <v>31.4</v>
      </c>
      <c r="W3450" s="44">
        <v>3.4</v>
      </c>
      <c r="X3450" s="44">
        <v>308.39999999999998</v>
      </c>
      <c r="Y3450" s="44">
        <v>13.6</v>
      </c>
      <c r="Z3450" s="44">
        <v>0</v>
      </c>
      <c r="AA3450" s="44">
        <v>3.26</v>
      </c>
      <c r="AC3450" s="26">
        <v>40947</v>
      </c>
      <c r="AD3450" s="44">
        <v>7.6</v>
      </c>
      <c r="AE3450" s="44">
        <v>32.6</v>
      </c>
      <c r="AF3450" s="44">
        <v>2.2999999999999998</v>
      </c>
      <c r="AG3450" s="44">
        <v>359.6</v>
      </c>
      <c r="AH3450" s="44">
        <v>15.7</v>
      </c>
      <c r="AI3450" s="44">
        <v>0</v>
      </c>
      <c r="AJ3450" s="44">
        <v>2.4500000000000002</v>
      </c>
      <c r="AL3450" s="26">
        <v>40947</v>
      </c>
      <c r="AM3450" s="44">
        <v>8.5</v>
      </c>
      <c r="AN3450" s="44">
        <v>31.7</v>
      </c>
      <c r="AO3450" s="44">
        <v>1.5</v>
      </c>
      <c r="AP3450" s="44">
        <v>349.1</v>
      </c>
      <c r="AQ3450" s="44">
        <v>14.2</v>
      </c>
      <c r="AR3450" s="44">
        <v>0.1</v>
      </c>
      <c r="AS3450" s="44">
        <v>2.2599999999999998</v>
      </c>
    </row>
    <row r="3451" spans="2:45" s="34" customFormat="1">
      <c r="B3451" s="26">
        <v>40948</v>
      </c>
      <c r="C3451" s="44">
        <v>5.6</v>
      </c>
      <c r="D3451" s="44">
        <v>57.9</v>
      </c>
      <c r="E3451" s="44">
        <v>1</v>
      </c>
      <c r="F3451" s="44">
        <v>82.8</v>
      </c>
      <c r="G3451" s="44">
        <v>15.4</v>
      </c>
      <c r="H3451" s="44">
        <v>0</v>
      </c>
      <c r="I3451" s="44">
        <v>1.69</v>
      </c>
      <c r="K3451" s="26">
        <v>40948</v>
      </c>
      <c r="L3451" s="44">
        <v>5.2</v>
      </c>
      <c r="M3451" s="44">
        <v>55.2</v>
      </c>
      <c r="N3451" s="44">
        <v>0.6</v>
      </c>
      <c r="O3451" s="44">
        <v>182.9</v>
      </c>
      <c r="P3451" s="44">
        <v>15.2</v>
      </c>
      <c r="Q3451" s="44">
        <v>0</v>
      </c>
      <c r="R3451" s="44">
        <v>1.46</v>
      </c>
      <c r="T3451" s="26">
        <v>40948</v>
      </c>
      <c r="U3451" s="44">
        <v>6.3</v>
      </c>
      <c r="V3451" s="44">
        <v>55.1</v>
      </c>
      <c r="W3451" s="44">
        <v>1.8</v>
      </c>
      <c r="X3451" s="44">
        <v>291.7</v>
      </c>
      <c r="Y3451" s="44">
        <v>15.1</v>
      </c>
      <c r="Z3451" s="44">
        <v>0</v>
      </c>
      <c r="AA3451" s="44">
        <v>2.12</v>
      </c>
      <c r="AC3451" s="26">
        <v>40948</v>
      </c>
      <c r="AD3451" s="44">
        <v>5.8</v>
      </c>
      <c r="AE3451" s="44">
        <v>53.2</v>
      </c>
      <c r="AF3451" s="44">
        <v>1.5</v>
      </c>
      <c r="AG3451" s="44">
        <v>18.3</v>
      </c>
      <c r="AH3451" s="44">
        <v>15.3</v>
      </c>
      <c r="AI3451" s="44">
        <v>0</v>
      </c>
      <c r="AJ3451" s="44">
        <v>2.11</v>
      </c>
      <c r="AL3451" s="26">
        <v>40948</v>
      </c>
      <c r="AM3451" s="44">
        <v>6.2</v>
      </c>
      <c r="AN3451" s="44">
        <v>54.6</v>
      </c>
      <c r="AO3451" s="44">
        <v>0.6</v>
      </c>
      <c r="AP3451" s="44">
        <v>343</v>
      </c>
      <c r="AQ3451" s="44">
        <v>14.3</v>
      </c>
      <c r="AR3451" s="44">
        <v>0</v>
      </c>
      <c r="AS3451" s="44">
        <v>1.43</v>
      </c>
    </row>
    <row r="3452" spans="2:45" s="34" customFormat="1">
      <c r="B3452" s="26">
        <v>40949</v>
      </c>
      <c r="C3452" s="44">
        <v>8.1999999999999993</v>
      </c>
      <c r="D3452" s="44">
        <v>51.9</v>
      </c>
      <c r="E3452" s="44">
        <v>1.4</v>
      </c>
      <c r="F3452" s="44">
        <v>345.8</v>
      </c>
      <c r="G3452" s="44">
        <v>15.6</v>
      </c>
      <c r="H3452" s="44">
        <v>0</v>
      </c>
      <c r="I3452" s="44">
        <v>2.27</v>
      </c>
      <c r="K3452" s="26">
        <v>40949</v>
      </c>
      <c r="L3452" s="44">
        <v>6.9</v>
      </c>
      <c r="M3452" s="44">
        <v>53.6</v>
      </c>
      <c r="N3452" s="44">
        <v>0.8</v>
      </c>
      <c r="O3452" s="44">
        <v>236.6</v>
      </c>
      <c r="P3452" s="44">
        <v>15.5</v>
      </c>
      <c r="Q3452" s="44">
        <v>0</v>
      </c>
      <c r="R3452" s="44">
        <v>1.75</v>
      </c>
      <c r="T3452" s="26">
        <v>40949</v>
      </c>
      <c r="U3452" s="44">
        <v>9.4</v>
      </c>
      <c r="V3452" s="44">
        <v>44.4</v>
      </c>
      <c r="W3452" s="44">
        <v>3.4</v>
      </c>
      <c r="X3452" s="44">
        <v>307.2</v>
      </c>
      <c r="Y3452" s="44">
        <v>15.1</v>
      </c>
      <c r="Z3452" s="44">
        <v>0</v>
      </c>
      <c r="AA3452" s="44">
        <v>3.52</v>
      </c>
      <c r="AC3452" s="26">
        <v>40949</v>
      </c>
      <c r="AD3452" s="44">
        <v>7.5</v>
      </c>
      <c r="AE3452" s="44">
        <v>53.5</v>
      </c>
      <c r="AF3452" s="44">
        <v>1.4</v>
      </c>
      <c r="AG3452" s="44">
        <v>355.7</v>
      </c>
      <c r="AH3452" s="44">
        <v>15.3</v>
      </c>
      <c r="AI3452" s="44">
        <v>0</v>
      </c>
      <c r="AJ3452" s="44">
        <v>2.17</v>
      </c>
      <c r="AL3452" s="26">
        <v>40949</v>
      </c>
      <c r="AM3452" s="44">
        <v>8.8000000000000007</v>
      </c>
      <c r="AN3452" s="44">
        <v>48.5</v>
      </c>
      <c r="AO3452" s="44">
        <v>1</v>
      </c>
      <c r="AP3452" s="44">
        <v>324.5</v>
      </c>
      <c r="AQ3452" s="44">
        <v>14.4</v>
      </c>
      <c r="AR3452" s="44">
        <v>0</v>
      </c>
      <c r="AS3452" s="44">
        <v>1.96</v>
      </c>
    </row>
    <row r="3453" spans="2:45" s="34" customFormat="1">
      <c r="B3453" s="26">
        <v>40950</v>
      </c>
      <c r="C3453" s="44">
        <v>10.6</v>
      </c>
      <c r="D3453" s="44">
        <v>30.9</v>
      </c>
      <c r="E3453" s="44">
        <v>1.8</v>
      </c>
      <c r="F3453" s="44">
        <v>341</v>
      </c>
      <c r="G3453" s="44">
        <v>15.8</v>
      </c>
      <c r="H3453" s="44">
        <v>0</v>
      </c>
      <c r="I3453" s="44">
        <v>2.84</v>
      </c>
      <c r="K3453" s="26">
        <v>40950</v>
      </c>
      <c r="L3453" s="44">
        <v>8.1999999999999993</v>
      </c>
      <c r="M3453" s="44">
        <v>40.299999999999997</v>
      </c>
      <c r="N3453" s="44">
        <v>1.2</v>
      </c>
      <c r="O3453" s="44">
        <v>252.1</v>
      </c>
      <c r="P3453" s="44">
        <v>15.3</v>
      </c>
      <c r="Q3453" s="44">
        <v>0</v>
      </c>
      <c r="R3453" s="44">
        <v>2.23</v>
      </c>
      <c r="T3453" s="26">
        <v>40950</v>
      </c>
      <c r="U3453" s="44">
        <v>11</v>
      </c>
      <c r="V3453" s="44">
        <v>31.6</v>
      </c>
      <c r="W3453" s="44">
        <v>3.2</v>
      </c>
      <c r="X3453" s="44">
        <v>299.7</v>
      </c>
      <c r="Y3453" s="44">
        <v>15.3</v>
      </c>
      <c r="Z3453" s="44">
        <v>0</v>
      </c>
      <c r="AA3453" s="44">
        <v>4</v>
      </c>
      <c r="AC3453" s="26">
        <v>40950</v>
      </c>
      <c r="AD3453" s="44">
        <v>9.5</v>
      </c>
      <c r="AE3453" s="44">
        <v>37.5</v>
      </c>
      <c r="AF3453" s="44">
        <v>1.9</v>
      </c>
      <c r="AG3453" s="44">
        <v>7.6</v>
      </c>
      <c r="AH3453" s="44">
        <v>15.3</v>
      </c>
      <c r="AI3453" s="44">
        <v>0</v>
      </c>
      <c r="AJ3453" s="44">
        <v>2.8</v>
      </c>
      <c r="AL3453" s="26">
        <v>40950</v>
      </c>
      <c r="AM3453" s="44">
        <v>10</v>
      </c>
      <c r="AN3453" s="44">
        <v>34.700000000000003</v>
      </c>
      <c r="AO3453" s="44">
        <v>1</v>
      </c>
      <c r="AP3453" s="44">
        <v>328.8</v>
      </c>
      <c r="AQ3453" s="44">
        <v>14.5</v>
      </c>
      <c r="AR3453" s="44">
        <v>0</v>
      </c>
      <c r="AS3453" s="44">
        <v>2.11</v>
      </c>
    </row>
    <row r="3454" spans="2:45" s="34" customFormat="1">
      <c r="B3454" s="26">
        <v>40951</v>
      </c>
      <c r="C3454" s="44">
        <v>6.3</v>
      </c>
      <c r="D3454" s="44">
        <v>26.6</v>
      </c>
      <c r="E3454" s="44">
        <v>1.5</v>
      </c>
      <c r="F3454" s="44">
        <v>341.5</v>
      </c>
      <c r="G3454" s="44">
        <v>16.8</v>
      </c>
      <c r="H3454" s="44">
        <v>0</v>
      </c>
      <c r="I3454" s="44">
        <v>2.31</v>
      </c>
      <c r="K3454" s="26">
        <v>40951</v>
      </c>
      <c r="L3454" s="44">
        <v>4.9000000000000004</v>
      </c>
      <c r="M3454" s="44">
        <v>28.3</v>
      </c>
      <c r="N3454" s="44">
        <v>0.9</v>
      </c>
      <c r="O3454" s="44">
        <v>262.39999999999998</v>
      </c>
      <c r="P3454" s="44">
        <v>16.399999999999999</v>
      </c>
      <c r="Q3454" s="44">
        <v>0</v>
      </c>
      <c r="R3454" s="44">
        <v>1.74</v>
      </c>
      <c r="T3454" s="26">
        <v>40951</v>
      </c>
      <c r="U3454" s="44">
        <v>7.8</v>
      </c>
      <c r="V3454" s="44">
        <v>19.899999999999999</v>
      </c>
      <c r="W3454" s="44">
        <v>3.6</v>
      </c>
      <c r="X3454" s="44">
        <v>288.89999999999998</v>
      </c>
      <c r="Y3454" s="44">
        <v>16.399999999999999</v>
      </c>
      <c r="Z3454" s="44">
        <v>0</v>
      </c>
      <c r="AA3454" s="44">
        <v>3.86</v>
      </c>
      <c r="AC3454" s="26">
        <v>40951</v>
      </c>
      <c r="AD3454" s="44">
        <v>5.0999999999999996</v>
      </c>
      <c r="AE3454" s="44">
        <v>29.6</v>
      </c>
      <c r="AF3454" s="44">
        <v>1.6</v>
      </c>
      <c r="AG3454" s="44">
        <v>2.5</v>
      </c>
      <c r="AH3454" s="44">
        <v>16.399999999999999</v>
      </c>
      <c r="AI3454" s="44">
        <v>0</v>
      </c>
      <c r="AJ3454" s="44">
        <v>2.16</v>
      </c>
      <c r="AL3454" s="26">
        <v>40951</v>
      </c>
      <c r="AM3454" s="44">
        <v>6.6</v>
      </c>
      <c r="AN3454" s="44">
        <v>24.4</v>
      </c>
      <c r="AO3454" s="44">
        <v>0.7</v>
      </c>
      <c r="AP3454" s="44">
        <v>304.89999999999998</v>
      </c>
      <c r="AQ3454" s="44">
        <v>15.3</v>
      </c>
      <c r="AR3454" s="44">
        <v>0</v>
      </c>
      <c r="AS3454" s="44">
        <v>1.66</v>
      </c>
    </row>
    <row r="3455" spans="2:45" s="34" customFormat="1">
      <c r="B3455" s="26">
        <v>40952</v>
      </c>
      <c r="C3455" s="44">
        <v>5</v>
      </c>
      <c r="D3455" s="44">
        <v>47.2</v>
      </c>
      <c r="E3455" s="44">
        <v>1.2</v>
      </c>
      <c r="F3455" s="44">
        <v>75.7</v>
      </c>
      <c r="G3455" s="44">
        <v>16.3</v>
      </c>
      <c r="H3455" s="44">
        <v>0</v>
      </c>
      <c r="I3455" s="44">
        <v>2.0299999999999998</v>
      </c>
      <c r="K3455" s="26">
        <v>40952</v>
      </c>
      <c r="L3455" s="44">
        <v>4.9000000000000004</v>
      </c>
      <c r="M3455" s="44">
        <v>41.3</v>
      </c>
      <c r="N3455" s="44">
        <v>0.7</v>
      </c>
      <c r="O3455" s="44">
        <v>204.4</v>
      </c>
      <c r="P3455" s="44">
        <v>16.100000000000001</v>
      </c>
      <c r="Q3455" s="44">
        <v>0</v>
      </c>
      <c r="R3455" s="44">
        <v>1.69</v>
      </c>
      <c r="T3455" s="26">
        <v>40952</v>
      </c>
      <c r="U3455" s="44">
        <v>6.8</v>
      </c>
      <c r="V3455" s="44">
        <v>38.4</v>
      </c>
      <c r="W3455" s="44">
        <v>2.2000000000000002</v>
      </c>
      <c r="X3455" s="44">
        <v>278.39999999999998</v>
      </c>
      <c r="Y3455" s="44">
        <v>15.9</v>
      </c>
      <c r="Z3455" s="44">
        <v>0</v>
      </c>
      <c r="AA3455" s="44">
        <v>2.71</v>
      </c>
      <c r="AC3455" s="26">
        <v>40952</v>
      </c>
      <c r="AD3455" s="44">
        <v>5.6</v>
      </c>
      <c r="AE3455" s="44">
        <v>32.299999999999997</v>
      </c>
      <c r="AF3455" s="44">
        <v>1.2</v>
      </c>
      <c r="AG3455" s="44">
        <v>22.2</v>
      </c>
      <c r="AH3455" s="44">
        <v>15.6</v>
      </c>
      <c r="AI3455" s="44">
        <v>0</v>
      </c>
      <c r="AJ3455" s="44">
        <v>2.09</v>
      </c>
      <c r="AL3455" s="26">
        <v>40952</v>
      </c>
      <c r="AM3455" s="44">
        <v>6.2</v>
      </c>
      <c r="AN3455" s="44">
        <v>40.4</v>
      </c>
      <c r="AO3455" s="44">
        <v>0.5</v>
      </c>
      <c r="AP3455" s="44">
        <v>296.8</v>
      </c>
      <c r="AQ3455" s="44">
        <v>14.9</v>
      </c>
      <c r="AR3455" s="44">
        <v>0</v>
      </c>
      <c r="AS3455" s="44">
        <v>1.48</v>
      </c>
    </row>
    <row r="3456" spans="2:45" s="34" customFormat="1">
      <c r="B3456" s="26">
        <v>40953</v>
      </c>
      <c r="C3456" s="44">
        <v>8.3000000000000007</v>
      </c>
      <c r="D3456" s="44">
        <v>45.7</v>
      </c>
      <c r="E3456" s="44">
        <v>2.2999999999999998</v>
      </c>
      <c r="F3456" s="44">
        <v>356.6</v>
      </c>
      <c r="G3456" s="44">
        <v>16.100000000000001</v>
      </c>
      <c r="H3456" s="44">
        <v>0</v>
      </c>
      <c r="I3456" s="44">
        <v>2.79</v>
      </c>
      <c r="K3456" s="26">
        <v>40953</v>
      </c>
      <c r="L3456" s="44">
        <v>8</v>
      </c>
      <c r="M3456" s="44">
        <v>39.9</v>
      </c>
      <c r="N3456" s="44">
        <v>1.1000000000000001</v>
      </c>
      <c r="O3456" s="44">
        <v>280</v>
      </c>
      <c r="P3456" s="44">
        <v>16.100000000000001</v>
      </c>
      <c r="Q3456" s="44">
        <v>0</v>
      </c>
      <c r="R3456" s="44">
        <v>2.09</v>
      </c>
      <c r="T3456" s="26">
        <v>40953</v>
      </c>
      <c r="U3456" s="44">
        <v>9.8000000000000007</v>
      </c>
      <c r="V3456" s="44">
        <v>35.5</v>
      </c>
      <c r="W3456" s="44">
        <v>3.2</v>
      </c>
      <c r="X3456" s="44">
        <v>306.10000000000002</v>
      </c>
      <c r="Y3456" s="44">
        <v>15.7</v>
      </c>
      <c r="Z3456" s="44">
        <v>0</v>
      </c>
      <c r="AA3456" s="44">
        <v>3.5</v>
      </c>
      <c r="AC3456" s="26">
        <v>40953</v>
      </c>
      <c r="AD3456" s="44">
        <v>8.5</v>
      </c>
      <c r="AE3456" s="44">
        <v>38.299999999999997</v>
      </c>
      <c r="AF3456" s="44">
        <v>1.8</v>
      </c>
      <c r="AG3456" s="44">
        <v>5.2</v>
      </c>
      <c r="AH3456" s="44">
        <v>15.7</v>
      </c>
      <c r="AI3456" s="44">
        <v>0</v>
      </c>
      <c r="AJ3456" s="44">
        <v>2.5499999999999998</v>
      </c>
      <c r="AL3456" s="26">
        <v>40953</v>
      </c>
      <c r="AM3456" s="44">
        <v>9.3000000000000007</v>
      </c>
      <c r="AN3456" s="44">
        <v>35.799999999999997</v>
      </c>
      <c r="AO3456" s="44">
        <v>1.1000000000000001</v>
      </c>
      <c r="AP3456" s="44">
        <v>341.8</v>
      </c>
      <c r="AQ3456" s="44">
        <v>14.7</v>
      </c>
      <c r="AR3456" s="44">
        <v>0</v>
      </c>
      <c r="AS3456" s="44">
        <v>2.12</v>
      </c>
    </row>
    <row r="3457" spans="2:45" s="34" customFormat="1">
      <c r="B3457" s="26">
        <v>40954</v>
      </c>
      <c r="C3457" s="44">
        <v>8.8000000000000007</v>
      </c>
      <c r="D3457" s="44">
        <v>63.7</v>
      </c>
      <c r="E3457" s="44">
        <v>1.5</v>
      </c>
      <c r="F3457" s="44">
        <v>122.8</v>
      </c>
      <c r="G3457" s="44">
        <v>16.2</v>
      </c>
      <c r="H3457" s="44">
        <v>0.2</v>
      </c>
      <c r="I3457" s="44">
        <v>2.0099999999999998</v>
      </c>
      <c r="K3457" s="26">
        <v>40954</v>
      </c>
      <c r="L3457" s="44">
        <v>8.3000000000000007</v>
      </c>
      <c r="M3457" s="44">
        <v>62.4</v>
      </c>
      <c r="N3457" s="44">
        <v>0.8</v>
      </c>
      <c r="O3457" s="44">
        <v>167.8</v>
      </c>
      <c r="P3457" s="44">
        <v>15</v>
      </c>
      <c r="Q3457" s="44">
        <v>0</v>
      </c>
      <c r="R3457" s="44">
        <v>1.68</v>
      </c>
      <c r="T3457" s="26">
        <v>40954</v>
      </c>
      <c r="U3457" s="44">
        <v>9.6</v>
      </c>
      <c r="V3457" s="44">
        <v>62.4</v>
      </c>
      <c r="W3457" s="44">
        <v>1.9</v>
      </c>
      <c r="X3457" s="44">
        <v>265.39999999999998</v>
      </c>
      <c r="Y3457" s="44">
        <v>14.4</v>
      </c>
      <c r="Z3457" s="44">
        <v>0.6</v>
      </c>
      <c r="AA3457" s="44">
        <v>2.16</v>
      </c>
      <c r="AC3457" s="26">
        <v>40954</v>
      </c>
      <c r="AD3457" s="44">
        <v>8.6999999999999993</v>
      </c>
      <c r="AE3457" s="44">
        <v>61.9</v>
      </c>
      <c r="AF3457" s="44">
        <v>1.5</v>
      </c>
      <c r="AG3457" s="44">
        <v>48.4</v>
      </c>
      <c r="AH3457" s="44">
        <v>15.2</v>
      </c>
      <c r="AI3457" s="44">
        <v>0</v>
      </c>
      <c r="AJ3457" s="44">
        <v>2</v>
      </c>
      <c r="AL3457" s="26">
        <v>40954</v>
      </c>
      <c r="AM3457" s="44">
        <v>9.1</v>
      </c>
      <c r="AN3457" s="44">
        <v>65.599999999999994</v>
      </c>
      <c r="AO3457" s="44">
        <v>0.7</v>
      </c>
      <c r="AP3457" s="44">
        <v>359.7</v>
      </c>
      <c r="AQ3457" s="44">
        <v>14</v>
      </c>
      <c r="AR3457" s="44">
        <v>2.2999999999999998</v>
      </c>
      <c r="AS3457" s="44">
        <v>1.57</v>
      </c>
    </row>
    <row r="3458" spans="2:45" s="34" customFormat="1">
      <c r="B3458" s="26">
        <v>40955</v>
      </c>
      <c r="C3458" s="44">
        <v>8.8000000000000007</v>
      </c>
      <c r="D3458" s="44">
        <v>63.9</v>
      </c>
      <c r="E3458" s="44">
        <v>1.1000000000000001</v>
      </c>
      <c r="F3458" s="44">
        <v>351</v>
      </c>
      <c r="G3458" s="44">
        <v>16.899999999999999</v>
      </c>
      <c r="H3458" s="44">
        <v>0.1</v>
      </c>
      <c r="I3458" s="44">
        <v>2.16</v>
      </c>
      <c r="K3458" s="26">
        <v>40955</v>
      </c>
      <c r="L3458" s="44">
        <v>8.1</v>
      </c>
      <c r="M3458" s="44">
        <v>65.900000000000006</v>
      </c>
      <c r="N3458" s="44">
        <v>0.9</v>
      </c>
      <c r="O3458" s="44">
        <v>253</v>
      </c>
      <c r="P3458" s="44">
        <v>16.399999999999999</v>
      </c>
      <c r="Q3458" s="44">
        <v>0</v>
      </c>
      <c r="R3458" s="44">
        <v>1.91</v>
      </c>
      <c r="T3458" s="26">
        <v>40955</v>
      </c>
      <c r="U3458" s="44">
        <v>9.3000000000000007</v>
      </c>
      <c r="V3458" s="44">
        <v>63.2</v>
      </c>
      <c r="W3458" s="44">
        <v>2</v>
      </c>
      <c r="X3458" s="44">
        <v>267.7</v>
      </c>
      <c r="Y3458" s="44">
        <v>16.100000000000001</v>
      </c>
      <c r="Z3458" s="44">
        <v>2.2000000000000002</v>
      </c>
      <c r="AA3458" s="44">
        <v>2.62</v>
      </c>
      <c r="AC3458" s="26">
        <v>40955</v>
      </c>
      <c r="AD3458" s="44">
        <v>8.6999999999999993</v>
      </c>
      <c r="AE3458" s="44">
        <v>63.1</v>
      </c>
      <c r="AF3458" s="44">
        <v>1.4</v>
      </c>
      <c r="AG3458" s="44">
        <v>8.6</v>
      </c>
      <c r="AH3458" s="44">
        <v>16.5</v>
      </c>
      <c r="AI3458" s="44">
        <v>0</v>
      </c>
      <c r="AJ3458" s="44">
        <v>2.27</v>
      </c>
      <c r="AL3458" s="26">
        <v>40955</v>
      </c>
      <c r="AM3458" s="44">
        <v>9.1999999999999993</v>
      </c>
      <c r="AN3458" s="44">
        <v>65</v>
      </c>
      <c r="AO3458" s="44">
        <v>0.7</v>
      </c>
      <c r="AP3458" s="44">
        <v>324.2</v>
      </c>
      <c r="AQ3458" s="44">
        <v>14.9</v>
      </c>
      <c r="AR3458" s="44">
        <v>6</v>
      </c>
      <c r="AS3458" s="44">
        <v>1.8</v>
      </c>
    </row>
    <row r="3459" spans="2:45" s="34" customFormat="1">
      <c r="B3459" s="26">
        <v>40956</v>
      </c>
      <c r="C3459" s="44">
        <v>8.5</v>
      </c>
      <c r="D3459" s="44">
        <v>91.6</v>
      </c>
      <c r="E3459" s="44">
        <v>0.8</v>
      </c>
      <c r="F3459" s="44">
        <v>221.9</v>
      </c>
      <c r="G3459" s="44">
        <v>3.6</v>
      </c>
      <c r="H3459" s="44">
        <v>7.7</v>
      </c>
      <c r="I3459" s="44">
        <v>0.83</v>
      </c>
      <c r="K3459" s="26">
        <v>40956</v>
      </c>
      <c r="L3459" s="44">
        <v>7.3</v>
      </c>
      <c r="M3459" s="44">
        <v>98.3</v>
      </c>
      <c r="N3459" s="44">
        <v>0.3</v>
      </c>
      <c r="O3459" s="44">
        <v>199.1</v>
      </c>
      <c r="P3459" s="44">
        <v>2.6</v>
      </c>
      <c r="Q3459" s="44">
        <v>8</v>
      </c>
      <c r="R3459" s="44">
        <v>0.63</v>
      </c>
      <c r="T3459" s="26">
        <v>40956</v>
      </c>
      <c r="U3459" s="44">
        <v>9.1999999999999993</v>
      </c>
      <c r="V3459" s="44">
        <v>84.7</v>
      </c>
      <c r="W3459" s="44">
        <v>2.1</v>
      </c>
      <c r="X3459" s="44">
        <v>281.2</v>
      </c>
      <c r="Y3459" s="44">
        <v>3</v>
      </c>
      <c r="Z3459" s="44">
        <v>9.8000000000000007</v>
      </c>
      <c r="AA3459" s="44">
        <v>1.06</v>
      </c>
      <c r="AC3459" s="26">
        <v>40956</v>
      </c>
      <c r="AD3459" s="44">
        <v>7.3</v>
      </c>
      <c r="AE3459" s="44">
        <v>95.7</v>
      </c>
      <c r="AF3459" s="44">
        <v>0.4</v>
      </c>
      <c r="AG3459" s="44">
        <v>12.9</v>
      </c>
      <c r="AH3459" s="44">
        <v>2.6</v>
      </c>
      <c r="AI3459" s="44">
        <v>5.9</v>
      </c>
      <c r="AJ3459" s="44">
        <v>0.63</v>
      </c>
      <c r="AL3459" s="26">
        <v>40956</v>
      </c>
      <c r="AM3459" s="44">
        <v>7.7</v>
      </c>
      <c r="AN3459" s="44">
        <v>94.4</v>
      </c>
      <c r="AO3459" s="44">
        <v>0.5</v>
      </c>
      <c r="AP3459" s="44">
        <v>287.7</v>
      </c>
      <c r="AQ3459" s="44">
        <v>3.2</v>
      </c>
      <c r="AR3459" s="44">
        <v>13.5</v>
      </c>
      <c r="AS3459" s="44">
        <v>0.7</v>
      </c>
    </row>
    <row r="3460" spans="2:45" s="34" customFormat="1">
      <c r="B3460" s="26">
        <v>40957</v>
      </c>
      <c r="C3460" s="44">
        <v>11.4</v>
      </c>
      <c r="D3460" s="44">
        <v>73.900000000000006</v>
      </c>
      <c r="E3460" s="44">
        <v>1.5</v>
      </c>
      <c r="F3460" s="44">
        <v>83.7</v>
      </c>
      <c r="G3460" s="44">
        <v>16.5</v>
      </c>
      <c r="H3460" s="44">
        <v>0</v>
      </c>
      <c r="I3460" s="44">
        <v>2.15</v>
      </c>
      <c r="K3460" s="26">
        <v>40957</v>
      </c>
      <c r="L3460" s="44">
        <v>10.3</v>
      </c>
      <c r="M3460" s="44">
        <v>82.2</v>
      </c>
      <c r="N3460" s="44">
        <v>0.7</v>
      </c>
      <c r="O3460" s="44">
        <v>95.7</v>
      </c>
      <c r="P3460" s="44">
        <v>13.4</v>
      </c>
      <c r="Q3460" s="44">
        <v>0</v>
      </c>
      <c r="R3460" s="44">
        <v>1.61</v>
      </c>
      <c r="T3460" s="26">
        <v>40957</v>
      </c>
      <c r="U3460" s="44">
        <v>11.2</v>
      </c>
      <c r="V3460" s="44">
        <v>77.7</v>
      </c>
      <c r="W3460" s="44">
        <v>1.3</v>
      </c>
      <c r="X3460" s="44">
        <v>158.9</v>
      </c>
      <c r="Y3460" s="44">
        <v>16.100000000000001</v>
      </c>
      <c r="Z3460" s="44">
        <v>0</v>
      </c>
      <c r="AA3460" s="44">
        <v>1.88</v>
      </c>
      <c r="AC3460" s="26">
        <v>40957</v>
      </c>
      <c r="AD3460" s="44">
        <v>10.6</v>
      </c>
      <c r="AE3460" s="44">
        <v>80.400000000000006</v>
      </c>
      <c r="AF3460" s="44">
        <v>0.8</v>
      </c>
      <c r="AG3460" s="44">
        <v>113.1</v>
      </c>
      <c r="AH3460" s="44">
        <v>14.6</v>
      </c>
      <c r="AI3460" s="44">
        <v>0</v>
      </c>
      <c r="AJ3460" s="44">
        <v>1.74</v>
      </c>
      <c r="AL3460" s="26">
        <v>40957</v>
      </c>
      <c r="AM3460" s="44">
        <v>11</v>
      </c>
      <c r="AN3460" s="44">
        <v>79.400000000000006</v>
      </c>
      <c r="AO3460" s="44">
        <v>0.7</v>
      </c>
      <c r="AP3460" s="44">
        <v>94</v>
      </c>
      <c r="AQ3460" s="44">
        <v>15.2</v>
      </c>
      <c r="AR3460" s="44">
        <v>0</v>
      </c>
      <c r="AS3460" s="44">
        <v>1.75</v>
      </c>
    </row>
    <row r="3461" spans="2:45" s="34" customFormat="1">
      <c r="B3461" s="26">
        <v>40958</v>
      </c>
      <c r="C3461" s="44">
        <v>10.7</v>
      </c>
      <c r="D3461" s="44">
        <v>65.3</v>
      </c>
      <c r="E3461" s="44">
        <v>1</v>
      </c>
      <c r="F3461" s="44">
        <v>350.3</v>
      </c>
      <c r="G3461" s="44">
        <v>17.100000000000001</v>
      </c>
      <c r="H3461" s="44">
        <v>0</v>
      </c>
      <c r="I3461" s="44">
        <v>2.36</v>
      </c>
      <c r="K3461" s="26">
        <v>40958</v>
      </c>
      <c r="L3461" s="44">
        <v>9.9</v>
      </c>
      <c r="M3461" s="44">
        <v>67.8</v>
      </c>
      <c r="N3461" s="44">
        <v>0.7</v>
      </c>
      <c r="O3461" s="44">
        <v>227.6</v>
      </c>
      <c r="P3461" s="44">
        <v>16.600000000000001</v>
      </c>
      <c r="Q3461" s="44">
        <v>0.2</v>
      </c>
      <c r="R3461" s="44">
        <v>2.0499999999999998</v>
      </c>
      <c r="T3461" s="26">
        <v>40958</v>
      </c>
      <c r="U3461" s="44">
        <v>11.3</v>
      </c>
      <c r="V3461" s="44">
        <v>63.5</v>
      </c>
      <c r="W3461" s="44">
        <v>1.9</v>
      </c>
      <c r="X3461" s="44">
        <v>297.10000000000002</v>
      </c>
      <c r="Y3461" s="44">
        <v>16.600000000000001</v>
      </c>
      <c r="Z3461" s="44">
        <v>0.2</v>
      </c>
      <c r="AA3461" s="44">
        <v>3.03</v>
      </c>
      <c r="AC3461" s="26">
        <v>40958</v>
      </c>
      <c r="AD3461" s="44">
        <v>10.3</v>
      </c>
      <c r="AE3461" s="44">
        <v>66.900000000000006</v>
      </c>
      <c r="AF3461" s="44">
        <v>1.1000000000000001</v>
      </c>
      <c r="AG3461" s="44">
        <v>9.3000000000000007</v>
      </c>
      <c r="AH3461" s="44">
        <v>16.8</v>
      </c>
      <c r="AI3461" s="44">
        <v>0</v>
      </c>
      <c r="AJ3461" s="44">
        <v>2.39</v>
      </c>
      <c r="AL3461" s="26">
        <v>40958</v>
      </c>
      <c r="AM3461" s="44">
        <v>10.7</v>
      </c>
      <c r="AN3461" s="44">
        <v>65.599999999999994</v>
      </c>
      <c r="AO3461" s="44">
        <v>0.7</v>
      </c>
      <c r="AP3461" s="44">
        <v>339.1</v>
      </c>
      <c r="AQ3461" s="44">
        <v>15.2</v>
      </c>
      <c r="AR3461" s="44">
        <v>0</v>
      </c>
      <c r="AS3461" s="44">
        <v>1.99</v>
      </c>
    </row>
    <row r="3462" spans="2:45" s="34" customFormat="1">
      <c r="B3462" s="26">
        <v>40959</v>
      </c>
      <c r="C3462" s="44">
        <v>10.1</v>
      </c>
      <c r="D3462" s="44">
        <v>75.8</v>
      </c>
      <c r="E3462" s="44">
        <v>1.2</v>
      </c>
      <c r="F3462" s="44">
        <v>57.6</v>
      </c>
      <c r="G3462" s="44">
        <v>16.7</v>
      </c>
      <c r="H3462" s="44">
        <v>0</v>
      </c>
      <c r="I3462" s="44">
        <v>2.06</v>
      </c>
      <c r="K3462" s="26">
        <v>40959</v>
      </c>
      <c r="L3462" s="44">
        <v>10.3</v>
      </c>
      <c r="M3462" s="44">
        <v>74.8</v>
      </c>
      <c r="N3462" s="44">
        <v>0.8</v>
      </c>
      <c r="O3462" s="44">
        <v>143.4</v>
      </c>
      <c r="P3462" s="44">
        <v>16.7</v>
      </c>
      <c r="Q3462" s="44">
        <v>0</v>
      </c>
      <c r="R3462" s="44">
        <v>2.04</v>
      </c>
      <c r="T3462" s="26">
        <v>40959</v>
      </c>
      <c r="U3462" s="44">
        <v>10.6</v>
      </c>
      <c r="V3462" s="44">
        <v>76.599999999999994</v>
      </c>
      <c r="W3462" s="44">
        <v>1.4</v>
      </c>
      <c r="X3462" s="44">
        <v>246.8</v>
      </c>
      <c r="Y3462" s="44">
        <v>15.3</v>
      </c>
      <c r="Z3462" s="44">
        <v>0</v>
      </c>
      <c r="AA3462" s="44">
        <v>2.04</v>
      </c>
      <c r="AC3462" s="26">
        <v>40959</v>
      </c>
      <c r="AD3462" s="44">
        <v>10.199999999999999</v>
      </c>
      <c r="AE3462" s="44">
        <v>73.2</v>
      </c>
      <c r="AF3462" s="44">
        <v>1</v>
      </c>
      <c r="AG3462" s="44">
        <v>105.8</v>
      </c>
      <c r="AH3462" s="44">
        <v>16.7</v>
      </c>
      <c r="AI3462" s="44">
        <v>0</v>
      </c>
      <c r="AJ3462" s="44">
        <v>2.2200000000000002</v>
      </c>
      <c r="AL3462" s="26">
        <v>40959</v>
      </c>
      <c r="AM3462" s="44">
        <v>10.7</v>
      </c>
      <c r="AN3462" s="44">
        <v>75</v>
      </c>
      <c r="AO3462" s="44">
        <v>0.6</v>
      </c>
      <c r="AP3462" s="44">
        <v>23.2</v>
      </c>
      <c r="AQ3462" s="44">
        <v>15.3</v>
      </c>
      <c r="AR3462" s="44">
        <v>0</v>
      </c>
      <c r="AS3462" s="44">
        <v>1.76</v>
      </c>
    </row>
    <row r="3463" spans="2:45" s="34" customFormat="1">
      <c r="B3463" s="26">
        <v>40960</v>
      </c>
      <c r="C3463" s="44">
        <v>11</v>
      </c>
      <c r="D3463" s="44">
        <v>79.599999999999994</v>
      </c>
      <c r="E3463" s="44">
        <v>1.3</v>
      </c>
      <c r="F3463" s="44">
        <v>64.3</v>
      </c>
      <c r="G3463" s="44">
        <v>16.7</v>
      </c>
      <c r="H3463" s="44">
        <v>0</v>
      </c>
      <c r="I3463" s="44">
        <v>2.04</v>
      </c>
      <c r="K3463" s="26">
        <v>40960</v>
      </c>
      <c r="L3463" s="44">
        <v>10</v>
      </c>
      <c r="M3463" s="44">
        <v>85</v>
      </c>
      <c r="N3463" s="44">
        <v>0.7</v>
      </c>
      <c r="O3463" s="44">
        <v>149.4</v>
      </c>
      <c r="P3463" s="44">
        <v>15</v>
      </c>
      <c r="Q3463" s="44">
        <v>0</v>
      </c>
      <c r="R3463" s="44">
        <v>1.78</v>
      </c>
      <c r="T3463" s="26">
        <v>40960</v>
      </c>
      <c r="U3463" s="44">
        <v>11.2</v>
      </c>
      <c r="V3463" s="44">
        <v>82.8</v>
      </c>
      <c r="W3463" s="44">
        <v>1.4</v>
      </c>
      <c r="X3463" s="44">
        <v>256.89999999999998</v>
      </c>
      <c r="Y3463" s="44">
        <v>16.600000000000001</v>
      </c>
      <c r="Z3463" s="44">
        <v>0</v>
      </c>
      <c r="AA3463" s="44">
        <v>2.0099999999999998</v>
      </c>
      <c r="AC3463" s="26">
        <v>40960</v>
      </c>
      <c r="AD3463" s="44">
        <v>10.7</v>
      </c>
      <c r="AE3463" s="44">
        <v>81</v>
      </c>
      <c r="AF3463" s="44">
        <v>0.8</v>
      </c>
      <c r="AG3463" s="44">
        <v>78.400000000000006</v>
      </c>
      <c r="AH3463" s="44">
        <v>16.3</v>
      </c>
      <c r="AI3463" s="44">
        <v>0</v>
      </c>
      <c r="AJ3463" s="44">
        <v>1.97</v>
      </c>
      <c r="AL3463" s="26">
        <v>40960</v>
      </c>
      <c r="AM3463" s="44">
        <v>10.6</v>
      </c>
      <c r="AN3463" s="44">
        <v>84.8</v>
      </c>
      <c r="AO3463" s="44">
        <v>0.5</v>
      </c>
      <c r="AP3463" s="44">
        <v>14</v>
      </c>
      <c r="AQ3463" s="44">
        <v>15.2</v>
      </c>
      <c r="AR3463" s="44">
        <v>0</v>
      </c>
      <c r="AS3463" s="44">
        <v>1.66</v>
      </c>
    </row>
    <row r="3464" spans="2:45" s="34" customFormat="1">
      <c r="B3464" s="26">
        <v>40961</v>
      </c>
      <c r="C3464" s="44">
        <v>10.8</v>
      </c>
      <c r="D3464" s="44">
        <v>77.400000000000006</v>
      </c>
      <c r="E3464" s="44">
        <v>1.3</v>
      </c>
      <c r="F3464" s="44">
        <v>45</v>
      </c>
      <c r="G3464" s="44">
        <v>16.2</v>
      </c>
      <c r="H3464" s="44">
        <v>0</v>
      </c>
      <c r="I3464" s="44">
        <v>2</v>
      </c>
      <c r="K3464" s="26">
        <v>40961</v>
      </c>
      <c r="L3464" s="44">
        <v>9.6999999999999993</v>
      </c>
      <c r="M3464" s="44">
        <v>82.7</v>
      </c>
      <c r="N3464" s="44">
        <v>0.7</v>
      </c>
      <c r="O3464" s="44">
        <v>159.80000000000001</v>
      </c>
      <c r="P3464" s="44">
        <v>16.600000000000001</v>
      </c>
      <c r="Q3464" s="44">
        <v>0</v>
      </c>
      <c r="R3464" s="44">
        <v>1.89</v>
      </c>
      <c r="T3464" s="26">
        <v>40961</v>
      </c>
      <c r="U3464" s="44">
        <v>10.7</v>
      </c>
      <c r="V3464" s="44">
        <v>80.5</v>
      </c>
      <c r="W3464" s="44">
        <v>1.4</v>
      </c>
      <c r="X3464" s="44">
        <v>250.1</v>
      </c>
      <c r="Y3464" s="44">
        <v>16.3</v>
      </c>
      <c r="Z3464" s="44">
        <v>0</v>
      </c>
      <c r="AA3464" s="44">
        <v>1.97</v>
      </c>
      <c r="AC3464" s="26">
        <v>40961</v>
      </c>
      <c r="AD3464" s="44">
        <v>10.1</v>
      </c>
      <c r="AE3464" s="44">
        <v>79.7</v>
      </c>
      <c r="AF3464" s="44">
        <v>0.9</v>
      </c>
      <c r="AG3464" s="44">
        <v>70.2</v>
      </c>
      <c r="AH3464" s="44">
        <v>16.100000000000001</v>
      </c>
      <c r="AI3464" s="44">
        <v>0</v>
      </c>
      <c r="AJ3464" s="44">
        <v>2.0499999999999998</v>
      </c>
      <c r="AL3464" s="26">
        <v>40961</v>
      </c>
      <c r="AM3464" s="44">
        <v>10</v>
      </c>
      <c r="AN3464" s="44">
        <v>83.9</v>
      </c>
      <c r="AO3464" s="44">
        <v>0.5</v>
      </c>
      <c r="AP3464" s="44">
        <v>20.3</v>
      </c>
      <c r="AQ3464" s="44">
        <v>15</v>
      </c>
      <c r="AR3464" s="44">
        <v>0</v>
      </c>
      <c r="AS3464" s="44">
        <v>1.64</v>
      </c>
    </row>
    <row r="3465" spans="2:45" s="34" customFormat="1">
      <c r="B3465" s="26">
        <v>40962</v>
      </c>
      <c r="C3465" s="44">
        <v>9.6999999999999993</v>
      </c>
      <c r="D3465" s="44">
        <v>71.400000000000006</v>
      </c>
      <c r="E3465" s="44">
        <v>1.1000000000000001</v>
      </c>
      <c r="F3465" s="44">
        <v>61.3</v>
      </c>
      <c r="G3465" s="44">
        <v>17.8</v>
      </c>
      <c r="H3465" s="44">
        <v>0</v>
      </c>
      <c r="I3465" s="44">
        <v>2.27</v>
      </c>
      <c r="K3465" s="26">
        <v>40962</v>
      </c>
      <c r="L3465" s="44">
        <v>8.6</v>
      </c>
      <c r="M3465" s="44">
        <v>73.099999999999994</v>
      </c>
      <c r="N3465" s="44">
        <v>0.6</v>
      </c>
      <c r="O3465" s="44">
        <v>180.1</v>
      </c>
      <c r="P3465" s="44">
        <v>17.5</v>
      </c>
      <c r="Q3465" s="44">
        <v>0.2</v>
      </c>
      <c r="R3465" s="44">
        <v>1.93</v>
      </c>
      <c r="T3465" s="26">
        <v>40962</v>
      </c>
      <c r="U3465" s="44">
        <v>9.4</v>
      </c>
      <c r="V3465" s="44">
        <v>77</v>
      </c>
      <c r="W3465" s="44">
        <v>1.5</v>
      </c>
      <c r="X3465" s="44">
        <v>266.60000000000002</v>
      </c>
      <c r="Y3465" s="44">
        <v>17.3</v>
      </c>
      <c r="Z3465" s="44">
        <v>0</v>
      </c>
      <c r="AA3465" s="44">
        <v>2.25</v>
      </c>
      <c r="AC3465" s="26">
        <v>40962</v>
      </c>
      <c r="AD3465" s="44">
        <v>8.6</v>
      </c>
      <c r="AE3465" s="44">
        <v>72.7</v>
      </c>
      <c r="AF3465" s="44">
        <v>0.9</v>
      </c>
      <c r="AG3465" s="44">
        <v>57.7</v>
      </c>
      <c r="AH3465" s="44">
        <v>17.399999999999999</v>
      </c>
      <c r="AI3465" s="44">
        <v>0</v>
      </c>
      <c r="AJ3465" s="44">
        <v>2.15</v>
      </c>
      <c r="AL3465" s="26">
        <v>40962</v>
      </c>
      <c r="AM3465" s="44">
        <v>9.3000000000000007</v>
      </c>
      <c r="AN3465" s="44">
        <v>76.900000000000006</v>
      </c>
      <c r="AO3465" s="44">
        <v>0.6</v>
      </c>
      <c r="AP3465" s="44">
        <v>4.3</v>
      </c>
      <c r="AQ3465" s="44">
        <v>15.9</v>
      </c>
      <c r="AR3465" s="44">
        <v>0</v>
      </c>
      <c r="AS3465" s="44">
        <v>1.79</v>
      </c>
    </row>
    <row r="3466" spans="2:45" s="34" customFormat="1">
      <c r="B3466" s="26">
        <v>40963</v>
      </c>
      <c r="C3466" s="44">
        <v>10.1</v>
      </c>
      <c r="D3466" s="44">
        <v>64.2</v>
      </c>
      <c r="E3466" s="44">
        <v>1.4</v>
      </c>
      <c r="F3466" s="44">
        <v>65.099999999999994</v>
      </c>
      <c r="G3466" s="44">
        <v>18.5</v>
      </c>
      <c r="H3466" s="44">
        <v>0</v>
      </c>
      <c r="I3466" s="44">
        <v>2.56</v>
      </c>
      <c r="K3466" s="26">
        <v>40963</v>
      </c>
      <c r="L3466" s="44">
        <v>8.6999999999999993</v>
      </c>
      <c r="M3466" s="44">
        <v>67.599999999999994</v>
      </c>
      <c r="N3466" s="44">
        <v>0.7</v>
      </c>
      <c r="O3466" s="44">
        <v>151.19999999999999</v>
      </c>
      <c r="P3466" s="44">
        <v>18.100000000000001</v>
      </c>
      <c r="Q3466" s="44">
        <v>0</v>
      </c>
      <c r="R3466" s="44">
        <v>2.1</v>
      </c>
      <c r="T3466" s="26">
        <v>40963</v>
      </c>
      <c r="U3466" s="44">
        <v>9.6999999999999993</v>
      </c>
      <c r="V3466" s="44">
        <v>71.900000000000006</v>
      </c>
      <c r="W3466" s="44">
        <v>1.6</v>
      </c>
      <c r="X3466" s="44">
        <v>260.39999999999998</v>
      </c>
      <c r="Y3466" s="44">
        <v>17.899999999999999</v>
      </c>
      <c r="Z3466" s="44">
        <v>0</v>
      </c>
      <c r="AA3466" s="44">
        <v>2.4</v>
      </c>
      <c r="AC3466" s="26">
        <v>40963</v>
      </c>
      <c r="AD3466" s="44">
        <v>8.6</v>
      </c>
      <c r="AE3466" s="44">
        <v>69.8</v>
      </c>
      <c r="AF3466" s="44">
        <v>1</v>
      </c>
      <c r="AG3466" s="44">
        <v>77.5</v>
      </c>
      <c r="AH3466" s="44">
        <v>17.899999999999999</v>
      </c>
      <c r="AI3466" s="44">
        <v>0</v>
      </c>
      <c r="AJ3466" s="44">
        <v>2.2999999999999998</v>
      </c>
      <c r="AL3466" s="26">
        <v>40963</v>
      </c>
      <c r="AM3466" s="44">
        <v>9.8000000000000007</v>
      </c>
      <c r="AN3466" s="44">
        <v>71.099999999999994</v>
      </c>
      <c r="AO3466" s="44">
        <v>0.5</v>
      </c>
      <c r="AP3466" s="44">
        <v>48.2</v>
      </c>
      <c r="AQ3466" s="44">
        <v>16.399999999999999</v>
      </c>
      <c r="AR3466" s="44">
        <v>0</v>
      </c>
      <c r="AS3466" s="44">
        <v>1.82</v>
      </c>
    </row>
    <row r="3467" spans="2:45" s="34" customFormat="1">
      <c r="B3467" s="26">
        <v>40964</v>
      </c>
      <c r="C3467" s="44">
        <v>11.5</v>
      </c>
      <c r="D3467" s="44">
        <v>48.9</v>
      </c>
      <c r="E3467" s="44">
        <v>0.9</v>
      </c>
      <c r="F3467" s="44">
        <v>44.5</v>
      </c>
      <c r="G3467" s="44">
        <v>18.399999999999999</v>
      </c>
      <c r="H3467" s="44">
        <v>0</v>
      </c>
      <c r="I3467" s="44">
        <v>2.58</v>
      </c>
      <c r="K3467" s="26">
        <v>40964</v>
      </c>
      <c r="L3467" s="44">
        <v>10.8</v>
      </c>
      <c r="M3467" s="44">
        <v>50</v>
      </c>
      <c r="N3467" s="44">
        <v>0.6</v>
      </c>
      <c r="O3467" s="44">
        <v>220.7</v>
      </c>
      <c r="P3467" s="44">
        <v>18.2</v>
      </c>
      <c r="Q3467" s="44">
        <v>0</v>
      </c>
      <c r="R3467" s="44">
        <v>2.2999999999999998</v>
      </c>
      <c r="T3467" s="26">
        <v>40964</v>
      </c>
      <c r="U3467" s="44">
        <v>11.3</v>
      </c>
      <c r="V3467" s="44">
        <v>58.8</v>
      </c>
      <c r="W3467" s="44">
        <v>1.5</v>
      </c>
      <c r="X3467" s="44">
        <v>289.7</v>
      </c>
      <c r="Y3467" s="44">
        <v>17.899999999999999</v>
      </c>
      <c r="Z3467" s="44">
        <v>0</v>
      </c>
      <c r="AA3467" s="44">
        <v>2.98</v>
      </c>
      <c r="AC3467" s="26">
        <v>40964</v>
      </c>
      <c r="AD3467" s="44">
        <v>11</v>
      </c>
      <c r="AE3467" s="44">
        <v>51</v>
      </c>
      <c r="AF3467" s="44">
        <v>0.9</v>
      </c>
      <c r="AG3467" s="44">
        <v>31.6</v>
      </c>
      <c r="AH3467" s="44">
        <v>18.2</v>
      </c>
      <c r="AI3467" s="44">
        <v>0</v>
      </c>
      <c r="AJ3467" s="44">
        <v>2.65</v>
      </c>
      <c r="AL3467" s="26">
        <v>40964</v>
      </c>
      <c r="AM3467" s="44">
        <v>11.6</v>
      </c>
      <c r="AN3467" s="44">
        <v>54.3</v>
      </c>
      <c r="AO3467" s="44">
        <v>0.4</v>
      </c>
      <c r="AP3467" s="44">
        <v>351.4</v>
      </c>
      <c r="AQ3467" s="44">
        <v>16.8</v>
      </c>
      <c r="AR3467" s="44">
        <v>0</v>
      </c>
      <c r="AS3467" s="44">
        <v>1.95</v>
      </c>
    </row>
    <row r="3468" spans="2:45" s="34" customFormat="1">
      <c r="B3468" s="26">
        <v>40965</v>
      </c>
      <c r="C3468" s="44">
        <v>14.2</v>
      </c>
      <c r="D3468" s="44">
        <v>41</v>
      </c>
      <c r="E3468" s="44">
        <v>1.4</v>
      </c>
      <c r="F3468" s="44">
        <v>1.5</v>
      </c>
      <c r="G3468" s="44">
        <v>18.7</v>
      </c>
      <c r="H3468" s="44">
        <v>0</v>
      </c>
      <c r="I3468" s="44">
        <v>3.34</v>
      </c>
      <c r="K3468" s="26">
        <v>40965</v>
      </c>
      <c r="L3468" s="44">
        <v>13.2</v>
      </c>
      <c r="M3468" s="44">
        <v>43.6</v>
      </c>
      <c r="N3468" s="44">
        <v>1</v>
      </c>
      <c r="O3468" s="44">
        <v>236.1</v>
      </c>
      <c r="P3468" s="44">
        <v>18.3</v>
      </c>
      <c r="Q3468" s="44">
        <v>0</v>
      </c>
      <c r="R3468" s="44">
        <v>2.84</v>
      </c>
      <c r="T3468" s="26">
        <v>40965</v>
      </c>
      <c r="U3468" s="44">
        <v>17.100000000000001</v>
      </c>
      <c r="V3468" s="44">
        <v>31</v>
      </c>
      <c r="W3468" s="44">
        <v>3.5</v>
      </c>
      <c r="X3468" s="44">
        <v>293</v>
      </c>
      <c r="Y3468" s="44">
        <v>18.2</v>
      </c>
      <c r="Z3468" s="44">
        <v>0</v>
      </c>
      <c r="AA3468" s="44">
        <v>5.24</v>
      </c>
      <c r="AC3468" s="26">
        <v>40965</v>
      </c>
      <c r="AD3468" s="44">
        <v>14.7</v>
      </c>
      <c r="AE3468" s="44">
        <v>39.1</v>
      </c>
      <c r="AF3468" s="44">
        <v>1.9</v>
      </c>
      <c r="AG3468" s="44">
        <v>354.7</v>
      </c>
      <c r="AH3468" s="44">
        <v>18.399999999999999</v>
      </c>
      <c r="AI3468" s="44">
        <v>0</v>
      </c>
      <c r="AJ3468" s="44">
        <v>3.68</v>
      </c>
      <c r="AL3468" s="26">
        <v>40965</v>
      </c>
      <c r="AM3468" s="44">
        <v>14.9</v>
      </c>
      <c r="AN3468" s="44">
        <v>38.200000000000003</v>
      </c>
      <c r="AO3468" s="44">
        <v>0.7</v>
      </c>
      <c r="AP3468" s="44">
        <v>322.8</v>
      </c>
      <c r="AQ3468" s="44">
        <v>16.7</v>
      </c>
      <c r="AR3468" s="44">
        <v>0</v>
      </c>
      <c r="AS3468" s="44">
        <v>2.4700000000000002</v>
      </c>
    </row>
    <row r="3469" spans="2:45" s="34" customFormat="1">
      <c r="B3469" s="26">
        <v>40966</v>
      </c>
      <c r="C3469" s="44">
        <v>13.2</v>
      </c>
      <c r="D3469" s="44">
        <v>50.5</v>
      </c>
      <c r="E3469" s="44">
        <v>1.1000000000000001</v>
      </c>
      <c r="F3469" s="44">
        <v>102.7</v>
      </c>
      <c r="G3469" s="44">
        <v>18.399999999999999</v>
      </c>
      <c r="H3469" s="44">
        <v>0</v>
      </c>
      <c r="I3469" s="44">
        <v>2.88</v>
      </c>
      <c r="K3469" s="26">
        <v>40966</v>
      </c>
      <c r="L3469" s="44">
        <v>13</v>
      </c>
      <c r="M3469" s="44">
        <v>49.2</v>
      </c>
      <c r="N3469" s="44">
        <v>1</v>
      </c>
      <c r="O3469" s="44">
        <v>173.3</v>
      </c>
      <c r="P3469" s="44">
        <v>18</v>
      </c>
      <c r="Q3469" s="44">
        <v>0</v>
      </c>
      <c r="R3469" s="44">
        <v>2.87</v>
      </c>
      <c r="T3469" s="26">
        <v>40966</v>
      </c>
      <c r="U3469" s="44">
        <v>14.8</v>
      </c>
      <c r="V3469" s="44">
        <v>51.3</v>
      </c>
      <c r="W3469" s="44">
        <v>2</v>
      </c>
      <c r="X3469" s="44">
        <v>246.7</v>
      </c>
      <c r="Y3469" s="44">
        <v>18</v>
      </c>
      <c r="Z3469" s="44">
        <v>0</v>
      </c>
      <c r="AA3469" s="44">
        <v>3.33</v>
      </c>
      <c r="AC3469" s="26">
        <v>40966</v>
      </c>
      <c r="AD3469" s="44">
        <v>13.4</v>
      </c>
      <c r="AE3469" s="44">
        <v>48.3</v>
      </c>
      <c r="AF3469" s="44">
        <v>1.3</v>
      </c>
      <c r="AG3469" s="44">
        <v>160.30000000000001</v>
      </c>
      <c r="AH3469" s="44">
        <v>18.100000000000001</v>
      </c>
      <c r="AI3469" s="44">
        <v>0</v>
      </c>
      <c r="AJ3469" s="44">
        <v>3.19</v>
      </c>
      <c r="AL3469" s="26">
        <v>40966</v>
      </c>
      <c r="AM3469" s="44">
        <v>13.7</v>
      </c>
      <c r="AN3469" s="44">
        <v>53.7</v>
      </c>
      <c r="AO3469" s="44">
        <v>0.5</v>
      </c>
      <c r="AP3469" s="44">
        <v>204</v>
      </c>
      <c r="AQ3469" s="44">
        <v>16.8</v>
      </c>
      <c r="AR3469" s="44">
        <v>0</v>
      </c>
      <c r="AS3469" s="44">
        <v>2.1800000000000002</v>
      </c>
    </row>
    <row r="3470" spans="2:45" s="34" customFormat="1">
      <c r="B3470" s="26">
        <v>40967</v>
      </c>
      <c r="C3470" s="44">
        <v>12.9</v>
      </c>
      <c r="D3470" s="44">
        <v>75.2</v>
      </c>
      <c r="E3470" s="44">
        <v>1.2</v>
      </c>
      <c r="F3470" s="44">
        <v>135.30000000000001</v>
      </c>
      <c r="G3470" s="44">
        <v>12.6</v>
      </c>
      <c r="H3470" s="44">
        <v>0</v>
      </c>
      <c r="I3470" s="44">
        <v>1.95</v>
      </c>
      <c r="K3470" s="26">
        <v>40967</v>
      </c>
      <c r="L3470" s="44">
        <v>11.6</v>
      </c>
      <c r="M3470" s="44">
        <v>77.3</v>
      </c>
      <c r="N3470" s="44">
        <v>0.6</v>
      </c>
      <c r="O3470" s="44">
        <v>142.19999999999999</v>
      </c>
      <c r="P3470" s="44">
        <v>14.3</v>
      </c>
      <c r="Q3470" s="44">
        <v>0</v>
      </c>
      <c r="R3470" s="44">
        <v>1.87</v>
      </c>
      <c r="T3470" s="26">
        <v>40967</v>
      </c>
      <c r="U3470" s="44">
        <v>13</v>
      </c>
      <c r="V3470" s="44">
        <v>75.400000000000006</v>
      </c>
      <c r="W3470" s="44">
        <v>1.3</v>
      </c>
      <c r="X3470" s="44">
        <v>213.8</v>
      </c>
      <c r="Y3470" s="44">
        <v>14.5</v>
      </c>
      <c r="Z3470" s="44">
        <v>0</v>
      </c>
      <c r="AA3470" s="44">
        <v>2.0699999999999998</v>
      </c>
      <c r="AC3470" s="26">
        <v>40967</v>
      </c>
      <c r="AD3470" s="44">
        <v>11.6</v>
      </c>
      <c r="AE3470" s="44">
        <v>80.400000000000006</v>
      </c>
      <c r="AF3470" s="44">
        <v>0.8</v>
      </c>
      <c r="AG3470" s="44">
        <v>133.30000000000001</v>
      </c>
      <c r="AH3470" s="44">
        <v>14.8</v>
      </c>
      <c r="AI3470" s="44">
        <v>0</v>
      </c>
      <c r="AJ3470" s="44">
        <v>1.96</v>
      </c>
      <c r="AL3470" s="26">
        <v>40967</v>
      </c>
      <c r="AM3470" s="44">
        <v>12.9</v>
      </c>
      <c r="AN3470" s="44">
        <v>77.599999999999994</v>
      </c>
      <c r="AO3470" s="44">
        <v>0.6</v>
      </c>
      <c r="AP3470" s="44">
        <v>200.4</v>
      </c>
      <c r="AQ3470" s="44">
        <v>15.3</v>
      </c>
      <c r="AR3470" s="44">
        <v>0</v>
      </c>
      <c r="AS3470" s="44">
        <v>1.93</v>
      </c>
    </row>
    <row r="3471" spans="2:45" s="34" customFormat="1">
      <c r="B3471" s="26">
        <v>40968</v>
      </c>
      <c r="C3471" s="44">
        <v>12.8</v>
      </c>
      <c r="D3471" s="44">
        <v>76.8</v>
      </c>
      <c r="E3471" s="44">
        <v>1.3</v>
      </c>
      <c r="F3471" s="44">
        <v>77.2</v>
      </c>
      <c r="G3471" s="44">
        <v>15.6</v>
      </c>
      <c r="H3471" s="44">
        <v>0</v>
      </c>
      <c r="I3471" s="44">
        <v>2.17</v>
      </c>
      <c r="K3471" s="26">
        <v>40968</v>
      </c>
      <c r="L3471" s="44">
        <v>11.9</v>
      </c>
      <c r="M3471" s="44">
        <v>81.099999999999994</v>
      </c>
      <c r="N3471" s="44">
        <v>0.7</v>
      </c>
      <c r="O3471" s="44">
        <v>108.9</v>
      </c>
      <c r="P3471" s="44">
        <v>17.5</v>
      </c>
      <c r="Q3471" s="44">
        <v>0</v>
      </c>
      <c r="R3471" s="44">
        <v>2.16</v>
      </c>
      <c r="T3471" s="26">
        <v>40968</v>
      </c>
      <c r="U3471" s="44">
        <v>12.8</v>
      </c>
      <c r="V3471" s="44">
        <v>78</v>
      </c>
      <c r="W3471" s="44">
        <v>1.1000000000000001</v>
      </c>
      <c r="X3471" s="44">
        <v>241.1</v>
      </c>
      <c r="Y3471" s="44">
        <v>15.9</v>
      </c>
      <c r="Z3471" s="44">
        <v>0</v>
      </c>
      <c r="AA3471" s="44">
        <v>2.15</v>
      </c>
      <c r="AC3471" s="26">
        <v>40968</v>
      </c>
      <c r="AD3471" s="44">
        <v>12.5</v>
      </c>
      <c r="AE3471" s="44">
        <v>79.599999999999994</v>
      </c>
      <c r="AF3471" s="44">
        <v>0.8</v>
      </c>
      <c r="AG3471" s="44">
        <v>99.2</v>
      </c>
      <c r="AH3471" s="44">
        <v>17.3</v>
      </c>
      <c r="AI3471" s="44">
        <v>0</v>
      </c>
      <c r="AJ3471" s="44">
        <v>2.2200000000000002</v>
      </c>
      <c r="AL3471" s="26">
        <v>40968</v>
      </c>
      <c r="AM3471" s="44">
        <v>12.5</v>
      </c>
      <c r="AN3471" s="44">
        <v>81.5</v>
      </c>
      <c r="AO3471" s="44">
        <v>0.5</v>
      </c>
      <c r="AP3471" s="44">
        <v>107.8</v>
      </c>
      <c r="AQ3471" s="44">
        <v>15.4</v>
      </c>
      <c r="AR3471" s="44">
        <v>0</v>
      </c>
      <c r="AS3471" s="44">
        <v>1.89</v>
      </c>
    </row>
    <row r="3472" spans="2:45" s="34" customFormat="1">
      <c r="B3472" s="46" t="s">
        <v>66</v>
      </c>
      <c r="C3472" s="49">
        <f>AVERAGE(C3443:C3471)</f>
        <v>9.9655172413793078</v>
      </c>
      <c r="D3472" s="49">
        <f>AVERAGE(D3443:D3471)</f>
        <v>55.562068965517248</v>
      </c>
      <c r="E3472" s="49">
        <f>AVERAGE(E3443:E3471)</f>
        <v>1.596551724137931</v>
      </c>
      <c r="F3472" s="49">
        <f>AVERAGE(F3443:F3471)</f>
        <v>172.50344827586213</v>
      </c>
      <c r="G3472" s="49">
        <f>AVERAGE(G3443:G3471)</f>
        <v>15.544827586206896</v>
      </c>
      <c r="H3472" s="49">
        <f>SUM(H3443:H3471)</f>
        <v>8.1999999999999993</v>
      </c>
      <c r="I3472" s="49">
        <f>AVERAGE(I3443:I3471)</f>
        <v>2.3510344827586205</v>
      </c>
      <c r="J3472" s="52"/>
      <c r="K3472" s="46" t="s">
        <v>66</v>
      </c>
      <c r="L3472" s="49">
        <f>AVERAGE(L3443:L3471)</f>
        <v>9.0448275862068961</v>
      </c>
      <c r="M3472" s="49">
        <f>AVERAGE(M3443:M3471)</f>
        <v>58.196551724137912</v>
      </c>
      <c r="N3472" s="49">
        <f>AVERAGE(N3443:N3471)</f>
        <v>0.92413793103448283</v>
      </c>
      <c r="O3472" s="49">
        <f>AVERAGE(O3443:O3471)</f>
        <v>225.23448275862069</v>
      </c>
      <c r="P3472" s="49">
        <f>AVERAGE(P3443:P3471)</f>
        <v>15.148275862068967</v>
      </c>
      <c r="Q3472" s="49">
        <f>SUM(Q3443:Q3471)</f>
        <v>8.5999999999999979</v>
      </c>
      <c r="R3472" s="49">
        <f>AVERAGE(R3443:R3471)</f>
        <v>1.92551724137931</v>
      </c>
      <c r="S3472" s="52"/>
      <c r="T3472" s="46" t="s">
        <v>66</v>
      </c>
      <c r="U3472" s="49">
        <f>AVERAGE(U3443:U3471)</f>
        <v>10.603448275862069</v>
      </c>
      <c r="V3472" s="49">
        <f>AVERAGE(V3443:V3471)</f>
        <v>54.551724137931039</v>
      </c>
      <c r="W3472" s="49">
        <f>AVERAGE(W3443:W3471)</f>
        <v>2.5448275862068961</v>
      </c>
      <c r="X3472" s="49">
        <f>AVERAGE(X3443:X3471)</f>
        <v>278.40689655172412</v>
      </c>
      <c r="Y3472" s="49">
        <f>AVERAGE(Y3443:Y3471)</f>
        <v>15.162068965517241</v>
      </c>
      <c r="Z3472" s="49">
        <f>SUM(Z3443:Z3471)</f>
        <v>12.8</v>
      </c>
      <c r="AA3472" s="49">
        <f>AVERAGE(AA3443:AA3471)</f>
        <v>2.9151724137931039</v>
      </c>
      <c r="AB3472" s="52"/>
      <c r="AC3472" s="46" t="s">
        <v>66</v>
      </c>
      <c r="AD3472" s="49">
        <f>AVERAGE(AD3443:AD3471)</f>
        <v>9.434482758620689</v>
      </c>
      <c r="AE3472" s="49">
        <f>AVERAGE(AE3443:AE3471)</f>
        <v>57.096551724137925</v>
      </c>
      <c r="AF3472" s="49">
        <f>AVERAGE(AF3443:AF3471)</f>
        <v>1.4620689655172405</v>
      </c>
      <c r="AG3472" s="49">
        <f>AVERAGE(AG3443:AG3471)</f>
        <v>99.144827586206901</v>
      </c>
      <c r="AH3472" s="49">
        <f>AVERAGE(AH3443:AH3471)</f>
        <v>15.296551724137929</v>
      </c>
      <c r="AI3472" s="49">
        <f>SUM(AI3443:AI3471)</f>
        <v>6.3000000000000007</v>
      </c>
      <c r="AJ3472" s="49">
        <f>AVERAGE(AJ3443:AJ3471)</f>
        <v>2.282068965517241</v>
      </c>
      <c r="AK3472" s="52"/>
      <c r="AL3472" s="46" t="s">
        <v>66</v>
      </c>
      <c r="AM3472" s="49">
        <f>AVERAGE(AM3443:AM3471)</f>
        <v>9.9517241379310342</v>
      </c>
      <c r="AN3472" s="49">
        <f>AVERAGE(AN3443:AN3471)</f>
        <v>57.08275862068966</v>
      </c>
      <c r="AO3472" s="49">
        <f>AVERAGE(AO3443:AO3471)</f>
        <v>0.85172413793103441</v>
      </c>
      <c r="AP3472" s="49">
        <f>AVERAGE(AP3443:AP3471)</f>
        <v>252.5965517241379</v>
      </c>
      <c r="AQ3472" s="49">
        <f>AVERAGE(AQ3443:AQ3471)</f>
        <v>14.379310344827584</v>
      </c>
      <c r="AR3472" s="49">
        <f>SUM(AR3443:AR3471)</f>
        <v>22.5</v>
      </c>
      <c r="AS3472" s="49">
        <f>AVERAGE(AS3443:AS3471)</f>
        <v>1.8517241379310345</v>
      </c>
    </row>
    <row r="3473" spans="2:45" s="34" customFormat="1">
      <c r="B3473" s="80"/>
      <c r="C3473" s="44"/>
      <c r="D3473" s="44"/>
      <c r="E3473" s="44"/>
      <c r="F3473" s="44"/>
      <c r="G3473" s="44"/>
      <c r="H3473" s="44"/>
      <c r="I3473" s="44"/>
      <c r="K3473" s="80"/>
      <c r="L3473" s="44"/>
      <c r="M3473" s="44"/>
      <c r="N3473" s="44"/>
      <c r="O3473" s="44"/>
      <c r="P3473" s="44"/>
      <c r="Q3473" s="44"/>
      <c r="R3473" s="44"/>
      <c r="T3473" s="80"/>
      <c r="U3473" s="44"/>
      <c r="V3473" s="44"/>
      <c r="W3473" s="44"/>
      <c r="X3473" s="44"/>
      <c r="Y3473" s="44"/>
      <c r="Z3473" s="44"/>
      <c r="AA3473" s="44"/>
      <c r="AC3473" s="80"/>
      <c r="AD3473" s="44"/>
      <c r="AE3473" s="44"/>
      <c r="AF3473" s="44"/>
      <c r="AG3473" s="44"/>
      <c r="AH3473" s="44"/>
      <c r="AI3473" s="44"/>
      <c r="AJ3473" s="44"/>
      <c r="AL3473" s="80"/>
      <c r="AM3473" s="44"/>
      <c r="AN3473" s="44"/>
      <c r="AO3473" s="44"/>
      <c r="AP3473" s="44"/>
      <c r="AQ3473" s="44"/>
      <c r="AR3473" s="44"/>
      <c r="AS3473" s="44"/>
    </row>
    <row r="3474" spans="2:45">
      <c r="B3474" s="26"/>
      <c r="C3474" s="17"/>
      <c r="D3474" s="17"/>
      <c r="E3474" s="17"/>
      <c r="F3474" s="17"/>
      <c r="G3474" s="17"/>
      <c r="H3474" s="17"/>
      <c r="I3474" s="17"/>
      <c r="K3474" s="26"/>
      <c r="L3474" s="17"/>
      <c r="M3474" s="17"/>
      <c r="N3474" s="17"/>
      <c r="O3474" s="17"/>
      <c r="P3474" s="17"/>
      <c r="Q3474" s="17"/>
      <c r="R3474" s="17"/>
      <c r="T3474" s="26"/>
      <c r="U3474" s="17"/>
      <c r="V3474" s="17"/>
      <c r="W3474" s="17"/>
      <c r="X3474" s="17"/>
      <c r="Y3474" s="17"/>
      <c r="Z3474" s="17"/>
      <c r="AA3474" s="17"/>
      <c r="AC3474" s="26"/>
      <c r="AD3474" s="17"/>
      <c r="AE3474" s="17"/>
      <c r="AF3474" s="17"/>
      <c r="AG3474" s="17"/>
      <c r="AH3474" s="17"/>
      <c r="AI3474" s="17"/>
      <c r="AJ3474" s="17"/>
      <c r="AL3474" s="26"/>
      <c r="AM3474" s="17"/>
      <c r="AN3474" s="17"/>
      <c r="AO3474" s="17"/>
      <c r="AP3474" s="17"/>
      <c r="AQ3474" s="17"/>
      <c r="AR3474" s="17"/>
      <c r="AS3474" s="17"/>
    </row>
    <row r="3475" spans="2:45">
      <c r="B3475" s="26"/>
      <c r="C3475" s="17"/>
      <c r="D3475" s="17"/>
      <c r="E3475" s="17"/>
      <c r="F3475" s="17"/>
      <c r="G3475" s="17"/>
      <c r="H3475" s="17"/>
      <c r="I3475" s="17"/>
      <c r="J3475" s="17">
        <f>J3474-J3441</f>
        <v>0</v>
      </c>
      <c r="K3475" s="26"/>
      <c r="L3475" s="17"/>
      <c r="M3475" s="17"/>
      <c r="N3475" s="17"/>
      <c r="O3475" s="17"/>
      <c r="P3475" s="17"/>
      <c r="Q3475" s="17"/>
      <c r="R3475" s="17"/>
      <c r="T3475" s="26"/>
      <c r="U3475" s="17"/>
      <c r="V3475" s="17"/>
      <c r="W3475" s="17"/>
      <c r="X3475" s="17"/>
      <c r="Y3475" s="17"/>
      <c r="Z3475" s="17"/>
      <c r="AA3475" s="17"/>
      <c r="AC3475" s="26"/>
      <c r="AD3475" s="17"/>
      <c r="AE3475" s="17"/>
      <c r="AF3475" s="17"/>
      <c r="AG3475" s="17"/>
      <c r="AH3475" s="17"/>
      <c r="AI3475" s="17"/>
      <c r="AJ3475" s="17"/>
      <c r="AL3475" s="26"/>
      <c r="AM3475" s="17"/>
      <c r="AN3475" s="17"/>
      <c r="AO3475" s="17"/>
      <c r="AP3475" s="17"/>
      <c r="AQ3475" s="17"/>
      <c r="AR3475" s="17"/>
      <c r="AS3475" s="118"/>
    </row>
    <row r="3476" spans="2:45" ht="12.75" customHeight="1">
      <c r="C3476" s="216" t="s">
        <v>46</v>
      </c>
      <c r="D3476" s="216"/>
      <c r="E3476" s="216"/>
      <c r="F3476" s="54"/>
      <c r="G3476" s="54"/>
      <c r="H3476" s="54"/>
      <c r="I3476" s="54"/>
      <c r="J3476" s="54"/>
      <c r="K3476" s="55" t="s">
        <v>47</v>
      </c>
      <c r="L3476" s="56"/>
      <c r="M3476" s="56"/>
      <c r="N3476" s="57"/>
      <c r="O3476" s="57"/>
      <c r="P3476" s="57"/>
      <c r="Q3476" s="57"/>
      <c r="R3476" s="57"/>
      <c r="S3476" s="57"/>
      <c r="T3476" s="55" t="s">
        <v>48</v>
      </c>
      <c r="U3476" s="56"/>
      <c r="V3476" s="56"/>
      <c r="W3476" s="57"/>
      <c r="X3476" s="57"/>
      <c r="Y3476" s="57"/>
      <c r="Z3476" s="57"/>
      <c r="AA3476" s="57"/>
      <c r="AB3476" s="54"/>
      <c r="AC3476" s="55" t="s">
        <v>49</v>
      </c>
      <c r="AD3476" s="58"/>
      <c r="AE3476" s="58"/>
      <c r="AF3476" s="54"/>
      <c r="AG3476" s="54"/>
      <c r="AH3476" s="54"/>
      <c r="AI3476" s="54"/>
      <c r="AJ3476" s="54"/>
      <c r="AK3476" s="54"/>
      <c r="AL3476" s="55" t="s">
        <v>50</v>
      </c>
      <c r="AM3476" s="58"/>
      <c r="AN3476" s="58"/>
      <c r="AO3476" s="58"/>
      <c r="AP3476" s="54"/>
      <c r="AQ3476" s="54"/>
      <c r="AR3476" s="54"/>
      <c r="AS3476" s="54"/>
    </row>
    <row r="3477" spans="2:45" ht="12.75" customHeight="1">
      <c r="C3477" s="215" t="s">
        <v>51</v>
      </c>
      <c r="D3477" s="215"/>
      <c r="E3477" s="54"/>
      <c r="F3477" s="54"/>
      <c r="G3477" s="54"/>
      <c r="H3477" s="54"/>
      <c r="I3477" s="54"/>
      <c r="J3477" s="54"/>
      <c r="K3477" s="59" t="s">
        <v>51</v>
      </c>
      <c r="L3477" s="57"/>
      <c r="M3477" s="57"/>
      <c r="N3477" s="57"/>
      <c r="O3477" s="57"/>
      <c r="P3477" s="57"/>
      <c r="Q3477" s="57"/>
      <c r="R3477" s="57"/>
      <c r="S3477" s="57"/>
      <c r="T3477" s="59" t="s">
        <v>51</v>
      </c>
      <c r="U3477" s="57"/>
      <c r="V3477" s="57"/>
      <c r="W3477" s="57"/>
      <c r="X3477" s="57"/>
      <c r="Y3477" s="57"/>
      <c r="Z3477" s="57"/>
      <c r="AA3477" s="57"/>
      <c r="AB3477" s="54"/>
      <c r="AC3477" s="59" t="s">
        <v>51</v>
      </c>
      <c r="AD3477" s="54"/>
      <c r="AE3477" s="54"/>
      <c r="AF3477" s="54"/>
      <c r="AG3477" s="54"/>
      <c r="AH3477" s="54"/>
      <c r="AI3477" s="54"/>
      <c r="AJ3477" s="54"/>
      <c r="AK3477" s="54"/>
      <c r="AL3477" s="59" t="s">
        <v>51</v>
      </c>
      <c r="AM3477" s="54"/>
      <c r="AN3477" s="54"/>
      <c r="AO3477" s="54"/>
      <c r="AP3477" s="54"/>
      <c r="AQ3477" s="54"/>
      <c r="AR3477" s="54"/>
      <c r="AS3477" s="54"/>
    </row>
    <row r="3478" spans="2:45" ht="13.5" customHeight="1" thickBot="1">
      <c r="C3478" s="214" t="s">
        <v>52</v>
      </c>
      <c r="D3478" s="214"/>
      <c r="E3478" s="60"/>
      <c r="F3478" s="60"/>
      <c r="G3478" s="60"/>
      <c r="H3478" s="60"/>
      <c r="I3478" s="60"/>
      <c r="J3478" s="60"/>
      <c r="K3478" s="61" t="s">
        <v>53</v>
      </c>
      <c r="L3478" s="62"/>
      <c r="M3478" s="62"/>
      <c r="N3478" s="62"/>
      <c r="O3478" s="62"/>
      <c r="P3478" s="63"/>
      <c r="Q3478" s="63"/>
      <c r="R3478" s="62"/>
      <c r="S3478" s="62"/>
      <c r="T3478" s="61" t="s">
        <v>54</v>
      </c>
      <c r="U3478" s="62"/>
      <c r="V3478" s="62"/>
      <c r="W3478" s="62"/>
      <c r="X3478" s="62"/>
      <c r="Y3478" s="62"/>
      <c r="Z3478" s="62"/>
      <c r="AA3478" s="62"/>
      <c r="AB3478" s="60"/>
      <c r="AC3478" s="61" t="s">
        <v>55</v>
      </c>
      <c r="AD3478" s="60"/>
      <c r="AE3478" s="60"/>
      <c r="AF3478" s="60"/>
      <c r="AG3478" s="60"/>
      <c r="AH3478" s="60"/>
      <c r="AI3478" s="60"/>
      <c r="AJ3478" s="60"/>
      <c r="AK3478" s="60"/>
      <c r="AL3478" s="61" t="s">
        <v>56</v>
      </c>
      <c r="AM3478" s="60"/>
      <c r="AN3478" s="60"/>
      <c r="AO3478" s="60"/>
      <c r="AP3478" s="60"/>
      <c r="AQ3478" s="60"/>
      <c r="AR3478" s="60"/>
      <c r="AS3478" s="60"/>
    </row>
    <row r="3479" spans="2:45" ht="39" thickTop="1">
      <c r="C3479" s="78" t="s">
        <v>58</v>
      </c>
      <c r="D3479" s="73" t="s">
        <v>59</v>
      </c>
      <c r="E3479" s="73" t="s">
        <v>60</v>
      </c>
      <c r="F3479" s="73" t="s">
        <v>61</v>
      </c>
      <c r="G3479" s="73" t="s">
        <v>62</v>
      </c>
      <c r="H3479" s="73" t="s">
        <v>63</v>
      </c>
      <c r="I3479" s="79" t="s">
        <v>64</v>
      </c>
      <c r="J3479" s="73"/>
      <c r="K3479" s="74" t="s">
        <v>57</v>
      </c>
      <c r="L3479" s="75" t="s">
        <v>58</v>
      </c>
      <c r="M3479" s="75" t="s">
        <v>59</v>
      </c>
      <c r="N3479" s="75" t="s">
        <v>60</v>
      </c>
      <c r="O3479" s="75" t="s">
        <v>61</v>
      </c>
      <c r="P3479" s="75" t="s">
        <v>62</v>
      </c>
      <c r="Q3479" s="75" t="s">
        <v>63</v>
      </c>
      <c r="R3479" s="77" t="s">
        <v>64</v>
      </c>
      <c r="S3479" s="75"/>
      <c r="T3479" s="74" t="s">
        <v>57</v>
      </c>
      <c r="U3479" s="75" t="s">
        <v>58</v>
      </c>
      <c r="V3479" s="75" t="s">
        <v>59</v>
      </c>
      <c r="W3479" s="75" t="s">
        <v>60</v>
      </c>
      <c r="X3479" s="75" t="s">
        <v>61</v>
      </c>
      <c r="Y3479" s="75" t="s">
        <v>62</v>
      </c>
      <c r="Z3479" s="75" t="s">
        <v>63</v>
      </c>
      <c r="AA3479" s="77" t="s">
        <v>64</v>
      </c>
      <c r="AB3479" s="76"/>
      <c r="AC3479" s="74" t="s">
        <v>57</v>
      </c>
      <c r="AD3479" s="75" t="s">
        <v>58</v>
      </c>
      <c r="AE3479" s="75" t="s">
        <v>59</v>
      </c>
      <c r="AF3479" s="75" t="s">
        <v>60</v>
      </c>
      <c r="AG3479" s="75" t="s">
        <v>61</v>
      </c>
      <c r="AH3479" s="75" t="s">
        <v>62</v>
      </c>
      <c r="AI3479" s="75" t="s">
        <v>63</v>
      </c>
      <c r="AJ3479" s="77" t="s">
        <v>64</v>
      </c>
      <c r="AK3479" s="76"/>
      <c r="AL3479" s="74" t="s">
        <v>57</v>
      </c>
      <c r="AM3479" s="75" t="s">
        <v>58</v>
      </c>
      <c r="AN3479" s="75" t="s">
        <v>59</v>
      </c>
      <c r="AO3479" s="75" t="s">
        <v>60</v>
      </c>
      <c r="AP3479" s="75" t="s">
        <v>61</v>
      </c>
      <c r="AQ3479" s="75" t="s">
        <v>62</v>
      </c>
      <c r="AR3479" s="75" t="s">
        <v>63</v>
      </c>
      <c r="AS3479" s="77" t="s">
        <v>64</v>
      </c>
    </row>
    <row r="3480" spans="2:45">
      <c r="B3480" s="80" t="s">
        <v>65</v>
      </c>
      <c r="C3480" s="42">
        <v>11.122580645161291</v>
      </c>
      <c r="D3480" s="42">
        <v>62.312903225806451</v>
      </c>
      <c r="E3480" s="42">
        <v>1.3193548387096774</v>
      </c>
      <c r="F3480" s="42">
        <v>204.05806451612904</v>
      </c>
      <c r="G3480" s="42">
        <v>11.070967741935483</v>
      </c>
      <c r="H3480" s="42">
        <v>16.600000000000001</v>
      </c>
      <c r="I3480" s="81">
        <v>1.6290322580645158</v>
      </c>
      <c r="J3480" s="42"/>
      <c r="K3480" s="80" t="s">
        <v>65</v>
      </c>
      <c r="L3480" s="44">
        <v>10.832258064516131</v>
      </c>
      <c r="M3480" s="44">
        <v>65.354838709677409</v>
      </c>
      <c r="N3480" s="44">
        <v>0.92258064516129024</v>
      </c>
      <c r="O3480" s="44">
        <v>261.27096774193552</v>
      </c>
      <c r="P3480" s="44">
        <v>10.145161290322578</v>
      </c>
      <c r="Q3480" s="44">
        <v>17.2</v>
      </c>
      <c r="R3480" s="82">
        <v>1.3416129032258066</v>
      </c>
      <c r="S3480" s="45"/>
      <c r="T3480" s="80" t="s">
        <v>65</v>
      </c>
      <c r="U3480" s="44">
        <v>11.474193548387099</v>
      </c>
      <c r="V3480" s="44">
        <v>60.864516129032253</v>
      </c>
      <c r="W3480" s="44">
        <v>2.629032258064516</v>
      </c>
      <c r="X3480" s="44">
        <v>283.23548387096776</v>
      </c>
      <c r="Y3480" s="44">
        <v>10.732258064516131</v>
      </c>
      <c r="Z3480" s="44">
        <v>9.4</v>
      </c>
      <c r="AA3480" s="83">
        <v>2.3029032258064515</v>
      </c>
      <c r="AB3480" s="44"/>
      <c r="AC3480" s="80" t="s">
        <v>65</v>
      </c>
      <c r="AD3480" s="44">
        <v>11.038709677419352</v>
      </c>
      <c r="AE3480" s="44">
        <v>63.093548387096774</v>
      </c>
      <c r="AF3480" s="44">
        <v>1.7129032258064514</v>
      </c>
      <c r="AG3480" s="44">
        <v>138.16774193548386</v>
      </c>
      <c r="AH3480" s="44">
        <v>10.203225806451611</v>
      </c>
      <c r="AI3480" s="44">
        <v>16.8</v>
      </c>
      <c r="AJ3480" s="83">
        <v>1.8096774193548386</v>
      </c>
      <c r="AK3480" s="44"/>
      <c r="AL3480" s="44"/>
      <c r="AM3480" s="44"/>
      <c r="AN3480" s="44"/>
      <c r="AO3480" s="44"/>
      <c r="AP3480" s="44"/>
      <c r="AQ3480" s="44"/>
      <c r="AR3480" s="44"/>
      <c r="AS3480" s="83"/>
    </row>
    <row r="3481" spans="2:45">
      <c r="B3481" s="80" t="s">
        <v>66</v>
      </c>
      <c r="C3481" s="42">
        <v>11.578571428571427</v>
      </c>
      <c r="D3481" s="42">
        <v>69.310714285714283</v>
      </c>
      <c r="E3481" s="42">
        <v>1.3035714285714284</v>
      </c>
      <c r="F3481" s="42">
        <v>175.56785714285709</v>
      </c>
      <c r="G3481" s="42">
        <v>11.142857142857142</v>
      </c>
      <c r="H3481" s="42">
        <v>101.6</v>
      </c>
      <c r="I3481" s="81">
        <v>1.7825</v>
      </c>
      <c r="J3481" s="42" t="e">
        <v>#DIV/0!</v>
      </c>
      <c r="K3481" s="80" t="s">
        <v>66</v>
      </c>
      <c r="L3481" s="44">
        <v>11.242857142857144</v>
      </c>
      <c r="M3481" s="44">
        <v>72.775000000000006</v>
      </c>
      <c r="N3481" s="44">
        <v>0.89285714285714268</v>
      </c>
      <c r="O3481" s="44">
        <v>228.0428571428572</v>
      </c>
      <c r="P3481" s="44">
        <v>11.15</v>
      </c>
      <c r="Q3481" s="44">
        <v>87.8</v>
      </c>
      <c r="R3481" s="82">
        <v>1.5935714285714286</v>
      </c>
      <c r="S3481" s="44" t="e">
        <v>#DIV/0!</v>
      </c>
      <c r="T3481" s="80" t="s">
        <v>66</v>
      </c>
      <c r="U3481" s="44">
        <v>11.832142857142857</v>
      </c>
      <c r="V3481" s="44">
        <v>68.753571428571433</v>
      </c>
      <c r="W3481" s="44">
        <v>2.3178571428571426</v>
      </c>
      <c r="X3481" s="44">
        <v>233.8821428571429</v>
      </c>
      <c r="Y3481" s="44">
        <v>11.385714285714288</v>
      </c>
      <c r="Z3481" s="44">
        <v>91.8</v>
      </c>
      <c r="AA3481" s="82">
        <v>2.1935714285714285</v>
      </c>
      <c r="AB3481" s="44" t="e">
        <v>#DIV/0!</v>
      </c>
      <c r="AC3481" s="80" t="s">
        <v>66</v>
      </c>
      <c r="AD3481" s="44">
        <v>11.392857142857142</v>
      </c>
      <c r="AE3481" s="44">
        <v>70.882142857142867</v>
      </c>
      <c r="AF3481" s="44">
        <v>1.4750000000000001</v>
      </c>
      <c r="AG3481" s="44">
        <v>91.932142857142864</v>
      </c>
      <c r="AH3481" s="44">
        <v>11.24642857142857</v>
      </c>
      <c r="AI3481" s="44">
        <v>94.6</v>
      </c>
      <c r="AJ3481" s="82">
        <v>1.943214285714286</v>
      </c>
      <c r="AK3481" s="44"/>
      <c r="AL3481" s="44"/>
      <c r="AM3481" s="44"/>
      <c r="AN3481" s="44"/>
      <c r="AO3481" s="44"/>
      <c r="AP3481" s="44"/>
      <c r="AQ3481" s="44"/>
      <c r="AR3481" s="44"/>
      <c r="AS3481" s="82"/>
    </row>
    <row r="3482" spans="2:45">
      <c r="B3482" s="80" t="s">
        <v>67</v>
      </c>
      <c r="C3482" s="42">
        <v>14.438709677419354</v>
      </c>
      <c r="D3482" s="42">
        <v>72.293548387096763</v>
      </c>
      <c r="E3482" s="42">
        <v>1.3322580645161293</v>
      </c>
      <c r="F3482" s="42">
        <v>148.76451612903224</v>
      </c>
      <c r="G3482" s="42">
        <v>15.012903225806452</v>
      </c>
      <c r="H3482" s="42">
        <v>49.4</v>
      </c>
      <c r="I3482" s="81">
        <v>2.5083870967741935</v>
      </c>
      <c r="J3482" s="42" t="e">
        <v>#DIV/0!</v>
      </c>
      <c r="K3482" s="80" t="s">
        <v>67</v>
      </c>
      <c r="L3482" s="42">
        <v>13.938709677419354</v>
      </c>
      <c r="M3482" s="42">
        <v>75.961290322580638</v>
      </c>
      <c r="N3482" s="42">
        <v>0.88709677419354838</v>
      </c>
      <c r="O3482" s="42">
        <v>176.48064516129037</v>
      </c>
      <c r="P3482" s="42">
        <v>14.409677419354839</v>
      </c>
      <c r="Q3482" s="42">
        <v>57.8</v>
      </c>
      <c r="R3482" s="81">
        <v>2.2719354838709678</v>
      </c>
      <c r="S3482" s="42" t="e">
        <v>#DIV/0!</v>
      </c>
      <c r="T3482" s="80" t="s">
        <v>67</v>
      </c>
      <c r="U3482" s="42">
        <v>14.474193548387097</v>
      </c>
      <c r="V3482" s="42">
        <v>72.49032258064517</v>
      </c>
      <c r="W3482" s="42">
        <v>2.1451612903225801</v>
      </c>
      <c r="X3482" s="42">
        <v>198.06451612903228</v>
      </c>
      <c r="Y3482" s="42">
        <v>14.590322580645161</v>
      </c>
      <c r="Z3482" s="42">
        <v>66.400000000000006</v>
      </c>
      <c r="AA3482" s="81">
        <v>2.7541935483870965</v>
      </c>
      <c r="AB3482" s="42" t="e">
        <v>#DIV/0!</v>
      </c>
      <c r="AC3482" s="80" t="s">
        <v>67</v>
      </c>
      <c r="AD3482" s="42">
        <v>13.922580645161291</v>
      </c>
      <c r="AE3482" s="42">
        <v>75.08709677419354</v>
      </c>
      <c r="AF3482" s="42">
        <v>1.2709677419354839</v>
      </c>
      <c r="AG3482" s="42">
        <v>138.14193548387092</v>
      </c>
      <c r="AH3482" s="42">
        <v>14.280645161290327</v>
      </c>
      <c r="AI3482" s="42">
        <v>61.4</v>
      </c>
      <c r="AJ3482" s="81">
        <v>2.4403225806451609</v>
      </c>
      <c r="AK3482" s="44"/>
      <c r="AL3482" s="44"/>
      <c r="AM3482" s="44"/>
      <c r="AN3482" s="44"/>
      <c r="AO3482" s="44"/>
      <c r="AP3482" s="44"/>
      <c r="AQ3482" s="44"/>
      <c r="AR3482" s="44"/>
      <c r="AS3482" s="82"/>
    </row>
    <row r="3483" spans="2:45">
      <c r="B3483" s="80" t="s">
        <v>68</v>
      </c>
      <c r="C3483" s="42">
        <v>15.89</v>
      </c>
      <c r="D3483" s="42">
        <v>66.016666666666666</v>
      </c>
      <c r="E3483" s="42">
        <v>1.3833333333333335</v>
      </c>
      <c r="F3483" s="42">
        <v>146.91999999999999</v>
      </c>
      <c r="G3483" s="42">
        <v>21.203333333333337</v>
      </c>
      <c r="H3483" s="42">
        <v>50.4</v>
      </c>
      <c r="I3483" s="81">
        <v>3.6896666666666667</v>
      </c>
      <c r="J3483" s="42" t="e">
        <v>#DIV/0!</v>
      </c>
      <c r="K3483" s="80" t="s">
        <v>68</v>
      </c>
      <c r="L3483" s="42">
        <v>15.766666666666662</v>
      </c>
      <c r="M3483" s="42">
        <v>69.836666666666673</v>
      </c>
      <c r="N3483" s="42">
        <v>0.96333333333333337</v>
      </c>
      <c r="O3483" s="42">
        <v>197.5633333333333</v>
      </c>
      <c r="P3483" s="42">
        <v>19.309999999999999</v>
      </c>
      <c r="Q3483" s="42">
        <v>42.2</v>
      </c>
      <c r="R3483" s="81">
        <v>3.303666666666667</v>
      </c>
      <c r="S3483" s="42" t="e">
        <v>#DIV/0!</v>
      </c>
      <c r="T3483" s="80" t="s">
        <v>68</v>
      </c>
      <c r="U3483" s="42">
        <v>15.973333333333336</v>
      </c>
      <c r="V3483" s="42">
        <v>67.433333333333337</v>
      </c>
      <c r="W3483" s="42">
        <v>1.9533333333333329</v>
      </c>
      <c r="X3483" s="42">
        <v>226.99</v>
      </c>
      <c r="Y3483" s="42">
        <v>20.416666666666675</v>
      </c>
      <c r="Z3483" s="42">
        <v>63.8</v>
      </c>
      <c r="AA3483" s="81">
        <v>3.8023333333333342</v>
      </c>
      <c r="AB3483" s="42" t="e">
        <v>#DIV/0!</v>
      </c>
      <c r="AC3483" s="80" t="s">
        <v>68</v>
      </c>
      <c r="AD3483" s="42">
        <v>15.79</v>
      </c>
      <c r="AE3483" s="42">
        <v>68.36333333333333</v>
      </c>
      <c r="AF3483" s="42">
        <v>1.6033333333333328</v>
      </c>
      <c r="AG3483" s="42">
        <v>144.43333333333334</v>
      </c>
      <c r="AH3483" s="42">
        <v>20.173333333333339</v>
      </c>
      <c r="AI3483" s="42">
        <v>41</v>
      </c>
      <c r="AJ3483" s="81">
        <v>3.7016666666666667</v>
      </c>
      <c r="AK3483" s="44"/>
      <c r="AL3483" s="44"/>
      <c r="AM3483" s="44"/>
      <c r="AN3483" s="44"/>
      <c r="AO3483" s="44"/>
      <c r="AP3483" s="44"/>
      <c r="AQ3483" s="44"/>
      <c r="AR3483" s="44"/>
      <c r="AS3483" s="82"/>
    </row>
    <row r="3484" spans="2:45">
      <c r="B3484" s="80" t="s">
        <v>69</v>
      </c>
      <c r="C3484" s="42">
        <v>19.516129032258064</v>
      </c>
      <c r="D3484" s="42">
        <v>59.825806451612898</v>
      </c>
      <c r="E3484" s="42">
        <v>1.3709677419354838</v>
      </c>
      <c r="F3484" s="42">
        <v>162.87096774193549</v>
      </c>
      <c r="G3484" s="42">
        <v>26.380645161290325</v>
      </c>
      <c r="H3484" s="42">
        <v>3.4</v>
      </c>
      <c r="I3484" s="81">
        <v>4.9612903225806448</v>
      </c>
      <c r="J3484" s="42" t="e">
        <v>#DIV/0!</v>
      </c>
      <c r="K3484" s="80" t="s">
        <v>69</v>
      </c>
      <c r="L3484" s="42">
        <v>19.690322580645162</v>
      </c>
      <c r="M3484" s="42">
        <v>59.990322580645163</v>
      </c>
      <c r="N3484" s="42">
        <v>1.0709677419354837</v>
      </c>
      <c r="O3484" s="42">
        <v>151.75806451612905</v>
      </c>
      <c r="P3484" s="42">
        <v>25.538709677419352</v>
      </c>
      <c r="Q3484" s="42">
        <v>3.2</v>
      </c>
      <c r="R3484" s="81">
        <v>4.8435483870967753</v>
      </c>
      <c r="S3484" s="42" t="e">
        <v>#DIV/0!</v>
      </c>
      <c r="T3484" s="80" t="s">
        <v>69</v>
      </c>
      <c r="U3484" s="42">
        <v>19.261290322580642</v>
      </c>
      <c r="V3484" s="42">
        <v>62.645161290322598</v>
      </c>
      <c r="W3484" s="42">
        <v>2.0645161290322585</v>
      </c>
      <c r="X3484" s="42">
        <v>190.36129032258057</v>
      </c>
      <c r="Y3484" s="42">
        <v>25.709677419354843</v>
      </c>
      <c r="Z3484" s="42">
        <v>2.8</v>
      </c>
      <c r="AA3484" s="81">
        <v>5.1251612903225805</v>
      </c>
      <c r="AB3484" s="42" t="e">
        <v>#DIV/0!</v>
      </c>
      <c r="AC3484" s="80" t="s">
        <v>69</v>
      </c>
      <c r="AD3484" s="42">
        <v>19.809677419354848</v>
      </c>
      <c r="AE3484" s="42">
        <v>58.480645161290326</v>
      </c>
      <c r="AF3484" s="42">
        <v>1.5451612903225809</v>
      </c>
      <c r="AG3484" s="42">
        <v>152.12258064516126</v>
      </c>
      <c r="AH3484" s="42">
        <v>25.935483870967747</v>
      </c>
      <c r="AI3484" s="42">
        <v>2.2000000000000002</v>
      </c>
      <c r="AJ3484" s="81">
        <v>5.2054838709677433</v>
      </c>
      <c r="AK3484" s="44"/>
      <c r="AL3484" s="44"/>
      <c r="AM3484" s="44"/>
      <c r="AN3484" s="44"/>
      <c r="AO3484" s="44"/>
      <c r="AP3484" s="44"/>
      <c r="AQ3484" s="44"/>
      <c r="AR3484" s="44"/>
      <c r="AS3484" s="82"/>
    </row>
    <row r="3485" spans="2:45">
      <c r="B3485" s="80" t="s">
        <v>70</v>
      </c>
      <c r="C3485" s="42">
        <v>25.256666666666668</v>
      </c>
      <c r="D3485" s="42">
        <v>51.663333333333334</v>
      </c>
      <c r="E3485" s="42">
        <v>1.3533333333333331</v>
      </c>
      <c r="F3485" s="42">
        <v>165.37333333333333</v>
      </c>
      <c r="G3485" s="42">
        <v>28.2</v>
      </c>
      <c r="H3485" s="42">
        <v>0</v>
      </c>
      <c r="I3485" s="81">
        <v>6.1676666666666673</v>
      </c>
      <c r="J3485" s="42" t="e">
        <v>#DIV/0!</v>
      </c>
      <c r="K3485" s="80" t="s">
        <v>70</v>
      </c>
      <c r="L3485" s="42">
        <v>25.563333333333333</v>
      </c>
      <c r="M3485" s="42">
        <v>51.756666666666668</v>
      </c>
      <c r="N3485" s="42">
        <v>1.18</v>
      </c>
      <c r="O3485" s="42">
        <v>160.69</v>
      </c>
      <c r="P3485" s="42">
        <v>27.71</v>
      </c>
      <c r="Q3485" s="42">
        <v>0</v>
      </c>
      <c r="R3485" s="81">
        <v>6.0886666666666667</v>
      </c>
      <c r="S3485" s="42" t="e">
        <v>#DIV/0!</v>
      </c>
      <c r="T3485" s="80" t="s">
        <v>70</v>
      </c>
      <c r="U3485" s="42">
        <v>25.046666666666667</v>
      </c>
      <c r="V3485" s="42">
        <v>54.023333333333319</v>
      </c>
      <c r="W3485" s="42">
        <v>2.1766666666666672</v>
      </c>
      <c r="X3485" s="42">
        <v>194.15333333333334</v>
      </c>
      <c r="Y3485" s="42">
        <v>26.763333333333328</v>
      </c>
      <c r="Z3485" s="42">
        <v>0</v>
      </c>
      <c r="AA3485" s="81">
        <v>6.6026666666666642</v>
      </c>
      <c r="AB3485" s="42" t="e">
        <v>#DIV/0!</v>
      </c>
      <c r="AC3485" s="80" t="s">
        <v>70</v>
      </c>
      <c r="AD3485" s="42">
        <v>25.81</v>
      </c>
      <c r="AE3485" s="42">
        <v>49.206666666666663</v>
      </c>
      <c r="AF3485" s="42">
        <v>1.8366666666666669</v>
      </c>
      <c r="AG3485" s="42">
        <v>102.25333333333336</v>
      </c>
      <c r="AH3485" s="42">
        <v>27.16</v>
      </c>
      <c r="AI3485" s="42">
        <v>0</v>
      </c>
      <c r="AJ3485" s="81">
        <v>6.6940000000000008</v>
      </c>
      <c r="AK3485" s="44"/>
      <c r="AL3485" s="44"/>
      <c r="AM3485" s="44"/>
      <c r="AN3485" s="44"/>
      <c r="AO3485" s="44"/>
      <c r="AP3485" s="44"/>
      <c r="AQ3485" s="44"/>
      <c r="AR3485" s="44"/>
      <c r="AS3485" s="82"/>
    </row>
    <row r="3486" spans="2:45">
      <c r="B3486" s="80" t="s">
        <v>71</v>
      </c>
      <c r="C3486" s="42">
        <v>26.945161290322588</v>
      </c>
      <c r="D3486" s="42">
        <v>45.890322580645162</v>
      </c>
      <c r="E3486" s="42">
        <v>1.3516129032258068</v>
      </c>
      <c r="F3486" s="42">
        <v>183.73870967741937</v>
      </c>
      <c r="G3486" s="42">
        <v>28.438709677419364</v>
      </c>
      <c r="H3486" s="42">
        <v>0</v>
      </c>
      <c r="I3486" s="81">
        <v>6.5019354838709678</v>
      </c>
      <c r="J3486" s="42" t="e">
        <v>#DIV/0!</v>
      </c>
      <c r="K3486" s="80" t="s">
        <v>71</v>
      </c>
      <c r="L3486" s="42">
        <v>27.141935483870974</v>
      </c>
      <c r="M3486" s="42">
        <v>45.9</v>
      </c>
      <c r="N3486" s="42">
        <v>1.1806451612903228</v>
      </c>
      <c r="O3486" s="42">
        <v>170.1032258064516</v>
      </c>
      <c r="P3486" s="42">
        <v>27.745161290322592</v>
      </c>
      <c r="Q3486" s="42">
        <v>0</v>
      </c>
      <c r="R3486" s="81">
        <v>6.3677419354838731</v>
      </c>
      <c r="S3486" s="42" t="e">
        <v>#DIV/0!</v>
      </c>
      <c r="T3486" s="80" t="s">
        <v>71</v>
      </c>
      <c r="U3486" s="42">
        <v>26.174193548387098</v>
      </c>
      <c r="V3486" s="42">
        <v>50.525806451612915</v>
      </c>
      <c r="W3486" s="42">
        <v>2.2322580645161287</v>
      </c>
      <c r="X3486" s="42">
        <v>194.2838709677419</v>
      </c>
      <c r="Y3486" s="42">
        <v>26.825806451612905</v>
      </c>
      <c r="Z3486" s="42">
        <v>0</v>
      </c>
      <c r="AA3486" s="81">
        <v>7.1022580645161284</v>
      </c>
      <c r="AB3486" s="42" t="e">
        <v>#DIV/0!</v>
      </c>
      <c r="AC3486" s="80" t="s">
        <v>71</v>
      </c>
      <c r="AD3486" s="42">
        <v>27.658064516129031</v>
      </c>
      <c r="AE3486" s="42">
        <v>43.661290322580641</v>
      </c>
      <c r="AF3486" s="42">
        <v>1.7903225806451617</v>
      </c>
      <c r="AG3486" s="42">
        <v>124.86451612903227</v>
      </c>
      <c r="AH3486" s="42">
        <v>27.348387096774193</v>
      </c>
      <c r="AI3486" s="42">
        <v>0.2</v>
      </c>
      <c r="AJ3486" s="81">
        <v>7.1232258064516127</v>
      </c>
      <c r="AK3486" s="44"/>
      <c r="AL3486" s="44"/>
      <c r="AM3486" s="44"/>
      <c r="AN3486" s="44"/>
      <c r="AO3486" s="44"/>
      <c r="AP3486" s="44"/>
      <c r="AQ3486" s="44"/>
      <c r="AR3486" s="44"/>
      <c r="AS3486" s="82"/>
    </row>
    <row r="3487" spans="2:45">
      <c r="B3487" s="80" t="s">
        <v>72</v>
      </c>
      <c r="C3487" s="42">
        <v>27.125806451612902</v>
      </c>
      <c r="D3487" s="42">
        <v>49.8032258064516</v>
      </c>
      <c r="E3487" s="42">
        <v>1.3225806451612905</v>
      </c>
      <c r="F3487" s="42">
        <v>155.4548387096774</v>
      </c>
      <c r="G3487" s="42">
        <v>25.490322580645156</v>
      </c>
      <c r="H3487" s="42">
        <v>0.4</v>
      </c>
      <c r="I3487" s="81">
        <v>5.8603225806451622</v>
      </c>
      <c r="J3487" s="42" t="e">
        <v>#DIV/0!</v>
      </c>
      <c r="K3487" s="80" t="s">
        <v>72</v>
      </c>
      <c r="L3487" s="42">
        <v>27.2258064516129</v>
      </c>
      <c r="M3487" s="42">
        <v>49.841935483870969</v>
      </c>
      <c r="N3487" s="42">
        <v>1.0774193548387099</v>
      </c>
      <c r="O3487" s="42">
        <v>172.34516129032258</v>
      </c>
      <c r="P3487" s="42">
        <v>24.380645161290321</v>
      </c>
      <c r="Q3487" s="42">
        <v>2.4</v>
      </c>
      <c r="R3487" s="81">
        <v>5.5809677419354831</v>
      </c>
      <c r="S3487" s="42" t="e">
        <v>#DIV/0!</v>
      </c>
      <c r="T3487" s="80" t="s">
        <v>72</v>
      </c>
      <c r="U3487" s="42">
        <v>26.75714285714286</v>
      </c>
      <c r="V3487" s="42">
        <v>52.185714285714269</v>
      </c>
      <c r="W3487" s="42">
        <v>2.0107142857142857</v>
      </c>
      <c r="X3487" s="42">
        <v>198.5071428571429</v>
      </c>
      <c r="Y3487" s="42">
        <v>24.321428571428566</v>
      </c>
      <c r="Z3487" s="42">
        <v>0.2</v>
      </c>
      <c r="AA3487" s="81">
        <v>6.2864285714285719</v>
      </c>
      <c r="AB3487" s="42" t="e">
        <v>#DIV/0!</v>
      </c>
      <c r="AC3487" s="80" t="s">
        <v>72</v>
      </c>
      <c r="AD3487" s="42">
        <v>27.554838709677419</v>
      </c>
      <c r="AE3487" s="42">
        <v>47.71612903225806</v>
      </c>
      <c r="AF3487" s="42">
        <v>1.6580645161290324</v>
      </c>
      <c r="AG3487" s="42">
        <v>98.587096774193526</v>
      </c>
      <c r="AH3487" s="42">
        <v>24.364516129032253</v>
      </c>
      <c r="AI3487" s="42">
        <v>0</v>
      </c>
      <c r="AJ3487" s="81">
        <v>6.3083870967741937</v>
      </c>
      <c r="AK3487" s="44"/>
      <c r="AL3487" s="44"/>
      <c r="AM3487" s="44"/>
      <c r="AN3487" s="44"/>
      <c r="AO3487" s="44"/>
      <c r="AP3487" s="44"/>
      <c r="AQ3487" s="44"/>
      <c r="AR3487" s="44"/>
      <c r="AS3487" s="82"/>
    </row>
    <row r="3488" spans="2:45">
      <c r="B3488" s="80" t="s">
        <v>73</v>
      </c>
      <c r="C3488" s="42">
        <v>23.536666666666669</v>
      </c>
      <c r="D3488" s="42">
        <v>58.506666666666668</v>
      </c>
      <c r="E3488" s="42">
        <v>1.3566666666666665</v>
      </c>
      <c r="F3488" s="42">
        <v>161.83666666666662</v>
      </c>
      <c r="G3488" s="42">
        <v>21.11</v>
      </c>
      <c r="H3488" s="42">
        <v>1</v>
      </c>
      <c r="I3488" s="81">
        <v>4.3970000000000002</v>
      </c>
      <c r="J3488" s="42" t="e">
        <v>#DIV/0!</v>
      </c>
      <c r="K3488" s="80" t="s">
        <v>73</v>
      </c>
      <c r="L3488" s="42">
        <v>23.393333333333331</v>
      </c>
      <c r="M3488" s="42">
        <v>59.946666666666665</v>
      </c>
      <c r="N3488" s="42">
        <v>1.01</v>
      </c>
      <c r="O3488" s="42">
        <v>172.93333333333337</v>
      </c>
      <c r="P3488" s="42">
        <v>19.806666666666668</v>
      </c>
      <c r="Q3488" s="42">
        <v>4.4000000000000004</v>
      </c>
      <c r="R3488" s="81">
        <v>4.073666666666667</v>
      </c>
      <c r="S3488" s="42" t="e">
        <v>#DIV/0!</v>
      </c>
      <c r="T3488" s="80" t="s">
        <v>73</v>
      </c>
      <c r="U3488" s="42">
        <v>23.266666666666662</v>
      </c>
      <c r="V3488" s="42">
        <v>61.11</v>
      </c>
      <c r="W3488" s="42">
        <v>1.8666666666666667</v>
      </c>
      <c r="X3488" s="42">
        <v>203.86333333333329</v>
      </c>
      <c r="Y3488" s="42">
        <v>20.216666666666676</v>
      </c>
      <c r="Z3488" s="42">
        <v>3.4</v>
      </c>
      <c r="AA3488" s="81">
        <v>4.6393333333333349</v>
      </c>
      <c r="AB3488" s="42" t="e">
        <v>#DIV/0!</v>
      </c>
      <c r="AC3488" s="80" t="s">
        <v>73</v>
      </c>
      <c r="AD3488" s="42">
        <v>23.54</v>
      </c>
      <c r="AE3488" s="42">
        <v>59.06</v>
      </c>
      <c r="AF3488" s="42">
        <v>1.49</v>
      </c>
      <c r="AG3488" s="42">
        <v>142.03</v>
      </c>
      <c r="AH3488" s="42">
        <v>20.036666666666669</v>
      </c>
      <c r="AI3488" s="42">
        <v>7</v>
      </c>
      <c r="AJ3488" s="81">
        <v>4.5350000000000001</v>
      </c>
      <c r="AK3488" s="44"/>
      <c r="AL3488" s="44"/>
      <c r="AM3488" s="44"/>
      <c r="AN3488" s="44"/>
      <c r="AO3488" s="44"/>
      <c r="AP3488" s="44"/>
      <c r="AQ3488" s="44"/>
      <c r="AR3488" s="44"/>
      <c r="AS3488" s="82"/>
    </row>
    <row r="3489" spans="2:45">
      <c r="B3489" s="80" t="s">
        <v>74</v>
      </c>
      <c r="C3489" s="42">
        <v>18.403225806451616</v>
      </c>
      <c r="D3489" s="42">
        <v>75.087096774193569</v>
      </c>
      <c r="E3489" s="42">
        <v>1.0935483870967742</v>
      </c>
      <c r="F3489" s="42">
        <v>149.1032258064516</v>
      </c>
      <c r="G3489" s="42">
        <v>10.47096774193548</v>
      </c>
      <c r="H3489" s="42">
        <v>183.2</v>
      </c>
      <c r="I3489" s="81">
        <v>2.1054838709677419</v>
      </c>
      <c r="J3489" s="42" t="e">
        <v>#DIV/0!</v>
      </c>
      <c r="K3489" s="80" t="s">
        <v>74</v>
      </c>
      <c r="L3489" s="42">
        <v>18.196774193548389</v>
      </c>
      <c r="M3489" s="42">
        <v>78.51935483870966</v>
      </c>
      <c r="N3489" s="42">
        <v>0.81935483870967751</v>
      </c>
      <c r="O3489" s="42">
        <v>171.82258064516128</v>
      </c>
      <c r="P3489" s="42">
        <v>10.209677419354838</v>
      </c>
      <c r="Q3489" s="42">
        <v>191.2</v>
      </c>
      <c r="R3489" s="81">
        <v>1.91</v>
      </c>
      <c r="S3489" s="42" t="e">
        <v>#DIV/0!</v>
      </c>
      <c r="T3489" s="80" t="s">
        <v>74</v>
      </c>
      <c r="U3489" s="42">
        <v>18.509677419354837</v>
      </c>
      <c r="V3489" s="42">
        <v>74.774193548387089</v>
      </c>
      <c r="W3489" s="42">
        <v>1.6516129032258065</v>
      </c>
      <c r="X3489" s="42">
        <v>223.6</v>
      </c>
      <c r="Y3489" s="42">
        <v>10.032258064516132</v>
      </c>
      <c r="Z3489" s="42">
        <v>201.4</v>
      </c>
      <c r="AA3489" s="81">
        <v>2.3409677419354833</v>
      </c>
      <c r="AB3489" s="42" t="e">
        <v>#DIV/0!</v>
      </c>
      <c r="AC3489" s="80" t="s">
        <v>74</v>
      </c>
      <c r="AD3489" s="42">
        <v>18.222580645161294</v>
      </c>
      <c r="AE3489" s="42">
        <v>76.332258064516125</v>
      </c>
      <c r="AF3489" s="42">
        <v>1.1580645161290322</v>
      </c>
      <c r="AG3489" s="42">
        <v>158.73548387096773</v>
      </c>
      <c r="AH3489" s="42">
        <v>10.264516129032257</v>
      </c>
      <c r="AI3489" s="42">
        <v>190.4</v>
      </c>
      <c r="AJ3489" s="81">
        <v>2.1167741935483866</v>
      </c>
      <c r="AK3489" s="44"/>
      <c r="AL3489" s="44"/>
      <c r="AM3489" s="44"/>
      <c r="AN3489" s="44"/>
      <c r="AO3489" s="44"/>
      <c r="AP3489" s="44"/>
      <c r="AQ3489" s="44"/>
      <c r="AR3489" s="44"/>
      <c r="AS3489" s="82"/>
    </row>
    <row r="3490" spans="2:45">
      <c r="B3490" s="80" t="s">
        <v>75</v>
      </c>
      <c r="C3490" s="42">
        <v>14.543333333333335</v>
      </c>
      <c r="D3490" s="42">
        <v>75.290000000000006</v>
      </c>
      <c r="E3490" s="42">
        <v>1.07</v>
      </c>
      <c r="F3490" s="42">
        <v>151.41333333333336</v>
      </c>
      <c r="G3490" s="42">
        <v>9.7466666666666679</v>
      </c>
      <c r="H3490" s="42">
        <v>58.8</v>
      </c>
      <c r="I3490" s="81">
        <v>1.4906666666666664</v>
      </c>
      <c r="J3490" s="42" t="e">
        <v>#DIV/0!</v>
      </c>
      <c r="K3490" s="80" t="s">
        <v>75</v>
      </c>
      <c r="L3490" s="42">
        <v>14.376666666666667</v>
      </c>
      <c r="M3490" s="42">
        <v>78.873333333333349</v>
      </c>
      <c r="N3490" s="42">
        <v>0.72</v>
      </c>
      <c r="O3490" s="42">
        <v>214.39</v>
      </c>
      <c r="P3490" s="42">
        <v>9.1</v>
      </c>
      <c r="Q3490" s="42">
        <v>95.6</v>
      </c>
      <c r="R3490" s="81">
        <v>1.2649999999999999</v>
      </c>
      <c r="S3490" s="42" t="e">
        <v>#DIV/0!</v>
      </c>
      <c r="T3490" s="80" t="s">
        <v>75</v>
      </c>
      <c r="U3490" s="42">
        <v>14.846666666666669</v>
      </c>
      <c r="V3490" s="42">
        <v>74.103333333333325</v>
      </c>
      <c r="W3490" s="42">
        <v>2.0666666666666669</v>
      </c>
      <c r="X3490" s="42">
        <v>251.88333333333335</v>
      </c>
      <c r="Y3490" s="42">
        <v>9.89</v>
      </c>
      <c r="Z3490" s="42">
        <v>71.2</v>
      </c>
      <c r="AA3490" s="81">
        <v>1.9176666666666666</v>
      </c>
      <c r="AB3490" s="42" t="e">
        <v>#DIV/0!</v>
      </c>
      <c r="AC3490" s="80" t="s">
        <v>75</v>
      </c>
      <c r="AD3490" s="42">
        <v>14.44</v>
      </c>
      <c r="AE3490" s="42">
        <v>77.106666666666669</v>
      </c>
      <c r="AF3490" s="42">
        <v>1.2866666666666664</v>
      </c>
      <c r="AG3490" s="42">
        <v>166.71</v>
      </c>
      <c r="AH3490" s="42">
        <v>9.4433333333333334</v>
      </c>
      <c r="AI3490" s="42">
        <v>123.8</v>
      </c>
      <c r="AJ3490" s="81">
        <v>1.5526666666666671</v>
      </c>
      <c r="AK3490" s="44"/>
      <c r="AL3490" s="44"/>
      <c r="AM3490" s="44"/>
      <c r="AN3490" s="44"/>
      <c r="AO3490" s="44"/>
      <c r="AP3490" s="44"/>
      <c r="AQ3490" s="44"/>
      <c r="AR3490" s="44"/>
      <c r="AS3490" s="82"/>
    </row>
    <row r="3491" spans="2:45">
      <c r="B3491" s="80" t="s">
        <v>76</v>
      </c>
      <c r="C3491" s="42">
        <v>11.893548387096773</v>
      </c>
      <c r="D3491" s="42">
        <v>72.506451612903234</v>
      </c>
      <c r="E3491" s="42">
        <v>1.167741935483871</v>
      </c>
      <c r="F3491" s="42">
        <v>154.66451612903225</v>
      </c>
      <c r="G3491" s="42">
        <v>8.4645161290322566</v>
      </c>
      <c r="H3491" s="42">
        <v>189</v>
      </c>
      <c r="I3491" s="81">
        <v>1.2438709677419353</v>
      </c>
      <c r="J3491" s="42" t="e">
        <v>#DIV/0!</v>
      </c>
      <c r="K3491" s="80" t="s">
        <v>76</v>
      </c>
      <c r="L3491" s="42">
        <v>11.54838709677419</v>
      </c>
      <c r="M3491" s="42">
        <v>76.380645161290317</v>
      </c>
      <c r="N3491" s="42">
        <v>0.66451612903225787</v>
      </c>
      <c r="O3491" s="42">
        <v>230.51612903225802</v>
      </c>
      <c r="P3491" s="42">
        <v>7.7387096774193544</v>
      </c>
      <c r="Q3491" s="42">
        <v>215.2</v>
      </c>
      <c r="R3491" s="81">
        <v>0.96774193548387089</v>
      </c>
      <c r="S3491" s="42" t="e">
        <v>#DIV/0!</v>
      </c>
      <c r="T3491" s="80" t="s">
        <v>76</v>
      </c>
      <c r="U3491" s="42">
        <v>12.051612903225804</v>
      </c>
      <c r="V3491" s="42">
        <v>71.480645161290354</v>
      </c>
      <c r="W3491" s="42">
        <v>2.1677419354838712</v>
      </c>
      <c r="X3491" s="42">
        <v>261.80322580645156</v>
      </c>
      <c r="Y3491" s="42">
        <v>8.5096774193548388</v>
      </c>
      <c r="Z3491" s="42">
        <v>241.6</v>
      </c>
      <c r="AA3491" s="81">
        <v>1.6967741935483871</v>
      </c>
      <c r="AB3491" s="42" t="e">
        <v>#DIV/0!</v>
      </c>
      <c r="AC3491" s="80" t="s">
        <v>76</v>
      </c>
      <c r="AD3491" s="42">
        <v>11.670967741935483</v>
      </c>
      <c r="AE3491" s="42">
        <v>74.238709677419337</v>
      </c>
      <c r="AF3491" s="42">
        <v>1.3645161290322581</v>
      </c>
      <c r="AG3491" s="42">
        <v>124.54838709677418</v>
      </c>
      <c r="AH3491" s="42">
        <v>8.0129032258064505</v>
      </c>
      <c r="AI3491" s="42">
        <v>206.4</v>
      </c>
      <c r="AJ3491" s="85">
        <v>1.3358064516129031</v>
      </c>
      <c r="AK3491" s="44"/>
      <c r="AL3491" s="107"/>
      <c r="AM3491" s="107"/>
      <c r="AN3491" s="107"/>
      <c r="AO3491" s="107"/>
      <c r="AP3491" s="107"/>
      <c r="AQ3491" s="107"/>
      <c r="AR3491" s="107"/>
      <c r="AS3491" s="108"/>
    </row>
    <row r="3492" spans="2:45" ht="13.5" thickBot="1">
      <c r="B3492" s="86">
        <v>2002</v>
      </c>
      <c r="C3492" s="87">
        <f>AVERAGE(C3480:C3491)</f>
        <v>18.354199948796722</v>
      </c>
      <c r="D3492" s="87">
        <f>AVERAGE(D3480:D3491)</f>
        <v>63.208894649257552</v>
      </c>
      <c r="E3492" s="87">
        <f>AVERAGE(E3480:E3491)</f>
        <v>1.2854141065028164</v>
      </c>
      <c r="F3492" s="87">
        <f>AVERAGE(F3480:F3491)</f>
        <v>163.31383576548899</v>
      </c>
      <c r="G3492" s="87">
        <f>AVERAGE(G3480:G3491)</f>
        <v>18.060990783410144</v>
      </c>
      <c r="H3492" s="87">
        <f>SUM(H3480:H3491)</f>
        <v>653.79999999999995</v>
      </c>
      <c r="I3492" s="91">
        <f>AVERAGE(I3480:I3491)</f>
        <v>3.5281518817204298</v>
      </c>
      <c r="J3492" s="87"/>
      <c r="K3492" s="86">
        <v>2002</v>
      </c>
      <c r="L3492" s="88">
        <f>AVERAGE(L3480:L3491)</f>
        <v>18.243087557603683</v>
      </c>
      <c r="M3492" s="88">
        <f>AVERAGE(M3480:M3491)</f>
        <v>65.428060035842293</v>
      </c>
      <c r="N3492" s="88">
        <f>AVERAGE(N3480:N3491)</f>
        <v>0.94906426011264722</v>
      </c>
      <c r="O3492" s="88">
        <f>AVERAGE(O3480:O3491)</f>
        <v>192.32635816692266</v>
      </c>
      <c r="P3492" s="88">
        <f>AVERAGE(P3480:P3491)</f>
        <v>17.270367383512546</v>
      </c>
      <c r="Q3492" s="88">
        <f>SUM(Q3480:Q3491)</f>
        <v>717</v>
      </c>
      <c r="R3492" s="90">
        <f>AVERAGE(R3480:R3491)</f>
        <v>3.3006766513056842</v>
      </c>
      <c r="S3492" s="89"/>
      <c r="T3492" s="86">
        <v>2002</v>
      </c>
      <c r="U3492" s="88">
        <f>AVERAGE(U3480:U3491)</f>
        <v>18.305648361495134</v>
      </c>
      <c r="V3492" s="88">
        <f>AVERAGE(V3480:V3491)</f>
        <v>64.199160906298005</v>
      </c>
      <c r="W3492" s="88">
        <f>AVERAGE(W3480:W3491)</f>
        <v>2.1068522785458268</v>
      </c>
      <c r="X3492" s="88">
        <f>AVERAGE(X3480:X3491)</f>
        <v>221.71897273425498</v>
      </c>
      <c r="Y3492" s="88">
        <f>AVERAGE(Y3480:Y3491)</f>
        <v>17.449484126984128</v>
      </c>
      <c r="Z3492" s="88">
        <f>SUM(Z3480:Z3491)</f>
        <v>752</v>
      </c>
      <c r="AA3492" s="88">
        <f>AVERAGE(AA3480:AA3491)</f>
        <v>3.897021505376344</v>
      </c>
      <c r="AB3492" s="88"/>
      <c r="AC3492" s="86">
        <v>2002</v>
      </c>
      <c r="AD3492" s="88">
        <f>AVERAGE(AD3480:AD3491)</f>
        <v>18.40418970814132</v>
      </c>
      <c r="AE3492" s="88">
        <f>AVERAGE(AE3480:AE3491)</f>
        <v>63.602373911930364</v>
      </c>
      <c r="AF3492" s="88">
        <f>AVERAGE(AF3480:AF3491)</f>
        <v>1.5159722222222223</v>
      </c>
      <c r="AG3492" s="88">
        <f>AVERAGE(AG3480:AG3491)</f>
        <v>131.87721262160775</v>
      </c>
      <c r="AH3492" s="88">
        <f>AVERAGE(AH3480:AH3491)</f>
        <v>17.372453277009729</v>
      </c>
      <c r="AI3492" s="88">
        <f>SUM(AI3480:AI3491)</f>
        <v>743.8</v>
      </c>
      <c r="AJ3492" s="90">
        <f>AVERAGE(AJ3480:AJ3491)</f>
        <v>3.7305187532002044</v>
      </c>
      <c r="AK3492" s="109"/>
      <c r="AL3492" s="113"/>
      <c r="AM3492" s="113"/>
      <c r="AN3492" s="113"/>
      <c r="AO3492" s="113"/>
      <c r="AP3492" s="113"/>
      <c r="AQ3492" s="113"/>
      <c r="AR3492" s="113"/>
      <c r="AS3492" s="114"/>
    </row>
    <row r="3493" spans="2:45" ht="13.5" thickTop="1">
      <c r="B3493" s="80" t="s">
        <v>65</v>
      </c>
      <c r="C3493" s="17">
        <v>13.174193548387098</v>
      </c>
      <c r="D3493" s="17">
        <v>63.63225806451613</v>
      </c>
      <c r="E3493" s="17">
        <v>1.3161290322580645</v>
      </c>
      <c r="F3493" s="17">
        <v>180.14838709677423</v>
      </c>
      <c r="G3493" s="17">
        <v>11.212903225806453</v>
      </c>
      <c r="H3493" s="17">
        <v>4.2</v>
      </c>
      <c r="I3493" s="17">
        <v>1.7751612903225804</v>
      </c>
      <c r="J3493" s="17"/>
      <c r="K3493" s="80" t="s">
        <v>65</v>
      </c>
      <c r="L3493" s="17">
        <v>12.880645161290325</v>
      </c>
      <c r="M3493" s="17">
        <v>67.632258064516122</v>
      </c>
      <c r="N3493" s="17">
        <v>0.92258064516129024</v>
      </c>
      <c r="O3493" s="17">
        <v>264.51612903225811</v>
      </c>
      <c r="P3493" s="17">
        <v>10.174193548387095</v>
      </c>
      <c r="Q3493" s="17">
        <v>4.2</v>
      </c>
      <c r="R3493" s="17">
        <v>1.4261290322580646</v>
      </c>
      <c r="S3493" s="17"/>
      <c r="T3493" s="80" t="s">
        <v>65</v>
      </c>
      <c r="U3493" s="17">
        <v>13.474193548387099</v>
      </c>
      <c r="V3493" s="17">
        <v>63.035483870967731</v>
      </c>
      <c r="W3493" s="17">
        <v>2.7774193548387105</v>
      </c>
      <c r="X3493" s="17">
        <v>283.03225806451621</v>
      </c>
      <c r="Y3493" s="17">
        <v>11.087096774193549</v>
      </c>
      <c r="Z3493" s="17">
        <v>4</v>
      </c>
      <c r="AA3493" s="17">
        <v>2.5258064516129037</v>
      </c>
      <c r="AB3493" s="17"/>
      <c r="AC3493" s="80" t="s">
        <v>65</v>
      </c>
      <c r="AD3493" s="17">
        <v>13.17741935483871</v>
      </c>
      <c r="AE3493" s="17">
        <v>65.225806451612897</v>
      </c>
      <c r="AF3493" s="17">
        <v>1.8774193548387093</v>
      </c>
      <c r="AG3493" s="17">
        <v>144.22580645161293</v>
      </c>
      <c r="AH3493" s="17">
        <v>10.787096774193547</v>
      </c>
      <c r="AI3493" s="17">
        <v>3.8</v>
      </c>
      <c r="AJ3493" s="17">
        <v>2.0022580645161288</v>
      </c>
      <c r="AK3493" s="17"/>
      <c r="AL3493" s="45"/>
      <c r="AM3493" s="44"/>
      <c r="AN3493" s="44"/>
      <c r="AO3493" s="44"/>
      <c r="AP3493" s="44"/>
      <c r="AQ3493" s="44"/>
      <c r="AR3493" s="44"/>
      <c r="AS3493" s="44"/>
    </row>
    <row r="3494" spans="2:45">
      <c r="B3494" s="80" t="s">
        <v>66</v>
      </c>
      <c r="C3494" s="17">
        <v>12.248275862068967</v>
      </c>
      <c r="D3494" s="17">
        <v>74.024137931034474</v>
      </c>
      <c r="E3494" s="17">
        <v>1.1896551724137934</v>
      </c>
      <c r="F3494" s="17">
        <v>148.24482758620687</v>
      </c>
      <c r="G3494" s="17">
        <v>10.075862068965519</v>
      </c>
      <c r="H3494" s="17">
        <v>107.6</v>
      </c>
      <c r="I3494" s="17">
        <v>1.6820689655172414</v>
      </c>
      <c r="J3494" s="17"/>
      <c r="K3494" s="80" t="s">
        <v>66</v>
      </c>
      <c r="L3494" s="17">
        <v>12.09655172413793</v>
      </c>
      <c r="M3494" s="17">
        <v>77.793103448275858</v>
      </c>
      <c r="N3494" s="17">
        <v>0.77241379310344827</v>
      </c>
      <c r="O3494" s="17">
        <v>179.36551724137925</v>
      </c>
      <c r="P3494" s="17">
        <v>9.9758620689655171</v>
      </c>
      <c r="Q3494" s="17">
        <v>148.19999999999999</v>
      </c>
      <c r="R3494" s="17">
        <v>1.4931034482758625</v>
      </c>
      <c r="S3494" s="17"/>
      <c r="T3494" s="80" t="s">
        <v>66</v>
      </c>
      <c r="U3494" s="17">
        <v>12.634482758620686</v>
      </c>
      <c r="V3494" s="17">
        <v>72.044827586206907</v>
      </c>
      <c r="W3494" s="17">
        <v>1.9689655172413791</v>
      </c>
      <c r="X3494" s="17">
        <v>209.73448275862066</v>
      </c>
      <c r="Y3494" s="17">
        <v>10.248275862068967</v>
      </c>
      <c r="Z3494" s="17">
        <v>129.4</v>
      </c>
      <c r="AA3494" s="17">
        <v>1.9989655172413796</v>
      </c>
      <c r="AB3494" s="17"/>
      <c r="AC3494" s="80" t="s">
        <v>66</v>
      </c>
      <c r="AD3494" s="17">
        <v>12.086206896551726</v>
      </c>
      <c r="AE3494" s="17">
        <v>76.179310344827584</v>
      </c>
      <c r="AF3494" s="17">
        <v>1.1931034482758618</v>
      </c>
      <c r="AG3494" s="17">
        <v>159.8586206896552</v>
      </c>
      <c r="AH3494" s="17">
        <v>9.789655172413795</v>
      </c>
      <c r="AI3494" s="17">
        <v>125.4</v>
      </c>
      <c r="AJ3494" s="17">
        <v>1.6648275862068966</v>
      </c>
      <c r="AK3494" s="17"/>
      <c r="AL3494" s="45"/>
      <c r="AM3494" s="44"/>
      <c r="AN3494" s="44"/>
      <c r="AO3494" s="44"/>
      <c r="AP3494" s="44"/>
      <c r="AQ3494" s="44"/>
      <c r="AR3494" s="44"/>
      <c r="AS3494" s="44"/>
    </row>
    <row r="3495" spans="2:45">
      <c r="B3495" s="80" t="s">
        <v>67</v>
      </c>
      <c r="C3495" s="17">
        <v>13.854838709677418</v>
      </c>
      <c r="D3495" s="17">
        <v>69.048387096774192</v>
      </c>
      <c r="E3495" s="17">
        <v>1.290322580645161</v>
      </c>
      <c r="F3495" s="17">
        <v>122.32580645161291</v>
      </c>
      <c r="G3495" s="17">
        <v>15.890322580645158</v>
      </c>
      <c r="H3495" s="17">
        <v>215</v>
      </c>
      <c r="I3495" s="17">
        <v>2.633870967741935</v>
      </c>
      <c r="J3495" s="17" t="e">
        <v>#DIV/0!</v>
      </c>
      <c r="K3495" s="80" t="s">
        <v>67</v>
      </c>
      <c r="L3495" s="17">
        <v>13.638709677419355</v>
      </c>
      <c r="M3495" s="17">
        <v>72.954838709677418</v>
      </c>
      <c r="N3495" s="17">
        <v>0.80322580645161312</v>
      </c>
      <c r="O3495" s="17">
        <v>181.09677419354838</v>
      </c>
      <c r="P3495" s="17">
        <v>15.203225806451613</v>
      </c>
      <c r="Q3495" s="17">
        <v>218.8</v>
      </c>
      <c r="R3495" s="17">
        <v>2.350967741935484</v>
      </c>
      <c r="S3495" s="17" t="e">
        <v>#DIV/0!</v>
      </c>
      <c r="T3495" s="80" t="s">
        <v>67</v>
      </c>
      <c r="U3495" s="17">
        <v>13.929032258064519</v>
      </c>
      <c r="V3495" s="17">
        <v>68.635483870967761</v>
      </c>
      <c r="W3495" s="17">
        <v>1.9225806451612906</v>
      </c>
      <c r="X3495" s="17">
        <v>220.81935483870967</v>
      </c>
      <c r="Y3495" s="17">
        <v>15.329032258064517</v>
      </c>
      <c r="Z3495" s="17">
        <v>219.8</v>
      </c>
      <c r="AA3495" s="17">
        <v>2.830645161290323</v>
      </c>
      <c r="AB3495" s="17" t="e">
        <v>#DIV/0!</v>
      </c>
      <c r="AC3495" s="80" t="s">
        <v>67</v>
      </c>
      <c r="AD3495" s="17">
        <v>13.783870967741937</v>
      </c>
      <c r="AE3495" s="17">
        <v>69.980645161290326</v>
      </c>
      <c r="AF3495" s="17">
        <v>1.2483870967741932</v>
      </c>
      <c r="AG3495" s="17">
        <v>139.58064516129033</v>
      </c>
      <c r="AH3495" s="17">
        <v>15.080645161290322</v>
      </c>
      <c r="AI3495" s="17">
        <v>208.6</v>
      </c>
      <c r="AJ3495" s="17">
        <v>2.5864516129032258</v>
      </c>
      <c r="AK3495" s="17" t="e">
        <v>#DIV/0!</v>
      </c>
      <c r="AL3495" s="45"/>
      <c r="AM3495" s="44"/>
      <c r="AN3495" s="44"/>
      <c r="AO3495" s="44"/>
      <c r="AP3495" s="44"/>
      <c r="AQ3495" s="44"/>
      <c r="AR3495" s="44"/>
      <c r="AS3495" s="44"/>
    </row>
    <row r="3496" spans="2:45">
      <c r="B3496" s="80" t="s">
        <v>68</v>
      </c>
      <c r="C3496" s="17">
        <v>15.37</v>
      </c>
      <c r="D3496" s="17">
        <v>60.823333333333331</v>
      </c>
      <c r="E3496" s="17">
        <v>1.42</v>
      </c>
      <c r="F3496" s="17">
        <v>200.29</v>
      </c>
      <c r="G3496" s="17">
        <v>23.316666666666666</v>
      </c>
      <c r="H3496" s="17">
        <v>36.4</v>
      </c>
      <c r="I3496" s="17">
        <v>3.9553333333333343</v>
      </c>
      <c r="J3496" s="17" t="e">
        <v>#DIV/0!</v>
      </c>
      <c r="K3496" s="80" t="s">
        <v>68</v>
      </c>
      <c r="L3496" s="17">
        <v>15.123333333333335</v>
      </c>
      <c r="M3496" s="17">
        <v>64.66</v>
      </c>
      <c r="N3496" s="17">
        <v>0.85</v>
      </c>
      <c r="O3496" s="17">
        <v>202.7166666666667</v>
      </c>
      <c r="P3496" s="17">
        <v>22.096666666666668</v>
      </c>
      <c r="Q3496" s="17">
        <v>41.8</v>
      </c>
      <c r="R3496" s="17">
        <v>3.5533333333333337</v>
      </c>
      <c r="S3496" s="17"/>
      <c r="T3496" s="80" t="s">
        <v>68</v>
      </c>
      <c r="U3496" s="17">
        <v>15.41</v>
      </c>
      <c r="V3496" s="17">
        <v>61.103333333333332</v>
      </c>
      <c r="W3496" s="17">
        <v>1.9766666666666668</v>
      </c>
      <c r="X3496" s="17">
        <v>231.51</v>
      </c>
      <c r="Y3496" s="17">
        <v>22.233333333333334</v>
      </c>
      <c r="Z3496" s="17">
        <v>32.799999999999997</v>
      </c>
      <c r="AA3496" s="17">
        <v>4.1423333333333341</v>
      </c>
      <c r="AB3496" s="17"/>
      <c r="AC3496" s="80" t="s">
        <v>68</v>
      </c>
      <c r="AD3496" s="17">
        <v>15.11</v>
      </c>
      <c r="AE3496" s="17">
        <v>63.296666666666653</v>
      </c>
      <c r="AF3496" s="17">
        <v>1.4566666666666668</v>
      </c>
      <c r="AG3496" s="17">
        <v>169.43</v>
      </c>
      <c r="AH3496" s="17">
        <v>21.81</v>
      </c>
      <c r="AI3496" s="17">
        <v>38.4</v>
      </c>
      <c r="AJ3496" s="17">
        <v>3.8490000000000006</v>
      </c>
      <c r="AK3496" s="17"/>
      <c r="AL3496" s="45"/>
      <c r="AM3496" s="44"/>
      <c r="AN3496" s="44"/>
      <c r="AO3496" s="44"/>
      <c r="AP3496" s="44"/>
      <c r="AQ3496" s="44"/>
      <c r="AR3496" s="44"/>
      <c r="AS3496" s="44"/>
    </row>
    <row r="3497" spans="2:45">
      <c r="B3497" s="80" t="s">
        <v>69</v>
      </c>
      <c r="C3497" s="17">
        <v>17.296774193548391</v>
      </c>
      <c r="D3497" s="17">
        <v>65.429032258064524</v>
      </c>
      <c r="E3497" s="17">
        <v>1.3258064516129036</v>
      </c>
      <c r="F3497" s="17">
        <v>177.24193548387092</v>
      </c>
      <c r="G3497" s="17">
        <v>22.651612903225804</v>
      </c>
      <c r="H3497" s="17">
        <v>45.4</v>
      </c>
      <c r="I3497" s="17">
        <v>4.1399999999999997</v>
      </c>
      <c r="J3497" s="17"/>
      <c r="K3497" s="80" t="s">
        <v>69</v>
      </c>
      <c r="L3497" s="17">
        <v>17.235483870967741</v>
      </c>
      <c r="M3497" s="17">
        <v>69.312903225806465</v>
      </c>
      <c r="N3497" s="17">
        <v>0.9161290322580643</v>
      </c>
      <c r="O3497" s="17">
        <v>182.54838709677421</v>
      </c>
      <c r="P3497" s="17">
        <v>21.964516129032258</v>
      </c>
      <c r="Q3497" s="17">
        <v>68.8</v>
      </c>
      <c r="R3497" s="17">
        <v>3.9138709677419343</v>
      </c>
      <c r="S3497" s="17"/>
      <c r="T3497" s="80" t="s">
        <v>69</v>
      </c>
      <c r="U3497" s="17">
        <v>17.283870967741933</v>
      </c>
      <c r="V3497" s="17">
        <v>66.296774193548387</v>
      </c>
      <c r="W3497" s="17">
        <v>1.8032258064516127</v>
      </c>
      <c r="X3497" s="17">
        <v>218.08387096774189</v>
      </c>
      <c r="Y3497" s="17">
        <v>22.790322580645164</v>
      </c>
      <c r="Z3497" s="17">
        <v>41.4</v>
      </c>
      <c r="AA3497" s="17">
        <v>4.3264516129032256</v>
      </c>
      <c r="AB3497" s="17"/>
      <c r="AC3497" s="80" t="s">
        <v>69</v>
      </c>
      <c r="AD3497" s="17">
        <v>17.335483870967739</v>
      </c>
      <c r="AE3497" s="17">
        <v>67.196774193548379</v>
      </c>
      <c r="AF3497" s="17">
        <v>1.348387096774194</v>
      </c>
      <c r="AG3497" s="17">
        <v>150.40967741935484</v>
      </c>
      <c r="AH3497" s="17">
        <v>20.838709677419352</v>
      </c>
      <c r="AI3497" s="17">
        <v>59</v>
      </c>
      <c r="AJ3497" s="17">
        <v>4.0287096774193536</v>
      </c>
      <c r="AK3497" s="17"/>
      <c r="AL3497" s="45"/>
      <c r="AM3497" s="44"/>
      <c r="AN3497" s="44"/>
      <c r="AO3497" s="44"/>
      <c r="AP3497" s="44"/>
      <c r="AQ3497" s="44"/>
      <c r="AR3497" s="44"/>
      <c r="AS3497" s="44"/>
    </row>
    <row r="3498" spans="2:45">
      <c r="B3498" s="80" t="s">
        <v>70</v>
      </c>
      <c r="C3498" s="17">
        <v>23.976666666666667</v>
      </c>
      <c r="D3498" s="17">
        <v>53.703333333333347</v>
      </c>
      <c r="E3498" s="17">
        <v>1.3366666666666667</v>
      </c>
      <c r="F3498" s="17">
        <v>163.69999999999999</v>
      </c>
      <c r="G3498" s="17">
        <v>28.883333333333329</v>
      </c>
      <c r="H3498" s="17">
        <v>0</v>
      </c>
      <c r="I3498" s="17">
        <v>6.0113333333333321</v>
      </c>
      <c r="J3498" s="17"/>
      <c r="K3498" s="80" t="s">
        <v>70</v>
      </c>
      <c r="L3498" s="17">
        <v>24.253333333333334</v>
      </c>
      <c r="M3498" s="17">
        <v>55.08</v>
      </c>
      <c r="N3498" s="17">
        <v>1.0766666666666667</v>
      </c>
      <c r="O3498" s="17">
        <v>136.31</v>
      </c>
      <c r="P3498" s="17">
        <v>28.05</v>
      </c>
      <c r="Q3498" s="17">
        <v>0.2</v>
      </c>
      <c r="R3498" s="17">
        <v>5.8756666666666666</v>
      </c>
      <c r="S3498" s="17"/>
      <c r="T3498" s="80" t="s">
        <v>70</v>
      </c>
      <c r="U3498" s="17">
        <v>23.47</v>
      </c>
      <c r="V3498" s="17">
        <v>56.9</v>
      </c>
      <c r="W3498" s="17">
        <v>1.82</v>
      </c>
      <c r="X3498" s="17">
        <v>176.04</v>
      </c>
      <c r="Y3498" s="17">
        <v>27.59</v>
      </c>
      <c r="Z3498" s="17">
        <v>0.2</v>
      </c>
      <c r="AA3498" s="17">
        <v>6.0876666666666654</v>
      </c>
      <c r="AB3498" s="17"/>
      <c r="AC3498" s="80" t="s">
        <v>70</v>
      </c>
      <c r="AD3498" s="17">
        <v>24.686666666666675</v>
      </c>
      <c r="AE3498" s="17">
        <v>51.926666666666655</v>
      </c>
      <c r="AF3498" s="17">
        <v>1.5533333333333337</v>
      </c>
      <c r="AG3498" s="17">
        <v>159.01666666666671</v>
      </c>
      <c r="AH3498" s="17">
        <v>28.16</v>
      </c>
      <c r="AI3498" s="17">
        <v>0</v>
      </c>
      <c r="AJ3498" s="17">
        <v>6.3739999999999988</v>
      </c>
      <c r="AK3498" s="17"/>
      <c r="AL3498" s="45"/>
      <c r="AM3498" s="44"/>
      <c r="AN3498" s="44"/>
      <c r="AO3498" s="44"/>
      <c r="AP3498" s="44"/>
      <c r="AQ3498" s="44"/>
      <c r="AR3498" s="44"/>
      <c r="AS3498" s="44"/>
    </row>
    <row r="3499" spans="2:45">
      <c r="B3499" s="80" t="s">
        <v>71</v>
      </c>
      <c r="C3499" s="17">
        <v>25.393548387096775</v>
      </c>
      <c r="D3499" s="17">
        <v>57.20645161290323</v>
      </c>
      <c r="E3499" s="17">
        <v>1.4354838709677424</v>
      </c>
      <c r="F3499" s="17">
        <v>160.89677419354842</v>
      </c>
      <c r="G3499" s="17">
        <v>26.932258064516141</v>
      </c>
      <c r="H3499" s="17">
        <v>0</v>
      </c>
      <c r="I3499" s="17">
        <v>5.8970967741935487</v>
      </c>
      <c r="J3499" s="17"/>
      <c r="K3499" s="80" t="s">
        <v>71</v>
      </c>
      <c r="L3499" s="17">
        <v>25.570967741935483</v>
      </c>
      <c r="M3499" s="17">
        <v>58.380645161290332</v>
      </c>
      <c r="N3499" s="17">
        <v>1.1032258064516129</v>
      </c>
      <c r="O3499" s="17">
        <v>121.43870967741938</v>
      </c>
      <c r="P3499" s="17">
        <v>26.590322580645164</v>
      </c>
      <c r="Q3499" s="17">
        <v>0.2</v>
      </c>
      <c r="R3499" s="17">
        <v>5.7309677419354825</v>
      </c>
      <c r="S3499" s="17"/>
      <c r="T3499" s="80" t="s">
        <v>71</v>
      </c>
      <c r="U3499" s="17">
        <v>25.058064516129029</v>
      </c>
      <c r="V3499" s="17">
        <v>61.816129032258061</v>
      </c>
      <c r="W3499" s="17">
        <v>1.9354838709677415</v>
      </c>
      <c r="X3499" s="17">
        <v>161.11935483870968</v>
      </c>
      <c r="Y3499" s="17">
        <v>25.735483870967744</v>
      </c>
      <c r="Z3499" s="17">
        <v>0</v>
      </c>
      <c r="AA3499" s="17">
        <v>5.9390322580645156</v>
      </c>
      <c r="AB3499" s="17"/>
      <c r="AC3499" s="80" t="s">
        <v>71</v>
      </c>
      <c r="AD3499" s="17">
        <v>25.9</v>
      </c>
      <c r="AE3499" s="17">
        <v>54.558064516129029</v>
      </c>
      <c r="AF3499" s="17">
        <v>1.5967741935483872</v>
      </c>
      <c r="AG3499" s="17">
        <v>154.01612903225811</v>
      </c>
      <c r="AH3499" s="17">
        <v>26.609677419354838</v>
      </c>
      <c r="AI3499" s="17">
        <v>0</v>
      </c>
      <c r="AJ3499" s="17">
        <v>6.25</v>
      </c>
      <c r="AK3499" s="17"/>
      <c r="AL3499" s="45"/>
      <c r="AM3499" s="44"/>
      <c r="AN3499" s="44"/>
      <c r="AO3499" s="44"/>
      <c r="AP3499" s="44"/>
      <c r="AQ3499" s="44"/>
      <c r="AR3499" s="44"/>
      <c r="AS3499" s="44"/>
    </row>
    <row r="3500" spans="2:45">
      <c r="B3500" s="80" t="s">
        <v>72</v>
      </c>
      <c r="C3500" s="17">
        <v>26.767741935483869</v>
      </c>
      <c r="D3500" s="17">
        <v>52.648387096774194</v>
      </c>
      <c r="E3500" s="17">
        <v>1.3580645161290326</v>
      </c>
      <c r="F3500" s="17">
        <v>184.3</v>
      </c>
      <c r="G3500" s="17">
        <v>24.409677419354832</v>
      </c>
      <c r="H3500" s="17">
        <v>0</v>
      </c>
      <c r="I3500" s="17">
        <v>5.6303225806451627</v>
      </c>
      <c r="J3500" s="17" t="e">
        <v>#DIV/0!</v>
      </c>
      <c r="K3500" s="80" t="s">
        <v>72</v>
      </c>
      <c r="L3500" s="17">
        <v>26.764516129032259</v>
      </c>
      <c r="M3500" s="17">
        <v>54.59032258064515</v>
      </c>
      <c r="N3500" s="17">
        <v>1.0903225806451615</v>
      </c>
      <c r="O3500" s="17">
        <v>175.79032258064515</v>
      </c>
      <c r="P3500" s="17">
        <v>24.029032258064515</v>
      </c>
      <c r="Q3500" s="17">
        <v>0</v>
      </c>
      <c r="R3500" s="17">
        <v>5.3832258064516134</v>
      </c>
      <c r="S3500" s="17"/>
      <c r="T3500" s="80" t="s">
        <v>72</v>
      </c>
      <c r="U3500" s="17">
        <v>26.63225806451613</v>
      </c>
      <c r="V3500" s="17">
        <v>54.132258064516137</v>
      </c>
      <c r="W3500" s="17">
        <v>2.0451612903225804</v>
      </c>
      <c r="X3500" s="17">
        <v>206.37741935483871</v>
      </c>
      <c r="Y3500" s="17">
        <v>23.680645161290325</v>
      </c>
      <c r="Z3500" s="17">
        <v>0</v>
      </c>
      <c r="AA3500" s="17">
        <v>6.1535483870967722</v>
      </c>
      <c r="AB3500" s="17"/>
      <c r="AC3500" s="80" t="s">
        <v>72</v>
      </c>
      <c r="AD3500" s="17">
        <v>27.038709677419345</v>
      </c>
      <c r="AE3500" s="17">
        <v>51.958064516129021</v>
      </c>
      <c r="AF3500" s="17">
        <v>1.7548387096774198</v>
      </c>
      <c r="AG3500" s="17">
        <v>132.01290322580641</v>
      </c>
      <c r="AH3500" s="17">
        <v>24.174193548387095</v>
      </c>
      <c r="AI3500" s="17">
        <v>0</v>
      </c>
      <c r="AJ3500" s="17">
        <v>6.15225806451613</v>
      </c>
      <c r="AK3500" s="17"/>
      <c r="AL3500" s="45"/>
      <c r="AM3500" s="44"/>
      <c r="AN3500" s="44"/>
      <c r="AO3500" s="44"/>
      <c r="AP3500" s="44"/>
      <c r="AQ3500" s="44"/>
      <c r="AR3500" s="44"/>
      <c r="AS3500" s="44"/>
    </row>
    <row r="3501" spans="2:45">
      <c r="B3501" s="80" t="s">
        <v>73</v>
      </c>
      <c r="C3501" s="17">
        <v>23.336666666666662</v>
      </c>
      <c r="D3501" s="17">
        <v>61.093333333333341</v>
      </c>
      <c r="E3501" s="17">
        <v>1.1200000000000001</v>
      </c>
      <c r="F3501" s="17">
        <v>142.96</v>
      </c>
      <c r="G3501" s="17">
        <v>19.66333333333333</v>
      </c>
      <c r="H3501" s="17">
        <v>2</v>
      </c>
      <c r="I3501" s="17">
        <v>4.0766666666666671</v>
      </c>
      <c r="J3501" s="17" t="e">
        <v>#DIV/0!</v>
      </c>
      <c r="K3501" s="80" t="s">
        <v>73</v>
      </c>
      <c r="L3501" s="17">
        <v>23.426666666666662</v>
      </c>
      <c r="M3501" s="17">
        <v>62.84</v>
      </c>
      <c r="N3501" s="17">
        <v>0.85666666666666669</v>
      </c>
      <c r="O3501" s="17">
        <v>155.57666666666665</v>
      </c>
      <c r="P3501" s="17">
        <v>18.423333333333332</v>
      </c>
      <c r="Q3501" s="17">
        <v>2.6</v>
      </c>
      <c r="R3501" s="17">
        <v>3.7833333333333332</v>
      </c>
      <c r="S3501" s="17" t="e">
        <v>#DIV/0!</v>
      </c>
      <c r="T3501" s="80" t="s">
        <v>73</v>
      </c>
      <c r="U3501" s="17">
        <v>23.223333333333336</v>
      </c>
      <c r="V3501" s="17">
        <v>62.82</v>
      </c>
      <c r="W3501" s="17">
        <v>1.75</v>
      </c>
      <c r="X3501" s="17">
        <v>209.94333333333341</v>
      </c>
      <c r="Y3501" s="17">
        <v>18.876666666666672</v>
      </c>
      <c r="Z3501" s="17">
        <v>0.6</v>
      </c>
      <c r="AA3501" s="17">
        <v>4.4273333333333325</v>
      </c>
      <c r="AB3501" s="17" t="e">
        <v>#DIV/0!</v>
      </c>
      <c r="AC3501" s="80" t="s">
        <v>73</v>
      </c>
      <c r="AD3501" s="17">
        <v>23.65</v>
      </c>
      <c r="AE3501" s="17">
        <v>59.4</v>
      </c>
      <c r="AF3501" s="17">
        <v>1.3433333333333335</v>
      </c>
      <c r="AG3501" s="17">
        <v>110.29333333333332</v>
      </c>
      <c r="AH3501" s="17">
        <v>18.766666666666662</v>
      </c>
      <c r="AI3501" s="17">
        <v>1.4</v>
      </c>
      <c r="AJ3501" s="17">
        <v>4.3226666666666667</v>
      </c>
      <c r="AK3501" s="17" t="e">
        <v>#DIV/0!</v>
      </c>
      <c r="AL3501" s="45"/>
      <c r="AM3501" s="44"/>
      <c r="AN3501" s="44"/>
      <c r="AO3501" s="44"/>
      <c r="AP3501" s="44"/>
      <c r="AQ3501" s="44"/>
      <c r="AR3501" s="44"/>
      <c r="AS3501" s="44"/>
    </row>
    <row r="3502" spans="2:45">
      <c r="B3502" s="80" t="s">
        <v>74</v>
      </c>
      <c r="C3502" s="17">
        <v>19.100000000000001</v>
      </c>
      <c r="D3502" s="17">
        <v>63.661290322580641</v>
      </c>
      <c r="E3502" s="17">
        <v>1.1161290322580644</v>
      </c>
      <c r="F3502" s="17">
        <v>139.20645161290318</v>
      </c>
      <c r="G3502" s="17">
        <v>13.938709677419356</v>
      </c>
      <c r="H3502" s="17">
        <v>22.6</v>
      </c>
      <c r="I3502" s="17">
        <v>2.6551612903225807</v>
      </c>
      <c r="J3502" s="17"/>
      <c r="K3502" s="80" t="s">
        <v>74</v>
      </c>
      <c r="L3502" s="17">
        <v>18.809677419354845</v>
      </c>
      <c r="M3502" s="17">
        <v>67.264516129032259</v>
      </c>
      <c r="N3502" s="17">
        <v>0.75483870967741917</v>
      </c>
      <c r="O3502" s="17">
        <v>200.70645161290324</v>
      </c>
      <c r="P3502" s="17">
        <v>13.506451612903227</v>
      </c>
      <c r="Q3502" s="17">
        <v>22.4</v>
      </c>
      <c r="R3502" s="17">
        <v>2.3848387096774197</v>
      </c>
      <c r="S3502" s="17"/>
      <c r="T3502" s="80" t="s">
        <v>74</v>
      </c>
      <c r="U3502" s="17">
        <v>19.122580645161293</v>
      </c>
      <c r="V3502" s="17">
        <v>63.503225806451603</v>
      </c>
      <c r="W3502" s="17">
        <v>1.774193548387097</v>
      </c>
      <c r="X3502" s="17">
        <v>241.90645161290323</v>
      </c>
      <c r="Y3502" s="17">
        <v>13.74193548387097</v>
      </c>
      <c r="Z3502" s="17">
        <v>23.6</v>
      </c>
      <c r="AA3502" s="17">
        <v>3.1403225806451611</v>
      </c>
      <c r="AB3502" s="17"/>
      <c r="AC3502" s="80" t="s">
        <v>74</v>
      </c>
      <c r="AD3502" s="17">
        <v>18.72258064516129</v>
      </c>
      <c r="AE3502" s="17">
        <v>66.07741935483871</v>
      </c>
      <c r="AF3502" s="17">
        <v>1.3258064516129033</v>
      </c>
      <c r="AG3502" s="17">
        <v>129.03225806451613</v>
      </c>
      <c r="AH3502" s="17">
        <v>13.103225806451613</v>
      </c>
      <c r="AI3502" s="17">
        <v>28.4</v>
      </c>
      <c r="AJ3502" s="17">
        <v>2.7670967741935484</v>
      </c>
      <c r="AK3502" s="17"/>
      <c r="AL3502" s="45"/>
      <c r="AM3502" s="44"/>
      <c r="AN3502" s="44"/>
      <c r="AO3502" s="44"/>
      <c r="AP3502" s="44"/>
      <c r="AQ3502" s="44"/>
      <c r="AR3502" s="44"/>
      <c r="AS3502" s="44"/>
    </row>
    <row r="3503" spans="2:45">
      <c r="B3503" s="80" t="s">
        <v>75</v>
      </c>
      <c r="C3503" s="17">
        <v>13.946666666666665</v>
      </c>
      <c r="D3503" s="17">
        <v>67.15333333333335</v>
      </c>
      <c r="E3503" s="17">
        <v>0.96666666666666656</v>
      </c>
      <c r="F3503" s="17">
        <v>113.9966666666667</v>
      </c>
      <c r="G3503" s="17">
        <v>10.603333333333333</v>
      </c>
      <c r="H3503" s="17">
        <v>10.4</v>
      </c>
      <c r="I3503" s="17">
        <v>1.6096666666666668</v>
      </c>
      <c r="J3503" s="17" t="e">
        <v>#DIV/0!</v>
      </c>
      <c r="K3503" s="80" t="s">
        <v>75</v>
      </c>
      <c r="L3503" s="17">
        <v>13.54</v>
      </c>
      <c r="M3503" s="17">
        <v>69.81</v>
      </c>
      <c r="N3503" s="17">
        <v>0.53</v>
      </c>
      <c r="O3503" s="17">
        <v>202.62333333333333</v>
      </c>
      <c r="P3503" s="17">
        <v>9.4</v>
      </c>
      <c r="Q3503" s="17">
        <v>15.6</v>
      </c>
      <c r="R3503" s="17">
        <v>1.2763333333333335</v>
      </c>
      <c r="S3503" s="17" t="e">
        <v>#DIV/0!</v>
      </c>
      <c r="T3503" s="80" t="s">
        <v>75</v>
      </c>
      <c r="U3503" s="17">
        <v>14.15</v>
      </c>
      <c r="V3503" s="17">
        <v>66.123333333333321</v>
      </c>
      <c r="W3503" s="17">
        <v>1.73</v>
      </c>
      <c r="X3503" s="17">
        <v>252.22333333333333</v>
      </c>
      <c r="Y3503" s="17">
        <v>10.326666666666672</v>
      </c>
      <c r="Z3503" s="17">
        <v>18.8</v>
      </c>
      <c r="AA3503" s="17">
        <v>2.1196666666666664</v>
      </c>
      <c r="AB3503" s="17" t="e">
        <v>#DIV/0!</v>
      </c>
      <c r="AC3503" s="80" t="s">
        <v>75</v>
      </c>
      <c r="AD3503" s="17">
        <v>13.363333333333335</v>
      </c>
      <c r="AE3503" s="17">
        <v>69.546666666666667</v>
      </c>
      <c r="AF3503" s="17">
        <v>1.03</v>
      </c>
      <c r="AG3503" s="17">
        <v>155.3833333333333</v>
      </c>
      <c r="AH3503" s="17">
        <v>9.726666666666663</v>
      </c>
      <c r="AI3503" s="17">
        <v>15.8</v>
      </c>
      <c r="AJ3503" s="17">
        <v>1.6373333333333331</v>
      </c>
      <c r="AK3503" s="17" t="e">
        <v>#DIV/0!</v>
      </c>
      <c r="AL3503" s="45"/>
      <c r="AM3503" s="44"/>
      <c r="AN3503" s="44"/>
      <c r="AO3503" s="44"/>
      <c r="AP3503" s="44"/>
      <c r="AQ3503" s="44"/>
      <c r="AR3503" s="44"/>
      <c r="AS3503" s="44"/>
    </row>
    <row r="3504" spans="2:45">
      <c r="B3504" s="80" t="s">
        <v>76</v>
      </c>
      <c r="C3504" s="17">
        <v>11.716129032258065</v>
      </c>
      <c r="D3504" s="17">
        <v>68.745161290322599</v>
      </c>
      <c r="E3504" s="17">
        <v>1.3419354838709674</v>
      </c>
      <c r="F3504" s="17">
        <v>170.16451612903225</v>
      </c>
      <c r="G3504" s="17">
        <v>9.2129032258064516</v>
      </c>
      <c r="H3504" s="17">
        <v>117.4</v>
      </c>
      <c r="I3504" s="17">
        <v>1.4196774193548387</v>
      </c>
      <c r="J3504" s="17"/>
      <c r="K3504" s="80" t="s">
        <v>76</v>
      </c>
      <c r="L3504" s="17">
        <v>11.280645161290327</v>
      </c>
      <c r="M3504" s="17">
        <v>73.50645161290322</v>
      </c>
      <c r="N3504" s="17">
        <v>0.70322580645161292</v>
      </c>
      <c r="O3504" s="17">
        <v>233.37741935483874</v>
      </c>
      <c r="P3504" s="17">
        <v>8.3516129032258064</v>
      </c>
      <c r="Q3504" s="17">
        <v>142.6</v>
      </c>
      <c r="R3504" s="17">
        <v>1.0187096774193547</v>
      </c>
      <c r="S3504" s="17"/>
      <c r="T3504" s="80" t="s">
        <v>76</v>
      </c>
      <c r="U3504" s="17">
        <v>12.122580645161287</v>
      </c>
      <c r="V3504" s="17">
        <v>66.370967741935473</v>
      </c>
      <c r="W3504" s="17">
        <v>2.5064516129032253</v>
      </c>
      <c r="X3504" s="17">
        <v>263.183870967742</v>
      </c>
      <c r="Y3504" s="17">
        <v>9.1548387096774171</v>
      </c>
      <c r="Z3504" s="17">
        <v>174.8</v>
      </c>
      <c r="AA3504" s="17">
        <v>1.9664516129032257</v>
      </c>
      <c r="AB3504" s="17"/>
      <c r="AC3504" s="80" t="s">
        <v>76</v>
      </c>
      <c r="AD3504" s="17">
        <v>11.306451612903222</v>
      </c>
      <c r="AE3504" s="17">
        <v>71.629032258064498</v>
      </c>
      <c r="AF3504" s="17">
        <v>1.5774193548387097</v>
      </c>
      <c r="AG3504" s="17">
        <v>149.46774193548387</v>
      </c>
      <c r="AH3504" s="17">
        <v>8.9129032258064509</v>
      </c>
      <c r="AI3504" s="17">
        <v>125.2</v>
      </c>
      <c r="AJ3504" s="17">
        <v>1.4619354838709673</v>
      </c>
      <c r="AK3504" s="17"/>
      <c r="AL3504" s="45"/>
      <c r="AM3504" s="44"/>
      <c r="AN3504" s="44"/>
      <c r="AO3504" s="44"/>
      <c r="AP3504" s="44"/>
      <c r="AQ3504" s="44"/>
      <c r="AR3504" s="44"/>
      <c r="AS3504" s="44"/>
    </row>
    <row r="3505" spans="2:45" ht="13.5" thickBot="1">
      <c r="B3505" s="86">
        <v>2003</v>
      </c>
      <c r="C3505" s="87">
        <f t="shared" ref="C3505:I3505" si="99">AVERAGE(C3493:C3504)</f>
        <v>18.015125139043381</v>
      </c>
      <c r="D3505" s="87">
        <f t="shared" si="99"/>
        <v>63.097369917191934</v>
      </c>
      <c r="E3505" s="87">
        <f t="shared" si="99"/>
        <v>1.2680716227907554</v>
      </c>
      <c r="F3505" s="87">
        <f t="shared" si="99"/>
        <v>158.62294710171798</v>
      </c>
      <c r="G3505" s="87">
        <f t="shared" si="99"/>
        <v>18.06590965270053</v>
      </c>
      <c r="H3505" s="87">
        <f>SUM(H3493:H3504)</f>
        <v>561</v>
      </c>
      <c r="I3505" s="91">
        <f t="shared" si="99"/>
        <v>3.457196607341491</v>
      </c>
      <c r="J3505" s="17"/>
      <c r="K3505" s="86">
        <v>2003</v>
      </c>
      <c r="L3505" s="87">
        <f t="shared" ref="L3505:R3505" si="100">AVERAGE(L3493:L3504)</f>
        <v>17.885044184896799</v>
      </c>
      <c r="M3505" s="87">
        <f t="shared" si="100"/>
        <v>66.152086577678901</v>
      </c>
      <c r="N3505" s="87">
        <f t="shared" si="100"/>
        <v>0.86494129279446286</v>
      </c>
      <c r="O3505" s="87">
        <f t="shared" si="100"/>
        <v>186.33886478803609</v>
      </c>
      <c r="P3505" s="87">
        <f t="shared" si="100"/>
        <v>17.313768075639601</v>
      </c>
      <c r="Q3505" s="88">
        <f>SUM(Q3493:Q3504)</f>
        <v>665.4</v>
      </c>
      <c r="R3505" s="91">
        <f t="shared" si="100"/>
        <v>3.1825399826968233</v>
      </c>
      <c r="S3505" s="17"/>
      <c r="T3505" s="86">
        <v>2003</v>
      </c>
      <c r="U3505" s="87">
        <f t="shared" ref="U3505:AA3505" si="101">AVERAGE(U3493:U3504)</f>
        <v>18.042533061426276</v>
      </c>
      <c r="V3505" s="87">
        <f t="shared" si="101"/>
        <v>63.565151402793227</v>
      </c>
      <c r="W3505" s="87">
        <f t="shared" si="101"/>
        <v>2.0008456927450253</v>
      </c>
      <c r="X3505" s="87">
        <f t="shared" si="101"/>
        <v>222.83114417253736</v>
      </c>
      <c r="Y3505" s="87">
        <f t="shared" si="101"/>
        <v>17.566191447287114</v>
      </c>
      <c r="Z3505" s="87">
        <f>SUM(Z3493:Z3504)</f>
        <v>645.40000000000009</v>
      </c>
      <c r="AA3505" s="91">
        <f t="shared" si="101"/>
        <v>3.8048519651464585</v>
      </c>
      <c r="AB3505" s="17"/>
      <c r="AC3505" s="86">
        <v>2003</v>
      </c>
      <c r="AD3505" s="87">
        <f t="shared" ref="AD3505:AJ3505" si="102">AVERAGE(AD3493:AD3504)</f>
        <v>18.013393585465334</v>
      </c>
      <c r="AE3505" s="87">
        <f t="shared" si="102"/>
        <v>63.914593066370038</v>
      </c>
      <c r="AF3505" s="87">
        <f t="shared" si="102"/>
        <v>1.4421224199728095</v>
      </c>
      <c r="AG3505" s="87">
        <f t="shared" si="102"/>
        <v>146.06059294277591</v>
      </c>
      <c r="AH3505" s="87">
        <f t="shared" si="102"/>
        <v>17.313286676554192</v>
      </c>
      <c r="AI3505" s="87">
        <f>SUM(AI3493:AI3504)</f>
        <v>606</v>
      </c>
      <c r="AJ3505" s="91">
        <f t="shared" si="102"/>
        <v>3.5913781053021876</v>
      </c>
      <c r="AK3505" s="17"/>
      <c r="AL3505" s="115"/>
      <c r="AM3505" s="116"/>
      <c r="AN3505" s="116"/>
      <c r="AO3505" s="116"/>
      <c r="AP3505" s="116"/>
      <c r="AQ3505" s="116"/>
      <c r="AR3505" s="116"/>
      <c r="AS3505" s="117"/>
    </row>
    <row r="3506" spans="2:45" s="102" customFormat="1" ht="13.5" thickTop="1">
      <c r="B3506" s="80" t="s">
        <v>65</v>
      </c>
      <c r="C3506" s="98">
        <v>9.7322580645161292</v>
      </c>
      <c r="D3506" s="98">
        <v>63.161290322580641</v>
      </c>
      <c r="E3506" s="98">
        <v>1.1483870967741934</v>
      </c>
      <c r="F3506" s="98">
        <v>102.73225806451617</v>
      </c>
      <c r="G3506" s="98">
        <v>11.187096774193545</v>
      </c>
      <c r="H3506" s="98">
        <v>3</v>
      </c>
      <c r="I3506" s="98">
        <v>1.5064516129032257</v>
      </c>
      <c r="J3506" s="98"/>
      <c r="K3506" s="80" t="s">
        <v>65</v>
      </c>
      <c r="L3506" s="98">
        <v>9.296774193548389</v>
      </c>
      <c r="M3506" s="98">
        <v>66.990322580645156</v>
      </c>
      <c r="N3506" s="98">
        <v>0.62580645161290327</v>
      </c>
      <c r="O3506" s="98">
        <v>219.2032258064516</v>
      </c>
      <c r="P3506" s="98">
        <v>10.425806451612903</v>
      </c>
      <c r="Q3506" s="98">
        <v>3.4</v>
      </c>
      <c r="R3506" s="98">
        <v>1.1793548387096773</v>
      </c>
      <c r="S3506" s="98"/>
      <c r="T3506" s="80" t="s">
        <v>65</v>
      </c>
      <c r="U3506" s="98">
        <v>10.029032258064515</v>
      </c>
      <c r="V3506" s="98">
        <v>62.161290322580648</v>
      </c>
      <c r="W3506" s="98">
        <v>2.1161290322580641</v>
      </c>
      <c r="X3506" s="98">
        <v>265.30967741935484</v>
      </c>
      <c r="Y3506" s="98">
        <v>11.109677419354838</v>
      </c>
      <c r="Z3506" s="98">
        <v>2.2000000000000002</v>
      </c>
      <c r="AA3506" s="98">
        <v>2.0351612903225806</v>
      </c>
      <c r="AB3506" s="110"/>
      <c r="AC3506" s="80" t="s">
        <v>65</v>
      </c>
      <c r="AD3506" s="98">
        <v>9.054838709677421</v>
      </c>
      <c r="AE3506" s="98">
        <v>65.9258064516129</v>
      </c>
      <c r="AF3506" s="98">
        <v>1.267741935483871</v>
      </c>
      <c r="AG3506" s="98">
        <v>115.59032258064515</v>
      </c>
      <c r="AH3506" s="98">
        <v>11.087096774193547</v>
      </c>
      <c r="AI3506" s="98">
        <v>1.2</v>
      </c>
      <c r="AJ3506" s="98">
        <v>1.6003225806451611</v>
      </c>
      <c r="AK3506" s="110"/>
      <c r="AL3506" s="45"/>
      <c r="AM3506" s="98"/>
      <c r="AN3506" s="98"/>
      <c r="AO3506" s="98"/>
      <c r="AP3506" s="98"/>
      <c r="AQ3506" s="98"/>
      <c r="AR3506" s="98"/>
      <c r="AS3506" s="98"/>
    </row>
    <row r="3507" spans="2:45" s="104" customFormat="1">
      <c r="B3507" s="80" t="s">
        <v>66</v>
      </c>
      <c r="C3507" s="103">
        <v>9.8321428571428573</v>
      </c>
      <c r="D3507" s="103">
        <v>62.828571428571422</v>
      </c>
      <c r="E3507" s="103">
        <v>1.2107142857142856</v>
      </c>
      <c r="F3507" s="103">
        <v>117.53928571428571</v>
      </c>
      <c r="G3507" s="103">
        <v>13.703571428571427</v>
      </c>
      <c r="H3507" s="103">
        <v>85.2</v>
      </c>
      <c r="I3507" s="103">
        <v>1.9871428571428571</v>
      </c>
      <c r="J3507" s="45" t="e">
        <v>#DIV/0!</v>
      </c>
      <c r="K3507" s="80" t="s">
        <v>66</v>
      </c>
      <c r="L3507" s="103">
        <v>9.3357142857142854</v>
      </c>
      <c r="M3507" s="103">
        <v>66.835714285714303</v>
      </c>
      <c r="N3507" s="103">
        <v>0.61785714285714288</v>
      </c>
      <c r="O3507" s="103">
        <v>197.8642857142857</v>
      </c>
      <c r="P3507" s="103">
        <v>12.796428571428569</v>
      </c>
      <c r="Q3507" s="103">
        <v>88.8</v>
      </c>
      <c r="R3507" s="103">
        <v>1.5582142857142856</v>
      </c>
      <c r="S3507" s="45"/>
      <c r="T3507" s="80" t="s">
        <v>66</v>
      </c>
      <c r="U3507" s="103">
        <v>9.9821428571428559</v>
      </c>
      <c r="V3507" s="103">
        <v>62.178571428571431</v>
      </c>
      <c r="W3507" s="103">
        <v>2.0428571428571431</v>
      </c>
      <c r="X3507" s="103">
        <v>252.35714285714286</v>
      </c>
      <c r="Y3507" s="103">
        <v>13.417857142857141</v>
      </c>
      <c r="Z3507" s="103">
        <v>111.6</v>
      </c>
      <c r="AA3507" s="103">
        <v>2.3217857142857139</v>
      </c>
      <c r="AB3507" s="45"/>
      <c r="AC3507" s="80" t="s">
        <v>66</v>
      </c>
      <c r="AD3507" s="103">
        <v>9.3035714285714306</v>
      </c>
      <c r="AE3507" s="103">
        <v>64.160714285714292</v>
      </c>
      <c r="AF3507" s="103">
        <v>1.2464285714285714</v>
      </c>
      <c r="AG3507" s="103">
        <v>102.80357142857144</v>
      </c>
      <c r="AH3507" s="103">
        <v>13.057142857142859</v>
      </c>
      <c r="AI3507" s="103">
        <v>87.4</v>
      </c>
      <c r="AJ3507" s="103">
        <v>2.0028571428571431</v>
      </c>
      <c r="AK3507" s="45"/>
      <c r="AL3507" s="45"/>
      <c r="AM3507" s="103"/>
      <c r="AN3507" s="103"/>
      <c r="AO3507" s="103"/>
      <c r="AP3507" s="103"/>
      <c r="AQ3507" s="103"/>
      <c r="AR3507" s="103"/>
      <c r="AS3507" s="103"/>
    </row>
    <row r="3508" spans="2:45" s="104" customFormat="1">
      <c r="B3508" s="80" t="s">
        <v>67</v>
      </c>
      <c r="C3508" s="45">
        <v>13.319354838709675</v>
      </c>
      <c r="D3508" s="45">
        <v>69.58387096774193</v>
      </c>
      <c r="E3508" s="45">
        <v>1.1903225806451609</v>
      </c>
      <c r="F3508" s="45">
        <v>160.80967741935484</v>
      </c>
      <c r="G3508" s="45">
        <v>14.751612903225809</v>
      </c>
      <c r="H3508" s="45">
        <v>65.8</v>
      </c>
      <c r="I3508" s="45">
        <v>2.4890322580645159</v>
      </c>
      <c r="J3508" s="45" t="e">
        <v>#DIV/0!</v>
      </c>
      <c r="K3508" s="80" t="s">
        <v>67</v>
      </c>
      <c r="L3508" s="45">
        <v>13.263333333333332</v>
      </c>
      <c r="M3508" s="45">
        <v>72.686666666666667</v>
      </c>
      <c r="N3508" s="45">
        <v>0.69333333333333313</v>
      </c>
      <c r="O3508" s="45">
        <v>180.5</v>
      </c>
      <c r="P3508" s="45">
        <v>14.55</v>
      </c>
      <c r="Q3508" s="45">
        <v>36.6</v>
      </c>
      <c r="R3508" s="45">
        <v>2.2603333333333335</v>
      </c>
      <c r="S3508" s="45" t="e">
        <v>#DIV/0!</v>
      </c>
      <c r="T3508" s="80" t="s">
        <v>67</v>
      </c>
      <c r="U3508" s="45">
        <v>13.212903225806452</v>
      </c>
      <c r="V3508" s="45">
        <v>69.441935483870992</v>
      </c>
      <c r="W3508" s="45">
        <v>1.8161290322580643</v>
      </c>
      <c r="X3508" s="45">
        <v>224.14516129032259</v>
      </c>
      <c r="Y3508" s="45">
        <v>15.116129032258065</v>
      </c>
      <c r="Z3508" s="45">
        <v>84</v>
      </c>
      <c r="AA3508" s="45">
        <v>2.6964516129032261</v>
      </c>
      <c r="AB3508" s="45" t="e">
        <v>#DIV/0!</v>
      </c>
      <c r="AC3508" s="80" t="s">
        <v>67</v>
      </c>
      <c r="AD3508" s="45">
        <v>13.032258064516132</v>
      </c>
      <c r="AE3508" s="45">
        <v>70.848387096774204</v>
      </c>
      <c r="AF3508" s="45">
        <v>1.235483870967742</v>
      </c>
      <c r="AG3508" s="45">
        <v>157.8290322580645</v>
      </c>
      <c r="AH3508" s="45">
        <v>14.590322580645159</v>
      </c>
      <c r="AI3508" s="45">
        <v>50.2</v>
      </c>
      <c r="AJ3508" s="45">
        <v>2.519677419354839</v>
      </c>
      <c r="AK3508" s="45" t="e">
        <v>#DIV/0!</v>
      </c>
      <c r="AL3508" s="45"/>
      <c r="AM3508" s="45"/>
      <c r="AN3508" s="45"/>
      <c r="AO3508" s="45"/>
      <c r="AP3508" s="45"/>
      <c r="AQ3508" s="45"/>
      <c r="AR3508" s="45"/>
      <c r="AS3508" s="45"/>
    </row>
    <row r="3509" spans="2:45" s="104" customFormat="1">
      <c r="B3509" s="80" t="s">
        <v>68</v>
      </c>
      <c r="C3509" s="45">
        <v>16.93</v>
      </c>
      <c r="D3509" s="45">
        <v>53.04</v>
      </c>
      <c r="E3509" s="45">
        <v>1.63</v>
      </c>
      <c r="F3509" s="45">
        <v>195.66</v>
      </c>
      <c r="G3509" s="45">
        <v>22.66</v>
      </c>
      <c r="H3509" s="45">
        <v>5.8</v>
      </c>
      <c r="I3509" s="45">
        <v>4.3659999999999997</v>
      </c>
      <c r="J3509" s="45"/>
      <c r="K3509" s="80" t="s">
        <v>68</v>
      </c>
      <c r="L3509" s="45">
        <v>16.690000000000001</v>
      </c>
      <c r="M3509" s="45">
        <v>56.75</v>
      </c>
      <c r="N3509" s="45">
        <v>0.8666666666666667</v>
      </c>
      <c r="O3509" s="45">
        <v>207.16333333333333</v>
      </c>
      <c r="P3509" s="45">
        <v>22.90666666666667</v>
      </c>
      <c r="Q3509" s="45">
        <v>10.6</v>
      </c>
      <c r="R3509" s="45">
        <v>3.8483333333333336</v>
      </c>
      <c r="S3509" s="45"/>
      <c r="T3509" s="80" t="s">
        <v>68</v>
      </c>
      <c r="U3509" s="45">
        <v>16.59</v>
      </c>
      <c r="V3509" s="45">
        <v>56.43</v>
      </c>
      <c r="W3509" s="45">
        <v>2.09</v>
      </c>
      <c r="X3509" s="45">
        <v>231.22666666666666</v>
      </c>
      <c r="Y3509" s="45">
        <v>23.573333333333334</v>
      </c>
      <c r="Z3509" s="45">
        <v>23.2</v>
      </c>
      <c r="AA3509" s="45">
        <v>4.5933333333333337</v>
      </c>
      <c r="AB3509" s="45"/>
      <c r="AC3509" s="80" t="s">
        <v>68</v>
      </c>
      <c r="AD3509" s="45">
        <v>16.643333333333334</v>
      </c>
      <c r="AE3509" s="45">
        <v>54.403333333333329</v>
      </c>
      <c r="AF3509" s="45">
        <v>1.8233333333333337</v>
      </c>
      <c r="AG3509" s="45">
        <v>178.29666666666665</v>
      </c>
      <c r="AH3509" s="45">
        <v>23.183333333333323</v>
      </c>
      <c r="AI3509" s="45">
        <v>4.8</v>
      </c>
      <c r="AJ3509" s="45">
        <v>4.5793333333333326</v>
      </c>
      <c r="AK3509" s="45"/>
      <c r="AL3509" s="45"/>
      <c r="AM3509" s="45"/>
      <c r="AN3509" s="45"/>
      <c r="AO3509" s="45"/>
      <c r="AP3509" s="45"/>
      <c r="AQ3509" s="45"/>
      <c r="AR3509" s="45"/>
      <c r="AS3509" s="45"/>
    </row>
    <row r="3510" spans="2:45" s="106" customFormat="1">
      <c r="B3510" s="80" t="s">
        <v>69</v>
      </c>
      <c r="C3510" s="105">
        <v>20.654838709677417</v>
      </c>
      <c r="D3510" s="105">
        <v>49.138709677419357</v>
      </c>
      <c r="E3510" s="105">
        <v>1.4516129032258063</v>
      </c>
      <c r="F3510" s="105">
        <v>169.9225806451613</v>
      </c>
      <c r="G3510" s="105">
        <v>26.351612903225806</v>
      </c>
      <c r="H3510" s="105">
        <v>7.6</v>
      </c>
      <c r="I3510" s="105">
        <v>5.289677419354839</v>
      </c>
      <c r="J3510" s="105"/>
      <c r="K3510" s="80" t="s">
        <v>69</v>
      </c>
      <c r="L3510" s="105">
        <v>20.751612903225798</v>
      </c>
      <c r="M3510" s="105">
        <v>51.822580645161267</v>
      </c>
      <c r="N3510" s="105">
        <v>0.89677419354838739</v>
      </c>
      <c r="O3510" s="105">
        <v>174.6258064516129</v>
      </c>
      <c r="P3510" s="105">
        <v>25.158064516129027</v>
      </c>
      <c r="Q3510" s="105">
        <v>10.6</v>
      </c>
      <c r="R3510" s="105">
        <v>4.8048387096774192</v>
      </c>
      <c r="S3510" s="105"/>
      <c r="T3510" s="80" t="s">
        <v>69</v>
      </c>
      <c r="U3510" s="105">
        <v>20.316129032258068</v>
      </c>
      <c r="V3510" s="105">
        <v>52.025806451612894</v>
      </c>
      <c r="W3510" s="105">
        <v>1.8096774193548391</v>
      </c>
      <c r="X3510" s="105">
        <v>208.59354838709675</v>
      </c>
      <c r="Y3510" s="105">
        <v>25.254838709677422</v>
      </c>
      <c r="Z3510" s="105">
        <v>8.8000000000000007</v>
      </c>
      <c r="AA3510" s="105">
        <v>5.4209677419354829</v>
      </c>
      <c r="AB3510" s="105"/>
      <c r="AC3510" s="80" t="s">
        <v>69</v>
      </c>
      <c r="AD3510" s="105">
        <v>20.774193548387096</v>
      </c>
      <c r="AE3510" s="105">
        <v>49.754838709677429</v>
      </c>
      <c r="AF3510" s="105">
        <v>1.645161290322581</v>
      </c>
      <c r="AG3510" s="105">
        <v>143.38709677419354</v>
      </c>
      <c r="AH3510" s="105">
        <v>25.203225806451613</v>
      </c>
      <c r="AI3510" s="105">
        <v>8</v>
      </c>
      <c r="AJ3510" s="105">
        <v>5.4945161290322586</v>
      </c>
      <c r="AK3510" s="105"/>
      <c r="AL3510" s="45"/>
      <c r="AM3510" s="105"/>
      <c r="AN3510" s="105"/>
      <c r="AO3510" s="105"/>
      <c r="AP3510" s="105"/>
      <c r="AQ3510" s="105"/>
      <c r="AR3510" s="105"/>
      <c r="AS3510" s="105"/>
    </row>
    <row r="3511" spans="2:45" s="104" customFormat="1">
      <c r="B3511" s="80" t="s">
        <v>70</v>
      </c>
      <c r="C3511" s="45">
        <v>24.156666666666663</v>
      </c>
      <c r="D3511" s="45">
        <v>47.75</v>
      </c>
      <c r="E3511" s="45">
        <v>1.4333333333333331</v>
      </c>
      <c r="F3511" s="45">
        <v>167.16</v>
      </c>
      <c r="G3511" s="45">
        <v>28.5</v>
      </c>
      <c r="H3511" s="45">
        <v>0</v>
      </c>
      <c r="I3511" s="45">
        <v>6.1463333333333328</v>
      </c>
      <c r="J3511" s="45"/>
      <c r="K3511" s="80" t="s">
        <v>70</v>
      </c>
      <c r="L3511" s="45">
        <v>24.346666666666671</v>
      </c>
      <c r="M3511" s="45">
        <v>49.093333333333327</v>
      </c>
      <c r="N3511" s="45">
        <v>1.0033333333333332</v>
      </c>
      <c r="O3511" s="45">
        <v>146.59</v>
      </c>
      <c r="P3511" s="45">
        <v>26.71</v>
      </c>
      <c r="Q3511" s="45">
        <v>0</v>
      </c>
      <c r="R3511" s="45">
        <v>5.6769999999999978</v>
      </c>
      <c r="S3511" s="45"/>
      <c r="T3511" s="80" t="s">
        <v>70</v>
      </c>
      <c r="U3511" s="45">
        <v>23.773333333333337</v>
      </c>
      <c r="V3511" s="45">
        <v>49.743333333333325</v>
      </c>
      <c r="W3511" s="45">
        <v>1.9266666666666665</v>
      </c>
      <c r="X3511" s="45">
        <v>190.09666666666672</v>
      </c>
      <c r="Y3511" s="45">
        <v>27.09</v>
      </c>
      <c r="Z3511" s="45">
        <v>0</v>
      </c>
      <c r="AA3511" s="45">
        <v>6.3849999999999998</v>
      </c>
      <c r="AB3511" s="45"/>
      <c r="AC3511" s="80" t="s">
        <v>70</v>
      </c>
      <c r="AD3511" s="45">
        <v>23.018750000000001</v>
      </c>
      <c r="AE3511" s="45">
        <v>51.65625</v>
      </c>
      <c r="AF3511" s="45">
        <v>1.7</v>
      </c>
      <c r="AG3511" s="45">
        <v>140.19374999999999</v>
      </c>
      <c r="AH3511" s="45">
        <v>27.012499999999999</v>
      </c>
      <c r="AI3511" s="45">
        <v>0</v>
      </c>
      <c r="AJ3511" s="45">
        <v>6.0893750000000004</v>
      </c>
      <c r="AK3511" s="45"/>
      <c r="AL3511" s="45"/>
      <c r="AM3511" s="45"/>
      <c r="AN3511" s="45"/>
      <c r="AO3511" s="45"/>
      <c r="AP3511" s="45"/>
      <c r="AQ3511" s="45"/>
      <c r="AR3511" s="45"/>
      <c r="AS3511" s="45"/>
    </row>
    <row r="3512" spans="2:45" s="104" customFormat="1">
      <c r="B3512" s="80" t="s">
        <v>71</v>
      </c>
      <c r="C3512" s="45">
        <v>27.06129032258065</v>
      </c>
      <c r="D3512" s="45">
        <v>46.029032258064511</v>
      </c>
      <c r="E3512" s="45">
        <v>1.4967741935483871</v>
      </c>
      <c r="F3512" s="45">
        <v>190.53548387096774</v>
      </c>
      <c r="G3512" s="45">
        <v>27.861290322580647</v>
      </c>
      <c r="H3512" s="45">
        <v>0</v>
      </c>
      <c r="I3512" s="45">
        <v>6.4348387096774191</v>
      </c>
      <c r="J3512" s="45"/>
      <c r="K3512" s="80" t="s">
        <v>71</v>
      </c>
      <c r="L3512" s="45">
        <v>27.296666666666663</v>
      </c>
      <c r="M3512" s="45">
        <v>46.15</v>
      </c>
      <c r="N3512" s="45">
        <v>1.0833333333333335</v>
      </c>
      <c r="O3512" s="45">
        <v>179.21</v>
      </c>
      <c r="P3512" s="45">
        <v>26.566666666666659</v>
      </c>
      <c r="Q3512" s="45">
        <v>0</v>
      </c>
      <c r="R3512" s="45">
        <v>5.9916666666666663</v>
      </c>
      <c r="S3512" s="45"/>
      <c r="T3512" s="80" t="s">
        <v>71</v>
      </c>
      <c r="U3512" s="45">
        <v>26.986666666666672</v>
      </c>
      <c r="V3512" s="45">
        <v>47.93</v>
      </c>
      <c r="W3512" s="45">
        <v>2.1466666666666669</v>
      </c>
      <c r="X3512" s="45">
        <v>197.40333333333331</v>
      </c>
      <c r="Y3512" s="45">
        <v>26.856666666666666</v>
      </c>
      <c r="Z3512" s="45">
        <v>0</v>
      </c>
      <c r="AA3512" s="45">
        <v>7.0723333333333347</v>
      </c>
      <c r="AB3512" s="45"/>
      <c r="AC3512" s="80" t="s">
        <v>71</v>
      </c>
      <c r="AD3512" s="45">
        <v>27.517857142857142</v>
      </c>
      <c r="AE3512" s="45">
        <v>43.964285714285708</v>
      </c>
      <c r="AF3512" s="45">
        <v>2.0571428571428574</v>
      </c>
      <c r="AG3512" s="45">
        <v>123.58928571428569</v>
      </c>
      <c r="AH3512" s="45">
        <v>27.039285714285711</v>
      </c>
      <c r="AI3512" s="45">
        <v>0</v>
      </c>
      <c r="AJ3512" s="45">
        <v>7.2060714285714278</v>
      </c>
      <c r="AK3512" s="45"/>
      <c r="AL3512" s="45"/>
      <c r="AM3512" s="45"/>
      <c r="AN3512" s="45"/>
      <c r="AO3512" s="45"/>
      <c r="AP3512" s="45"/>
      <c r="AQ3512" s="45"/>
      <c r="AR3512" s="45"/>
      <c r="AS3512" s="45"/>
    </row>
    <row r="3513" spans="2:45" s="34" customFormat="1">
      <c r="B3513" s="80" t="s">
        <v>72</v>
      </c>
      <c r="C3513" s="44">
        <v>25.419354838709669</v>
      </c>
      <c r="D3513" s="44">
        <v>52.870967741935495</v>
      </c>
      <c r="E3513" s="44">
        <v>1.3451612903225802</v>
      </c>
      <c r="F3513" s="44">
        <v>158.51935483870969</v>
      </c>
      <c r="G3513" s="44">
        <v>24.180645161290322</v>
      </c>
      <c r="H3513" s="44">
        <v>0.2</v>
      </c>
      <c r="I3513" s="44">
        <v>5.3858064516129032</v>
      </c>
      <c r="J3513" s="44"/>
      <c r="K3513" s="80" t="s">
        <v>72</v>
      </c>
      <c r="L3513" s="44">
        <v>25.487096774193553</v>
      </c>
      <c r="M3513" s="44">
        <v>54.36451612903226</v>
      </c>
      <c r="N3513" s="44">
        <v>0.98064516129032242</v>
      </c>
      <c r="O3513" s="44">
        <v>141.15806451612903</v>
      </c>
      <c r="P3513" s="44">
        <v>23.264516129032256</v>
      </c>
      <c r="Q3513" s="44">
        <v>0.4</v>
      </c>
      <c r="R3513" s="44">
        <v>5.0364516129032246</v>
      </c>
      <c r="S3513" s="44"/>
      <c r="T3513" s="80" t="s">
        <v>72</v>
      </c>
      <c r="U3513" s="44">
        <v>25.006451612903223</v>
      </c>
      <c r="V3513" s="44">
        <v>56.854838709677423</v>
      </c>
      <c r="W3513" s="44">
        <v>1.6935483870967745</v>
      </c>
      <c r="X3513" s="44">
        <v>188.48387096774189</v>
      </c>
      <c r="Y3513" s="44">
        <v>23.609677419354831</v>
      </c>
      <c r="Z3513" s="44">
        <v>0.4</v>
      </c>
      <c r="AA3513" s="44">
        <v>5.6129032258064528</v>
      </c>
      <c r="AB3513" s="44"/>
      <c r="AC3513" s="80" t="s">
        <v>72</v>
      </c>
      <c r="AD3513" s="44">
        <v>25.654838709677421</v>
      </c>
      <c r="AE3513" s="44">
        <v>52.280645161290316</v>
      </c>
      <c r="AF3513" s="44">
        <v>1.5387096774193549</v>
      </c>
      <c r="AG3513" s="44">
        <v>121.18064516129034</v>
      </c>
      <c r="AH3513" s="44">
        <v>23.829032258064519</v>
      </c>
      <c r="AI3513" s="44">
        <v>0.6</v>
      </c>
      <c r="AJ3513" s="44">
        <v>5.773548387096775</v>
      </c>
      <c r="AK3513" s="44"/>
      <c r="AL3513" s="45"/>
      <c r="AM3513" s="44"/>
      <c r="AN3513" s="44"/>
      <c r="AO3513" s="44"/>
      <c r="AP3513" s="44"/>
      <c r="AQ3513" s="44"/>
      <c r="AR3513" s="44"/>
      <c r="AS3513" s="44"/>
    </row>
    <row r="3514" spans="2:45">
      <c r="B3514" s="80" t="s">
        <v>73</v>
      </c>
      <c r="C3514" s="17">
        <v>22.603333333333339</v>
      </c>
      <c r="D3514" s="17">
        <v>52.896666666666661</v>
      </c>
      <c r="E3514" s="17">
        <v>1.35</v>
      </c>
      <c r="F3514" s="17">
        <v>189.5033333333333</v>
      </c>
      <c r="G3514" s="17">
        <v>20.93333333333333</v>
      </c>
      <c r="H3514" s="17">
        <v>1.4</v>
      </c>
      <c r="I3514" s="17">
        <v>4.4536666666666669</v>
      </c>
      <c r="J3514" s="17" t="e">
        <v>#DIV/0!</v>
      </c>
      <c r="K3514" s="80" t="s">
        <v>73</v>
      </c>
      <c r="L3514" s="17">
        <v>22.39</v>
      </c>
      <c r="M3514" s="17">
        <v>56.346666666666671</v>
      </c>
      <c r="N3514" s="17">
        <v>0.89333333333333309</v>
      </c>
      <c r="O3514" s="17">
        <v>188.51333333333329</v>
      </c>
      <c r="P3514" s="17">
        <v>19.673333333333336</v>
      </c>
      <c r="Q3514" s="17">
        <v>1.2</v>
      </c>
      <c r="R3514" s="17">
        <v>3.926333333333333</v>
      </c>
      <c r="S3514" s="17" t="e">
        <v>#DIV/0!</v>
      </c>
      <c r="T3514" s="80" t="s">
        <v>73</v>
      </c>
      <c r="U3514" s="17">
        <v>22.553333333333335</v>
      </c>
      <c r="V3514" s="17">
        <v>54.783333333333317</v>
      </c>
      <c r="W3514" s="17">
        <v>1.7866666666666666</v>
      </c>
      <c r="X3514" s="17">
        <v>229.36666666666673</v>
      </c>
      <c r="Y3514" s="17">
        <v>20.523333333333337</v>
      </c>
      <c r="Z3514" s="17">
        <v>1.8</v>
      </c>
      <c r="AA3514" s="17">
        <v>4.8063333333333329</v>
      </c>
      <c r="AB3514" s="17" t="e">
        <v>#DIV/0!</v>
      </c>
      <c r="AC3514" s="80" t="s">
        <v>73</v>
      </c>
      <c r="AD3514" s="17">
        <v>22.546666666666663</v>
      </c>
      <c r="AE3514" s="17">
        <v>53.533333333333331</v>
      </c>
      <c r="AF3514" s="17">
        <v>1.55</v>
      </c>
      <c r="AG3514" s="17">
        <v>139.78333333333333</v>
      </c>
      <c r="AH3514" s="17">
        <v>20.22</v>
      </c>
      <c r="AI3514" s="17">
        <v>0</v>
      </c>
      <c r="AJ3514" s="17">
        <v>4.6556666666666651</v>
      </c>
      <c r="AK3514" s="17" t="e">
        <v>#DIV/0!</v>
      </c>
      <c r="AL3514" s="45"/>
      <c r="AM3514" s="44"/>
      <c r="AN3514" s="44"/>
      <c r="AO3514" s="44"/>
      <c r="AP3514" s="44"/>
      <c r="AQ3514" s="44"/>
      <c r="AR3514" s="44"/>
      <c r="AS3514" s="44"/>
    </row>
    <row r="3515" spans="2:45">
      <c r="B3515" s="80" t="s">
        <v>74</v>
      </c>
      <c r="C3515" s="17">
        <v>18.877419354838707</v>
      </c>
      <c r="D3515" s="17">
        <v>70.858064516129033</v>
      </c>
      <c r="E3515" s="17">
        <v>1.1000000000000001</v>
      </c>
      <c r="F3515" s="17">
        <v>142.14516129032259</v>
      </c>
      <c r="G3515" s="17">
        <v>14.025806451612903</v>
      </c>
      <c r="H3515" s="17">
        <v>39.4</v>
      </c>
      <c r="I3515" s="17">
        <v>2.4838709677419359</v>
      </c>
      <c r="J3515" s="17" t="e">
        <v>#DIV/0!</v>
      </c>
      <c r="K3515" s="80" t="s">
        <v>74</v>
      </c>
      <c r="L3515" s="17">
        <v>18.532258064516132</v>
      </c>
      <c r="M3515" s="17">
        <v>73.745161290322557</v>
      </c>
      <c r="N3515" s="17">
        <v>0.69354838709677435</v>
      </c>
      <c r="O3515" s="17">
        <v>166.88064516129029</v>
      </c>
      <c r="P3515" s="17">
        <v>13.2</v>
      </c>
      <c r="Q3515" s="17">
        <v>39</v>
      </c>
      <c r="R3515" s="17">
        <v>2.2103225806451614</v>
      </c>
      <c r="S3515" s="17"/>
      <c r="T3515" s="80" t="s">
        <v>74</v>
      </c>
      <c r="U3515" s="17">
        <v>18.951612903225804</v>
      </c>
      <c r="V3515" s="17">
        <v>69.787096774193557</v>
      </c>
      <c r="W3515" s="17">
        <v>1.5064516129032257</v>
      </c>
      <c r="X3515" s="17">
        <v>221.37419354838704</v>
      </c>
      <c r="Y3515" s="17">
        <v>14.090322580645161</v>
      </c>
      <c r="Z3515" s="17">
        <v>39</v>
      </c>
      <c r="AA3515" s="17">
        <v>2.7290322580645165</v>
      </c>
      <c r="AB3515" s="17"/>
      <c r="AC3515" s="80" t="s">
        <v>74</v>
      </c>
      <c r="AD3515" s="17">
        <v>18.416129032258063</v>
      </c>
      <c r="AE3515" s="17">
        <v>72.229032258064507</v>
      </c>
      <c r="AF3515" s="17">
        <v>1.1419354838709677</v>
      </c>
      <c r="AG3515" s="17">
        <v>147.4903225806452</v>
      </c>
      <c r="AH3515" s="17">
        <v>13.574193548387097</v>
      </c>
      <c r="AI3515" s="17">
        <v>41.4</v>
      </c>
      <c r="AJ3515" s="17">
        <v>2.5035483870967736</v>
      </c>
      <c r="AK3515" s="17"/>
      <c r="AL3515" s="45"/>
      <c r="AM3515" s="44"/>
      <c r="AN3515" s="44"/>
      <c r="AO3515" s="44"/>
      <c r="AP3515" s="44"/>
      <c r="AQ3515" s="44"/>
      <c r="AR3515" s="44"/>
      <c r="AS3515" s="44"/>
    </row>
    <row r="3516" spans="2:45">
      <c r="B3516" s="80" t="s">
        <v>75</v>
      </c>
      <c r="C3516" s="17">
        <v>13.38</v>
      </c>
      <c r="D3516" s="17">
        <v>66.77</v>
      </c>
      <c r="E3516" s="17">
        <v>1.2066666666666666</v>
      </c>
      <c r="F3516" s="17">
        <v>111.65333333333335</v>
      </c>
      <c r="G3516" s="17">
        <v>10.883333333333333</v>
      </c>
      <c r="H3516" s="17">
        <v>44.6</v>
      </c>
      <c r="I3516" s="17">
        <v>1.7176666666666667</v>
      </c>
      <c r="J3516" s="17" t="e">
        <v>#DIV/0!</v>
      </c>
      <c r="K3516" s="80" t="s">
        <v>75</v>
      </c>
      <c r="L3516" s="17">
        <v>13.04</v>
      </c>
      <c r="M3516" s="17">
        <v>69.59666666666665</v>
      </c>
      <c r="N3516" s="17">
        <v>0.65333333333333321</v>
      </c>
      <c r="O3516" s="17">
        <v>222.66</v>
      </c>
      <c r="P3516" s="17">
        <v>10.199999999999999</v>
      </c>
      <c r="Q3516" s="17">
        <v>45.4</v>
      </c>
      <c r="R3516" s="17">
        <v>1.3563333333333332</v>
      </c>
      <c r="S3516" s="17" t="e">
        <v>#DIV/0!</v>
      </c>
      <c r="T3516" s="80" t="s">
        <v>75</v>
      </c>
      <c r="U3516" s="17">
        <v>13.683333333333337</v>
      </c>
      <c r="V3516" s="17">
        <v>64.673333333333346</v>
      </c>
      <c r="W3516" s="17">
        <v>1.8933333333333333</v>
      </c>
      <c r="X3516" s="17">
        <v>258.98666666666674</v>
      </c>
      <c r="Y3516" s="17">
        <v>11.383333333333333</v>
      </c>
      <c r="Z3516" s="17">
        <v>51</v>
      </c>
      <c r="AA3516" s="17">
        <v>2.169</v>
      </c>
      <c r="AB3516" s="17" t="e">
        <v>#DIV/0!</v>
      </c>
      <c r="AC3516" s="80" t="s">
        <v>75</v>
      </c>
      <c r="AD3516" s="17">
        <v>13.006666666666664</v>
      </c>
      <c r="AE3516" s="17">
        <v>68.073333333333338</v>
      </c>
      <c r="AF3516" s="17">
        <v>1.416666666666667</v>
      </c>
      <c r="AG3516" s="17">
        <v>157.65</v>
      </c>
      <c r="AH3516" s="17">
        <v>10.553333333333335</v>
      </c>
      <c r="AI3516" s="17">
        <v>35.6</v>
      </c>
      <c r="AJ3516" s="17">
        <v>1.8323333333333334</v>
      </c>
      <c r="AK3516" s="17" t="e">
        <v>#DIV/0!</v>
      </c>
      <c r="AL3516" s="45"/>
      <c r="AM3516" s="44"/>
      <c r="AN3516" s="44"/>
      <c r="AO3516" s="44"/>
      <c r="AP3516" s="44"/>
      <c r="AQ3516" s="44"/>
      <c r="AR3516" s="44"/>
      <c r="AS3516" s="44"/>
    </row>
    <row r="3517" spans="2:45">
      <c r="B3517" s="80" t="s">
        <v>76</v>
      </c>
      <c r="C3517" s="17">
        <v>11.99</v>
      </c>
      <c r="D3517" s="17">
        <v>68.65333333333335</v>
      </c>
      <c r="E3517" s="17">
        <v>1.2233333333333332</v>
      </c>
      <c r="F3517" s="17">
        <v>140.71333333333331</v>
      </c>
      <c r="G3517" s="17">
        <v>8.8033333333333346</v>
      </c>
      <c r="H3517" s="17">
        <v>4.5999999999999996</v>
      </c>
      <c r="I3517" s="17">
        <v>1.365</v>
      </c>
      <c r="J3517" s="17"/>
      <c r="K3517" s="80" t="s">
        <v>76</v>
      </c>
      <c r="L3517" s="17">
        <v>11.54</v>
      </c>
      <c r="M3517" s="17">
        <v>74.59666666666665</v>
      </c>
      <c r="N3517" s="17">
        <v>0.69333333333333313</v>
      </c>
      <c r="O3517" s="17">
        <v>211.40666666666672</v>
      </c>
      <c r="P3517" s="17">
        <v>7.22</v>
      </c>
      <c r="Q3517" s="17">
        <v>13.6</v>
      </c>
      <c r="R3517" s="17">
        <v>1.0010000000000001</v>
      </c>
      <c r="S3517" s="17"/>
      <c r="T3517" s="80" t="s">
        <v>76</v>
      </c>
      <c r="U3517" s="17">
        <v>12.21290322580645</v>
      </c>
      <c r="V3517" s="17">
        <v>67.516129032258064</v>
      </c>
      <c r="W3517" s="17">
        <v>2.1645161290322581</v>
      </c>
      <c r="X3517" s="17">
        <v>247.5870967741935</v>
      </c>
      <c r="Y3517" s="17">
        <v>8.812903225806453</v>
      </c>
      <c r="Z3517" s="17">
        <v>5.6</v>
      </c>
      <c r="AA3517" s="17">
        <v>1.8183870967741933</v>
      </c>
      <c r="AB3517" s="17"/>
      <c r="AC3517" s="80" t="s">
        <v>76</v>
      </c>
      <c r="AD3517" s="17">
        <v>11.351724137931033</v>
      </c>
      <c r="AE3517" s="17">
        <v>72.072413793103451</v>
      </c>
      <c r="AF3517" s="17">
        <v>1.4206896551724133</v>
      </c>
      <c r="AG3517" s="17">
        <v>111.94482758620691</v>
      </c>
      <c r="AH3517" s="17">
        <v>8.1999999999999993</v>
      </c>
      <c r="AI3517" s="17">
        <v>7.6</v>
      </c>
      <c r="AJ3517" s="17">
        <v>1.4127586206896552</v>
      </c>
      <c r="AK3517" s="17"/>
      <c r="AL3517" s="45"/>
      <c r="AM3517" s="44"/>
      <c r="AN3517" s="44"/>
      <c r="AO3517" s="44"/>
      <c r="AP3517" s="44"/>
      <c r="AQ3517" s="44"/>
      <c r="AR3517" s="44"/>
      <c r="AS3517" s="44"/>
    </row>
    <row r="3518" spans="2:45" ht="13.5" thickBot="1">
      <c r="B3518" s="86">
        <v>2004</v>
      </c>
      <c r="C3518" s="87">
        <f t="shared" ref="C3518:I3518" si="103">AVERAGE(C3506:C3517)</f>
        <v>17.829721582181261</v>
      </c>
      <c r="D3518" s="87">
        <f t="shared" si="103"/>
        <v>58.63170890937019</v>
      </c>
      <c r="E3518" s="87">
        <f t="shared" si="103"/>
        <v>1.3155254736303121</v>
      </c>
      <c r="F3518" s="87">
        <f t="shared" si="103"/>
        <v>153.90781682027651</v>
      </c>
      <c r="G3518" s="87">
        <f t="shared" si="103"/>
        <v>18.653469662058374</v>
      </c>
      <c r="H3518" s="87">
        <f>SUM(H3506:H3517)</f>
        <v>257.60000000000002</v>
      </c>
      <c r="I3518" s="91">
        <f t="shared" si="103"/>
        <v>3.6354572452636966</v>
      </c>
      <c r="J3518" s="17"/>
      <c r="K3518" s="86">
        <v>2004</v>
      </c>
      <c r="L3518" s="87">
        <f t="shared" ref="L3518:R3518" si="104">AVERAGE(L3506:L3517)</f>
        <v>17.664176907322066</v>
      </c>
      <c r="M3518" s="87">
        <f t="shared" si="104"/>
        <v>61.581524577572964</v>
      </c>
      <c r="N3518" s="87">
        <f t="shared" si="104"/>
        <v>0.80844150025601624</v>
      </c>
      <c r="O3518" s="87">
        <f t="shared" si="104"/>
        <v>186.31461341525858</v>
      </c>
      <c r="P3518" s="87">
        <f t="shared" si="104"/>
        <v>17.722623527905785</v>
      </c>
      <c r="Q3518" s="88">
        <f>SUM(Q3506:Q3517)</f>
        <v>249.6</v>
      </c>
      <c r="R3518" s="91">
        <f t="shared" si="104"/>
        <v>3.2375151689708139</v>
      </c>
      <c r="S3518" s="17"/>
      <c r="T3518" s="86">
        <v>2004</v>
      </c>
      <c r="U3518" s="87">
        <f t="shared" ref="U3518:AA3518" si="105">AVERAGE(U3506:U3517)</f>
        <v>17.774820148489507</v>
      </c>
      <c r="V3518" s="87">
        <f t="shared" si="105"/>
        <v>59.460472350230418</v>
      </c>
      <c r="W3518" s="87">
        <f t="shared" si="105"/>
        <v>1.9160535074244753</v>
      </c>
      <c r="X3518" s="87">
        <f t="shared" si="105"/>
        <v>226.24422427035333</v>
      </c>
      <c r="Y3518" s="87">
        <f t="shared" si="105"/>
        <v>18.403172683051714</v>
      </c>
      <c r="Z3518" s="87">
        <f>SUM(Z3506:Z3517)</f>
        <v>327.60000000000002</v>
      </c>
      <c r="AA3518" s="91">
        <f t="shared" si="105"/>
        <v>3.9717240783410137</v>
      </c>
      <c r="AB3518" s="17"/>
      <c r="AC3518" s="86">
        <v>2004</v>
      </c>
      <c r="AD3518" s="87">
        <f t="shared" ref="AD3518:AJ3518" si="106">AVERAGE(AD3506:AD3517)</f>
        <v>17.526735620045198</v>
      </c>
      <c r="AE3518" s="87">
        <f t="shared" si="106"/>
        <v>59.908531122543572</v>
      </c>
      <c r="AF3518" s="87">
        <f t="shared" si="106"/>
        <v>1.50360777848403</v>
      </c>
      <c r="AG3518" s="87">
        <f t="shared" si="106"/>
        <v>136.64490450699188</v>
      </c>
      <c r="AH3518" s="87">
        <f t="shared" si="106"/>
        <v>18.129122183819764</v>
      </c>
      <c r="AI3518" s="87">
        <f>SUM(AI3506:AI3517)</f>
        <v>236.8</v>
      </c>
      <c r="AJ3518" s="91">
        <f t="shared" si="106"/>
        <v>3.8058340357231129</v>
      </c>
      <c r="AK3518" s="17"/>
      <c r="AL3518" s="115"/>
      <c r="AM3518" s="116"/>
      <c r="AN3518" s="116"/>
      <c r="AO3518" s="116"/>
      <c r="AP3518" s="116"/>
      <c r="AQ3518" s="116"/>
      <c r="AR3518" s="116"/>
      <c r="AS3518" s="117"/>
    </row>
    <row r="3519" spans="2:45" ht="13.5" thickTop="1">
      <c r="B3519" s="80" t="s">
        <v>65</v>
      </c>
      <c r="C3519" s="17">
        <v>10.08064516129032</v>
      </c>
      <c r="D3519" s="17">
        <v>71.112903225806448</v>
      </c>
      <c r="E3519" s="17">
        <v>1.1096774193548387</v>
      </c>
      <c r="F3519" s="17">
        <v>124.38064516129033</v>
      </c>
      <c r="G3519" s="17">
        <v>8.6612903225806459</v>
      </c>
      <c r="H3519" s="17">
        <v>103</v>
      </c>
      <c r="I3519" s="17">
        <v>1.2825806451612904</v>
      </c>
      <c r="J3519" s="17"/>
      <c r="K3519" s="80" t="s">
        <v>65</v>
      </c>
      <c r="L3519" s="17">
        <v>9.5419354838709705</v>
      </c>
      <c r="M3519" s="17">
        <v>75.93225806451612</v>
      </c>
      <c r="N3519" s="17">
        <v>0.65806451612903216</v>
      </c>
      <c r="O3519" s="17">
        <v>211.7967741935484</v>
      </c>
      <c r="P3519" s="17">
        <v>7.5548387096774183</v>
      </c>
      <c r="Q3519" s="17">
        <v>113.6</v>
      </c>
      <c r="R3519" s="17">
        <v>0.98709677419354847</v>
      </c>
      <c r="S3519" s="17"/>
      <c r="T3519" s="80" t="s">
        <v>65</v>
      </c>
      <c r="U3519" s="17">
        <v>10.412903225806453</v>
      </c>
      <c r="V3519" s="17">
        <v>68.3</v>
      </c>
      <c r="W3519" s="17">
        <v>2.2193548387096773</v>
      </c>
      <c r="X3519" s="17">
        <v>252.26129032258069</v>
      </c>
      <c r="Y3519" s="17">
        <v>8.5612903225806463</v>
      </c>
      <c r="Z3519" s="17">
        <v>140.19999999999999</v>
      </c>
      <c r="AA3519" s="17">
        <v>1.7851612903225804</v>
      </c>
      <c r="AB3519" s="17"/>
      <c r="AC3519" s="80" t="s">
        <v>65</v>
      </c>
      <c r="AD3519" s="17">
        <v>9.4838709677419377</v>
      </c>
      <c r="AE3519" s="17">
        <v>73.706451612903194</v>
      </c>
      <c r="AF3519" s="17">
        <v>1.4451612903225806</v>
      </c>
      <c r="AG3519" s="17">
        <v>79.658064516129016</v>
      </c>
      <c r="AH3519" s="17">
        <v>8.2870967741935502</v>
      </c>
      <c r="AI3519" s="17">
        <v>91.2</v>
      </c>
      <c r="AJ3519" s="17">
        <v>1.3616129032258062</v>
      </c>
      <c r="AK3519" s="17"/>
      <c r="AL3519" s="45"/>
      <c r="AM3519" s="44"/>
      <c r="AN3519" s="44"/>
      <c r="AO3519" s="44"/>
      <c r="AP3519" s="44"/>
      <c r="AQ3519" s="44"/>
      <c r="AR3519" s="44"/>
      <c r="AS3519" s="44"/>
    </row>
    <row r="3520" spans="2:45">
      <c r="B3520" s="80" t="s">
        <v>66</v>
      </c>
      <c r="C3520" s="17">
        <v>11.171428571428573</v>
      </c>
      <c r="D3520" s="17">
        <v>68.178571428571416</v>
      </c>
      <c r="E3520" s="17">
        <v>1.217857142857143</v>
      </c>
      <c r="F3520" s="17">
        <v>201.0821428571428</v>
      </c>
      <c r="G3520" s="17">
        <v>12.585714285714287</v>
      </c>
      <c r="H3520" s="17">
        <v>21.2</v>
      </c>
      <c r="I3520" s="17">
        <v>1.8657142857142854</v>
      </c>
      <c r="J3520" s="17"/>
      <c r="K3520" s="80" t="s">
        <v>66</v>
      </c>
      <c r="L3520" s="17">
        <v>10.764285714285718</v>
      </c>
      <c r="M3520" s="17">
        <v>72.596428571428561</v>
      </c>
      <c r="N3520" s="17">
        <v>0.66785714285714282</v>
      </c>
      <c r="O3520" s="17">
        <v>205.94285714285709</v>
      </c>
      <c r="P3520" s="17">
        <v>11.621428571428568</v>
      </c>
      <c r="Q3520" s="17">
        <v>26.4</v>
      </c>
      <c r="R3520" s="17">
        <v>1.5382142857142855</v>
      </c>
      <c r="S3520" s="17"/>
      <c r="T3520" s="80" t="s">
        <v>66</v>
      </c>
      <c r="U3520" s="17">
        <v>11.1</v>
      </c>
      <c r="V3520" s="17">
        <v>67.55714285714285</v>
      </c>
      <c r="W3520" s="17">
        <v>1.8357142857142859</v>
      </c>
      <c r="X3520" s="17">
        <v>256.37857142857143</v>
      </c>
      <c r="Y3520" s="17">
        <v>12.910714285714283</v>
      </c>
      <c r="Z3520" s="17">
        <v>34.6</v>
      </c>
      <c r="AA3520" s="17">
        <v>2.1167857142857138</v>
      </c>
      <c r="AB3520" s="17"/>
      <c r="AC3520" s="80" t="s">
        <v>66</v>
      </c>
      <c r="AD3520" s="17">
        <v>10.696428571428573</v>
      </c>
      <c r="AE3520" s="17">
        <v>70.028571428571439</v>
      </c>
      <c r="AF3520" s="17">
        <v>1.3714285714285717</v>
      </c>
      <c r="AG3520" s="17">
        <v>144.18214285714285</v>
      </c>
      <c r="AH3520" s="17">
        <v>12.067857142857145</v>
      </c>
      <c r="AI3520" s="17">
        <v>18.600000000000001</v>
      </c>
      <c r="AJ3520" s="17">
        <v>1.8935714285714285</v>
      </c>
      <c r="AK3520" s="17"/>
      <c r="AL3520" s="45"/>
      <c r="AM3520" s="44"/>
      <c r="AN3520" s="44"/>
      <c r="AO3520" s="44"/>
      <c r="AP3520" s="44"/>
      <c r="AQ3520" s="44"/>
      <c r="AR3520" s="44"/>
      <c r="AS3520" s="44"/>
    </row>
    <row r="3521" spans="2:45">
      <c r="B3521" s="80" t="s">
        <v>67</v>
      </c>
      <c r="C3521" s="17">
        <v>14.516129032258061</v>
      </c>
      <c r="D3521" s="17">
        <v>62.096774193548399</v>
      </c>
      <c r="E3521" s="17">
        <v>1.354838709677419</v>
      </c>
      <c r="F3521" s="17">
        <v>175.1483870967742</v>
      </c>
      <c r="G3521" s="17">
        <v>17.409677419354839</v>
      </c>
      <c r="H3521" s="17">
        <v>73.8</v>
      </c>
      <c r="I3521" s="17">
        <v>3.0212903225806444</v>
      </c>
      <c r="J3521" s="17" t="e">
        <v>#DIV/0!</v>
      </c>
      <c r="K3521" s="80" t="s">
        <v>67</v>
      </c>
      <c r="L3521" s="17">
        <v>14.216129032258065</v>
      </c>
      <c r="M3521" s="17">
        <v>66.261290322580621</v>
      </c>
      <c r="N3521" s="17">
        <v>0.8064516129032262</v>
      </c>
      <c r="O3521" s="17">
        <v>211.76774193548383</v>
      </c>
      <c r="P3521" s="17">
        <v>17.270967741935479</v>
      </c>
      <c r="Q3521" s="17">
        <v>86.2</v>
      </c>
      <c r="R3521" s="17">
        <v>2.6545161290322583</v>
      </c>
      <c r="S3521" s="17" t="e">
        <v>#DIV/0!</v>
      </c>
      <c r="T3521" s="80" t="s">
        <v>67</v>
      </c>
      <c r="U3521" s="17">
        <v>14.403333333333334</v>
      </c>
      <c r="V3521" s="17">
        <v>62.61333333333333</v>
      </c>
      <c r="W3521" s="17">
        <v>2.253333333333333</v>
      </c>
      <c r="X3521" s="17">
        <v>255.08333333333334</v>
      </c>
      <c r="Y3521" s="17">
        <v>17.616666666666667</v>
      </c>
      <c r="Z3521" s="17">
        <v>138.80000000000001</v>
      </c>
      <c r="AA3521" s="17">
        <v>3.4770000000000008</v>
      </c>
      <c r="AB3521" s="17" t="e">
        <v>#DIV/0!</v>
      </c>
      <c r="AC3521" s="80" t="s">
        <v>67</v>
      </c>
      <c r="AD3521" s="17">
        <v>14.193548387096774</v>
      </c>
      <c r="AE3521" s="17">
        <v>64.083870967741944</v>
      </c>
      <c r="AF3521" s="17">
        <v>1.6354838709677419</v>
      </c>
      <c r="AG3521" s="17">
        <v>188.41290322580639</v>
      </c>
      <c r="AH3521" s="17">
        <v>17.5</v>
      </c>
      <c r="AI3521" s="17">
        <v>82.4</v>
      </c>
      <c r="AJ3521" s="17">
        <v>3.1867741935483873</v>
      </c>
      <c r="AK3521" s="17" t="e">
        <v>#DIV/0!</v>
      </c>
      <c r="AL3521" s="45"/>
      <c r="AM3521" s="44"/>
      <c r="AN3521" s="44"/>
      <c r="AO3521" s="44"/>
      <c r="AP3521" s="44"/>
      <c r="AQ3521" s="44"/>
      <c r="AR3521" s="44"/>
      <c r="AS3521" s="44"/>
    </row>
    <row r="3522" spans="2:45">
      <c r="B3522" s="80" t="s">
        <v>68</v>
      </c>
      <c r="C3522" s="17">
        <v>17.486666666666668</v>
      </c>
      <c r="D3522" s="17">
        <v>63.143333333333345</v>
      </c>
      <c r="E3522" s="17">
        <v>1.2533333333333334</v>
      </c>
      <c r="F3522" s="17">
        <v>162.41666666666666</v>
      </c>
      <c r="G3522" s="17">
        <v>22</v>
      </c>
      <c r="H3522" s="17">
        <v>23.6</v>
      </c>
      <c r="I3522" s="17">
        <v>3.9386666666666676</v>
      </c>
      <c r="J3522" s="17"/>
      <c r="K3522" s="80" t="s">
        <v>68</v>
      </c>
      <c r="L3522" s="17">
        <v>17.286666666666669</v>
      </c>
      <c r="M3522" s="17">
        <v>66.50333333333333</v>
      </c>
      <c r="N3522" s="17">
        <v>0.89</v>
      </c>
      <c r="O3522" s="17">
        <v>179.73333333333332</v>
      </c>
      <c r="P3522" s="17">
        <v>20.653333333333332</v>
      </c>
      <c r="Q3522" s="17">
        <v>30.2</v>
      </c>
      <c r="R3522" s="17">
        <v>3.6379999999999995</v>
      </c>
      <c r="S3522" s="17"/>
      <c r="T3522" s="80" t="s">
        <v>68</v>
      </c>
      <c r="U3522" s="17">
        <v>17.376666666666665</v>
      </c>
      <c r="V3522" s="17">
        <v>64.166666666666657</v>
      </c>
      <c r="W3522" s="17">
        <v>1.62</v>
      </c>
      <c r="X3522" s="17">
        <v>227.37</v>
      </c>
      <c r="Y3522" s="17">
        <v>21.6</v>
      </c>
      <c r="Z3522" s="17">
        <v>31</v>
      </c>
      <c r="AA3522" s="17">
        <v>4.0863333333333332</v>
      </c>
      <c r="AB3522" s="17"/>
      <c r="AC3522" s="80" t="s">
        <v>68</v>
      </c>
      <c r="AD3522" s="17">
        <v>17.489655172413791</v>
      </c>
      <c r="AE3522" s="17">
        <v>63.968965517241379</v>
      </c>
      <c r="AF3522" s="17">
        <v>1.4586206896551728</v>
      </c>
      <c r="AG3522" s="17">
        <v>145.08275862068967</v>
      </c>
      <c r="AH3522" s="17">
        <v>20.568965517241374</v>
      </c>
      <c r="AI3522" s="17">
        <v>23.8</v>
      </c>
      <c r="AJ3522" s="17">
        <v>3.9975862068965515</v>
      </c>
      <c r="AK3522" s="17"/>
      <c r="AL3522" s="45"/>
      <c r="AM3522" s="44"/>
      <c r="AN3522" s="44"/>
      <c r="AO3522" s="44"/>
      <c r="AP3522" s="44"/>
      <c r="AQ3522" s="44"/>
      <c r="AR3522" s="44"/>
      <c r="AS3522" s="44"/>
    </row>
    <row r="3523" spans="2:45">
      <c r="B3523" s="80" t="s">
        <v>69</v>
      </c>
      <c r="C3523" s="17">
        <v>20.333333333333329</v>
      </c>
      <c r="D3523" s="17">
        <v>60.666666666666671</v>
      </c>
      <c r="E3523" s="17">
        <v>1.4333333333333333</v>
      </c>
      <c r="F3523" s="17">
        <v>168.70333333333335</v>
      </c>
      <c r="G3523" s="17">
        <v>23.47333333333334</v>
      </c>
      <c r="H3523" s="17">
        <v>24</v>
      </c>
      <c r="I3523" s="17">
        <v>4.7213333333333338</v>
      </c>
      <c r="J3523" s="17" t="e">
        <v>#DIV/0!</v>
      </c>
      <c r="K3523" s="80" t="s">
        <v>69</v>
      </c>
      <c r="L3523" s="17">
        <v>20.425806451612903</v>
      </c>
      <c r="M3523" s="17">
        <v>62.248387096774188</v>
      </c>
      <c r="N3523" s="17">
        <v>1.0129032258064516</v>
      </c>
      <c r="O3523" s="17">
        <v>164.84516129032261</v>
      </c>
      <c r="P3523" s="17">
        <v>22.125806451612902</v>
      </c>
      <c r="Q3523" s="17">
        <v>17.399999999999999</v>
      </c>
      <c r="R3523" s="17">
        <v>4.4364516129032259</v>
      </c>
      <c r="S3523" s="17"/>
      <c r="T3523" s="80" t="s">
        <v>69</v>
      </c>
      <c r="U3523" s="17">
        <v>20.233333333333334</v>
      </c>
      <c r="V3523" s="17">
        <v>61.25333333333333</v>
      </c>
      <c r="W3523" s="17">
        <v>1.8233333333333333</v>
      </c>
      <c r="X3523" s="17">
        <v>192.09</v>
      </c>
      <c r="Y3523" s="17">
        <v>23.37</v>
      </c>
      <c r="Z3523" s="17">
        <v>15.4</v>
      </c>
      <c r="AA3523" s="17">
        <v>4.9989999999999988</v>
      </c>
      <c r="AB3523" s="17"/>
      <c r="AC3523" s="80" t="s">
        <v>69</v>
      </c>
      <c r="AD3523" s="17">
        <v>20.658620689655169</v>
      </c>
      <c r="AE3523" s="17">
        <v>59.544827586206893</v>
      </c>
      <c r="AF3523" s="17">
        <v>1.7793103448275858</v>
      </c>
      <c r="AG3523" s="17">
        <v>164.27586206896552</v>
      </c>
      <c r="AH3523" s="17">
        <v>23.065517241379311</v>
      </c>
      <c r="AI3523" s="17">
        <v>17</v>
      </c>
      <c r="AJ3523" s="17">
        <v>5.1375862068965521</v>
      </c>
      <c r="AK3523" s="17"/>
      <c r="AL3523" s="45"/>
      <c r="AM3523" s="44"/>
      <c r="AN3523" s="44"/>
      <c r="AO3523" s="44"/>
      <c r="AP3523" s="44"/>
      <c r="AQ3523" s="44"/>
      <c r="AR3523" s="44"/>
      <c r="AS3523" s="44"/>
    </row>
    <row r="3524" spans="2:45">
      <c r="B3524" s="80" t="s">
        <v>70</v>
      </c>
      <c r="C3524" s="17">
        <v>23.09</v>
      </c>
      <c r="D3524" s="17">
        <v>52.493333333333332</v>
      </c>
      <c r="E3524" s="17">
        <v>1.44</v>
      </c>
      <c r="F3524" s="17">
        <v>174.43333333333334</v>
      </c>
      <c r="G3524" s="17">
        <v>27.14</v>
      </c>
      <c r="H3524" s="17">
        <v>2.6</v>
      </c>
      <c r="I3524" s="17">
        <v>5.7123333333333335</v>
      </c>
      <c r="J3524" s="17" t="e">
        <v>#DIV/0!</v>
      </c>
      <c r="K3524" s="80" t="s">
        <v>70</v>
      </c>
      <c r="L3524" s="17">
        <v>23.266666666666659</v>
      </c>
      <c r="M3524" s="17">
        <v>53.653333333333336</v>
      </c>
      <c r="N3524" s="17">
        <v>1.0900000000000001</v>
      </c>
      <c r="O3524" s="17">
        <v>154.69</v>
      </c>
      <c r="P3524" s="17">
        <v>25.04</v>
      </c>
      <c r="Q3524" s="17">
        <v>4.8</v>
      </c>
      <c r="R3524" s="17">
        <v>5.3329999999999993</v>
      </c>
      <c r="S3524" s="17" t="e">
        <v>#DIV/0!</v>
      </c>
      <c r="T3524" s="80" t="s">
        <v>70</v>
      </c>
      <c r="U3524" s="17">
        <v>22.903333333333332</v>
      </c>
      <c r="V3524" s="17">
        <v>54.593333333333334</v>
      </c>
      <c r="W3524" s="17">
        <v>1.6833333333333333</v>
      </c>
      <c r="X3524" s="17">
        <v>191.00333333333339</v>
      </c>
      <c r="Y3524" s="17">
        <v>26.02333333333333</v>
      </c>
      <c r="Z3524" s="17">
        <v>3.4</v>
      </c>
      <c r="AA3524" s="17">
        <v>5.7583333333333346</v>
      </c>
      <c r="AB3524" s="17" t="e">
        <v>#DIV/0!</v>
      </c>
      <c r="AC3524" s="80" t="s">
        <v>70</v>
      </c>
      <c r="AD3524" s="17">
        <v>23.213333333333335</v>
      </c>
      <c r="AE3524" s="17">
        <v>52.71</v>
      </c>
      <c r="AF3524" s="17">
        <v>1.6966666666666668</v>
      </c>
      <c r="AG3524" s="17">
        <v>155.29666666666665</v>
      </c>
      <c r="AH3524" s="17">
        <v>25.903333333333329</v>
      </c>
      <c r="AI3524" s="17">
        <v>6</v>
      </c>
      <c r="AJ3524" s="17">
        <v>5.9736666666666673</v>
      </c>
      <c r="AK3524" s="17"/>
      <c r="AL3524" s="45"/>
      <c r="AM3524" s="44"/>
      <c r="AN3524" s="44"/>
      <c r="AO3524" s="44"/>
      <c r="AP3524" s="44"/>
      <c r="AQ3524" s="44"/>
      <c r="AR3524" s="44"/>
      <c r="AS3524" s="44"/>
    </row>
    <row r="3525" spans="2:45">
      <c r="B3525" s="80" t="s">
        <v>71</v>
      </c>
      <c r="C3525" s="17">
        <v>26.429032258064517</v>
      </c>
      <c r="D3525" s="17">
        <v>47.545161290322582</v>
      </c>
      <c r="E3525" s="17">
        <v>1.2806451612903229</v>
      </c>
      <c r="F3525" s="17">
        <v>151.64838709677417</v>
      </c>
      <c r="G3525" s="17">
        <v>27.348387096774193</v>
      </c>
      <c r="H3525" s="17">
        <v>0</v>
      </c>
      <c r="I3525" s="17">
        <v>6.2064516129032237</v>
      </c>
      <c r="J3525" s="17"/>
      <c r="K3525" s="80" t="s">
        <v>71</v>
      </c>
      <c r="L3525" s="17">
        <v>26.733333333333338</v>
      </c>
      <c r="M3525" s="17">
        <v>47.29</v>
      </c>
      <c r="N3525" s="17">
        <v>0.99333333333333307</v>
      </c>
      <c r="O3525" s="17">
        <v>148.06</v>
      </c>
      <c r="P3525" s="17">
        <v>25.896666666666668</v>
      </c>
      <c r="Q3525" s="17">
        <v>0.2</v>
      </c>
      <c r="R3525" s="17">
        <v>5.8176666666666668</v>
      </c>
      <c r="S3525" s="17"/>
      <c r="T3525" s="80" t="s">
        <v>71</v>
      </c>
      <c r="U3525" s="17">
        <v>25.793333333333333</v>
      </c>
      <c r="V3525" s="17">
        <v>51.88666666666667</v>
      </c>
      <c r="W3525" s="17">
        <v>1.7466666666666666</v>
      </c>
      <c r="X3525" s="17">
        <v>186.94333333333341</v>
      </c>
      <c r="Y3525" s="17">
        <v>26.586666666666659</v>
      </c>
      <c r="Z3525" s="17">
        <v>0.4</v>
      </c>
      <c r="AA3525" s="17">
        <v>6.4256666666666664</v>
      </c>
      <c r="AB3525" s="17"/>
      <c r="AC3525" s="80" t="s">
        <v>71</v>
      </c>
      <c r="AD3525" s="17">
        <v>27.038709677419355</v>
      </c>
      <c r="AE3525" s="17">
        <v>44.580645161290327</v>
      </c>
      <c r="AF3525" s="17">
        <v>1.5258064516129028</v>
      </c>
      <c r="AG3525" s="17">
        <v>143.95483870967743</v>
      </c>
      <c r="AH3525" s="17">
        <v>26.612903225806448</v>
      </c>
      <c r="AI3525" s="17">
        <v>0</v>
      </c>
      <c r="AJ3525" s="17">
        <v>6.6854838709677429</v>
      </c>
      <c r="AK3525" s="17"/>
      <c r="AL3525" s="45"/>
      <c r="AM3525" s="44"/>
      <c r="AN3525" s="44"/>
      <c r="AO3525" s="44"/>
      <c r="AP3525" s="44"/>
      <c r="AQ3525" s="44"/>
      <c r="AR3525" s="44"/>
      <c r="AS3525" s="44"/>
    </row>
    <row r="3526" spans="2:45">
      <c r="B3526" s="80" t="s">
        <v>72</v>
      </c>
      <c r="C3526" s="17">
        <v>25.667741935483868</v>
      </c>
      <c r="D3526" s="17">
        <v>53.409677419354843</v>
      </c>
      <c r="E3526" s="17">
        <v>1.3838709677419356</v>
      </c>
      <c r="F3526" s="17">
        <v>158.27741935483868</v>
      </c>
      <c r="G3526" s="17">
        <v>25.280645161290323</v>
      </c>
      <c r="H3526" s="17">
        <v>2.8</v>
      </c>
      <c r="I3526" s="17">
        <v>5.62</v>
      </c>
      <c r="J3526" s="17"/>
      <c r="K3526" s="80" t="s">
        <v>72</v>
      </c>
      <c r="L3526" s="17">
        <v>25.764516129032252</v>
      </c>
      <c r="M3526" s="17">
        <v>54.335483870967735</v>
      </c>
      <c r="N3526" s="17">
        <v>1.0193548387096771</v>
      </c>
      <c r="O3526" s="17">
        <v>146.40322580645164</v>
      </c>
      <c r="P3526" s="17">
        <v>24.377419354838715</v>
      </c>
      <c r="Q3526" s="17">
        <v>3</v>
      </c>
      <c r="R3526" s="17">
        <v>5.2632258064516115</v>
      </c>
      <c r="S3526" s="17"/>
      <c r="T3526" s="80" t="s">
        <v>72</v>
      </c>
      <c r="U3526" s="17">
        <v>25.3</v>
      </c>
      <c r="V3526" s="17">
        <v>55.512903225806461</v>
      </c>
      <c r="W3526" s="17">
        <v>1.861290322580645</v>
      </c>
      <c r="X3526" s="17">
        <v>187.31290322580648</v>
      </c>
      <c r="Y3526" s="17">
        <v>24.990322580645163</v>
      </c>
      <c r="Z3526" s="17">
        <v>2</v>
      </c>
      <c r="AA3526" s="17">
        <v>5.968064516129032</v>
      </c>
      <c r="AB3526" s="17"/>
      <c r="AC3526" s="80" t="s">
        <v>72</v>
      </c>
      <c r="AD3526" s="17">
        <v>26.013333333333335</v>
      </c>
      <c r="AE3526" s="17">
        <v>50.993333333333332</v>
      </c>
      <c r="AF3526" s="17">
        <v>1.5833333333333335</v>
      </c>
      <c r="AG3526" s="17">
        <v>138.59666666666669</v>
      </c>
      <c r="AH3526" s="17">
        <v>24.926666666666662</v>
      </c>
      <c r="AI3526" s="17">
        <v>3.4</v>
      </c>
      <c r="AJ3526" s="17">
        <v>6.0529999999999999</v>
      </c>
      <c r="AK3526" s="17"/>
      <c r="AL3526" s="45"/>
      <c r="AM3526" s="44"/>
      <c r="AN3526" s="44"/>
      <c r="AO3526" s="44"/>
      <c r="AP3526" s="44"/>
      <c r="AQ3526" s="44"/>
      <c r="AR3526" s="44"/>
      <c r="AS3526" s="44"/>
    </row>
    <row r="3527" spans="2:45">
      <c r="B3527" s="80" t="s">
        <v>73</v>
      </c>
      <c r="C3527" s="17">
        <v>23.24</v>
      </c>
      <c r="D3527" s="17">
        <v>56.29</v>
      </c>
      <c r="E3527" s="17">
        <v>1.2866666666666664</v>
      </c>
      <c r="F3527" s="17">
        <v>171.32</v>
      </c>
      <c r="G3527" s="17">
        <v>20.25333333333333</v>
      </c>
      <c r="H3527" s="17">
        <v>30.2</v>
      </c>
      <c r="I3527" s="17">
        <v>4.2470000000000008</v>
      </c>
      <c r="J3527" s="17" t="e">
        <v>#DIV/0!</v>
      </c>
      <c r="K3527" s="80" t="s">
        <v>73</v>
      </c>
      <c r="L3527" s="17">
        <v>23.24666666666667</v>
      </c>
      <c r="M3527" s="17">
        <v>55.97</v>
      </c>
      <c r="N3527" s="17">
        <v>0.87</v>
      </c>
      <c r="O3527" s="17">
        <v>178</v>
      </c>
      <c r="P3527" s="17">
        <v>19.686666666666667</v>
      </c>
      <c r="Q3527" s="17">
        <v>4.2</v>
      </c>
      <c r="R3527" s="17">
        <v>3.9449999999999998</v>
      </c>
      <c r="S3527" s="17" t="e">
        <v>#DIV/0!</v>
      </c>
      <c r="T3527" s="80" t="s">
        <v>73</v>
      </c>
      <c r="U3527" s="17">
        <v>23.04</v>
      </c>
      <c r="V3527" s="17">
        <v>56.76</v>
      </c>
      <c r="W3527" s="17">
        <v>1.9066666666666667</v>
      </c>
      <c r="X3527" s="17">
        <v>228.03</v>
      </c>
      <c r="Y3527" s="17">
        <v>20.183333333333337</v>
      </c>
      <c r="Z3527" s="17">
        <v>9.1999999999999993</v>
      </c>
      <c r="AA3527" s="17">
        <v>4.74</v>
      </c>
      <c r="AB3527" s="17" t="e">
        <v>#DIV/0!</v>
      </c>
      <c r="AC3527" s="80" t="s">
        <v>73</v>
      </c>
      <c r="AD3527" s="17">
        <v>23.293333333333337</v>
      </c>
      <c r="AE3527" s="17">
        <v>55.093333333333334</v>
      </c>
      <c r="AF3527" s="17">
        <v>1.6333333333333335</v>
      </c>
      <c r="AG3527" s="17">
        <v>130.19666666666669</v>
      </c>
      <c r="AH3527" s="17">
        <v>20.173333333333336</v>
      </c>
      <c r="AI3527" s="17">
        <v>14.8</v>
      </c>
      <c r="AJ3527" s="17">
        <v>4.7090000000000005</v>
      </c>
      <c r="AK3527" s="17" t="e">
        <v>#DIV/0!</v>
      </c>
      <c r="AL3527" s="45"/>
      <c r="AM3527" s="44"/>
      <c r="AN3527" s="44"/>
      <c r="AO3527" s="44"/>
      <c r="AP3527" s="44"/>
      <c r="AQ3527" s="44"/>
      <c r="AR3527" s="44"/>
      <c r="AS3527" s="44"/>
    </row>
    <row r="3528" spans="2:45">
      <c r="B3528" s="80" t="s">
        <v>74</v>
      </c>
      <c r="C3528" s="17">
        <v>19.958064516129035</v>
      </c>
      <c r="D3528" s="17">
        <v>66.761290322580649</v>
      </c>
      <c r="E3528" s="17">
        <v>1.2064516129032259</v>
      </c>
      <c r="F3528" s="17">
        <v>134.71935483870968</v>
      </c>
      <c r="G3528" s="17">
        <v>13.151612903225805</v>
      </c>
      <c r="H3528" s="17">
        <v>24.6</v>
      </c>
      <c r="I3528" s="17">
        <v>2.6522580645161291</v>
      </c>
      <c r="J3528" s="17"/>
      <c r="K3528" s="80" t="s">
        <v>74</v>
      </c>
      <c r="L3528" s="17">
        <v>19.861290322580643</v>
      </c>
      <c r="M3528" s="17">
        <v>68.874193548387098</v>
      </c>
      <c r="N3528" s="17">
        <v>0.78387096774193565</v>
      </c>
      <c r="O3528" s="17">
        <v>170.2</v>
      </c>
      <c r="P3528" s="17">
        <v>12.674193548387095</v>
      </c>
      <c r="Q3528" s="17">
        <v>31</v>
      </c>
      <c r="R3528" s="17">
        <v>2.3590322580645156</v>
      </c>
      <c r="S3528" s="17"/>
      <c r="T3528" s="80" t="s">
        <v>74</v>
      </c>
      <c r="U3528" s="17">
        <v>19.92903225806452</v>
      </c>
      <c r="V3528" s="17">
        <v>67.351612903225814</v>
      </c>
      <c r="W3528" s="17">
        <v>1.6290322580645156</v>
      </c>
      <c r="X3528" s="17">
        <v>214.25483870967744</v>
      </c>
      <c r="Y3528" s="17">
        <v>13.174193548387095</v>
      </c>
      <c r="Z3528" s="17">
        <v>32.799999999999997</v>
      </c>
      <c r="AA3528" s="17">
        <v>2.962903225806452</v>
      </c>
      <c r="AB3528" s="17"/>
      <c r="AC3528" s="80" t="s">
        <v>74</v>
      </c>
      <c r="AD3528" s="17">
        <v>19.745161290322578</v>
      </c>
      <c r="AE3528" s="17">
        <v>69.006451612903234</v>
      </c>
      <c r="AF3528" s="17">
        <v>1.3129032258064517</v>
      </c>
      <c r="AG3528" s="17">
        <v>140.32580645161289</v>
      </c>
      <c r="AH3528" s="17">
        <v>12.616129032258064</v>
      </c>
      <c r="AI3528" s="17">
        <v>40.4</v>
      </c>
      <c r="AJ3528" s="17">
        <v>2.7345161290322579</v>
      </c>
      <c r="AK3528" s="17"/>
      <c r="AL3528" s="45"/>
      <c r="AM3528" s="44"/>
      <c r="AN3528" s="44"/>
      <c r="AO3528" s="44"/>
      <c r="AP3528" s="44"/>
      <c r="AQ3528" s="44"/>
      <c r="AR3528" s="44"/>
      <c r="AS3528" s="44"/>
    </row>
    <row r="3529" spans="2:45">
      <c r="B3529" s="80" t="s">
        <v>75</v>
      </c>
      <c r="C3529" s="17">
        <v>15.689285714285713</v>
      </c>
      <c r="D3529" s="17">
        <v>72.307142857142864</v>
      </c>
      <c r="E3529" s="17">
        <v>1.0785714285714287</v>
      </c>
      <c r="F3529" s="17">
        <v>102.75357142857142</v>
      </c>
      <c r="G3529" s="17">
        <v>9.2857142857142865</v>
      </c>
      <c r="H3529" s="17">
        <v>151.80000000000001</v>
      </c>
      <c r="I3529" s="17">
        <v>1.5707142857142855</v>
      </c>
      <c r="J3529" s="17" t="e">
        <v>#DIV/0!</v>
      </c>
      <c r="K3529" s="80" t="s">
        <v>75</v>
      </c>
      <c r="L3529" s="17">
        <v>15.456666666666665</v>
      </c>
      <c r="M3529" s="17">
        <v>76.05</v>
      </c>
      <c r="N3529" s="17">
        <v>0.64666666666666661</v>
      </c>
      <c r="O3529" s="17">
        <v>196.88</v>
      </c>
      <c r="P3529" s="17">
        <v>8.543333333333333</v>
      </c>
      <c r="Q3529" s="17">
        <v>198.4</v>
      </c>
      <c r="R3529" s="17">
        <v>1.2823333333333333</v>
      </c>
      <c r="S3529" s="17" t="e">
        <v>#DIV/0!</v>
      </c>
      <c r="T3529" s="80" t="s">
        <v>75</v>
      </c>
      <c r="U3529" s="17">
        <v>15.914285714285713</v>
      </c>
      <c r="V3529" s="17">
        <v>70.789285714285697</v>
      </c>
      <c r="W3529" s="17">
        <v>1.7392857142857143</v>
      </c>
      <c r="X3529" s="17">
        <v>235.08928571428572</v>
      </c>
      <c r="Y3529" s="17">
        <v>9.7750000000000004</v>
      </c>
      <c r="Z3529" s="17">
        <v>201.6</v>
      </c>
      <c r="AA3529" s="17">
        <v>1.9760714285714294</v>
      </c>
      <c r="AB3529" s="17" t="e">
        <v>#DIV/0!</v>
      </c>
      <c r="AC3529" s="80" t="s">
        <v>75</v>
      </c>
      <c r="AD3529" s="17">
        <v>15.356666666666664</v>
      </c>
      <c r="AE3529" s="17">
        <v>75.349999999999994</v>
      </c>
      <c r="AF3529" s="17">
        <v>1.2666666666666666</v>
      </c>
      <c r="AG3529" s="17">
        <v>104.22666666666667</v>
      </c>
      <c r="AH3529" s="17">
        <v>8.92</v>
      </c>
      <c r="AI3529" s="17">
        <v>152.6</v>
      </c>
      <c r="AJ3529" s="17">
        <v>1.6323333333333332</v>
      </c>
      <c r="AK3529" s="17" t="e">
        <v>#DIV/0!</v>
      </c>
      <c r="AL3529" s="45"/>
      <c r="AM3529" s="44"/>
      <c r="AN3529" s="44"/>
      <c r="AO3529" s="44"/>
      <c r="AP3529" s="44"/>
      <c r="AQ3529" s="44"/>
      <c r="AR3529" s="44"/>
      <c r="AS3529" s="44"/>
    </row>
    <row r="3530" spans="2:45">
      <c r="B3530" s="80" t="s">
        <v>76</v>
      </c>
      <c r="C3530" s="17">
        <v>11.348387096774195</v>
      </c>
      <c r="D3530" s="17">
        <v>71.038709677419362</v>
      </c>
      <c r="E3530" s="17">
        <v>1.0806451612903227</v>
      </c>
      <c r="F3530" s="17">
        <v>137.01612903225811</v>
      </c>
      <c r="G3530" s="17">
        <v>9.5258064516129011</v>
      </c>
      <c r="H3530" s="17">
        <v>51.8</v>
      </c>
      <c r="I3530" s="17">
        <v>1.2438709677419353</v>
      </c>
      <c r="J3530" s="17"/>
      <c r="K3530" s="80" t="s">
        <v>76</v>
      </c>
      <c r="L3530" s="17">
        <v>10.670967741935488</v>
      </c>
      <c r="M3530" s="17">
        <v>76.216129032258053</v>
      </c>
      <c r="N3530" s="17">
        <v>0.54838709677419373</v>
      </c>
      <c r="O3530" s="17">
        <v>223.07419354838706</v>
      </c>
      <c r="P3530" s="17">
        <v>8.5967741935483897</v>
      </c>
      <c r="Q3530" s="17">
        <v>28.2</v>
      </c>
      <c r="R3530" s="17">
        <v>0.91225806451612912</v>
      </c>
      <c r="S3530" s="17"/>
      <c r="T3530" s="80" t="s">
        <v>76</v>
      </c>
      <c r="U3530" s="17">
        <v>11.516129032258064</v>
      </c>
      <c r="V3530" s="17">
        <v>69.912903225806446</v>
      </c>
      <c r="W3530" s="17">
        <v>1.7838709677419353</v>
      </c>
      <c r="X3530" s="17">
        <v>263.42903225806447</v>
      </c>
      <c r="Y3530" s="17">
        <v>9.6451612903225783</v>
      </c>
      <c r="Z3530" s="17">
        <v>46.6</v>
      </c>
      <c r="AA3530" s="17">
        <v>1.5661290322580641</v>
      </c>
      <c r="AB3530" s="17"/>
      <c r="AC3530" s="80" t="s">
        <v>76</v>
      </c>
      <c r="AD3530" s="17">
        <v>10.696774193548388</v>
      </c>
      <c r="AE3530" s="17">
        <v>74.022580645161284</v>
      </c>
      <c r="AF3530" s="17">
        <v>1.4451612903225806</v>
      </c>
      <c r="AG3530" s="17">
        <v>105.08064516129035</v>
      </c>
      <c r="AH3530" s="17">
        <v>9.1483870967741918</v>
      </c>
      <c r="AI3530" s="17">
        <v>32.200000000000003</v>
      </c>
      <c r="AJ3530" s="17">
        <v>1.3845161290322583</v>
      </c>
      <c r="AK3530" s="17"/>
      <c r="AL3530" s="45"/>
      <c r="AM3530" s="44"/>
      <c r="AN3530" s="44"/>
      <c r="AO3530" s="44"/>
      <c r="AP3530" s="44"/>
      <c r="AQ3530" s="44"/>
      <c r="AR3530" s="44"/>
      <c r="AS3530" s="44"/>
    </row>
    <row r="3531" spans="2:45" ht="13.5" thickBot="1">
      <c r="B3531" s="86">
        <v>2005</v>
      </c>
      <c r="C3531" s="87">
        <f t="shared" ref="C3531:I3531" si="107">AVERAGE(C3519:C3530)</f>
        <v>18.250892857142855</v>
      </c>
      <c r="D3531" s="87">
        <f t="shared" si="107"/>
        <v>62.086963645673329</v>
      </c>
      <c r="E3531" s="87">
        <f t="shared" si="107"/>
        <v>1.2604909114183309</v>
      </c>
      <c r="F3531" s="87">
        <f t="shared" si="107"/>
        <v>155.15828084997437</v>
      </c>
      <c r="G3531" s="87">
        <f t="shared" si="107"/>
        <v>18.00962621607783</v>
      </c>
      <c r="H3531" s="87">
        <f>SUM(H3519:H3530)</f>
        <v>509.40000000000003</v>
      </c>
      <c r="I3531" s="91">
        <f t="shared" si="107"/>
        <v>3.5068511264720943</v>
      </c>
      <c r="J3531" s="17"/>
      <c r="K3531" s="86">
        <v>2005</v>
      </c>
      <c r="L3531" s="87">
        <f t="shared" ref="L3531:R3531" si="108">AVERAGE(L3519:L3530)</f>
        <v>18.102910906298003</v>
      </c>
      <c r="M3531" s="87">
        <f t="shared" si="108"/>
        <v>64.660903097798254</v>
      </c>
      <c r="N3531" s="87">
        <f t="shared" si="108"/>
        <v>0.83224078341013819</v>
      </c>
      <c r="O3531" s="87">
        <f t="shared" si="108"/>
        <v>182.61610727086534</v>
      </c>
      <c r="P3531" s="87">
        <f t="shared" si="108"/>
        <v>17.003452380952378</v>
      </c>
      <c r="Q3531" s="88">
        <f>SUM(Q3519:Q3530)</f>
        <v>543.6</v>
      </c>
      <c r="R3531" s="91">
        <f t="shared" si="108"/>
        <v>3.1805662442396314</v>
      </c>
      <c r="S3531" s="17"/>
      <c r="T3531" s="86">
        <v>2005</v>
      </c>
      <c r="U3531" s="87">
        <f t="shared" ref="U3531:AA3531" si="109">AVERAGE(U3519:U3530)</f>
        <v>18.16019585253456</v>
      </c>
      <c r="V3531" s="87">
        <f t="shared" si="109"/>
        <v>62.55809843830005</v>
      </c>
      <c r="W3531" s="87">
        <f t="shared" si="109"/>
        <v>1.841823476702509</v>
      </c>
      <c r="X3531" s="87">
        <f t="shared" si="109"/>
        <v>224.10382680491554</v>
      </c>
      <c r="Y3531" s="87">
        <f t="shared" si="109"/>
        <v>17.869723502304151</v>
      </c>
      <c r="Z3531" s="87">
        <f>SUM(Z3519:Z3530)</f>
        <v>656</v>
      </c>
      <c r="AA3531" s="91">
        <f t="shared" si="109"/>
        <v>3.8217873783922172</v>
      </c>
      <c r="AB3531" s="17"/>
      <c r="AC3531" s="86">
        <v>2005</v>
      </c>
      <c r="AD3531" s="87">
        <f t="shared" ref="AD3531:AJ3531" si="110">AVERAGE(AD3519:AD3530)</f>
        <v>18.156619634691104</v>
      </c>
      <c r="AE3531" s="87">
        <f t="shared" si="110"/>
        <v>62.7574192665572</v>
      </c>
      <c r="AF3531" s="87">
        <f t="shared" si="110"/>
        <v>1.5128229779119655</v>
      </c>
      <c r="AG3531" s="87">
        <f t="shared" si="110"/>
        <v>136.60747402316505</v>
      </c>
      <c r="AH3531" s="87">
        <f t="shared" si="110"/>
        <v>17.482515780320288</v>
      </c>
      <c r="AI3531" s="87">
        <f>SUM(AI3519:AI3530)</f>
        <v>482.40000000000003</v>
      </c>
      <c r="AJ3531" s="91">
        <f t="shared" si="110"/>
        <v>3.7291372556809157</v>
      </c>
      <c r="AK3531" s="17"/>
      <c r="AL3531" s="115"/>
      <c r="AM3531" s="116"/>
      <c r="AN3531" s="116"/>
      <c r="AO3531" s="116"/>
      <c r="AP3531" s="116"/>
      <c r="AQ3531" s="116"/>
      <c r="AR3531" s="116"/>
      <c r="AS3531" s="117"/>
    </row>
    <row r="3532" spans="2:45" ht="13.5" thickTop="1">
      <c r="B3532" s="80" t="s">
        <v>65</v>
      </c>
      <c r="C3532" s="17">
        <v>10.416129032258066</v>
      </c>
      <c r="D3532" s="17">
        <v>70.390322580645162</v>
      </c>
      <c r="E3532" s="17">
        <v>0.88064516129032244</v>
      </c>
      <c r="F3532" s="17">
        <v>129.61290322580643</v>
      </c>
      <c r="G3532" s="17">
        <v>10.36451612903226</v>
      </c>
      <c r="H3532" s="17">
        <v>31.8</v>
      </c>
      <c r="I3532" s="17">
        <v>1.3212903225806456</v>
      </c>
      <c r="J3532" s="17"/>
      <c r="K3532" s="80" t="s">
        <v>65</v>
      </c>
      <c r="L3532" s="17">
        <v>9.67741935483871</v>
      </c>
      <c r="M3532" s="17">
        <v>73.741935483870947</v>
      </c>
      <c r="N3532" s="17">
        <v>0.55806451612903218</v>
      </c>
      <c r="O3532" s="17">
        <v>215.63870967741934</v>
      </c>
      <c r="P3532" s="17">
        <v>9.3774193548387128</v>
      </c>
      <c r="Q3532" s="17">
        <v>42.6</v>
      </c>
      <c r="R3532" s="17">
        <v>1.0735483870967741</v>
      </c>
      <c r="S3532" s="17"/>
      <c r="T3532" s="80" t="s">
        <v>65</v>
      </c>
      <c r="U3532" s="17">
        <v>10.477419354838709</v>
      </c>
      <c r="V3532" s="17">
        <v>70.006451612903234</v>
      </c>
      <c r="W3532" s="17">
        <v>1.2838709677419355</v>
      </c>
      <c r="X3532" s="17">
        <v>268.46129032258062</v>
      </c>
      <c r="Y3532" s="17">
        <v>10.967741935483874</v>
      </c>
      <c r="Z3532" s="17">
        <v>20.399999999999999</v>
      </c>
      <c r="AA3532" s="17">
        <v>1.4838709677419355</v>
      </c>
      <c r="AB3532" s="17"/>
      <c r="AC3532" s="80" t="s">
        <v>65</v>
      </c>
      <c r="AD3532" s="17">
        <v>10.003225806451612</v>
      </c>
      <c r="AE3532" s="17">
        <v>71.348387096774189</v>
      </c>
      <c r="AF3532" s="17">
        <v>1.3290322580645166</v>
      </c>
      <c r="AG3532" s="17">
        <v>109.71935483870966</v>
      </c>
      <c r="AH3532" s="17">
        <v>9.9483870967741925</v>
      </c>
      <c r="AI3532" s="17">
        <v>58.4</v>
      </c>
      <c r="AJ3532" s="17">
        <v>1.5845161290322578</v>
      </c>
      <c r="AK3532" s="17"/>
      <c r="AL3532" s="45"/>
      <c r="AM3532" s="44"/>
      <c r="AN3532" s="44"/>
      <c r="AO3532" s="44"/>
      <c r="AP3532" s="44"/>
      <c r="AQ3532" s="44"/>
      <c r="AR3532" s="44"/>
      <c r="AS3532" s="44"/>
    </row>
    <row r="3533" spans="2:45">
      <c r="B3533" s="80" t="s">
        <v>66</v>
      </c>
      <c r="C3533" s="17">
        <v>13.885714285714284</v>
      </c>
      <c r="D3533" s="17">
        <v>67.939285714285717</v>
      </c>
      <c r="E3533" s="17">
        <v>1.2321428571428572</v>
      </c>
      <c r="F3533" s="17">
        <v>253.37857142857141</v>
      </c>
      <c r="G3533" s="17">
        <v>12.00357142857143</v>
      </c>
      <c r="H3533" s="17">
        <v>31</v>
      </c>
      <c r="I3533" s="17">
        <v>2.0617857142857146</v>
      </c>
      <c r="J3533" s="17"/>
      <c r="K3533" s="80" t="s">
        <v>66</v>
      </c>
      <c r="L3533" s="17">
        <v>13.053571428571429</v>
      </c>
      <c r="M3533" s="17">
        <v>72.357142857142861</v>
      </c>
      <c r="N3533" s="17">
        <v>0.74285714285714299</v>
      </c>
      <c r="O3533" s="17">
        <v>249.75357142857143</v>
      </c>
      <c r="P3533" s="17">
        <v>11.882142857142856</v>
      </c>
      <c r="Q3533" s="17">
        <v>28.8</v>
      </c>
      <c r="R3533" s="17">
        <v>1.7353571428571428</v>
      </c>
      <c r="S3533" s="17"/>
      <c r="T3533" s="80" t="s">
        <v>66</v>
      </c>
      <c r="U3533" s="17">
        <v>13.60357142857143</v>
      </c>
      <c r="V3533" s="17">
        <v>67.996428571428567</v>
      </c>
      <c r="W3533" s="17">
        <v>1.6321428571428573</v>
      </c>
      <c r="X3533" s="17">
        <v>273.66071428571428</v>
      </c>
      <c r="Y3533" s="17">
        <v>12.667857142857144</v>
      </c>
      <c r="Z3533" s="17">
        <v>29</v>
      </c>
      <c r="AA3533" s="17">
        <v>2.2296428571428573</v>
      </c>
      <c r="AB3533" s="17"/>
      <c r="AC3533" s="80" t="s">
        <v>66</v>
      </c>
      <c r="AD3533" s="17">
        <v>13.27857142857143</v>
      </c>
      <c r="AE3533" s="17">
        <v>71.514285714285705</v>
      </c>
      <c r="AF3533" s="17">
        <v>1.5964285714285711</v>
      </c>
      <c r="AG3533" s="17">
        <v>130.5</v>
      </c>
      <c r="AH3533" s="17">
        <v>12.082142857142857</v>
      </c>
      <c r="AI3533" s="17">
        <v>28.2</v>
      </c>
      <c r="AJ3533" s="17">
        <v>2.177142857142857</v>
      </c>
      <c r="AK3533" s="17"/>
      <c r="AL3533" s="45"/>
      <c r="AM3533" s="44"/>
      <c r="AN3533" s="44"/>
      <c r="AO3533" s="44"/>
      <c r="AP3533" s="44"/>
      <c r="AQ3533" s="44"/>
      <c r="AR3533" s="44"/>
      <c r="AS3533" s="44"/>
    </row>
    <row r="3534" spans="2:45">
      <c r="B3534" s="80" t="s">
        <v>67</v>
      </c>
      <c r="C3534" s="17">
        <v>14.1</v>
      </c>
      <c r="D3534" s="17">
        <v>51.938709677419354</v>
      </c>
      <c r="E3534" s="17">
        <v>1.5612903225806454</v>
      </c>
      <c r="F3534" s="17">
        <v>241.28064516129032</v>
      </c>
      <c r="G3534" s="17">
        <v>19.667741935483868</v>
      </c>
      <c r="H3534" s="17">
        <v>4.2</v>
      </c>
      <c r="I3534" s="17">
        <v>3.4429032258064516</v>
      </c>
      <c r="J3534" s="17" t="e">
        <v>#DIV/0!</v>
      </c>
      <c r="K3534" s="80" t="s">
        <v>67</v>
      </c>
      <c r="L3534" s="17">
        <v>13.46774193548387</v>
      </c>
      <c r="M3534" s="17">
        <v>57.054838709677405</v>
      </c>
      <c r="N3534" s="17">
        <v>0.93548387096774166</v>
      </c>
      <c r="O3534" s="17">
        <v>233.50645161290319</v>
      </c>
      <c r="P3534" s="17">
        <v>18.58064516129032</v>
      </c>
      <c r="Q3534" s="17">
        <v>7.4</v>
      </c>
      <c r="R3534" s="17">
        <v>2.89</v>
      </c>
      <c r="S3534" s="17" t="e">
        <v>#DIV/0!</v>
      </c>
      <c r="T3534" s="80" t="s">
        <v>67</v>
      </c>
      <c r="U3534" s="17">
        <v>14.006451612903227</v>
      </c>
      <c r="V3534" s="17">
        <v>52.722580645161287</v>
      </c>
      <c r="W3534" s="17">
        <v>2.4064516129032261</v>
      </c>
      <c r="X3534" s="17">
        <v>273.65161290322584</v>
      </c>
      <c r="Y3534" s="17">
        <v>19.932258064516127</v>
      </c>
      <c r="Z3534" s="17">
        <v>5.4</v>
      </c>
      <c r="AA3534" s="17">
        <v>3.9470967741935485</v>
      </c>
      <c r="AB3534" s="17" t="e">
        <v>#DIV/0!</v>
      </c>
      <c r="AC3534" s="80" t="s">
        <v>67</v>
      </c>
      <c r="AD3534" s="17">
        <v>13.42258064516129</v>
      </c>
      <c r="AE3534" s="17">
        <v>56.129032258064527</v>
      </c>
      <c r="AF3534" s="17">
        <v>1.9322580645161291</v>
      </c>
      <c r="AG3534" s="17">
        <v>149.53225806451613</v>
      </c>
      <c r="AH3534" s="17">
        <v>19.174193548387102</v>
      </c>
      <c r="AI3534" s="17">
        <v>3.8</v>
      </c>
      <c r="AJ3534" s="17">
        <v>3.5525806451612896</v>
      </c>
      <c r="AK3534" s="17" t="e">
        <v>#DIV/0!</v>
      </c>
      <c r="AL3534" s="45"/>
      <c r="AM3534" s="44"/>
      <c r="AN3534" s="44"/>
      <c r="AO3534" s="44"/>
      <c r="AP3534" s="44"/>
      <c r="AQ3534" s="44"/>
      <c r="AR3534" s="44"/>
      <c r="AS3534" s="44"/>
    </row>
    <row r="3535" spans="2:45">
      <c r="B3535" s="80" t="s">
        <v>68</v>
      </c>
      <c r="C3535" s="17">
        <v>15.176666666666668</v>
      </c>
      <c r="D3535" s="17">
        <v>67.656666666666666</v>
      </c>
      <c r="E3535" s="17">
        <v>1.1933333333333336</v>
      </c>
      <c r="F3535" s="17">
        <v>182.59</v>
      </c>
      <c r="G3535" s="17">
        <v>18.07</v>
      </c>
      <c r="H3535" s="17">
        <v>63.8</v>
      </c>
      <c r="I3535" s="17">
        <v>3.2183333333333333</v>
      </c>
      <c r="J3535" s="17"/>
      <c r="K3535" s="80" t="s">
        <v>68</v>
      </c>
      <c r="L3535" s="17">
        <v>14.9</v>
      </c>
      <c r="M3535" s="17">
        <v>71.216666666666669</v>
      </c>
      <c r="N3535" s="17">
        <v>0.74666666666666659</v>
      </c>
      <c r="O3535" s="17">
        <v>185.81666666666669</v>
      </c>
      <c r="P3535" s="17">
        <v>17.166666666666668</v>
      </c>
      <c r="Q3535" s="17">
        <v>51.8</v>
      </c>
      <c r="R3535" s="17">
        <v>2.9073333333333333</v>
      </c>
      <c r="S3535" s="17"/>
      <c r="T3535" s="80" t="s">
        <v>68</v>
      </c>
      <c r="U3535" s="17">
        <v>15.213333333333335</v>
      </c>
      <c r="V3535" s="17">
        <v>67.36</v>
      </c>
      <c r="W3535" s="17">
        <v>1.6366666666666665</v>
      </c>
      <c r="X3535" s="17">
        <v>227.8</v>
      </c>
      <c r="Y3535" s="17">
        <v>18.486666666666665</v>
      </c>
      <c r="Z3535" s="17">
        <v>137.19999999999999</v>
      </c>
      <c r="AA3535" s="17">
        <v>3.4586666666666663</v>
      </c>
      <c r="AB3535" s="17"/>
      <c r="AC3535" s="80" t="s">
        <v>68</v>
      </c>
      <c r="AD3535" s="17">
        <v>14.886666666666665</v>
      </c>
      <c r="AE3535" s="17">
        <v>69.86666666666666</v>
      </c>
      <c r="AF3535" s="17">
        <v>1.28</v>
      </c>
      <c r="AG3535" s="17">
        <v>172.76333333333329</v>
      </c>
      <c r="AH3535" s="17">
        <v>17.366666666666671</v>
      </c>
      <c r="AI3535" s="17">
        <v>66</v>
      </c>
      <c r="AJ3535" s="17">
        <v>3.1919999999999997</v>
      </c>
      <c r="AK3535" s="17"/>
      <c r="AL3535" s="45"/>
      <c r="AM3535" s="44"/>
      <c r="AN3535" s="44"/>
      <c r="AO3535" s="44"/>
      <c r="AP3535" s="44"/>
      <c r="AQ3535" s="44"/>
      <c r="AR3535" s="44"/>
      <c r="AS3535" s="44"/>
    </row>
    <row r="3536" spans="2:45">
      <c r="B3536" s="80" t="s">
        <v>69</v>
      </c>
      <c r="C3536" s="17">
        <v>20.138709677419357</v>
      </c>
      <c r="D3536" s="17">
        <v>49.474193548387099</v>
      </c>
      <c r="E3536" s="17">
        <v>1.4290322580645163</v>
      </c>
      <c r="F3536" s="17">
        <v>215.0387096774194</v>
      </c>
      <c r="G3536" s="17">
        <v>25.509677419354844</v>
      </c>
      <c r="H3536" s="17">
        <v>42.6</v>
      </c>
      <c r="I3536" s="17">
        <v>5.1970967741935477</v>
      </c>
      <c r="J3536" s="17" t="e">
        <v>#DIV/0!</v>
      </c>
      <c r="K3536" s="80" t="s">
        <v>69</v>
      </c>
      <c r="L3536" s="17">
        <v>20.209677419354843</v>
      </c>
      <c r="M3536" s="17">
        <v>50.822580645161281</v>
      </c>
      <c r="N3536" s="17">
        <v>1.0032258064516129</v>
      </c>
      <c r="O3536" s="17">
        <v>235.05806451612901</v>
      </c>
      <c r="P3536" s="17">
        <v>25.235483870967744</v>
      </c>
      <c r="Q3536" s="17">
        <v>35.6</v>
      </c>
      <c r="R3536" s="17">
        <v>4.9070967741935494</v>
      </c>
      <c r="S3536" s="17"/>
      <c r="T3536" s="80" t="s">
        <v>69</v>
      </c>
      <c r="U3536" s="17">
        <v>20.119354838709675</v>
      </c>
      <c r="V3536" s="17">
        <v>48.187096774193556</v>
      </c>
      <c r="W3536" s="17">
        <v>2.1451612903225801</v>
      </c>
      <c r="X3536" s="17">
        <v>260.19677419354844</v>
      </c>
      <c r="Y3536" s="17">
        <v>25.70967741935484</v>
      </c>
      <c r="Z3536" s="17">
        <v>38.200000000000003</v>
      </c>
      <c r="AA3536" s="17">
        <v>5.797419354838711</v>
      </c>
      <c r="AB3536" s="17"/>
      <c r="AC3536" s="80" t="s">
        <v>69</v>
      </c>
      <c r="AD3536" s="17">
        <v>20.048387096774192</v>
      </c>
      <c r="AE3536" s="17">
        <v>50.883870967741949</v>
      </c>
      <c r="AF3536" s="17">
        <v>1.9387096774193546</v>
      </c>
      <c r="AG3536" s="17">
        <v>149.61612903225804</v>
      </c>
      <c r="AH3536" s="17">
        <v>25.187096774193545</v>
      </c>
      <c r="AI3536" s="17">
        <v>44.6</v>
      </c>
      <c r="AJ3536" s="17">
        <v>5.5229032258064521</v>
      </c>
      <c r="AK3536" s="17"/>
      <c r="AL3536" s="45"/>
      <c r="AM3536" s="44"/>
      <c r="AN3536" s="44"/>
      <c r="AO3536" s="44"/>
      <c r="AP3536" s="44"/>
      <c r="AQ3536" s="44"/>
      <c r="AR3536" s="44"/>
      <c r="AS3536" s="44"/>
    </row>
    <row r="3537" spans="2:45">
      <c r="B3537" s="80" t="s">
        <v>70</v>
      </c>
      <c r="C3537" s="17">
        <v>23.603333333333335</v>
      </c>
      <c r="D3537" s="17">
        <v>48.083333333333336</v>
      </c>
      <c r="E3537" s="17">
        <v>1.4566666666666672</v>
      </c>
      <c r="F3537" s="17">
        <v>220.87666666666667</v>
      </c>
      <c r="G3537" s="17">
        <v>29.86</v>
      </c>
      <c r="H3537" s="17">
        <v>0</v>
      </c>
      <c r="I3537" s="17">
        <v>6.283666666666667</v>
      </c>
      <c r="J3537" s="17"/>
      <c r="K3537" s="80" t="s">
        <v>70</v>
      </c>
      <c r="L3537" s="17">
        <v>23.766666666666662</v>
      </c>
      <c r="M3537" s="17">
        <v>48.323333333333338</v>
      </c>
      <c r="N3537" s="17">
        <v>1.17</v>
      </c>
      <c r="O3537" s="17">
        <v>193.00666666666666</v>
      </c>
      <c r="P3537" s="17">
        <v>28.313333333333336</v>
      </c>
      <c r="Q3537" s="17">
        <v>0</v>
      </c>
      <c r="R3537" s="17">
        <v>5.9649999999999999</v>
      </c>
      <c r="S3537" s="17"/>
      <c r="T3537" s="80" t="s">
        <v>70</v>
      </c>
      <c r="U3537" s="17">
        <v>23.283333333333335</v>
      </c>
      <c r="V3537" s="17">
        <v>49.493333333333325</v>
      </c>
      <c r="W3537" s="17">
        <v>2.0299999999999998</v>
      </c>
      <c r="X3537" s="17">
        <v>220.23666666666665</v>
      </c>
      <c r="Y3537" s="17">
        <v>29.503333333333337</v>
      </c>
      <c r="Z3537" s="17">
        <v>0</v>
      </c>
      <c r="AA3537" s="17">
        <v>6.708666666666665</v>
      </c>
      <c r="AB3537" s="17"/>
      <c r="AC3537" s="80" t="s">
        <v>70</v>
      </c>
      <c r="AD3537" s="17">
        <v>23.55</v>
      </c>
      <c r="AE3537" s="17">
        <v>48.216666666666669</v>
      </c>
      <c r="AF3537" s="17">
        <v>2.04</v>
      </c>
      <c r="AG3537" s="17">
        <v>117.62666666666665</v>
      </c>
      <c r="AH3537" s="17">
        <v>28.873333333333331</v>
      </c>
      <c r="AI3537" s="17">
        <v>0</v>
      </c>
      <c r="AJ3537" s="17">
        <v>6.7576666666666672</v>
      </c>
      <c r="AK3537" s="17"/>
      <c r="AL3537" s="45"/>
      <c r="AM3537" s="44"/>
      <c r="AN3537" s="44"/>
      <c r="AO3537" s="44"/>
      <c r="AP3537" s="44"/>
      <c r="AQ3537" s="44"/>
      <c r="AR3537" s="44"/>
      <c r="AS3537" s="44"/>
    </row>
    <row r="3538" spans="2:45">
      <c r="B3538" s="80" t="s">
        <v>71</v>
      </c>
      <c r="C3538" s="17">
        <v>26.119354838709683</v>
      </c>
      <c r="D3538" s="17">
        <v>49.319354838709685</v>
      </c>
      <c r="E3538" s="17">
        <v>1.3</v>
      </c>
      <c r="F3538" s="17">
        <v>172.71612903225807</v>
      </c>
      <c r="G3538" s="17">
        <v>29.948387096774187</v>
      </c>
      <c r="H3538" s="17">
        <v>0</v>
      </c>
      <c r="I3538" s="17">
        <v>6.5083870967741948</v>
      </c>
      <c r="J3538" s="17"/>
      <c r="K3538" s="80" t="s">
        <v>71</v>
      </c>
      <c r="L3538" s="17">
        <v>26.468181818181826</v>
      </c>
      <c r="M3538" s="17">
        <v>46.868181818181824</v>
      </c>
      <c r="N3538" s="17">
        <v>1.154545454545455</v>
      </c>
      <c r="O3538" s="17">
        <v>166.17727272727274</v>
      </c>
      <c r="P3538" s="17">
        <v>28.990909090909089</v>
      </c>
      <c r="Q3538" s="17">
        <v>0</v>
      </c>
      <c r="R3538" s="17">
        <v>6.41409090909091</v>
      </c>
      <c r="S3538" s="17"/>
      <c r="T3538" s="80" t="s">
        <v>71</v>
      </c>
      <c r="U3538" s="17">
        <v>25.477419354838712</v>
      </c>
      <c r="V3538" s="17">
        <v>52.345161290322579</v>
      </c>
      <c r="W3538" s="17">
        <v>1.8870967741935483</v>
      </c>
      <c r="X3538" s="17">
        <v>202.28064516129035</v>
      </c>
      <c r="Y3538" s="17">
        <v>29.170967741935478</v>
      </c>
      <c r="Z3538" s="17">
        <v>0</v>
      </c>
      <c r="AA3538" s="17">
        <v>6.7725806451612902</v>
      </c>
      <c r="AB3538" s="17"/>
      <c r="AC3538" s="80" t="s">
        <v>71</v>
      </c>
      <c r="AD3538" s="17">
        <v>26.796774193548391</v>
      </c>
      <c r="AE3538" s="17">
        <v>45.72258064516128</v>
      </c>
      <c r="AF3538" s="17">
        <v>1.7387096774193549</v>
      </c>
      <c r="AG3538" s="17">
        <v>129.61935483870968</v>
      </c>
      <c r="AH3538" s="17">
        <v>29.287096774193554</v>
      </c>
      <c r="AI3538" s="17">
        <v>0</v>
      </c>
      <c r="AJ3538" s="17">
        <v>7.2280645161290318</v>
      </c>
      <c r="AK3538" s="17"/>
      <c r="AL3538" s="45"/>
      <c r="AM3538" s="44"/>
      <c r="AN3538" s="44"/>
      <c r="AO3538" s="44"/>
      <c r="AP3538" s="44"/>
      <c r="AQ3538" s="44"/>
      <c r="AR3538" s="44"/>
      <c r="AS3538" s="44"/>
    </row>
    <row r="3539" spans="2:45">
      <c r="B3539" s="80" t="s">
        <v>72</v>
      </c>
      <c r="C3539" s="17">
        <v>26.219354838709684</v>
      </c>
      <c r="D3539" s="17">
        <v>52.732258064516138</v>
      </c>
      <c r="E3539" s="17">
        <v>1.2612903225806453</v>
      </c>
      <c r="F3539" s="17">
        <v>171.45161290322582</v>
      </c>
      <c r="G3539" s="17">
        <v>24.245161290322581</v>
      </c>
      <c r="H3539" s="17">
        <v>0</v>
      </c>
      <c r="I3539" s="17">
        <v>5.4454838709677427</v>
      </c>
      <c r="J3539" s="17"/>
      <c r="K3539" s="80" t="s">
        <v>72</v>
      </c>
      <c r="L3539" s="17"/>
      <c r="M3539" s="17"/>
      <c r="N3539" s="17"/>
      <c r="O3539" s="17"/>
      <c r="P3539" s="17"/>
      <c r="Q3539" s="17"/>
      <c r="R3539" s="17"/>
      <c r="S3539" s="17"/>
      <c r="T3539" s="80" t="s">
        <v>72</v>
      </c>
      <c r="U3539" s="17">
        <v>25.967741935483872</v>
      </c>
      <c r="V3539" s="17">
        <v>55.377419354838715</v>
      </c>
      <c r="W3539" s="17">
        <v>1.6967741935483871</v>
      </c>
      <c r="X3539" s="17">
        <v>191.87741935483874</v>
      </c>
      <c r="Y3539" s="17">
        <v>24.235483870967741</v>
      </c>
      <c r="Z3539" s="17">
        <v>19</v>
      </c>
      <c r="AA3539" s="17">
        <v>5.8483870967741955</v>
      </c>
      <c r="AB3539" s="17"/>
      <c r="AC3539" s="80" t="s">
        <v>72</v>
      </c>
      <c r="AD3539" s="17">
        <v>26.6</v>
      </c>
      <c r="AE3539" s="17">
        <v>50.861290322580636</v>
      </c>
      <c r="AF3539" s="17">
        <v>1.6064516129032258</v>
      </c>
      <c r="AG3539" s="17">
        <v>117.68064516129033</v>
      </c>
      <c r="AH3539" s="17">
        <v>24.080645161290327</v>
      </c>
      <c r="AI3539" s="17">
        <v>0</v>
      </c>
      <c r="AJ3539" s="17">
        <v>5.9874193548387087</v>
      </c>
      <c r="AK3539" s="17"/>
      <c r="AL3539" s="45"/>
      <c r="AM3539" s="44"/>
      <c r="AN3539" s="44"/>
      <c r="AO3539" s="44"/>
      <c r="AP3539" s="44"/>
      <c r="AQ3539" s="44"/>
      <c r="AR3539" s="44"/>
      <c r="AS3539" s="44"/>
    </row>
    <row r="3540" spans="2:45">
      <c r="B3540" s="80" t="s">
        <v>73</v>
      </c>
      <c r="C3540" s="17">
        <v>22.736666666666672</v>
      </c>
      <c r="D3540" s="17">
        <v>65.33</v>
      </c>
      <c r="E3540" s="17">
        <v>1.1233333333333333</v>
      </c>
      <c r="F3540" s="17">
        <v>146.84</v>
      </c>
      <c r="G3540" s="17">
        <v>18.61</v>
      </c>
      <c r="H3540" s="17">
        <v>26.6</v>
      </c>
      <c r="I3540" s="17">
        <v>3.7673333333333328</v>
      </c>
      <c r="J3540" s="17" t="e">
        <v>#DIV/0!</v>
      </c>
      <c r="K3540" s="80" t="s">
        <v>73</v>
      </c>
      <c r="L3540" s="17">
        <v>22.116666666666664</v>
      </c>
      <c r="M3540" s="17">
        <v>69.454166666666652</v>
      </c>
      <c r="N3540" s="17">
        <v>0.75416666666666676</v>
      </c>
      <c r="O3540" s="17">
        <v>152.4</v>
      </c>
      <c r="P3540" s="17">
        <v>16.804166666666667</v>
      </c>
      <c r="Q3540" s="17">
        <v>63</v>
      </c>
      <c r="R3540" s="17">
        <v>3.2650000000000001</v>
      </c>
      <c r="S3540" s="17" t="e">
        <v>#DIV/0!</v>
      </c>
      <c r="T3540" s="80" t="s">
        <v>73</v>
      </c>
      <c r="U3540" s="17">
        <v>22.573333333333334</v>
      </c>
      <c r="V3540" s="17">
        <v>66.476666666666645</v>
      </c>
      <c r="W3540" s="17">
        <v>1.45</v>
      </c>
      <c r="X3540" s="17">
        <v>210.86</v>
      </c>
      <c r="Y3540" s="17">
        <v>18.903333333333329</v>
      </c>
      <c r="Z3540" s="17">
        <v>37.6</v>
      </c>
      <c r="AA3540" s="17">
        <v>3.9470000000000001</v>
      </c>
      <c r="AB3540" s="17" t="e">
        <v>#DIV/0!</v>
      </c>
      <c r="AC3540" s="80" t="s">
        <v>73</v>
      </c>
      <c r="AD3540" s="17">
        <v>22.473333333333333</v>
      </c>
      <c r="AE3540" s="17">
        <v>66.813333333333333</v>
      </c>
      <c r="AF3540" s="17">
        <v>1.2066666666666666</v>
      </c>
      <c r="AG3540" s="17">
        <v>138.56333333333333</v>
      </c>
      <c r="AH3540" s="17">
        <v>18.056666666666665</v>
      </c>
      <c r="AI3540" s="17">
        <v>64.8</v>
      </c>
      <c r="AJ3540" s="17">
        <v>3.8030000000000013</v>
      </c>
      <c r="AK3540" s="17" t="e">
        <v>#DIV/0!</v>
      </c>
      <c r="AL3540" s="45" t="s">
        <v>73</v>
      </c>
      <c r="AM3540" s="17">
        <v>22.96</v>
      </c>
      <c r="AN3540" s="17">
        <v>67.183333333333337</v>
      </c>
      <c r="AO3540" s="17">
        <v>0.63</v>
      </c>
      <c r="AP3540" s="17">
        <v>153.06333333333333</v>
      </c>
      <c r="AQ3540" s="17">
        <v>17.100000000000001</v>
      </c>
      <c r="AR3540" s="17">
        <v>92.2</v>
      </c>
      <c r="AS3540" s="17">
        <v>3.2810000000000001</v>
      </c>
    </row>
    <row r="3541" spans="2:45">
      <c r="B3541" s="80" t="s">
        <v>74</v>
      </c>
      <c r="C3541" s="17">
        <v>19.325806451612909</v>
      </c>
      <c r="D3541" s="17">
        <v>66.07741935483871</v>
      </c>
      <c r="E3541" s="17">
        <v>1.1258064516129036</v>
      </c>
      <c r="F3541" s="17">
        <v>143.05483870967745</v>
      </c>
      <c r="G3541" s="17">
        <v>15.358064516129032</v>
      </c>
      <c r="H3541" s="17">
        <v>47.8</v>
      </c>
      <c r="I3541" s="17">
        <v>2.7716129032258063</v>
      </c>
      <c r="J3541" s="17"/>
      <c r="K3541" s="80" t="s">
        <v>74</v>
      </c>
      <c r="L3541" s="17">
        <v>18.42258064516129</v>
      </c>
      <c r="M3541" s="17">
        <v>71.161290322580641</v>
      </c>
      <c r="N3541" s="17">
        <v>0.67096774193548381</v>
      </c>
      <c r="O3541" s="17">
        <v>184.95161290322582</v>
      </c>
      <c r="P3541" s="17">
        <v>14.503225806451612</v>
      </c>
      <c r="Q3541" s="17">
        <v>51.4</v>
      </c>
      <c r="R3541" s="17">
        <v>2.334193548387097</v>
      </c>
      <c r="S3541" s="17"/>
      <c r="T3541" s="80" t="s">
        <v>74</v>
      </c>
      <c r="U3541" s="17">
        <v>19.374193548387101</v>
      </c>
      <c r="V3541" s="17">
        <v>66.041935483870972</v>
      </c>
      <c r="W3541" s="17">
        <v>1.7258064516129032</v>
      </c>
      <c r="X3541" s="17">
        <v>229.85806451612908</v>
      </c>
      <c r="Y3541" s="17">
        <v>15.780645161290321</v>
      </c>
      <c r="Z3541" s="17">
        <v>41.2</v>
      </c>
      <c r="AA3541" s="17">
        <v>3.1606451612903217</v>
      </c>
      <c r="AB3541" s="17"/>
      <c r="AC3541" s="80" t="s">
        <v>74</v>
      </c>
      <c r="AD3541" s="17">
        <v>18.78064516129032</v>
      </c>
      <c r="AE3541" s="17">
        <v>70.08387096774193</v>
      </c>
      <c r="AF3541" s="17">
        <v>1.1870967741935483</v>
      </c>
      <c r="AG3541" s="17">
        <v>111.94516129032256</v>
      </c>
      <c r="AH3541" s="17">
        <v>15.2</v>
      </c>
      <c r="AI3541" s="17">
        <v>56.4</v>
      </c>
      <c r="AJ3541" s="17">
        <v>2.7619354838709671</v>
      </c>
      <c r="AK3541" s="17"/>
      <c r="AL3541" s="45" t="s">
        <v>74</v>
      </c>
      <c r="AM3541" s="17">
        <v>19.651612903225811</v>
      </c>
      <c r="AN3541" s="17">
        <v>67.496774193548376</v>
      </c>
      <c r="AO3541" s="17">
        <v>0.61290322580645162</v>
      </c>
      <c r="AP3541" s="17">
        <v>202.43225806451611</v>
      </c>
      <c r="AQ3541" s="17">
        <v>15.012903225806452</v>
      </c>
      <c r="AR3541" s="17">
        <v>166.8</v>
      </c>
      <c r="AS3541" s="17">
        <v>2.4170967741935487</v>
      </c>
    </row>
    <row r="3542" spans="2:45">
      <c r="B3542" s="80" t="s">
        <v>75</v>
      </c>
      <c r="C3542" s="17">
        <v>14.31</v>
      </c>
      <c r="D3542" s="17">
        <v>70.36</v>
      </c>
      <c r="E3542" s="17">
        <v>0.94333333333333336</v>
      </c>
      <c r="F3542" s="17">
        <v>111.52</v>
      </c>
      <c r="G3542" s="17">
        <v>11.153333333333332</v>
      </c>
      <c r="H3542" s="17">
        <v>14.6</v>
      </c>
      <c r="I3542" s="17">
        <v>1.6353333333333337</v>
      </c>
      <c r="J3542" s="17" t="e">
        <v>#DIV/0!</v>
      </c>
      <c r="K3542" s="80" t="s">
        <v>75</v>
      </c>
      <c r="L3542" s="17">
        <v>13.506666666666662</v>
      </c>
      <c r="M3542" s="17">
        <v>74.723333333333329</v>
      </c>
      <c r="N3542" s="17">
        <v>0.54333333333333345</v>
      </c>
      <c r="O3542" s="17">
        <v>188.74</v>
      </c>
      <c r="P3542" s="17">
        <v>10.363333333333335</v>
      </c>
      <c r="Q3542" s="17">
        <v>16.600000000000001</v>
      </c>
      <c r="R3542" s="17">
        <v>1.3160000000000001</v>
      </c>
      <c r="S3542" s="17" t="e">
        <v>#DIV/0!</v>
      </c>
      <c r="T3542" s="80" t="s">
        <v>75</v>
      </c>
      <c r="U3542" s="17">
        <v>14.526666666666667</v>
      </c>
      <c r="V3542" s="17">
        <v>68.566666666666663</v>
      </c>
      <c r="W3542" s="17">
        <v>1.7</v>
      </c>
      <c r="X3542" s="17">
        <v>252.05</v>
      </c>
      <c r="Y3542" s="17">
        <v>11.37</v>
      </c>
      <c r="Z3542" s="17">
        <v>20</v>
      </c>
      <c r="AA3542" s="17">
        <v>2.0296666666666665</v>
      </c>
      <c r="AB3542" s="17" t="e">
        <v>#DIV/0!</v>
      </c>
      <c r="AC3542" s="80" t="s">
        <v>75</v>
      </c>
      <c r="AD3542" s="17">
        <v>13.496666666666664</v>
      </c>
      <c r="AE3542" s="17">
        <v>73.883333333333354</v>
      </c>
      <c r="AF3542" s="17">
        <v>1.0533333333333332</v>
      </c>
      <c r="AG3542" s="17">
        <v>67.7</v>
      </c>
      <c r="AH3542" s="17">
        <v>10.453333333333331</v>
      </c>
      <c r="AI3542" s="17">
        <v>16.399999999999999</v>
      </c>
      <c r="AJ3542" s="17">
        <v>1.6373333333333335</v>
      </c>
      <c r="AK3542" s="17" t="e">
        <v>#DIV/0!</v>
      </c>
      <c r="AL3542" s="45" t="s">
        <v>75</v>
      </c>
      <c r="AM3542" s="17">
        <v>12.75333333333333</v>
      </c>
      <c r="AN3542" s="17">
        <v>69.17</v>
      </c>
      <c r="AO3542" s="17">
        <v>0.52</v>
      </c>
      <c r="AP3542" s="17">
        <v>229.28666666666666</v>
      </c>
      <c r="AQ3542" s="17">
        <v>11.07</v>
      </c>
      <c r="AR3542" s="17">
        <v>55.8</v>
      </c>
      <c r="AS3542" s="17">
        <v>1.3</v>
      </c>
    </row>
    <row r="3543" spans="2:45">
      <c r="B3543" s="80" t="s">
        <v>76</v>
      </c>
      <c r="C3543" s="17">
        <v>12.096666666666669</v>
      </c>
      <c r="D3543" s="17">
        <v>70.423333333333332</v>
      </c>
      <c r="E3543" s="17">
        <v>1.0166666666666666</v>
      </c>
      <c r="F3543" s="17">
        <v>138.66999999999999</v>
      </c>
      <c r="G3543" s="17">
        <v>9.33</v>
      </c>
      <c r="H3543" s="17">
        <v>47.6</v>
      </c>
      <c r="I3543" s="17">
        <v>1.3273333333333335</v>
      </c>
      <c r="J3543" s="17"/>
      <c r="K3543" s="80" t="s">
        <v>76</v>
      </c>
      <c r="L3543" s="17">
        <v>11.446666666666664</v>
      </c>
      <c r="M3543" s="17">
        <v>74.92</v>
      </c>
      <c r="N3543" s="17">
        <v>0.63666666666666671</v>
      </c>
      <c r="O3543" s="17">
        <v>216.86</v>
      </c>
      <c r="P3543" s="17">
        <v>8.15</v>
      </c>
      <c r="Q3543" s="17">
        <v>154.6</v>
      </c>
      <c r="R3543" s="17">
        <v>1.0206666666666668</v>
      </c>
      <c r="S3543" s="17"/>
      <c r="T3543" s="80" t="s">
        <v>76</v>
      </c>
      <c r="U3543" s="17">
        <v>12.573333333333329</v>
      </c>
      <c r="V3543" s="17">
        <v>67.31</v>
      </c>
      <c r="W3543" s="17">
        <v>2.3233333333333337</v>
      </c>
      <c r="X3543" s="17">
        <v>248.13</v>
      </c>
      <c r="Y3543" s="17">
        <v>9.2666666666666675</v>
      </c>
      <c r="Z3543" s="17">
        <v>117.4</v>
      </c>
      <c r="AA3543" s="17">
        <v>1.993333333333333</v>
      </c>
      <c r="AB3543" s="17"/>
      <c r="AC3543" s="80" t="s">
        <v>76</v>
      </c>
      <c r="AD3543" s="17">
        <v>11.573333333333329</v>
      </c>
      <c r="AE3543" s="17">
        <v>74.313333333333318</v>
      </c>
      <c r="AF3543" s="17">
        <v>1.29</v>
      </c>
      <c r="AG3543" s="17">
        <v>118.94666666666667</v>
      </c>
      <c r="AH3543" s="17">
        <v>8.82</v>
      </c>
      <c r="AI3543" s="17">
        <v>111.4</v>
      </c>
      <c r="AJ3543" s="17">
        <v>1.3986666666666665</v>
      </c>
      <c r="AK3543" s="17"/>
      <c r="AL3543" s="45" t="s">
        <v>76</v>
      </c>
      <c r="AM3543" s="17">
        <v>12.59</v>
      </c>
      <c r="AN3543" s="17">
        <v>69.989999999999995</v>
      </c>
      <c r="AO3543" s="17">
        <v>0.62</v>
      </c>
      <c r="AP3543" s="17">
        <v>225.11666666666676</v>
      </c>
      <c r="AQ3543" s="17">
        <v>7.1466666666666665</v>
      </c>
      <c r="AR3543" s="17">
        <v>138.4</v>
      </c>
      <c r="AS3543" s="17">
        <v>1.0846666666666669</v>
      </c>
    </row>
    <row r="3544" spans="2:45" ht="13.5" thickBot="1">
      <c r="B3544" s="86">
        <v>2006</v>
      </c>
      <c r="C3544" s="87">
        <f t="shared" ref="C3544:I3544" si="111">AVERAGE(C3532:C3543)</f>
        <v>18.17736687147978</v>
      </c>
      <c r="D3544" s="87">
        <f t="shared" si="111"/>
        <v>60.810406426011269</v>
      </c>
      <c r="E3544" s="87">
        <f t="shared" si="111"/>
        <v>1.2102950588837686</v>
      </c>
      <c r="F3544" s="87">
        <f t="shared" si="111"/>
        <v>177.25250640040963</v>
      </c>
      <c r="G3544" s="87">
        <f t="shared" si="111"/>
        <v>18.676704429083465</v>
      </c>
      <c r="H3544" s="87">
        <f>SUM(H3532:H3543)</f>
        <v>310.00000000000006</v>
      </c>
      <c r="I3544" s="91">
        <f t="shared" si="111"/>
        <v>3.5817133256528422</v>
      </c>
      <c r="J3544" s="17"/>
      <c r="K3544" s="86">
        <v>2006</v>
      </c>
      <c r="L3544" s="87">
        <f t="shared" ref="L3544:R3544" si="112">AVERAGE(L3532:L3543)</f>
        <v>17.003258115296237</v>
      </c>
      <c r="M3544" s="87">
        <f t="shared" si="112"/>
        <v>64.603951803328627</v>
      </c>
      <c r="N3544" s="87">
        <f t="shared" si="112"/>
        <v>0.81054344238361831</v>
      </c>
      <c r="O3544" s="87">
        <f t="shared" si="112"/>
        <v>201.99172874535046</v>
      </c>
      <c r="P3544" s="87">
        <f t="shared" si="112"/>
        <v>17.215211467418214</v>
      </c>
      <c r="Q3544" s="88">
        <f>SUM(Q3532:Q3543)</f>
        <v>451.80000000000007</v>
      </c>
      <c r="R3544" s="91">
        <f t="shared" si="112"/>
        <v>3.0752987965114063</v>
      </c>
      <c r="S3544" s="17"/>
      <c r="T3544" s="86">
        <v>2006</v>
      </c>
      <c r="U3544" s="87">
        <f t="shared" ref="U3544:AA3544" si="113">AVERAGE(U3532:U3543)</f>
        <v>18.099679339477724</v>
      </c>
      <c r="V3544" s="87">
        <f t="shared" si="113"/>
        <v>60.990311699948791</v>
      </c>
      <c r="W3544" s="87">
        <f t="shared" si="113"/>
        <v>1.8264420122887863</v>
      </c>
      <c r="X3544" s="87">
        <f t="shared" si="113"/>
        <v>238.25526561699954</v>
      </c>
      <c r="Y3544" s="87">
        <f t="shared" si="113"/>
        <v>18.832885944700461</v>
      </c>
      <c r="Z3544" s="87">
        <f>SUM(Z3532:Z3543)</f>
        <v>465.4</v>
      </c>
      <c r="AA3544" s="91">
        <f t="shared" si="113"/>
        <v>3.9480813492063489</v>
      </c>
      <c r="AB3544" s="17"/>
      <c r="AC3544" s="86">
        <v>2006</v>
      </c>
      <c r="AD3544" s="87">
        <f t="shared" ref="AD3544:AJ3544" si="114">AVERAGE(AD3532:AD3543)</f>
        <v>17.909182027649766</v>
      </c>
      <c r="AE3544" s="87">
        <f t="shared" si="114"/>
        <v>62.469720942140292</v>
      </c>
      <c r="AF3544" s="87">
        <f t="shared" si="114"/>
        <v>1.5165572196620583</v>
      </c>
      <c r="AG3544" s="87">
        <f t="shared" si="114"/>
        <v>126.18440860215054</v>
      </c>
      <c r="AH3544" s="87">
        <f t="shared" si="114"/>
        <v>18.210796850998463</v>
      </c>
      <c r="AI3544" s="87">
        <f>SUM(AI3532:AI3543)</f>
        <v>449.99999999999989</v>
      </c>
      <c r="AJ3544" s="91">
        <f t="shared" si="114"/>
        <v>3.8002690732206852</v>
      </c>
      <c r="AK3544" s="17"/>
      <c r="AL3544" s="119">
        <v>2006</v>
      </c>
      <c r="AM3544" s="87">
        <f>AVERAGE(AM3532:AM3543)</f>
        <v>16.988736559139785</v>
      </c>
      <c r="AN3544" s="87">
        <f t="shared" ref="AN3544:AS3544" si="115">AVERAGE(AN3532:AN3543)</f>
        <v>68.460026881720438</v>
      </c>
      <c r="AO3544" s="87">
        <f t="shared" si="115"/>
        <v>0.59572580645161288</v>
      </c>
      <c r="AP3544" s="87">
        <f t="shared" si="115"/>
        <v>202.47473118279572</v>
      </c>
      <c r="AQ3544" s="87">
        <f t="shared" si="115"/>
        <v>12.582392473118281</v>
      </c>
      <c r="AR3544" s="87">
        <f>SUM(AR3532:AR3543)</f>
        <v>453.20000000000005</v>
      </c>
      <c r="AS3544" s="91">
        <f t="shared" si="115"/>
        <v>2.020690860215054</v>
      </c>
    </row>
    <row r="3545" spans="2:45" ht="13.5" thickTop="1">
      <c r="B3545" s="80" t="s">
        <v>65</v>
      </c>
      <c r="C3545" s="17">
        <v>11.864516129032257</v>
      </c>
      <c r="D3545" s="17">
        <v>72.167741935483846</v>
      </c>
      <c r="E3545" s="17">
        <v>0.96129032258064506</v>
      </c>
      <c r="F3545" s="17">
        <v>141.79354838709673</v>
      </c>
      <c r="G3545" s="17">
        <v>10.412903225806451</v>
      </c>
      <c r="H3545" s="17">
        <v>27</v>
      </c>
      <c r="I3545" s="17">
        <v>1.3929032258064515</v>
      </c>
      <c r="J3545" s="17"/>
      <c r="K3545" s="80" t="s">
        <v>65</v>
      </c>
      <c r="L3545" s="17">
        <v>11.051612903225806</v>
      </c>
      <c r="M3545" s="17">
        <v>76.687096774193549</v>
      </c>
      <c r="N3545" s="17">
        <v>0.5580645161290323</v>
      </c>
      <c r="O3545" s="17">
        <v>217.35483870967738</v>
      </c>
      <c r="P3545" s="17">
        <v>9.4967741935483865</v>
      </c>
      <c r="Q3545" s="17">
        <v>22.8</v>
      </c>
      <c r="R3545" s="17">
        <v>1.1045161290322578</v>
      </c>
      <c r="S3545" s="17"/>
      <c r="T3545" s="80" t="s">
        <v>65</v>
      </c>
      <c r="U3545" s="17">
        <v>12.154838709677417</v>
      </c>
      <c r="V3545" s="17">
        <v>70.267741935483869</v>
      </c>
      <c r="W3545" s="17">
        <v>2.0935483870967744</v>
      </c>
      <c r="X3545" s="17">
        <v>264.28064516129029</v>
      </c>
      <c r="Y3545" s="17">
        <v>10.877419354838711</v>
      </c>
      <c r="Z3545" s="17">
        <v>34.6</v>
      </c>
      <c r="AA3545" s="17">
        <v>1.8532258064516127</v>
      </c>
      <c r="AB3545" s="17"/>
      <c r="AC3545" s="80" t="s">
        <v>65</v>
      </c>
      <c r="AD3545" s="17">
        <v>11.222580645161292</v>
      </c>
      <c r="AE3545" s="17">
        <v>75.612903225806448</v>
      </c>
      <c r="AF3545" s="17">
        <v>1.193548387096774</v>
      </c>
      <c r="AG3545" s="17">
        <v>137.39354838709673</v>
      </c>
      <c r="AH3545" s="17">
        <v>10.267741935483869</v>
      </c>
      <c r="AI3545" s="17">
        <v>18.2</v>
      </c>
      <c r="AJ3545" s="17">
        <v>1.4351612903225806</v>
      </c>
      <c r="AK3545" s="17"/>
      <c r="AL3545" s="45" t="s">
        <v>65</v>
      </c>
      <c r="AM3545" s="17">
        <v>10.732258064516131</v>
      </c>
      <c r="AN3545" s="17">
        <v>71.50967741935483</v>
      </c>
      <c r="AO3545" s="17">
        <v>0.65161290322580634</v>
      </c>
      <c r="AP3545" s="17">
        <v>266.46129032258068</v>
      </c>
      <c r="AQ3545" s="17">
        <v>8.6161290322580637</v>
      </c>
      <c r="AR3545" s="17">
        <v>35.4</v>
      </c>
      <c r="AS3545" s="17">
        <v>1.1445161290322585</v>
      </c>
    </row>
    <row r="3546" spans="2:45">
      <c r="B3546" s="80" t="s">
        <v>66</v>
      </c>
      <c r="C3546" s="17">
        <v>13.703448275862071</v>
      </c>
      <c r="D3546" s="17">
        <v>70.779310344827579</v>
      </c>
      <c r="E3546" s="17">
        <v>1.4448275862068967</v>
      </c>
      <c r="F3546" s="17">
        <v>152.94827586206893</v>
      </c>
      <c r="G3546" s="17">
        <v>11.024137931034485</v>
      </c>
      <c r="H3546" s="17">
        <v>50.2</v>
      </c>
      <c r="I3546" s="17">
        <v>1.9586206896551726</v>
      </c>
      <c r="J3546" s="17"/>
      <c r="K3546" s="80" t="s">
        <v>66</v>
      </c>
      <c r="L3546" s="17">
        <v>12.817241379310342</v>
      </c>
      <c r="M3546" s="17">
        <v>75.555172413793102</v>
      </c>
      <c r="N3546" s="17">
        <v>0.87931034482758619</v>
      </c>
      <c r="O3546" s="17">
        <v>167.04482758620691</v>
      </c>
      <c r="P3546" s="17">
        <v>10.024137931034485</v>
      </c>
      <c r="Q3546" s="17">
        <v>54</v>
      </c>
      <c r="R3546" s="17">
        <v>1.5634482758620689</v>
      </c>
      <c r="S3546" s="17"/>
      <c r="T3546" s="80" t="s">
        <v>66</v>
      </c>
      <c r="U3546" s="17">
        <v>13.837931034482759</v>
      </c>
      <c r="V3546" s="17">
        <v>69.875862068965517</v>
      </c>
      <c r="W3546" s="17">
        <v>2.1034482758620685</v>
      </c>
      <c r="X3546" s="17">
        <v>198.45172413793105</v>
      </c>
      <c r="Y3546" s="17">
        <v>11.444827586206896</v>
      </c>
      <c r="Z3546" s="17">
        <v>29.6</v>
      </c>
      <c r="AA3546" s="17">
        <v>2.2168965517241377</v>
      </c>
      <c r="AB3546" s="17"/>
      <c r="AC3546" s="80" t="s">
        <v>66</v>
      </c>
      <c r="AD3546" s="17">
        <v>13.106896551724137</v>
      </c>
      <c r="AE3546" s="17">
        <v>74.982758620689651</v>
      </c>
      <c r="AF3546" s="17">
        <v>1.2931034482758623</v>
      </c>
      <c r="AG3546" s="17">
        <v>136.45862068965513</v>
      </c>
      <c r="AH3546" s="17">
        <v>10.613793103448277</v>
      </c>
      <c r="AI3546" s="17">
        <v>60.4</v>
      </c>
      <c r="AJ3546" s="17">
        <v>1.789310344827586</v>
      </c>
      <c r="AK3546" s="17"/>
      <c r="AL3546" s="45" t="s">
        <v>66</v>
      </c>
      <c r="AM3546" s="17">
        <v>12.168965517241379</v>
      </c>
      <c r="AN3546" s="17">
        <v>72.255172413793119</v>
      </c>
      <c r="AO3546" s="17">
        <v>0.89310344827586219</v>
      </c>
      <c r="AP3546" s="17">
        <v>173.65517241379311</v>
      </c>
      <c r="AQ3546" s="17">
        <v>9.5</v>
      </c>
      <c r="AR3546" s="17">
        <v>91.2</v>
      </c>
      <c r="AS3546" s="17">
        <v>1.539310344827586</v>
      </c>
    </row>
    <row r="3547" spans="2:45">
      <c r="B3547" s="80" t="s">
        <v>67</v>
      </c>
      <c r="C3547" s="17">
        <v>15.380645161290325</v>
      </c>
      <c r="D3547" s="17">
        <v>51.338709677419352</v>
      </c>
      <c r="E3547" s="17">
        <v>1.6096774193548387</v>
      </c>
      <c r="F3547" s="17">
        <v>244.36451612903227</v>
      </c>
      <c r="G3547" s="17">
        <v>20.548387096774192</v>
      </c>
      <c r="H3547" s="17">
        <v>23.2</v>
      </c>
      <c r="I3547" s="17">
        <v>3.7041935483870958</v>
      </c>
      <c r="J3547" s="17" t="e">
        <v>#DIV/0!</v>
      </c>
      <c r="K3547" s="80" t="s">
        <v>67</v>
      </c>
      <c r="L3547" s="17">
        <v>14.106451612903223</v>
      </c>
      <c r="M3547" s="17">
        <v>57.780645161290323</v>
      </c>
      <c r="N3547" s="17">
        <v>0.80967741935483872</v>
      </c>
      <c r="O3547" s="17">
        <v>243.86451612903224</v>
      </c>
      <c r="P3547" s="17">
        <v>18.919354838709676</v>
      </c>
      <c r="Q3547" s="17">
        <v>40.200000000000003</v>
      </c>
      <c r="R3547" s="17">
        <v>2.8687096774193543</v>
      </c>
      <c r="S3547" s="17" t="e">
        <v>#DIV/0!</v>
      </c>
      <c r="T3547" s="80" t="s">
        <v>67</v>
      </c>
      <c r="U3547" s="17">
        <v>15.264516129032263</v>
      </c>
      <c r="V3547" s="17">
        <v>51.938709677419347</v>
      </c>
      <c r="W3547" s="17">
        <v>2.5838709677419356</v>
      </c>
      <c r="X3547" s="17">
        <v>270.42903225806452</v>
      </c>
      <c r="Y3547" s="17">
        <v>20.63225806451613</v>
      </c>
      <c r="Z3547" s="17">
        <v>24</v>
      </c>
      <c r="AA3547" s="17">
        <v>4.249677419354839</v>
      </c>
      <c r="AB3547" s="17" t="e">
        <v>#DIV/0!</v>
      </c>
      <c r="AC3547" s="80" t="s">
        <v>67</v>
      </c>
      <c r="AD3547" s="17">
        <v>14.738709677419356</v>
      </c>
      <c r="AE3547" s="17">
        <v>55.145161290322584</v>
      </c>
      <c r="AF3547" s="17">
        <v>2.0870967741935487</v>
      </c>
      <c r="AG3547" s="17">
        <v>176.57419354838709</v>
      </c>
      <c r="AH3547" s="17">
        <v>20.093548387096771</v>
      </c>
      <c r="AI3547" s="17">
        <v>28.6</v>
      </c>
      <c r="AJ3547" s="17">
        <v>3.855483870967741</v>
      </c>
      <c r="AK3547" s="17" t="e">
        <v>#DIV/0!</v>
      </c>
      <c r="AL3547" s="45" t="s">
        <v>67</v>
      </c>
      <c r="AM3547" s="17">
        <v>14.558064516129031</v>
      </c>
      <c r="AN3547" s="17">
        <v>52.848387096774182</v>
      </c>
      <c r="AO3547" s="17">
        <v>1.1516129032258062</v>
      </c>
      <c r="AP3547" s="17">
        <v>231.85483870967735</v>
      </c>
      <c r="AQ3547" s="17">
        <v>13.648387096774195</v>
      </c>
      <c r="AR3547" s="17">
        <v>53.2</v>
      </c>
      <c r="AS3547" s="17">
        <v>2.8074193548387094</v>
      </c>
    </row>
    <row r="3548" spans="2:45">
      <c r="B3548" s="80" t="s">
        <v>68</v>
      </c>
      <c r="C3548" s="17">
        <v>16.673333333333332</v>
      </c>
      <c r="D3548" s="17">
        <v>53.12</v>
      </c>
      <c r="E3548" s="17">
        <v>1.4866666666666668</v>
      </c>
      <c r="F3548" s="17">
        <v>183.7833333333333</v>
      </c>
      <c r="G3548" s="17">
        <v>22.856666666666666</v>
      </c>
      <c r="H3548" s="17">
        <v>35.4</v>
      </c>
      <c r="I3548" s="17">
        <v>4.2076666666666664</v>
      </c>
      <c r="J3548" s="17"/>
      <c r="K3548" s="80" t="s">
        <v>68</v>
      </c>
      <c r="L3548" s="17">
        <v>15.723333333333334</v>
      </c>
      <c r="M3548" s="17">
        <v>57.97</v>
      </c>
      <c r="N3548" s="17">
        <v>0.97333333333333327</v>
      </c>
      <c r="O3548" s="17">
        <v>178.14</v>
      </c>
      <c r="P3548" s="17">
        <v>21.493333333333332</v>
      </c>
      <c r="Q3548" s="17">
        <v>31.4</v>
      </c>
      <c r="R3548" s="17">
        <v>3.6853333333333325</v>
      </c>
      <c r="S3548" s="17"/>
      <c r="T3548" s="80" t="s">
        <v>68</v>
      </c>
      <c r="U3548" s="17">
        <v>16.510000000000002</v>
      </c>
      <c r="V3548" s="17">
        <v>54.27</v>
      </c>
      <c r="W3548" s="17">
        <v>1.9866666666666666</v>
      </c>
      <c r="X3548" s="17">
        <v>244.15</v>
      </c>
      <c r="Y3548" s="17">
        <v>22.69</v>
      </c>
      <c r="Z3548" s="17">
        <v>44.8</v>
      </c>
      <c r="AA3548" s="17">
        <v>4.4453333333333349</v>
      </c>
      <c r="AB3548" s="17"/>
      <c r="AC3548" s="80" t="s">
        <v>68</v>
      </c>
      <c r="AD3548" s="17">
        <v>16.149999999999999</v>
      </c>
      <c r="AE3548" s="17">
        <v>56.903333333333336</v>
      </c>
      <c r="AF3548" s="17">
        <v>1.6766666666666665</v>
      </c>
      <c r="AG3548" s="17">
        <v>155.98666666666668</v>
      </c>
      <c r="AH3548" s="17">
        <v>22.40666666666667</v>
      </c>
      <c r="AI3548" s="17">
        <v>32.799999999999997</v>
      </c>
      <c r="AJ3548" s="17">
        <v>4.2293333333333338</v>
      </c>
      <c r="AK3548" s="17"/>
      <c r="AL3548" s="45" t="s">
        <v>68</v>
      </c>
      <c r="AM3548" s="17">
        <v>13.936666666666669</v>
      </c>
      <c r="AN3548" s="17">
        <v>54.57</v>
      </c>
      <c r="AO3548" s="17">
        <v>1.0133333333333332</v>
      </c>
      <c r="AP3548" s="17">
        <v>202.49333333333331</v>
      </c>
      <c r="AQ3548" s="17">
        <v>19.736666666666668</v>
      </c>
      <c r="AR3548" s="17">
        <v>50.2</v>
      </c>
      <c r="AS3548" s="17">
        <v>3.3166666666666655</v>
      </c>
    </row>
    <row r="3549" spans="2:45">
      <c r="B3549" s="80" t="s">
        <v>69</v>
      </c>
      <c r="C3549" s="17">
        <v>19.412903225806453</v>
      </c>
      <c r="D3549" s="17">
        <v>52.393548387096786</v>
      </c>
      <c r="E3549" s="17">
        <v>1.4032258064516128</v>
      </c>
      <c r="F3549" s="17">
        <v>244.18064516129033</v>
      </c>
      <c r="G3549" s="17">
        <v>22.990322580645159</v>
      </c>
      <c r="H3549" s="17">
        <v>12</v>
      </c>
      <c r="I3549" s="17">
        <v>4.7177419354838719</v>
      </c>
      <c r="J3549" s="17"/>
      <c r="K3549" s="80" t="s">
        <v>69</v>
      </c>
      <c r="L3549" s="17">
        <v>18.880645161290325</v>
      </c>
      <c r="M3549" s="17">
        <v>55.806451612903217</v>
      </c>
      <c r="N3549" s="17">
        <v>0.94838709677419353</v>
      </c>
      <c r="O3549" s="17">
        <v>234.23225806451609</v>
      </c>
      <c r="P3549" s="17">
        <v>22.451612903225811</v>
      </c>
      <c r="Q3549" s="17">
        <v>13.8</v>
      </c>
      <c r="R3549" s="17">
        <v>4.3338709677419356</v>
      </c>
      <c r="S3549" s="17"/>
      <c r="T3549" s="80" t="s">
        <v>69</v>
      </c>
      <c r="U3549" s="17">
        <v>19.474193548387099</v>
      </c>
      <c r="V3549" s="17">
        <v>52.125806451612895</v>
      </c>
      <c r="W3549" s="17">
        <v>1.935483870967742</v>
      </c>
      <c r="X3549" s="17">
        <v>264.86129032258066</v>
      </c>
      <c r="Y3549" s="17">
        <v>24.141935483870974</v>
      </c>
      <c r="Z3549" s="17">
        <v>12.4</v>
      </c>
      <c r="AA3549" s="17">
        <v>5.2480645161290322</v>
      </c>
      <c r="AB3549" s="17"/>
      <c r="AC3549" s="80" t="s">
        <v>69</v>
      </c>
      <c r="AD3549" s="17">
        <v>19.06451612903226</v>
      </c>
      <c r="AE3549" s="17">
        <v>54.987096774193539</v>
      </c>
      <c r="AF3549" s="17">
        <v>1.8354838709677415</v>
      </c>
      <c r="AG3549" s="17">
        <v>167.44838709677421</v>
      </c>
      <c r="AH3549" s="17">
        <v>22.651612903225804</v>
      </c>
      <c r="AI3549" s="17">
        <v>12.6</v>
      </c>
      <c r="AJ3549" s="17">
        <v>4.904516129032257</v>
      </c>
      <c r="AK3549" s="17"/>
      <c r="AL3549" s="45" t="s">
        <v>69</v>
      </c>
      <c r="AM3549" s="17">
        <v>14.374193548387098</v>
      </c>
      <c r="AN3549" s="17">
        <v>54.29354838709677</v>
      </c>
      <c r="AO3549" s="17">
        <v>0.94838709677419342</v>
      </c>
      <c r="AP3549" s="17">
        <v>245.22580645161293</v>
      </c>
      <c r="AQ3549" s="17">
        <v>24.916129032258063</v>
      </c>
      <c r="AR3549" s="17">
        <v>41.2</v>
      </c>
      <c r="AS3549" s="17">
        <v>4.0093548387096778</v>
      </c>
    </row>
    <row r="3550" spans="2:45">
      <c r="B3550" s="80" t="s">
        <v>70</v>
      </c>
      <c r="C3550" s="17">
        <v>23.283333333333328</v>
      </c>
      <c r="D3550" s="17">
        <v>50.17</v>
      </c>
      <c r="E3550" s="17">
        <v>1.4833333333333332</v>
      </c>
      <c r="F3550" s="17">
        <v>162.16666666666666</v>
      </c>
      <c r="G3550" s="17">
        <v>30.36</v>
      </c>
      <c r="H3550" s="17">
        <v>0</v>
      </c>
      <c r="I3550" s="17">
        <v>6.2633333333333328</v>
      </c>
      <c r="J3550" s="17"/>
      <c r="K3550" s="80" t="s">
        <v>70</v>
      </c>
      <c r="L3550" s="17">
        <v>23.533333333333335</v>
      </c>
      <c r="M3550" s="17">
        <v>50.62</v>
      </c>
      <c r="N3550" s="17">
        <v>1.1466666666666669</v>
      </c>
      <c r="O3550" s="17">
        <v>119.87</v>
      </c>
      <c r="P3550" s="17">
        <v>28.563333333333333</v>
      </c>
      <c r="Q3550" s="17">
        <v>0.2</v>
      </c>
      <c r="R3550" s="17">
        <v>5.9343333333333321</v>
      </c>
      <c r="S3550" s="17"/>
      <c r="T3550" s="80" t="s">
        <v>70</v>
      </c>
      <c r="U3550" s="17">
        <v>22.656666666666663</v>
      </c>
      <c r="V3550" s="17">
        <v>53.643333333333331</v>
      </c>
      <c r="W3550" s="17">
        <v>1.7466666666666664</v>
      </c>
      <c r="X3550" s="17">
        <v>187.47666666666663</v>
      </c>
      <c r="Y3550" s="17">
        <v>30.04</v>
      </c>
      <c r="Z3550" s="17">
        <v>0</v>
      </c>
      <c r="AA3550" s="17">
        <v>6.3013333333333321</v>
      </c>
      <c r="AB3550" s="17"/>
      <c r="AC3550" s="80" t="s">
        <v>70</v>
      </c>
      <c r="AD3550" s="17">
        <v>23.57</v>
      </c>
      <c r="AE3550" s="17">
        <v>49.17</v>
      </c>
      <c r="AF3550" s="17">
        <v>1.5933333333333335</v>
      </c>
      <c r="AG3550" s="17">
        <v>145.10666666666668</v>
      </c>
      <c r="AH3550" s="17">
        <v>30.01</v>
      </c>
      <c r="AI3550" s="17">
        <v>0</v>
      </c>
      <c r="AJ3550" s="17">
        <v>6.4866666666666655</v>
      </c>
      <c r="AK3550" s="17"/>
      <c r="AL3550" s="45" t="s">
        <v>70</v>
      </c>
      <c r="AM3550" s="17">
        <v>22.166666666666671</v>
      </c>
      <c r="AN3550" s="17">
        <v>54.226666666666659</v>
      </c>
      <c r="AO3550" s="17">
        <v>0.86333333333333317</v>
      </c>
      <c r="AP3550" s="17">
        <v>154.79333333333332</v>
      </c>
      <c r="AQ3550" s="17">
        <v>25.866666666666667</v>
      </c>
      <c r="AR3550" s="17">
        <v>21.4</v>
      </c>
      <c r="AS3550" s="17">
        <v>5.0620000000000003</v>
      </c>
    </row>
    <row r="3551" spans="2:45">
      <c r="B3551" s="80" t="s">
        <v>71</v>
      </c>
      <c r="C3551" s="17">
        <v>26.845161290322576</v>
      </c>
      <c r="D3551" s="17">
        <v>48.432258064516134</v>
      </c>
      <c r="E3551" s="17">
        <v>1.5</v>
      </c>
      <c r="F3551" s="17">
        <v>191.40322580645162</v>
      </c>
      <c r="G3551" s="17">
        <v>28.79677419354838</v>
      </c>
      <c r="H3551" s="17">
        <v>0</v>
      </c>
      <c r="I3551" s="17">
        <v>6.5761290322580637</v>
      </c>
      <c r="J3551" s="17"/>
      <c r="K3551" s="80" t="s">
        <v>71</v>
      </c>
      <c r="L3551" s="17">
        <v>26.990322580645163</v>
      </c>
      <c r="M3551" s="17">
        <v>48.738709677419351</v>
      </c>
      <c r="N3551" s="17">
        <v>1.1709677419354834</v>
      </c>
      <c r="O3551" s="17">
        <v>159.71935483870965</v>
      </c>
      <c r="P3551" s="17">
        <v>27.774193548387096</v>
      </c>
      <c r="Q3551" s="17">
        <v>0</v>
      </c>
      <c r="R3551" s="17">
        <v>6.2403225806451612</v>
      </c>
      <c r="S3551" s="17"/>
      <c r="T3551" s="80" t="s">
        <v>71</v>
      </c>
      <c r="U3551" s="17">
        <v>26.477419354838712</v>
      </c>
      <c r="V3551" s="17">
        <v>50.832258064516125</v>
      </c>
      <c r="W3551" s="17">
        <v>2.0096774193548388</v>
      </c>
      <c r="X3551" s="17">
        <v>196.11290322580643</v>
      </c>
      <c r="Y3551" s="17">
        <v>28.703225806451613</v>
      </c>
      <c r="Z3551" s="17">
        <v>0</v>
      </c>
      <c r="AA3551" s="17">
        <v>7.1619354838709679</v>
      </c>
      <c r="AB3551" s="17"/>
      <c r="AC3551" s="80" t="s">
        <v>71</v>
      </c>
      <c r="AD3551" s="17">
        <v>27.209677419354836</v>
      </c>
      <c r="AE3551" s="17">
        <v>46.280645161290323</v>
      </c>
      <c r="AF3551" s="17">
        <v>1.9096774193548387</v>
      </c>
      <c r="AG3551" s="17">
        <v>102.93225806451613</v>
      </c>
      <c r="AH3551" s="17">
        <v>28.822580645161295</v>
      </c>
      <c r="AI3551" s="17">
        <v>0</v>
      </c>
      <c r="AJ3551" s="17">
        <v>7.2461290322580636</v>
      </c>
      <c r="AK3551" s="17"/>
      <c r="AL3551" s="45" t="s">
        <v>71</v>
      </c>
      <c r="AM3551" s="17">
        <v>26.848387096774196</v>
      </c>
      <c r="AN3551" s="17">
        <v>52.061290322580639</v>
      </c>
      <c r="AO3551" s="17">
        <v>0.96129032258064528</v>
      </c>
      <c r="AP3551" s="17">
        <v>183.20967741935485</v>
      </c>
      <c r="AQ3551" s="17">
        <v>26.119354838709675</v>
      </c>
      <c r="AR3551" s="17">
        <v>8.8000000000000007</v>
      </c>
      <c r="AS3551" s="17">
        <v>5.7416129032258061</v>
      </c>
    </row>
    <row r="3552" spans="2:45">
      <c r="B3552" s="80" t="s">
        <v>72</v>
      </c>
      <c r="C3552" s="17">
        <v>26.958064516129038</v>
      </c>
      <c r="D3552" s="17">
        <v>52.893548387096764</v>
      </c>
      <c r="E3552" s="17">
        <v>1.4225806451612903</v>
      </c>
      <c r="F3552" s="17">
        <v>175.87096774193554</v>
      </c>
      <c r="G3552" s="17">
        <v>25.748387096774195</v>
      </c>
      <c r="H3552" s="17">
        <v>0</v>
      </c>
      <c r="I3552" s="17">
        <v>5.9041935483870978</v>
      </c>
      <c r="J3552" s="17" t="e">
        <v>#DIV/0!</v>
      </c>
      <c r="K3552" s="80" t="s">
        <v>72</v>
      </c>
      <c r="L3552" s="17">
        <v>27.003225806451614</v>
      </c>
      <c r="M3552" s="17">
        <v>52.332258064516132</v>
      </c>
      <c r="N3552" s="17">
        <v>1.0387096774193547</v>
      </c>
      <c r="O3552" s="17">
        <v>136.89677419354834</v>
      </c>
      <c r="P3552" s="17">
        <v>25.332258064516132</v>
      </c>
      <c r="Q3552" s="17">
        <v>0</v>
      </c>
      <c r="R3552" s="17">
        <v>5.6329032258064515</v>
      </c>
      <c r="S3552" s="17"/>
      <c r="T3552" s="80" t="s">
        <v>72</v>
      </c>
      <c r="U3552" s="17">
        <v>26.774193548387093</v>
      </c>
      <c r="V3552" s="17">
        <v>54.525806451612894</v>
      </c>
      <c r="W3552" s="17">
        <v>1.8322580645161286</v>
      </c>
      <c r="X3552" s="17">
        <v>195.33225806451611</v>
      </c>
      <c r="Y3552" s="17">
        <v>25.983870967741929</v>
      </c>
      <c r="Z3552" s="17">
        <v>0</v>
      </c>
      <c r="AA3552" s="17">
        <v>6.4229032258064551</v>
      </c>
      <c r="AB3552" s="17"/>
      <c r="AC3552" s="80" t="s">
        <v>72</v>
      </c>
      <c r="AD3552" s="17">
        <v>27.361290322580643</v>
      </c>
      <c r="AE3552" s="17">
        <v>49.641935483870967</v>
      </c>
      <c r="AF3552" s="17">
        <v>1.683870967741935</v>
      </c>
      <c r="AG3552" s="17">
        <v>111.41935483870967</v>
      </c>
      <c r="AH3552" s="17">
        <v>25.732258064516127</v>
      </c>
      <c r="AI3552" s="17">
        <v>0</v>
      </c>
      <c r="AJ3552" s="17">
        <v>6.4696774193548388</v>
      </c>
      <c r="AK3552" s="17"/>
      <c r="AL3552" s="45" t="s">
        <v>72</v>
      </c>
      <c r="AM3552" s="17">
        <v>26.977419354838712</v>
      </c>
      <c r="AN3552" s="17">
        <v>56.370967741935495</v>
      </c>
      <c r="AO3552" s="17">
        <v>0.87741935483870992</v>
      </c>
      <c r="AP3552" s="17">
        <v>169.6806451612903</v>
      </c>
      <c r="AQ3552" s="17">
        <v>23.596774193548391</v>
      </c>
      <c r="AR3552" s="17">
        <v>13.4</v>
      </c>
      <c r="AS3552" s="17">
        <v>5.1248387096774204</v>
      </c>
    </row>
    <row r="3553" spans="2:45">
      <c r="B3553" s="80" t="s">
        <v>73</v>
      </c>
      <c r="C3553" s="17">
        <v>22.986666666666672</v>
      </c>
      <c r="D3553" s="17">
        <v>63.083333333333336</v>
      </c>
      <c r="E3553" s="17">
        <v>1.1366666666666667</v>
      </c>
      <c r="F3553" s="17">
        <v>164.53333333333336</v>
      </c>
      <c r="G3553" s="17">
        <v>18.356666666666666</v>
      </c>
      <c r="H3553" s="17">
        <v>97.8</v>
      </c>
      <c r="I3553" s="17">
        <v>3.8193333333333324</v>
      </c>
      <c r="J3553" s="17" t="e">
        <v>#DIV/0!</v>
      </c>
      <c r="K3553" s="80" t="s">
        <v>73</v>
      </c>
      <c r="L3553" s="17">
        <v>22.61</v>
      </c>
      <c r="M3553" s="17">
        <v>65.973333333333329</v>
      </c>
      <c r="N3553" s="17">
        <v>0.83333333333333326</v>
      </c>
      <c r="O3553" s="17">
        <v>159.22666666666666</v>
      </c>
      <c r="P3553" s="17">
        <v>17.203333333333333</v>
      </c>
      <c r="Q3553" s="17">
        <v>118.4</v>
      </c>
      <c r="R3553" s="17">
        <v>3.4909999999999997</v>
      </c>
      <c r="S3553" s="17" t="e">
        <v>#DIV/0!</v>
      </c>
      <c r="T3553" s="80" t="s">
        <v>73</v>
      </c>
      <c r="U3553" s="17">
        <v>22.92</v>
      </c>
      <c r="V3553" s="17">
        <v>63.553333333333356</v>
      </c>
      <c r="W3553" s="17">
        <v>1.5533333333333339</v>
      </c>
      <c r="X3553" s="17">
        <v>204.05666666666659</v>
      </c>
      <c r="Y3553" s="17">
        <v>18.093333333333341</v>
      </c>
      <c r="Z3553" s="17">
        <v>60.4</v>
      </c>
      <c r="AA3553" s="17">
        <v>4.077</v>
      </c>
      <c r="AB3553" s="17" t="e">
        <v>#DIV/0!</v>
      </c>
      <c r="AC3553" s="80" t="s">
        <v>73</v>
      </c>
      <c r="AD3553" s="17">
        <v>22.926666666666666</v>
      </c>
      <c r="AE3553" s="17">
        <v>64.163333333333327</v>
      </c>
      <c r="AF3553" s="17">
        <v>1.3566666666666665</v>
      </c>
      <c r="AG3553" s="17">
        <v>107.23666666666668</v>
      </c>
      <c r="AH3553" s="17">
        <v>18.07</v>
      </c>
      <c r="AI3553" s="17">
        <v>95.6</v>
      </c>
      <c r="AJ3553" s="17">
        <v>4.0496666666666652</v>
      </c>
      <c r="AK3553" s="17" t="e">
        <v>#DIV/0!</v>
      </c>
      <c r="AL3553" s="45" t="s">
        <v>73</v>
      </c>
      <c r="AM3553" s="17">
        <v>23.06</v>
      </c>
      <c r="AN3553" s="17">
        <v>66.069999999999993</v>
      </c>
      <c r="AO3553" s="17">
        <v>0.6433333333333332</v>
      </c>
      <c r="AP3553" s="17">
        <v>173.28</v>
      </c>
      <c r="AQ3553" s="17">
        <v>16.856666666666669</v>
      </c>
      <c r="AR3553" s="17">
        <v>217.4</v>
      </c>
      <c r="AS3553" s="17">
        <v>3.2929999999999993</v>
      </c>
    </row>
    <row r="3554" spans="2:45">
      <c r="B3554" s="80" t="s">
        <v>74</v>
      </c>
      <c r="C3554" s="17">
        <v>18.745161290322581</v>
      </c>
      <c r="D3554" s="17">
        <v>68.696774193548393</v>
      </c>
      <c r="E3554" s="17">
        <v>1.0838709677419356</v>
      </c>
      <c r="F3554" s="17">
        <v>143.78387096774193</v>
      </c>
      <c r="G3554" s="17">
        <v>13.235483870967743</v>
      </c>
      <c r="H3554" s="17">
        <v>83.6</v>
      </c>
      <c r="I3554" s="17">
        <v>2.4774193548387102</v>
      </c>
      <c r="J3554" s="17"/>
      <c r="K3554" s="80" t="s">
        <v>74</v>
      </c>
      <c r="L3554" s="17">
        <v>17.819354838709682</v>
      </c>
      <c r="M3554" s="17">
        <v>72.532258064516114</v>
      </c>
      <c r="N3554" s="17">
        <v>0.78387096774193543</v>
      </c>
      <c r="O3554" s="17">
        <v>178.15483870967742</v>
      </c>
      <c r="P3554" s="17">
        <v>12.480645161290322</v>
      </c>
      <c r="Q3554" s="17">
        <v>118.6</v>
      </c>
      <c r="R3554" s="17">
        <v>2.1554838709677422</v>
      </c>
      <c r="S3554" s="17"/>
      <c r="T3554" s="80" t="s">
        <v>74</v>
      </c>
      <c r="U3554" s="17">
        <v>18.812903225806458</v>
      </c>
      <c r="V3554" s="17">
        <v>67.5</v>
      </c>
      <c r="W3554" s="17">
        <v>1.8258064516129027</v>
      </c>
      <c r="X3554" s="17">
        <v>244.80967741935484</v>
      </c>
      <c r="Y3554" s="17">
        <v>13.512903225806452</v>
      </c>
      <c r="Z3554" s="17">
        <v>114.4</v>
      </c>
      <c r="AA3554" s="17">
        <v>2.9509677419354841</v>
      </c>
      <c r="AB3554" s="17"/>
      <c r="AC3554" s="80" t="s">
        <v>74</v>
      </c>
      <c r="AD3554" s="17">
        <v>18.345161290322583</v>
      </c>
      <c r="AE3554" s="17">
        <v>72.038709677419334</v>
      </c>
      <c r="AF3554" s="17">
        <v>1.3516129032258066</v>
      </c>
      <c r="AG3554" s="17">
        <v>146.91612903225803</v>
      </c>
      <c r="AH3554" s="17">
        <v>13.312903225806453</v>
      </c>
      <c r="AI3554" s="17">
        <v>108.2</v>
      </c>
      <c r="AJ3554" s="17">
        <v>2.5874193548387092</v>
      </c>
      <c r="AK3554" s="17"/>
      <c r="AL3554" s="45" t="s">
        <v>74</v>
      </c>
      <c r="AM3554" s="17">
        <v>17.796774193548387</v>
      </c>
      <c r="AN3554" s="17">
        <v>69.651612903225811</v>
      </c>
      <c r="AO3554" s="17">
        <v>0.63548387096774206</v>
      </c>
      <c r="AP3554" s="17">
        <v>231.56451612903231</v>
      </c>
      <c r="AQ3554" s="17">
        <v>14.91935483870968</v>
      </c>
      <c r="AR3554" s="17">
        <v>126.4</v>
      </c>
      <c r="AS3554" s="17">
        <v>2.2574193548387105</v>
      </c>
    </row>
    <row r="3555" spans="2:45">
      <c r="B3555" s="80" t="s">
        <v>75</v>
      </c>
      <c r="C3555" s="17">
        <v>12.28</v>
      </c>
      <c r="D3555" s="17">
        <v>68.863333333333316</v>
      </c>
      <c r="E3555" s="17">
        <v>0.90666666666666662</v>
      </c>
      <c r="F3555" s="17">
        <v>207.41</v>
      </c>
      <c r="G3555" s="17">
        <v>11.443333333333333</v>
      </c>
      <c r="H3555" s="17">
        <v>64.2</v>
      </c>
      <c r="I3555" s="17">
        <v>1.5043333333333337</v>
      </c>
      <c r="J3555" s="17" t="e">
        <v>#DIV/0!</v>
      </c>
      <c r="K3555" s="80" t="s">
        <v>75</v>
      </c>
      <c r="L3555" s="17">
        <v>10.893333333333334</v>
      </c>
      <c r="M3555" s="17">
        <v>72.056666666666658</v>
      </c>
      <c r="N3555" s="17">
        <v>0.56333333333333335</v>
      </c>
      <c r="O3555" s="17">
        <v>224.8</v>
      </c>
      <c r="P3555" s="17">
        <v>10.533333333333333</v>
      </c>
      <c r="Q3555" s="17">
        <v>77.8</v>
      </c>
      <c r="R3555" s="17">
        <v>1.2283333333333331</v>
      </c>
      <c r="S3555" s="17" t="e">
        <v>#DIV/0!</v>
      </c>
      <c r="T3555" s="80" t="s">
        <v>75</v>
      </c>
      <c r="U3555" s="17">
        <v>12.636666666666665</v>
      </c>
      <c r="V3555" s="17">
        <v>65.55</v>
      </c>
      <c r="W3555" s="17">
        <v>2.0566666666666671</v>
      </c>
      <c r="X3555" s="17">
        <v>281.02999999999997</v>
      </c>
      <c r="Y3555" s="17">
        <v>12.04</v>
      </c>
      <c r="Z3555" s="17">
        <v>71.400000000000006</v>
      </c>
      <c r="AA3555" s="17">
        <v>2.1659999999999999</v>
      </c>
      <c r="AB3555" s="17" t="e">
        <v>#DIV/0!</v>
      </c>
      <c r="AC3555" s="80" t="s">
        <v>75</v>
      </c>
      <c r="AD3555" s="17">
        <v>11.74</v>
      </c>
      <c r="AE3555" s="17">
        <v>70.673333333333346</v>
      </c>
      <c r="AF3555" s="17">
        <v>1.44</v>
      </c>
      <c r="AG3555" s="17">
        <v>111.16333333333334</v>
      </c>
      <c r="AH3555" s="17">
        <v>11.14</v>
      </c>
      <c r="AI3555" s="17">
        <v>63.8</v>
      </c>
      <c r="AJ3555" s="17">
        <v>1.7353333333333332</v>
      </c>
      <c r="AK3555" s="17" t="e">
        <v>#DIV/0!</v>
      </c>
      <c r="AL3555" s="45" t="s">
        <v>75</v>
      </c>
      <c r="AM3555" s="17">
        <v>9.3666666666666671</v>
      </c>
      <c r="AN3555" s="17">
        <v>67.856666666666655</v>
      </c>
      <c r="AO3555" s="17">
        <v>0.64</v>
      </c>
      <c r="AP3555" s="17">
        <v>280.04333333333324</v>
      </c>
      <c r="AQ3555" s="17">
        <v>11.073333333333331</v>
      </c>
      <c r="AR3555" s="17">
        <v>139.4</v>
      </c>
      <c r="AS3555" s="17">
        <v>1.2266666666666668</v>
      </c>
    </row>
    <row r="3556" spans="2:45">
      <c r="B3556" s="80" t="s">
        <v>76</v>
      </c>
      <c r="C3556" s="17">
        <v>10.829032258064515</v>
      </c>
      <c r="D3556" s="17">
        <v>68.690322580645173</v>
      </c>
      <c r="E3556" s="17">
        <v>1.1096774193548387</v>
      </c>
      <c r="F3556" s="17">
        <v>223.14193548387098</v>
      </c>
      <c r="G3556" s="17">
        <v>8.7161290322580633</v>
      </c>
      <c r="H3556" s="17">
        <v>22.4</v>
      </c>
      <c r="I3556" s="17">
        <v>1.1909677419354836</v>
      </c>
      <c r="J3556" s="17"/>
      <c r="K3556" s="80" t="s">
        <v>76</v>
      </c>
      <c r="L3556" s="17">
        <v>10.061290322580646</v>
      </c>
      <c r="M3556" s="17">
        <v>73.151612903225825</v>
      </c>
      <c r="N3556" s="17">
        <v>0.64516129032258063</v>
      </c>
      <c r="O3556" s="17">
        <v>227.11290322580652</v>
      </c>
      <c r="P3556" s="17">
        <v>7.1129032258064537</v>
      </c>
      <c r="Q3556" s="17">
        <v>33</v>
      </c>
      <c r="R3556" s="17">
        <v>0.91483870967741932</v>
      </c>
      <c r="S3556" s="17"/>
      <c r="T3556" s="80" t="s">
        <v>76</v>
      </c>
      <c r="U3556" s="17">
        <v>11.006451612903225</v>
      </c>
      <c r="V3556" s="17">
        <v>66.0741935483871</v>
      </c>
      <c r="W3556" s="17">
        <v>2.2645161290322577</v>
      </c>
      <c r="X3556" s="17">
        <v>269.5129032258065</v>
      </c>
      <c r="Y3556" s="17">
        <v>8.8903225806451616</v>
      </c>
      <c r="Z3556" s="17">
        <v>30.6</v>
      </c>
      <c r="AA3556" s="17">
        <v>1.7180645161290329</v>
      </c>
      <c r="AB3556" s="17"/>
      <c r="AC3556" s="80" t="s">
        <v>76</v>
      </c>
      <c r="AD3556" s="17">
        <v>10.435483870967738</v>
      </c>
      <c r="AE3556" s="17">
        <v>71.806451612903246</v>
      </c>
      <c r="AF3556" s="17">
        <v>1.596774193548387</v>
      </c>
      <c r="AG3556" s="17">
        <v>137.83225806451614</v>
      </c>
      <c r="AH3556" s="17">
        <v>8.3645161290322569</v>
      </c>
      <c r="AI3556" s="17">
        <v>30</v>
      </c>
      <c r="AJ3556" s="17">
        <v>1.3558064516129038</v>
      </c>
      <c r="AK3556" s="17"/>
      <c r="AL3556" s="45" t="s">
        <v>76</v>
      </c>
      <c r="AM3556" s="17">
        <v>8.0129032258064523</v>
      </c>
      <c r="AN3556" s="17">
        <v>68.745161290322557</v>
      </c>
      <c r="AO3556" s="17">
        <v>0.79032258064516125</v>
      </c>
      <c r="AP3556" s="17">
        <v>252.7677419354838</v>
      </c>
      <c r="AQ3556" s="17">
        <v>6.9451612903225808</v>
      </c>
      <c r="AR3556" s="17">
        <v>40.6</v>
      </c>
      <c r="AS3556" s="17">
        <v>0.95645161290322567</v>
      </c>
    </row>
    <row r="3557" spans="2:45" ht="13.5" thickBot="1">
      <c r="B3557" s="86">
        <v>2007</v>
      </c>
      <c r="C3557" s="87">
        <f t="shared" ref="C3557:I3557" si="116">AVERAGE(C3545:C3556)</f>
        <v>18.246855456680265</v>
      </c>
      <c r="D3557" s="87">
        <f t="shared" si="116"/>
        <v>60.052406686441735</v>
      </c>
      <c r="E3557" s="87">
        <f t="shared" si="116"/>
        <v>1.2957069583487826</v>
      </c>
      <c r="F3557" s="87">
        <f t="shared" si="116"/>
        <v>186.28169323940185</v>
      </c>
      <c r="G3557" s="87">
        <f t="shared" si="116"/>
        <v>18.707432641206278</v>
      </c>
      <c r="H3557" s="87">
        <f>SUM(H3545:H3556)</f>
        <v>415.8</v>
      </c>
      <c r="I3557" s="91">
        <f t="shared" si="116"/>
        <v>3.6430696452848839</v>
      </c>
      <c r="J3557" s="17"/>
      <c r="K3557" s="86">
        <v>2007</v>
      </c>
      <c r="L3557" s="87">
        <f t="shared" ref="L3557:R3557" si="117">AVERAGE(L3545:L3556)</f>
        <v>17.624178717093066</v>
      </c>
      <c r="M3557" s="87">
        <f t="shared" si="117"/>
        <v>63.267017055988127</v>
      </c>
      <c r="N3557" s="87">
        <f t="shared" si="117"/>
        <v>0.86256797676430585</v>
      </c>
      <c r="O3557" s="87">
        <f t="shared" si="117"/>
        <v>187.20141484365342</v>
      </c>
      <c r="P3557" s="87">
        <f t="shared" si="117"/>
        <v>17.615434433320974</v>
      </c>
      <c r="Q3557" s="88">
        <f>SUM(Q3545:Q3556)</f>
        <v>510.2</v>
      </c>
      <c r="R3557" s="91">
        <f t="shared" si="117"/>
        <v>3.2627577864293653</v>
      </c>
      <c r="S3557" s="17"/>
      <c r="T3557" s="86">
        <v>2007</v>
      </c>
      <c r="U3557" s="87">
        <f t="shared" ref="U3557:AA3557" si="118">AVERAGE(U3545:U3556)</f>
        <v>18.210481708070699</v>
      </c>
      <c r="V3557" s="87">
        <f t="shared" si="118"/>
        <v>60.013087072055363</v>
      </c>
      <c r="W3557" s="87">
        <f t="shared" si="118"/>
        <v>1.999328574959832</v>
      </c>
      <c r="X3557" s="87">
        <f t="shared" si="118"/>
        <v>235.04198059572363</v>
      </c>
      <c r="Y3557" s="87">
        <f t="shared" si="118"/>
        <v>18.920841366950935</v>
      </c>
      <c r="Z3557" s="87">
        <f>SUM(Z3545:Z3556)</f>
        <v>422.20000000000005</v>
      </c>
      <c r="AA3557" s="91">
        <f t="shared" si="118"/>
        <v>4.0676168273390187</v>
      </c>
      <c r="AB3557" s="17"/>
      <c r="AC3557" s="86">
        <v>2007</v>
      </c>
      <c r="AD3557" s="87">
        <f t="shared" ref="AD3557:AJ3557" si="119">AVERAGE(AD3545:AD3556)</f>
        <v>17.989248547769126</v>
      </c>
      <c r="AE3557" s="87">
        <f t="shared" si="119"/>
        <v>61.783805153874681</v>
      </c>
      <c r="AF3557" s="87">
        <f t="shared" si="119"/>
        <v>1.5848195525892967</v>
      </c>
      <c r="AG3557" s="87">
        <f t="shared" si="119"/>
        <v>136.3723402546039</v>
      </c>
      <c r="AH3557" s="87">
        <f t="shared" si="119"/>
        <v>18.457135088369792</v>
      </c>
      <c r="AI3557" s="87">
        <f>SUM(AI3545:AI3556)</f>
        <v>450.2</v>
      </c>
      <c r="AJ3557" s="91">
        <f t="shared" si="119"/>
        <v>3.8453753244345563</v>
      </c>
      <c r="AK3557" s="17"/>
      <c r="AL3557" s="119">
        <v>2007</v>
      </c>
      <c r="AM3557" s="87">
        <f t="shared" ref="AM3557:AS3557" si="120">AVERAGE(AM3545:AM3556)</f>
        <v>16.666580459770117</v>
      </c>
      <c r="AN3557" s="87">
        <f t="shared" si="120"/>
        <v>61.70492924236806</v>
      </c>
      <c r="AO3557" s="87">
        <f t="shared" si="120"/>
        <v>0.83910270671116061</v>
      </c>
      <c r="AP3557" s="87">
        <f t="shared" si="120"/>
        <v>213.7524740452354</v>
      </c>
      <c r="AQ3557" s="87">
        <f t="shared" si="120"/>
        <v>16.816218637992833</v>
      </c>
      <c r="AR3557" s="87">
        <f>SUM(AR3545:AR3556)</f>
        <v>838.59999999999991</v>
      </c>
      <c r="AS3557" s="91">
        <f t="shared" si="120"/>
        <v>3.0399380484488936</v>
      </c>
    </row>
    <row r="3558" spans="2:45" ht="13.5" thickTop="1">
      <c r="B3558" s="80" t="s">
        <v>65</v>
      </c>
      <c r="C3558" s="17">
        <v>10.341935483870968</v>
      </c>
      <c r="D3558" s="17">
        <v>68.358064516129033</v>
      </c>
      <c r="E3558" s="17">
        <v>1</v>
      </c>
      <c r="F3558" s="17">
        <v>259.13225806451612</v>
      </c>
      <c r="G3558" s="17">
        <v>9.1806451612903217</v>
      </c>
      <c r="H3558" s="17">
        <v>23</v>
      </c>
      <c r="I3558" s="17">
        <v>1.2780645161290323</v>
      </c>
      <c r="J3558" s="17" t="e">
        <v>#DIV/0!</v>
      </c>
      <c r="K3558" s="80" t="s">
        <v>65</v>
      </c>
      <c r="L3558" s="17">
        <v>9.8290322580645153</v>
      </c>
      <c r="M3558" s="17">
        <v>71.490322580645156</v>
      </c>
      <c r="N3558" s="17">
        <v>0.63870967741935492</v>
      </c>
      <c r="O3558" s="17">
        <v>242.71935483870965</v>
      </c>
      <c r="P3558" s="17">
        <v>8.758064516129032</v>
      </c>
      <c r="Q3558" s="17">
        <v>22.8</v>
      </c>
      <c r="R3558" s="17">
        <v>1.0725806451612903</v>
      </c>
      <c r="S3558" s="17"/>
      <c r="T3558" s="80" t="s">
        <v>65</v>
      </c>
      <c r="U3558" s="17">
        <v>10.525806451612901</v>
      </c>
      <c r="V3558" s="17">
        <v>65.41612903225807</v>
      </c>
      <c r="W3558" s="17">
        <v>2.2000000000000002</v>
      </c>
      <c r="X3558" s="17">
        <v>291.68709677419355</v>
      </c>
      <c r="Y3558" s="17">
        <v>9.9064516129032238</v>
      </c>
      <c r="Z3558" s="17">
        <v>33.200000000000003</v>
      </c>
      <c r="AA3558" s="17">
        <v>1.8445161290322578</v>
      </c>
      <c r="AB3558" s="17"/>
      <c r="AC3558" s="80" t="s">
        <v>65</v>
      </c>
      <c r="AD3558" s="17">
        <v>10.199999999999999</v>
      </c>
      <c r="AE3558" s="17">
        <v>69.258064516129053</v>
      </c>
      <c r="AF3558" s="17">
        <v>1.670967741935484</v>
      </c>
      <c r="AG3558" s="17">
        <v>125.05483870967744</v>
      </c>
      <c r="AH3558" s="17">
        <v>9.4935483870967712</v>
      </c>
      <c r="AI3558" s="17">
        <v>20.399999999999999</v>
      </c>
      <c r="AJ3558" s="17">
        <v>1.5425806451612902</v>
      </c>
      <c r="AK3558" s="17"/>
      <c r="AL3558" s="45" t="s">
        <v>65</v>
      </c>
      <c r="AM3558" s="17">
        <v>4.0548387096774192</v>
      </c>
      <c r="AN3558" s="17">
        <v>67.332258064516139</v>
      </c>
      <c r="AO3558" s="17">
        <v>0.75806451612903247</v>
      </c>
      <c r="AP3558" s="17">
        <v>288.0451612903226</v>
      </c>
      <c r="AQ3558" s="17">
        <v>8.6161290322580637</v>
      </c>
      <c r="AR3558" s="17">
        <v>33.799999999999997</v>
      </c>
      <c r="AS3558" s="17">
        <v>0.91741935483870973</v>
      </c>
    </row>
    <row r="3559" spans="2:45">
      <c r="B3559" s="80" t="s">
        <v>66</v>
      </c>
      <c r="C3559" s="17">
        <v>11.682142857142855</v>
      </c>
      <c r="D3559" s="17">
        <v>68.621428571428581</v>
      </c>
      <c r="E3559" s="17">
        <v>1.0249999999999999</v>
      </c>
      <c r="F3559" s="17">
        <v>191.38571428571427</v>
      </c>
      <c r="G3559" s="17">
        <v>12.85357142857143</v>
      </c>
      <c r="H3559" s="17">
        <v>82.8</v>
      </c>
      <c r="I3559" s="17">
        <v>1.7714285714285716</v>
      </c>
      <c r="J3559" s="17"/>
      <c r="K3559" s="80" t="s">
        <v>66</v>
      </c>
      <c r="L3559" s="17">
        <v>10.953571428571427</v>
      </c>
      <c r="M3559" s="17">
        <v>73.003571428571462</v>
      </c>
      <c r="N3559" s="17">
        <v>0.69285714285714284</v>
      </c>
      <c r="O3559" s="17">
        <v>186.36071428571427</v>
      </c>
      <c r="P3559" s="17">
        <v>11.710714285714285</v>
      </c>
      <c r="Q3559" s="17">
        <v>85.6</v>
      </c>
      <c r="R3559" s="17">
        <v>1.5471428571428572</v>
      </c>
      <c r="S3559" s="17"/>
      <c r="T3559" s="80" t="s">
        <v>66</v>
      </c>
      <c r="U3559" s="17">
        <v>11.817857142857141</v>
      </c>
      <c r="V3559" s="17">
        <v>66.599999999999994</v>
      </c>
      <c r="W3559" s="17">
        <v>1.8357142857142856</v>
      </c>
      <c r="X3559" s="17">
        <v>227.83214285714283</v>
      </c>
      <c r="Y3559" s="17">
        <v>13.532142857142857</v>
      </c>
      <c r="Z3559" s="17">
        <v>106.4</v>
      </c>
      <c r="AA3559" s="17">
        <v>2.1646428571428573</v>
      </c>
      <c r="AB3559" s="17"/>
      <c r="AC3559" s="80" t="s">
        <v>66</v>
      </c>
      <c r="AD3559" s="17">
        <v>11.214285714285719</v>
      </c>
      <c r="AE3559" s="17">
        <v>71.728571428571428</v>
      </c>
      <c r="AF3559" s="17">
        <v>1.3071428571428572</v>
      </c>
      <c r="AG3559" s="17">
        <v>153.04642857142861</v>
      </c>
      <c r="AH3559" s="17">
        <v>12.24642857142857</v>
      </c>
      <c r="AI3559" s="17">
        <v>97.6</v>
      </c>
      <c r="AJ3559" s="17">
        <v>1.8510714285714285</v>
      </c>
      <c r="AK3559" s="17"/>
      <c r="AL3559" s="45" t="s">
        <v>66</v>
      </c>
      <c r="AM3559" s="17">
        <v>7.7678571428571432</v>
      </c>
      <c r="AN3559" s="17">
        <v>69.235714285714295</v>
      </c>
      <c r="AO3559" s="17">
        <v>0.77857142857142869</v>
      </c>
      <c r="AP3559" s="17">
        <v>220.14642857142863</v>
      </c>
      <c r="AQ3559" s="17">
        <v>9.1964285714285694</v>
      </c>
      <c r="AR3559" s="17">
        <v>157.4</v>
      </c>
      <c r="AS3559" s="17">
        <v>1.3107142857142862</v>
      </c>
    </row>
    <row r="3560" spans="2:45">
      <c r="B3560" s="80" t="s">
        <v>67</v>
      </c>
      <c r="C3560" s="17">
        <v>13.664516129032258</v>
      </c>
      <c r="D3560" s="17">
        <v>66.577419354838696</v>
      </c>
      <c r="E3560" s="17">
        <v>0.93870967741935474</v>
      </c>
      <c r="F3560" s="17">
        <v>189.5</v>
      </c>
      <c r="G3560" s="17">
        <v>17.241935483870968</v>
      </c>
      <c r="H3560" s="17">
        <v>51.8</v>
      </c>
      <c r="I3560" s="17">
        <v>2.5958064516129031</v>
      </c>
      <c r="J3560" s="17" t="e">
        <v>#DIV/0!</v>
      </c>
      <c r="K3560" s="80" t="s">
        <v>67</v>
      </c>
      <c r="L3560" s="17">
        <v>13.122580645161285</v>
      </c>
      <c r="M3560" s="17">
        <v>70.32903225806453</v>
      </c>
      <c r="N3560" s="17">
        <v>0.74516129032258072</v>
      </c>
      <c r="O3560" s="17">
        <v>190.48064516129028</v>
      </c>
      <c r="P3560" s="17">
        <v>16.880645161290321</v>
      </c>
      <c r="Q3560" s="17">
        <v>50.4</v>
      </c>
      <c r="R3560" s="17">
        <v>2.4716129032258065</v>
      </c>
      <c r="S3560" s="17" t="e">
        <v>#DIV/0!</v>
      </c>
      <c r="T3560" s="80" t="s">
        <v>67</v>
      </c>
      <c r="U3560" s="17">
        <v>13.6</v>
      </c>
      <c r="V3560" s="17">
        <v>64.964516129032262</v>
      </c>
      <c r="W3560" s="17">
        <v>2.1032258064516132</v>
      </c>
      <c r="X3560" s="17">
        <v>242.57096774193548</v>
      </c>
      <c r="Y3560" s="17">
        <v>18.229032258064517</v>
      </c>
      <c r="Z3560" s="17">
        <v>56.6</v>
      </c>
      <c r="AA3560" s="17">
        <v>3.2006451612903226</v>
      </c>
      <c r="AB3560" s="17" t="e">
        <v>#DIV/0!</v>
      </c>
      <c r="AC3560" s="80" t="s">
        <v>67</v>
      </c>
      <c r="AD3560" s="17">
        <v>13.183870967741933</v>
      </c>
      <c r="AE3560" s="17">
        <v>68.98709677419356</v>
      </c>
      <c r="AF3560" s="17">
        <v>1.4387096774193546</v>
      </c>
      <c r="AG3560" s="17">
        <v>135.12580645161293</v>
      </c>
      <c r="AH3560" s="17">
        <v>17.348387096774193</v>
      </c>
      <c r="AI3560" s="17">
        <v>53.2</v>
      </c>
      <c r="AJ3560" s="17">
        <v>2.8454838709677421</v>
      </c>
      <c r="AK3560" s="17" t="e">
        <v>#DIV/0!</v>
      </c>
      <c r="AL3560" s="45" t="s">
        <v>67</v>
      </c>
      <c r="AM3560" s="17">
        <v>10.977419354838709</v>
      </c>
      <c r="AN3560" s="17">
        <v>65.909677419354836</v>
      </c>
      <c r="AO3560" s="17">
        <v>0.85161290322580652</v>
      </c>
      <c r="AP3560" s="17">
        <v>206.75806451612902</v>
      </c>
      <c r="AQ3560" s="17">
        <v>13.503225806451615</v>
      </c>
      <c r="AR3560" s="17">
        <v>72.8</v>
      </c>
      <c r="AS3560" s="17">
        <v>2.1606451612903226</v>
      </c>
    </row>
    <row r="3561" spans="2:45">
      <c r="B3561" s="80" t="s">
        <v>68</v>
      </c>
      <c r="C3561" s="17">
        <v>15.766666666666667</v>
      </c>
      <c r="D3561" s="17">
        <v>54.29</v>
      </c>
      <c r="E3561" s="17">
        <v>1.0266666666666666</v>
      </c>
      <c r="F3561" s="17">
        <v>237.8</v>
      </c>
      <c r="G3561" s="17">
        <v>23.166666666666664</v>
      </c>
      <c r="H3561" s="17">
        <v>24</v>
      </c>
      <c r="I3561" s="17">
        <v>3.8913333333333333</v>
      </c>
      <c r="J3561" s="17"/>
      <c r="K3561" s="80" t="s">
        <v>68</v>
      </c>
      <c r="L3561" s="17">
        <v>15.16</v>
      </c>
      <c r="M3561" s="17">
        <v>59.75</v>
      </c>
      <c r="N3561" s="17">
        <v>0.83666666666666667</v>
      </c>
      <c r="O3561" s="17">
        <v>222.03</v>
      </c>
      <c r="P3561" s="17">
        <v>22.266666666666669</v>
      </c>
      <c r="Q3561" s="17">
        <v>31</v>
      </c>
      <c r="R3561" s="17">
        <v>3.6303333333333341</v>
      </c>
      <c r="S3561" s="17"/>
      <c r="T3561" s="80" t="s">
        <v>68</v>
      </c>
      <c r="U3561" s="17">
        <v>15.683333333333334</v>
      </c>
      <c r="V3561" s="17">
        <v>54.43</v>
      </c>
      <c r="W3561" s="17">
        <v>2.19</v>
      </c>
      <c r="X3561" s="17">
        <v>275.79000000000002</v>
      </c>
      <c r="Y3561" s="17">
        <v>23.48</v>
      </c>
      <c r="Z3561" s="17">
        <v>25</v>
      </c>
      <c r="AA3561" s="17">
        <v>4.6143333333333336</v>
      </c>
      <c r="AB3561" s="17"/>
      <c r="AC3561" s="80" t="s">
        <v>68</v>
      </c>
      <c r="AD3561" s="17">
        <v>15.41</v>
      </c>
      <c r="AE3561" s="17">
        <v>57.576666666666675</v>
      </c>
      <c r="AF3561" s="17">
        <v>1.5766666666666667</v>
      </c>
      <c r="AG3561" s="17">
        <v>181.4966666666667</v>
      </c>
      <c r="AH3561" s="17">
        <v>23.3</v>
      </c>
      <c r="AI3561" s="17">
        <v>34.200000000000003</v>
      </c>
      <c r="AJ3561" s="17">
        <v>4.184333333333333</v>
      </c>
      <c r="AK3561" s="17"/>
      <c r="AL3561" s="45" t="s">
        <v>68</v>
      </c>
      <c r="AM3561" s="17">
        <v>16.04</v>
      </c>
      <c r="AN3561" s="17">
        <v>55.653333333333343</v>
      </c>
      <c r="AO3561" s="17">
        <v>0.90666666666666662</v>
      </c>
      <c r="AP3561" s="17">
        <v>240.21666666666661</v>
      </c>
      <c r="AQ3561" s="17">
        <v>19.586666666666666</v>
      </c>
      <c r="AR3561" s="17">
        <v>34</v>
      </c>
      <c r="AS3561" s="17">
        <v>3.4783333333333331</v>
      </c>
    </row>
    <row r="3562" spans="2:45">
      <c r="B3562" s="80" t="s">
        <v>69</v>
      </c>
      <c r="C3562" s="17">
        <v>20</v>
      </c>
      <c r="D3562" s="17">
        <v>51.877419354838715</v>
      </c>
      <c r="E3562" s="17">
        <v>1.338709677419355</v>
      </c>
      <c r="F3562" s="17">
        <v>162.841935483871</v>
      </c>
      <c r="G3562" s="17">
        <v>27.596774193548388</v>
      </c>
      <c r="H3562" s="17">
        <v>6.4</v>
      </c>
      <c r="I3562" s="17">
        <v>5.2374193548387105</v>
      </c>
      <c r="J3562" s="17"/>
      <c r="K3562" s="80" t="s">
        <v>69</v>
      </c>
      <c r="L3562" s="17">
        <v>19.92903225806452</v>
      </c>
      <c r="M3562" s="17">
        <v>54.093548387096774</v>
      </c>
      <c r="N3562" s="17">
        <v>0.99354838709677429</v>
      </c>
      <c r="O3562" s="17">
        <v>133.8064516129032</v>
      </c>
      <c r="P3562" s="17">
        <v>26.770967741935479</v>
      </c>
      <c r="Q3562" s="17">
        <v>7.4</v>
      </c>
      <c r="R3562" s="17">
        <v>4.9864516129032248</v>
      </c>
      <c r="S3562" s="17"/>
      <c r="T3562" s="80" t="s">
        <v>69</v>
      </c>
      <c r="U3562" s="17">
        <v>19.667741935483871</v>
      </c>
      <c r="V3562" s="17">
        <v>53.332258064516139</v>
      </c>
      <c r="W3562" s="17">
        <v>1.9193548387096773</v>
      </c>
      <c r="X3562" s="17">
        <v>213.57741935483867</v>
      </c>
      <c r="Y3562" s="17">
        <v>27.754838709677419</v>
      </c>
      <c r="Z3562" s="17">
        <v>5</v>
      </c>
      <c r="AA3562" s="17">
        <v>5.6054838709677437</v>
      </c>
      <c r="AB3562" s="17"/>
      <c r="AC3562" s="80" t="s">
        <v>69</v>
      </c>
      <c r="AD3562" s="17">
        <v>20.019354838709674</v>
      </c>
      <c r="AE3562" s="17">
        <v>52.812903225806458</v>
      </c>
      <c r="AF3562" s="17">
        <v>1.6322580645161291</v>
      </c>
      <c r="AG3562" s="17">
        <v>151.61612903225804</v>
      </c>
      <c r="AH3562" s="17">
        <v>28.154838709677417</v>
      </c>
      <c r="AI3562" s="17">
        <v>4.8</v>
      </c>
      <c r="AJ3562" s="17">
        <v>5.6345161290322592</v>
      </c>
      <c r="AK3562" s="17"/>
      <c r="AL3562" s="45" t="s">
        <v>69</v>
      </c>
      <c r="AM3562" s="17">
        <v>20.100000000000001</v>
      </c>
      <c r="AN3562" s="17">
        <v>54.719354838709656</v>
      </c>
      <c r="AO3562" s="17">
        <v>0.86774193548387091</v>
      </c>
      <c r="AP3562" s="17">
        <v>178.85806451612905</v>
      </c>
      <c r="AQ3562" s="17">
        <v>24.874193548387098</v>
      </c>
      <c r="AR3562" s="17">
        <v>10.6</v>
      </c>
      <c r="AS3562" s="17">
        <v>4.6187096774193552</v>
      </c>
    </row>
    <row r="3563" spans="2:45">
      <c r="B3563" s="80" t="s">
        <v>70</v>
      </c>
      <c r="C3563" s="17">
        <v>24.65666666666667</v>
      </c>
      <c r="D3563" s="17">
        <v>47.856666666666669</v>
      </c>
      <c r="E3563" s="17">
        <v>1.1933333333333336</v>
      </c>
      <c r="F3563" s="17">
        <v>185.74666666666661</v>
      </c>
      <c r="G3563" s="17">
        <v>28.186666666666664</v>
      </c>
      <c r="H3563" s="17">
        <v>0.2</v>
      </c>
      <c r="I3563" s="17">
        <v>6.0180000000000007</v>
      </c>
      <c r="J3563" s="17"/>
      <c r="K3563" s="80" t="s">
        <v>70</v>
      </c>
      <c r="L3563" s="17">
        <v>24.763333333333332</v>
      </c>
      <c r="M3563" s="17">
        <v>49.33666666666668</v>
      </c>
      <c r="N3563" s="17">
        <v>1.0133333333333334</v>
      </c>
      <c r="O3563" s="17">
        <v>167.81666666666666</v>
      </c>
      <c r="P3563" s="17">
        <v>26.9</v>
      </c>
      <c r="Q3563" s="17">
        <v>0</v>
      </c>
      <c r="R3563" s="17">
        <v>5.7693333333333339</v>
      </c>
      <c r="S3563" s="17"/>
      <c r="T3563" s="80" t="s">
        <v>70</v>
      </c>
      <c r="U3563" s="17">
        <v>23.813333333333333</v>
      </c>
      <c r="V3563" s="17">
        <v>51.313333333333347</v>
      </c>
      <c r="W3563" s="17">
        <v>1.83</v>
      </c>
      <c r="X3563" s="17">
        <v>192.39666666666665</v>
      </c>
      <c r="Y3563" s="17">
        <v>28.13</v>
      </c>
      <c r="Z3563" s="17">
        <v>0.2</v>
      </c>
      <c r="AA3563" s="17">
        <v>6.4240000000000013</v>
      </c>
      <c r="AB3563" s="17"/>
      <c r="AC3563" s="80" t="s">
        <v>70</v>
      </c>
      <c r="AD3563" s="17">
        <v>25.203333333333337</v>
      </c>
      <c r="AE3563" s="17">
        <v>46.656666666666673</v>
      </c>
      <c r="AF3563" s="17">
        <v>1.77</v>
      </c>
      <c r="AG3563" s="17">
        <v>126.89666666666666</v>
      </c>
      <c r="AH3563" s="17">
        <v>28.503333333333337</v>
      </c>
      <c r="AI3563" s="17">
        <v>1</v>
      </c>
      <c r="AJ3563" s="17">
        <v>6.8103333333333342</v>
      </c>
      <c r="AK3563" s="17"/>
      <c r="AL3563" s="45" t="s">
        <v>70</v>
      </c>
      <c r="AM3563" s="17">
        <v>24.626666666666665</v>
      </c>
      <c r="AN3563" s="17">
        <v>51.443333333333335</v>
      </c>
      <c r="AO3563" s="17">
        <v>0.9</v>
      </c>
      <c r="AP3563" s="17">
        <v>187.77333333333328</v>
      </c>
      <c r="AQ3563" s="17">
        <v>25.88</v>
      </c>
      <c r="AR3563" s="17">
        <v>0.2</v>
      </c>
      <c r="AS3563" s="17">
        <v>5.4153333333333338</v>
      </c>
    </row>
    <row r="3564" spans="2:45">
      <c r="B3564" s="80" t="s">
        <v>71</v>
      </c>
      <c r="C3564" s="17">
        <v>27.29354838709677</v>
      </c>
      <c r="D3564" s="17">
        <v>46.78709677419355</v>
      </c>
      <c r="E3564" s="17">
        <v>1.1935483870967742</v>
      </c>
      <c r="F3564" s="17">
        <v>202.55161290322582</v>
      </c>
      <c r="G3564" s="17">
        <v>28.7</v>
      </c>
      <c r="H3564" s="17">
        <v>0</v>
      </c>
      <c r="I3564" s="17">
        <v>6.4112903225806459</v>
      </c>
      <c r="J3564" s="17"/>
      <c r="K3564" s="80" t="s">
        <v>71</v>
      </c>
      <c r="L3564" s="17">
        <v>27.212903225806446</v>
      </c>
      <c r="M3564" s="17">
        <v>46.8774193548387</v>
      </c>
      <c r="N3564" s="17">
        <v>1.1580645161290317</v>
      </c>
      <c r="O3564" s="17">
        <v>145.30645161290326</v>
      </c>
      <c r="P3564" s="17">
        <v>28.025806451612898</v>
      </c>
      <c r="Q3564" s="17">
        <v>0</v>
      </c>
      <c r="R3564" s="17">
        <v>6.3577419354838698</v>
      </c>
      <c r="S3564" s="17"/>
      <c r="T3564" s="80" t="s">
        <v>71</v>
      </c>
      <c r="U3564" s="17">
        <v>26.545161290322582</v>
      </c>
      <c r="V3564" s="17">
        <v>48.864516129032253</v>
      </c>
      <c r="W3564" s="17">
        <v>1.9806451612903231</v>
      </c>
      <c r="X3564" s="17">
        <v>193.9580645161291</v>
      </c>
      <c r="Y3564" s="17">
        <v>28.964516129032265</v>
      </c>
      <c r="Z3564" s="17">
        <v>0</v>
      </c>
      <c r="AA3564" s="17">
        <v>7.2035483870967729</v>
      </c>
      <c r="AB3564" s="17"/>
      <c r="AC3564" s="80" t="s">
        <v>71</v>
      </c>
      <c r="AD3564" s="17">
        <v>27.903225806451612</v>
      </c>
      <c r="AE3564" s="17">
        <v>43.670967741935478</v>
      </c>
      <c r="AF3564" s="17">
        <v>1.8548387096774193</v>
      </c>
      <c r="AG3564" s="17">
        <v>127.89354838709679</v>
      </c>
      <c r="AH3564" s="17">
        <v>29.56451612903226</v>
      </c>
      <c r="AI3564" s="17">
        <v>0</v>
      </c>
      <c r="AJ3564" s="17">
        <v>7.6151612903225798</v>
      </c>
      <c r="AK3564" s="17"/>
      <c r="AL3564" s="45" t="s">
        <v>71</v>
      </c>
      <c r="AM3564" s="17">
        <v>27.212903225806453</v>
      </c>
      <c r="AN3564" s="17">
        <v>49.461290322580645</v>
      </c>
      <c r="AO3564" s="17">
        <v>0.91612903225806486</v>
      </c>
      <c r="AP3564" s="17">
        <v>182.13548387096776</v>
      </c>
      <c r="AQ3564" s="17">
        <v>26.167741935483871</v>
      </c>
      <c r="AR3564" s="17">
        <v>0</v>
      </c>
      <c r="AS3564" s="17">
        <v>5.7938709677419347</v>
      </c>
    </row>
    <row r="3565" spans="2:45">
      <c r="B3565" s="80" t="s">
        <v>72</v>
      </c>
      <c r="C3565" s="17">
        <v>26.6</v>
      </c>
      <c r="D3565" s="17">
        <v>58.364516129032253</v>
      </c>
      <c r="E3565" s="17">
        <v>1.1000000000000001</v>
      </c>
      <c r="F3565" s="17">
        <v>171.53548387096779</v>
      </c>
      <c r="G3565" s="17">
        <v>25.622580645161293</v>
      </c>
      <c r="H3565" s="17">
        <v>0</v>
      </c>
      <c r="I3565" s="17">
        <v>5.5041935483870947</v>
      </c>
      <c r="J3565" s="17"/>
      <c r="K3565" s="80" t="s">
        <v>72</v>
      </c>
      <c r="L3565" s="17">
        <v>26.183870967741942</v>
      </c>
      <c r="M3565" s="17">
        <v>53.535483870967738</v>
      </c>
      <c r="N3565" s="17">
        <v>0.93225806451612891</v>
      </c>
      <c r="O3565" s="17">
        <v>131.81290322580645</v>
      </c>
      <c r="P3565" s="17">
        <v>25.72258064516129</v>
      </c>
      <c r="Q3565" s="17">
        <v>0</v>
      </c>
      <c r="R3565" s="17">
        <v>5.420967741935482</v>
      </c>
      <c r="S3565" s="17"/>
      <c r="T3565" s="80" t="s">
        <v>72</v>
      </c>
      <c r="U3565" s="17">
        <v>25.990322580645159</v>
      </c>
      <c r="V3565" s="17">
        <v>55.303225806451621</v>
      </c>
      <c r="W3565" s="17">
        <v>1.5161290322580645</v>
      </c>
      <c r="X3565" s="17">
        <v>197.96129032258065</v>
      </c>
      <c r="Y3565" s="17">
        <v>24.177419354838705</v>
      </c>
      <c r="Z3565" s="17">
        <v>0</v>
      </c>
      <c r="AA3565" s="17">
        <v>5.6664516129032245</v>
      </c>
      <c r="AB3565" s="17"/>
      <c r="AC3565" s="80" t="s">
        <v>72</v>
      </c>
      <c r="AD3565" s="17">
        <v>26.312903225806448</v>
      </c>
      <c r="AE3565" s="17">
        <v>51.538709677419341</v>
      </c>
      <c r="AF3565" s="17">
        <v>1.3838709677419356</v>
      </c>
      <c r="AG3565" s="17">
        <v>115.51290322580645</v>
      </c>
      <c r="AH3565" s="17">
        <v>26.680645161290322</v>
      </c>
      <c r="AI3565" s="17">
        <v>0</v>
      </c>
      <c r="AJ3565" s="17">
        <v>6.0587096774193556</v>
      </c>
      <c r="AK3565" s="17"/>
      <c r="AL3565" s="45" t="s">
        <v>72</v>
      </c>
      <c r="AM3565" s="17">
        <v>26.416129032258059</v>
      </c>
      <c r="AN3565" s="17">
        <v>57.154838709677414</v>
      </c>
      <c r="AO3565" s="17">
        <v>0.71290322580645149</v>
      </c>
      <c r="AP3565" s="17">
        <v>147.88709677419354</v>
      </c>
      <c r="AQ3565" s="17">
        <v>23.738709677419358</v>
      </c>
      <c r="AR3565" s="17">
        <v>0.9</v>
      </c>
      <c r="AS3565" s="17">
        <v>4.8767741935483881</v>
      </c>
    </row>
    <row r="3566" spans="2:45">
      <c r="B3566" s="80" t="s">
        <v>73</v>
      </c>
      <c r="C3566" s="17">
        <v>22.886666666666663</v>
      </c>
      <c r="D3566" s="17">
        <v>65.216666666666669</v>
      </c>
      <c r="E3566" s="17">
        <v>0.97333333333333305</v>
      </c>
      <c r="F3566" s="17">
        <v>168.83333333333334</v>
      </c>
      <c r="G3566" s="17">
        <v>18.413333333333338</v>
      </c>
      <c r="H3566" s="17">
        <v>18.600000000000001</v>
      </c>
      <c r="I3566" s="17">
        <v>3.7166666666666663</v>
      </c>
      <c r="J3566" s="17" t="e">
        <v>#DIV/0!</v>
      </c>
      <c r="K3566" s="80" t="s">
        <v>73</v>
      </c>
      <c r="L3566" s="17">
        <v>22.293333333333333</v>
      </c>
      <c r="M3566" s="17">
        <v>62.696666666666665</v>
      </c>
      <c r="N3566" s="17">
        <v>0.73666666666666669</v>
      </c>
      <c r="O3566" s="17">
        <v>163.3066666666667</v>
      </c>
      <c r="P3566" s="17">
        <v>17.59</v>
      </c>
      <c r="Q3566" s="17">
        <v>16.8</v>
      </c>
      <c r="R3566" s="17">
        <v>3.4823333333333344</v>
      </c>
      <c r="S3566" s="17" t="e">
        <v>#DIV/0!</v>
      </c>
      <c r="T3566" s="80" t="s">
        <v>73</v>
      </c>
      <c r="U3566" s="17">
        <v>22.72333333333334</v>
      </c>
      <c r="V3566" s="17">
        <v>58.126666666666665</v>
      </c>
      <c r="W3566" s="17">
        <v>1.4866666666666666</v>
      </c>
      <c r="X3566" s="17">
        <v>224.65333333333336</v>
      </c>
      <c r="Y3566" s="17">
        <v>18.899999999999999</v>
      </c>
      <c r="Z3566" s="17">
        <v>9.8000000000000007</v>
      </c>
      <c r="AA3566" s="17">
        <v>4.2363333333333335</v>
      </c>
      <c r="AB3566" s="17" t="e">
        <v>#DIV/0!</v>
      </c>
      <c r="AC3566" s="80" t="s">
        <v>73</v>
      </c>
      <c r="AD3566" s="17">
        <v>22.23</v>
      </c>
      <c r="AE3566" s="17">
        <v>61.616666666666653</v>
      </c>
      <c r="AF3566" s="17">
        <v>1.2133333333333336</v>
      </c>
      <c r="AG3566" s="17">
        <v>101.75666666666667</v>
      </c>
      <c r="AH3566" s="17">
        <v>17.916666666666668</v>
      </c>
      <c r="AI3566" s="17">
        <v>12.6</v>
      </c>
      <c r="AJ3566" s="17">
        <v>3.948666666666667</v>
      </c>
      <c r="AK3566" s="17" t="e">
        <v>#DIV/0!</v>
      </c>
      <c r="AL3566" s="45" t="s">
        <v>73</v>
      </c>
      <c r="AM3566" s="17">
        <v>22.813333333333336</v>
      </c>
      <c r="AN3566" s="17">
        <v>62.383333333333333</v>
      </c>
      <c r="AO3566" s="17">
        <v>0.64666666666666661</v>
      </c>
      <c r="AP3566" s="17">
        <v>194.82</v>
      </c>
      <c r="AQ3566" s="17">
        <v>17.100000000000001</v>
      </c>
      <c r="AR3566" s="17">
        <v>30.9</v>
      </c>
      <c r="AS3566" s="17">
        <v>3.3286666666666664</v>
      </c>
    </row>
    <row r="3567" spans="2:45">
      <c r="B3567" s="80" t="s">
        <v>74</v>
      </c>
      <c r="C3567" s="17">
        <v>20.741935483870972</v>
      </c>
      <c r="D3567" s="17">
        <v>67.067741935483866</v>
      </c>
      <c r="E3567" s="17">
        <v>0.81612903225806444</v>
      </c>
      <c r="F3567" s="17">
        <v>186.3516129032258</v>
      </c>
      <c r="G3567" s="17">
        <v>16.003225806451617</v>
      </c>
      <c r="H3567" s="17">
        <v>32.4</v>
      </c>
      <c r="I3567" s="17">
        <v>2.7293548387096775</v>
      </c>
      <c r="J3567" s="17" t="e">
        <v>#DIV/0!</v>
      </c>
      <c r="K3567" s="80" t="s">
        <v>74</v>
      </c>
      <c r="L3567" s="17">
        <v>20.022580645161288</v>
      </c>
      <c r="M3567" s="17">
        <v>65.264516129032259</v>
      </c>
      <c r="N3567" s="17">
        <v>0.68709677419354831</v>
      </c>
      <c r="O3567" s="17">
        <v>168.3</v>
      </c>
      <c r="P3567" s="17">
        <v>15.9</v>
      </c>
      <c r="Q3567" s="17">
        <v>26.8</v>
      </c>
      <c r="R3567" s="17">
        <v>2.6593548387096773</v>
      </c>
      <c r="S3567" s="17"/>
      <c r="T3567" s="80" t="s">
        <v>74</v>
      </c>
      <c r="U3567" s="17">
        <v>20.470967741935485</v>
      </c>
      <c r="V3567" s="17">
        <v>64.651612903225811</v>
      </c>
      <c r="W3567" s="17">
        <v>1.5612903225806454</v>
      </c>
      <c r="X3567" s="17">
        <v>239.7</v>
      </c>
      <c r="Y3567" s="17">
        <v>17.058064516129033</v>
      </c>
      <c r="Z3567" s="17">
        <v>25.8</v>
      </c>
      <c r="AA3567" s="17">
        <v>3.402903225806452</v>
      </c>
      <c r="AB3567" s="17"/>
      <c r="AC3567" s="80" t="s">
        <v>74</v>
      </c>
      <c r="AD3567" s="17">
        <v>20.035483870967738</v>
      </c>
      <c r="AE3567" s="17">
        <v>64.045161290322582</v>
      </c>
      <c r="AF3567" s="17">
        <v>1.0838709677419356</v>
      </c>
      <c r="AG3567" s="17">
        <v>118.18709677419355</v>
      </c>
      <c r="AH3567" s="17">
        <v>16.383870967741935</v>
      </c>
      <c r="AI3567" s="17">
        <v>26</v>
      </c>
      <c r="AJ3567" s="17">
        <v>3.0548387096774197</v>
      </c>
      <c r="AK3567" s="17"/>
      <c r="AL3567" s="45" t="s">
        <v>74</v>
      </c>
      <c r="AM3567" s="17">
        <v>20.838709677419359</v>
      </c>
      <c r="AN3567" s="17">
        <v>63.961290322580645</v>
      </c>
      <c r="AO3567" s="17">
        <v>0.56451612903225823</v>
      </c>
      <c r="AP3567" s="17">
        <v>214.4</v>
      </c>
      <c r="AQ3567" s="17">
        <v>15.012903225806452</v>
      </c>
      <c r="AR3567" s="17">
        <v>27.2</v>
      </c>
      <c r="AS3567" s="17">
        <v>2.4738709677419353</v>
      </c>
    </row>
    <row r="3568" spans="2:45">
      <c r="B3568" s="80" t="s">
        <v>75</v>
      </c>
      <c r="C3568" s="17">
        <v>16.563333333333336</v>
      </c>
      <c r="D3568" s="17">
        <v>63.296666666666667</v>
      </c>
      <c r="E3568" s="17">
        <v>0.97333333333333327</v>
      </c>
      <c r="F3568" s="17">
        <v>226.93666666666667</v>
      </c>
      <c r="G3568" s="17">
        <v>11.54</v>
      </c>
      <c r="H3568" s="17">
        <v>16.399999999999999</v>
      </c>
      <c r="I3568" s="17">
        <v>1.8193333333333335</v>
      </c>
      <c r="J3568" s="17" t="e">
        <v>#DIV/0!</v>
      </c>
      <c r="K3568" s="80" t="s">
        <v>75</v>
      </c>
      <c r="L3568" s="17">
        <v>15.69</v>
      </c>
      <c r="M3568" s="17">
        <v>61.956666666666685</v>
      </c>
      <c r="N3568" s="17">
        <v>0.69666666666666666</v>
      </c>
      <c r="O3568" s="17">
        <v>231.99333333333331</v>
      </c>
      <c r="P3568" s="17">
        <v>11.033333333333331</v>
      </c>
      <c r="Q3568" s="17">
        <v>16.2</v>
      </c>
      <c r="R3568" s="17">
        <v>1.6156666666666664</v>
      </c>
      <c r="S3568" s="17" t="e">
        <v>#DIV/0!</v>
      </c>
      <c r="T3568" s="80" t="s">
        <v>75</v>
      </c>
      <c r="U3568" s="17">
        <v>16.546666666666667</v>
      </c>
      <c r="V3568" s="17">
        <v>61.973333333333343</v>
      </c>
      <c r="W3568" s="17">
        <v>2.48</v>
      </c>
      <c r="X3568" s="17">
        <v>280.35666666666668</v>
      </c>
      <c r="Y3568" s="17">
        <v>12.273333333333335</v>
      </c>
      <c r="Z3568" s="17">
        <v>15.4</v>
      </c>
      <c r="AA3568" s="17">
        <v>2.858000000000001</v>
      </c>
      <c r="AB3568" s="17" t="e">
        <v>#DIV/0!</v>
      </c>
      <c r="AC3568" s="80" t="s">
        <v>75</v>
      </c>
      <c r="AD3568" s="17">
        <v>15.70333333333333</v>
      </c>
      <c r="AE3568" s="17">
        <v>60.903333333333322</v>
      </c>
      <c r="AF3568" s="17">
        <v>1.5733333333333333</v>
      </c>
      <c r="AG3568" s="17">
        <v>158.80000000000001</v>
      </c>
      <c r="AH3568" s="17">
        <v>11.493333333333334</v>
      </c>
      <c r="AI3568" s="17">
        <v>13.6</v>
      </c>
      <c r="AJ3568" s="17">
        <v>2.2639999999999998</v>
      </c>
      <c r="AK3568" s="17" t="e">
        <v>#DIV/0!</v>
      </c>
      <c r="AL3568" s="45" t="s">
        <v>75</v>
      </c>
      <c r="AM3568" s="17">
        <v>16.596666666666671</v>
      </c>
      <c r="AN3568" s="17">
        <v>59.663333333333334</v>
      </c>
      <c r="AO3568" s="17">
        <v>0.87</v>
      </c>
      <c r="AP3568" s="17">
        <v>267.40666666666669</v>
      </c>
      <c r="AQ3568" s="17">
        <v>11.07</v>
      </c>
      <c r="AR3568" s="17">
        <v>14</v>
      </c>
      <c r="AS3568" s="17">
        <v>1.7556666666666665</v>
      </c>
    </row>
    <row r="3569" spans="2:45">
      <c r="B3569" s="80" t="s">
        <v>76</v>
      </c>
      <c r="C3569" s="17">
        <v>13.406451612903222</v>
      </c>
      <c r="D3569" s="17">
        <v>75.58709677419354</v>
      </c>
      <c r="E3569" s="17">
        <v>0.93870967741935474</v>
      </c>
      <c r="F3569" s="17">
        <v>232.61935483870965</v>
      </c>
      <c r="G3569" s="17">
        <v>7.3483870967741929</v>
      </c>
      <c r="H3569" s="17">
        <v>204.2</v>
      </c>
      <c r="I3569" s="17">
        <v>1.1483870967741936</v>
      </c>
      <c r="J3569" s="17" t="e">
        <v>#DIV/0!</v>
      </c>
      <c r="K3569" s="80" t="s">
        <v>76</v>
      </c>
      <c r="L3569" s="17">
        <v>12.490322580645163</v>
      </c>
      <c r="M3569" s="17">
        <v>73.522580645161298</v>
      </c>
      <c r="N3569" s="17">
        <v>0.67096774193548403</v>
      </c>
      <c r="O3569" s="17">
        <v>200.42580645161289</v>
      </c>
      <c r="P3569" s="17">
        <v>6.9354838709677447</v>
      </c>
      <c r="Q3569" s="17">
        <v>216</v>
      </c>
      <c r="R3569" s="17">
        <v>1.0135483870967741</v>
      </c>
      <c r="S3569" s="17"/>
      <c r="T3569" s="80" t="s">
        <v>76</v>
      </c>
      <c r="U3569" s="17">
        <v>13.641935483870968</v>
      </c>
      <c r="V3569" s="17">
        <v>71.625806451612888</v>
      </c>
      <c r="W3569" s="17">
        <v>2.2483870967741941</v>
      </c>
      <c r="X3569" s="17">
        <v>263.46451612903223</v>
      </c>
      <c r="Y3569" s="17">
        <v>8.119354838709679</v>
      </c>
      <c r="Z3569" s="17">
        <v>307.39999999999998</v>
      </c>
      <c r="AA3569" s="17">
        <v>1.8261290322580648</v>
      </c>
      <c r="AB3569" s="17"/>
      <c r="AC3569" s="80" t="s">
        <v>76</v>
      </c>
      <c r="AD3569" s="17">
        <v>12.5</v>
      </c>
      <c r="AE3569" s="17">
        <v>73.351612903225814</v>
      </c>
      <c r="AF3569" s="17">
        <v>1.4645161290322579</v>
      </c>
      <c r="AG3569" s="17">
        <v>167.75806451612902</v>
      </c>
      <c r="AH3569" s="17">
        <v>7.5709677419354806</v>
      </c>
      <c r="AI3569" s="17">
        <v>230.4</v>
      </c>
      <c r="AJ3569" s="17">
        <v>1.4322580645161287</v>
      </c>
      <c r="AK3569" s="17"/>
      <c r="AL3569" s="45" t="s">
        <v>76</v>
      </c>
      <c r="AM3569" s="17">
        <v>13.345161290322581</v>
      </c>
      <c r="AN3569" s="17">
        <v>70.509677419354844</v>
      </c>
      <c r="AO3569" s="17">
        <v>0.75483870967741951</v>
      </c>
      <c r="AP3569" s="17">
        <v>250.07419354838711</v>
      </c>
      <c r="AQ3569" s="17">
        <v>7.0741935483870968</v>
      </c>
      <c r="AR3569" s="17">
        <v>210.5</v>
      </c>
      <c r="AS3569" s="17">
        <v>1.1141935483870966</v>
      </c>
    </row>
    <row r="3570" spans="2:45" ht="13.5" thickBot="1">
      <c r="B3570" s="86">
        <v>2008</v>
      </c>
      <c r="C3570" s="87">
        <f>AVERAGE(C3558:C3569)</f>
        <v>18.633655273937531</v>
      </c>
      <c r="D3570" s="87">
        <f t="shared" ref="D3570:I3570" si="121">AVERAGE(D3558:D3569)</f>
        <v>61.15839861751153</v>
      </c>
      <c r="E3570" s="87">
        <f t="shared" si="121"/>
        <v>1.0431227598566308</v>
      </c>
      <c r="F3570" s="87">
        <f t="shared" si="121"/>
        <v>201.26955325140807</v>
      </c>
      <c r="G3570" s="87">
        <f t="shared" si="121"/>
        <v>18.821148873527903</v>
      </c>
      <c r="H3570" s="87">
        <f>SUM(H3558:H3569)</f>
        <v>459.79999999999995</v>
      </c>
      <c r="I3570" s="91">
        <f t="shared" si="121"/>
        <v>3.5101065028161802</v>
      </c>
      <c r="J3570" s="17"/>
      <c r="K3570" s="86">
        <v>2008</v>
      </c>
      <c r="L3570" s="87">
        <f t="shared" ref="L3570:R3570" si="122">AVERAGE(L3558:L3569)</f>
        <v>18.137546722990272</v>
      </c>
      <c r="M3570" s="87">
        <f t="shared" si="122"/>
        <v>61.821372887864833</v>
      </c>
      <c r="N3570" s="87">
        <f t="shared" si="122"/>
        <v>0.81683307731694832</v>
      </c>
      <c r="O3570" s="87">
        <f t="shared" si="122"/>
        <v>182.02991615463387</v>
      </c>
      <c r="P3570" s="87">
        <f t="shared" si="122"/>
        <v>18.207855222734256</v>
      </c>
      <c r="Q3570" s="88">
        <f>SUM(Q3558:Q3569)</f>
        <v>473</v>
      </c>
      <c r="R3570" s="91">
        <f t="shared" si="122"/>
        <v>3.335588965693804</v>
      </c>
      <c r="S3570" s="17"/>
      <c r="T3570" s="86">
        <v>2008</v>
      </c>
      <c r="U3570" s="87">
        <f t="shared" ref="U3570:AA3570" si="123">AVERAGE(U3558:U3569)</f>
        <v>18.418871607782897</v>
      </c>
      <c r="V3570" s="87">
        <f t="shared" si="123"/>
        <v>59.716783154121863</v>
      </c>
      <c r="W3570" s="87">
        <f t="shared" si="123"/>
        <v>1.945951100870456</v>
      </c>
      <c r="X3570" s="87">
        <f t="shared" si="123"/>
        <v>236.99568036354322</v>
      </c>
      <c r="Y3570" s="87">
        <f t="shared" si="123"/>
        <v>19.21042946748592</v>
      </c>
      <c r="Z3570" s="87">
        <f>SUM(Z3558:Z3569)</f>
        <v>584.79999999999995</v>
      </c>
      <c r="AA3570" s="91">
        <f t="shared" si="123"/>
        <v>4.0872489119303639</v>
      </c>
      <c r="AB3570" s="17"/>
      <c r="AC3570" s="86">
        <v>2008</v>
      </c>
      <c r="AD3570" s="87">
        <f t="shared" ref="AD3570:AJ3570" si="124">AVERAGE(AD3558:AD3569)</f>
        <v>18.326315924219148</v>
      </c>
      <c r="AE3570" s="87">
        <f t="shared" si="124"/>
        <v>60.178868407578079</v>
      </c>
      <c r="AF3570" s="87">
        <f t="shared" si="124"/>
        <v>1.4974590373783923</v>
      </c>
      <c r="AG3570" s="87">
        <f t="shared" si="124"/>
        <v>138.59540130568357</v>
      </c>
      <c r="AH3570" s="87">
        <f t="shared" si="124"/>
        <v>19.054711341525856</v>
      </c>
      <c r="AI3570" s="87">
        <f>SUM(AI3558:AI3569)</f>
        <v>493.79999999999995</v>
      </c>
      <c r="AJ3570" s="91">
        <f t="shared" si="124"/>
        <v>3.9368294290834616</v>
      </c>
      <c r="AK3570" s="17"/>
      <c r="AL3570" s="119">
        <v>2008</v>
      </c>
      <c r="AM3570" s="87">
        <f t="shared" ref="AM3570:AS3570" si="125">AVERAGE(AM3558:AM3569)</f>
        <v>17.565807091653866</v>
      </c>
      <c r="AN3570" s="87">
        <f t="shared" si="125"/>
        <v>60.618952892985142</v>
      </c>
      <c r="AO3570" s="87">
        <f t="shared" si="125"/>
        <v>0.79397593445980552</v>
      </c>
      <c r="AP3570" s="87">
        <f t="shared" si="125"/>
        <v>214.87676331285203</v>
      </c>
      <c r="AQ3570" s="87">
        <f t="shared" si="125"/>
        <v>16.818349334357396</v>
      </c>
      <c r="AR3570" s="87">
        <f>SUM(AR3558:AR3569)</f>
        <v>592.29999999999995</v>
      </c>
      <c r="AS3570" s="91">
        <f t="shared" si="125"/>
        <v>3.1036831797235034</v>
      </c>
    </row>
    <row r="3571" spans="2:45" ht="13.5" thickTop="1">
      <c r="B3571" s="80" t="s">
        <v>65</v>
      </c>
      <c r="C3571" s="17">
        <v>11.74193548387097</v>
      </c>
      <c r="D3571" s="17">
        <v>75.132258064516108</v>
      </c>
      <c r="E3571" s="17">
        <v>0.88064516129032233</v>
      </c>
      <c r="F3571" s="17">
        <v>258.69354838709677</v>
      </c>
      <c r="G3571" s="17">
        <v>8.4903225806451612</v>
      </c>
      <c r="H3571" s="17">
        <v>161.19999999999999</v>
      </c>
      <c r="I3571" s="17">
        <v>1.1658064516129032</v>
      </c>
      <c r="J3571" s="17" t="e">
        <v>#DIV/0!</v>
      </c>
      <c r="K3571" s="80" t="s">
        <v>65</v>
      </c>
      <c r="L3571" s="17">
        <v>11.022580645161289</v>
      </c>
      <c r="M3571" s="17">
        <v>72.58064516129032</v>
      </c>
      <c r="N3571" s="17">
        <v>0.46774193548387083</v>
      </c>
      <c r="O3571" s="17">
        <v>231.12580645161296</v>
      </c>
      <c r="P3571" s="17">
        <v>8.4096774193548409</v>
      </c>
      <c r="Q3571" s="17">
        <v>196.2</v>
      </c>
      <c r="R3571" s="17">
        <v>0.95354838709677403</v>
      </c>
      <c r="S3571" s="17"/>
      <c r="T3571" s="80" t="s">
        <v>65</v>
      </c>
      <c r="U3571" s="17">
        <v>11.696774193548389</v>
      </c>
      <c r="V3571" s="17">
        <v>73.703225806451599</v>
      </c>
      <c r="W3571" s="17">
        <v>2.1741935483870973</v>
      </c>
      <c r="X3571" s="17">
        <v>284.34838709677416</v>
      </c>
      <c r="Y3571" s="17">
        <v>9.5838709677419338</v>
      </c>
      <c r="Z3571" s="17">
        <v>191.8</v>
      </c>
      <c r="AA3571" s="17">
        <v>1.7158064516129035</v>
      </c>
      <c r="AB3571" s="17"/>
      <c r="AC3571" s="80" t="s">
        <v>65</v>
      </c>
      <c r="AD3571" s="17">
        <v>11.129032258064512</v>
      </c>
      <c r="AE3571" s="17">
        <v>71.890322580645147</v>
      </c>
      <c r="AF3571" s="17">
        <v>1.5225806451612904</v>
      </c>
      <c r="AG3571" s="17">
        <v>109.23870967741935</v>
      </c>
      <c r="AH3571" s="17">
        <v>8.4225806451612932</v>
      </c>
      <c r="AI3571" s="17">
        <v>177.6</v>
      </c>
      <c r="AJ3571" s="17">
        <v>1.4467741935483869</v>
      </c>
      <c r="AK3571" s="17"/>
      <c r="AL3571" s="45" t="s">
        <v>65</v>
      </c>
      <c r="AM3571" s="17">
        <v>11.754838709677417</v>
      </c>
      <c r="AN3571" s="17">
        <v>69.609677419354838</v>
      </c>
      <c r="AO3571" s="17">
        <v>0.83225806451612894</v>
      </c>
      <c r="AP3571" s="17">
        <v>281.75483870967741</v>
      </c>
      <c r="AQ3571" s="17">
        <v>8.6161290322580637</v>
      </c>
      <c r="AR3571" s="17">
        <v>160</v>
      </c>
      <c r="AS3571" s="17">
        <v>1.2012903225806451</v>
      </c>
    </row>
    <row r="3572" spans="2:45">
      <c r="B3572" s="80" t="s">
        <v>66</v>
      </c>
      <c r="C3572" s="17">
        <v>13.035714285714288</v>
      </c>
      <c r="D3572" s="17">
        <v>76.982142857142875</v>
      </c>
      <c r="E3572" s="17">
        <v>1.0392857142857144</v>
      </c>
      <c r="F3572" s="17">
        <v>189.43214285714279</v>
      </c>
      <c r="G3572" s="17">
        <v>10.167857142857141</v>
      </c>
      <c r="H3572" s="17">
        <v>248.6</v>
      </c>
      <c r="I3572" s="17">
        <v>1.6164285714285715</v>
      </c>
      <c r="J3572" s="17"/>
      <c r="K3572" s="80" t="s">
        <v>66</v>
      </c>
      <c r="L3572" s="17">
        <v>12.22857142857143</v>
      </c>
      <c r="M3572" s="17">
        <v>75.110714285714266</v>
      </c>
      <c r="N3572" s="17">
        <v>0.57857142857142851</v>
      </c>
      <c r="O3572" s="17">
        <v>193.68571428571428</v>
      </c>
      <c r="P3572" s="17">
        <v>9.5178571428571441</v>
      </c>
      <c r="Q3572" s="17">
        <v>210</v>
      </c>
      <c r="R3572" s="17">
        <v>1.3882142857142858</v>
      </c>
      <c r="S3572" s="17"/>
      <c r="T3572" s="80" t="s">
        <v>66</v>
      </c>
      <c r="U3572" s="17">
        <v>12.985714285714286</v>
      </c>
      <c r="V3572" s="17">
        <v>75.878571428571419</v>
      </c>
      <c r="W3572" s="17">
        <v>1.8142857142857138</v>
      </c>
      <c r="X3572" s="17">
        <v>225.21428571428575</v>
      </c>
      <c r="Y3572" s="17">
        <v>10.189285714285713</v>
      </c>
      <c r="Z3572" s="17">
        <v>244.4</v>
      </c>
      <c r="AA3572" s="17">
        <v>1.9089285714285715</v>
      </c>
      <c r="AB3572" s="17"/>
      <c r="AC3572" s="80" t="s">
        <v>66</v>
      </c>
      <c r="AD3572" s="17">
        <v>12.37142857142857</v>
      </c>
      <c r="AE3572" s="17">
        <v>74.575000000000003</v>
      </c>
      <c r="AF3572" s="17">
        <v>1.3928571428571428</v>
      </c>
      <c r="AG3572" s="17">
        <v>160.30000000000001</v>
      </c>
      <c r="AH3572" s="17">
        <v>9.7071428571428573</v>
      </c>
      <c r="AI3572" s="17">
        <v>215.6</v>
      </c>
      <c r="AJ3572" s="17">
        <v>1.7471428571428571</v>
      </c>
      <c r="AK3572" s="17"/>
      <c r="AL3572" s="45" t="s">
        <v>66</v>
      </c>
      <c r="AM3572" s="17">
        <v>12.364285714285714</v>
      </c>
      <c r="AN3572" s="17">
        <v>69.628571428571433</v>
      </c>
      <c r="AO3572" s="17">
        <v>0.71428571428571419</v>
      </c>
      <c r="AP3572" s="17">
        <v>243.31785714285721</v>
      </c>
      <c r="AQ3572" s="17">
        <v>9.1964285714285694</v>
      </c>
      <c r="AR3572" s="17">
        <v>267.2</v>
      </c>
      <c r="AS3572" s="17">
        <v>1.4553571428571428</v>
      </c>
    </row>
    <row r="3573" spans="2:45">
      <c r="B3573" s="80" t="s">
        <v>67</v>
      </c>
      <c r="C3573" s="17">
        <v>12.970967741935487</v>
      </c>
      <c r="D3573" s="17">
        <v>73.49032258064517</v>
      </c>
      <c r="E3573" s="17">
        <v>1.0709677419354842</v>
      </c>
      <c r="F3573" s="17">
        <v>196.46451612903226</v>
      </c>
      <c r="G3573" s="17">
        <v>13.925806451612901</v>
      </c>
      <c r="H3573" s="17">
        <v>89.2</v>
      </c>
      <c r="I3573" s="17">
        <v>2.2845161290322582</v>
      </c>
      <c r="J3573" s="17" t="e">
        <v>#DIV/0!</v>
      </c>
      <c r="K3573" s="80" t="s">
        <v>67</v>
      </c>
      <c r="L3573" s="17">
        <v>12.674193548387098</v>
      </c>
      <c r="M3573" s="17">
        <v>73.348387096774175</v>
      </c>
      <c r="N3573" s="17">
        <v>0.65806451612903216</v>
      </c>
      <c r="O3573" s="17">
        <v>196.4290322580645</v>
      </c>
      <c r="P3573" s="17">
        <v>14.325806451612907</v>
      </c>
      <c r="Q3573" s="17">
        <v>92.4</v>
      </c>
      <c r="R3573" s="17">
        <v>2.117096774193548</v>
      </c>
      <c r="S3573" s="17" t="e">
        <v>#DIV/0!</v>
      </c>
      <c r="T3573" s="80" t="s">
        <v>67</v>
      </c>
      <c r="U3573" s="17">
        <v>13.529032258064515</v>
      </c>
      <c r="V3573" s="17">
        <v>75.970967741935482</v>
      </c>
      <c r="W3573" s="17">
        <v>1.6741935483870969</v>
      </c>
      <c r="X3573" s="17">
        <v>239.71935483870971</v>
      </c>
      <c r="Y3573" s="17">
        <v>14.838709677419354</v>
      </c>
      <c r="Z3573" s="17">
        <v>94.4</v>
      </c>
      <c r="AA3573" s="17">
        <v>2.5125806451612904</v>
      </c>
      <c r="AB3573" s="17" t="e">
        <v>#DIV/0!</v>
      </c>
      <c r="AC3573" s="80" t="s">
        <v>67</v>
      </c>
      <c r="AD3573" s="17">
        <v>13.016129032258064</v>
      </c>
      <c r="AE3573" s="17">
        <v>71.867741935483849</v>
      </c>
      <c r="AF3573" s="17">
        <v>1.3645161290322583</v>
      </c>
      <c r="AG3573" s="17">
        <v>144.69677419354841</v>
      </c>
      <c r="AH3573" s="17">
        <v>14.280645161290321</v>
      </c>
      <c r="AI3573" s="17">
        <v>106.2</v>
      </c>
      <c r="AJ3573" s="17">
        <v>2.4916129032258056</v>
      </c>
      <c r="AK3573" s="17" t="e">
        <v>#DIV/0!</v>
      </c>
      <c r="AL3573" s="45" t="s">
        <v>67</v>
      </c>
      <c r="AM3573" s="17">
        <v>13.558064516129033</v>
      </c>
      <c r="AN3573" s="17">
        <v>71.0741935483871</v>
      </c>
      <c r="AO3573" s="17">
        <v>0.68387096774193534</v>
      </c>
      <c r="AP3573" s="17">
        <v>202.04193548387099</v>
      </c>
      <c r="AQ3573" s="17">
        <v>13.503225806451615</v>
      </c>
      <c r="AR3573" s="17">
        <v>105.3</v>
      </c>
      <c r="AS3573" s="17">
        <v>2.1196774193548391</v>
      </c>
    </row>
    <row r="3574" spans="2:45">
      <c r="B3574" s="80" t="s">
        <v>68</v>
      </c>
      <c r="C3574" s="17">
        <v>16.393333333333334</v>
      </c>
      <c r="D3574" s="17">
        <v>68.09333333333332</v>
      </c>
      <c r="E3574" s="17">
        <v>1.246666666666667</v>
      </c>
      <c r="F3574" s="17">
        <v>162.75</v>
      </c>
      <c r="G3574" s="17">
        <v>21.303333333333331</v>
      </c>
      <c r="H3574" s="17">
        <v>64.400000000000006</v>
      </c>
      <c r="I3574" s="17">
        <v>3.6036666666666668</v>
      </c>
      <c r="J3574" s="17" t="e">
        <v>#DIV/0!</v>
      </c>
      <c r="K3574" s="80" t="s">
        <v>68</v>
      </c>
      <c r="L3574" s="17">
        <v>15.88</v>
      </c>
      <c r="M3574" s="17">
        <v>68.56</v>
      </c>
      <c r="N3574" s="17">
        <v>0.55666666666666653</v>
      </c>
      <c r="O3574" s="17">
        <v>112.89333333333336</v>
      </c>
      <c r="P3574" s="17">
        <v>19.88</v>
      </c>
      <c r="Q3574" s="17">
        <v>112.4</v>
      </c>
      <c r="R3574" s="17">
        <v>3.1580000000000004</v>
      </c>
      <c r="S3574" s="17"/>
      <c r="T3574" s="80" t="s">
        <v>68</v>
      </c>
      <c r="U3574" s="17">
        <v>16.663333333333334</v>
      </c>
      <c r="V3574" s="17">
        <v>70.790000000000006</v>
      </c>
      <c r="W3574" s="17">
        <v>1.6966666666666674</v>
      </c>
      <c r="X3574" s="17">
        <v>204.14</v>
      </c>
      <c r="Y3574" s="17">
        <v>21.303333333333331</v>
      </c>
      <c r="Z3574" s="17">
        <v>95.6</v>
      </c>
      <c r="AA3574" s="17">
        <v>3.7769999999999997</v>
      </c>
      <c r="AB3574" s="17"/>
      <c r="AC3574" s="80" t="s">
        <v>68</v>
      </c>
      <c r="AD3574" s="17">
        <v>16.196666666666665</v>
      </c>
      <c r="AE3574" s="17">
        <v>66.97</v>
      </c>
      <c r="AF3574" s="17">
        <v>1.41</v>
      </c>
      <c r="AG3574" s="17">
        <v>149.91</v>
      </c>
      <c r="AH3574" s="17">
        <v>20.553333333333338</v>
      </c>
      <c r="AI3574" s="17">
        <v>104.6</v>
      </c>
      <c r="AJ3574" s="17">
        <v>3.6853333333333342</v>
      </c>
      <c r="AK3574" s="17"/>
      <c r="AL3574" s="45" t="s">
        <v>68</v>
      </c>
      <c r="AM3574" s="17">
        <v>16.31333333333334</v>
      </c>
      <c r="AN3574" s="17">
        <v>67.36</v>
      </c>
      <c r="AO3574" s="17">
        <v>0.81333333333333324</v>
      </c>
      <c r="AP3574" s="17">
        <v>166.64666666666665</v>
      </c>
      <c r="AQ3574" s="17">
        <v>19.586666666666666</v>
      </c>
      <c r="AR3574" s="17">
        <v>95.5</v>
      </c>
      <c r="AS3574" s="17">
        <v>3.2620000000000005</v>
      </c>
    </row>
    <row r="3575" spans="2:45">
      <c r="B3575" s="80" t="s">
        <v>69</v>
      </c>
      <c r="C3575" s="17">
        <v>19.206451612903219</v>
      </c>
      <c r="D3575" s="17">
        <v>53.164516129032258</v>
      </c>
      <c r="E3575" s="17">
        <v>1.3709677419354833</v>
      </c>
      <c r="F3575" s="17">
        <v>198.66774193548383</v>
      </c>
      <c r="G3575" s="17">
        <v>27.283870967741937</v>
      </c>
      <c r="H3575" s="17">
        <v>5.8</v>
      </c>
      <c r="I3575" s="17">
        <v>5.1096774193548393</v>
      </c>
      <c r="J3575" s="17"/>
      <c r="K3575" s="80" t="s">
        <v>69</v>
      </c>
      <c r="L3575" s="17">
        <v>18.522580645161291</v>
      </c>
      <c r="M3575" s="17">
        <v>53.651612903225804</v>
      </c>
      <c r="N3575" s="17">
        <v>0.71935483870967742</v>
      </c>
      <c r="O3575" s="17">
        <v>180.79354838709676</v>
      </c>
      <c r="P3575" s="17">
        <v>26.203225806451616</v>
      </c>
      <c r="Q3575" s="17">
        <v>11.6</v>
      </c>
      <c r="R3575" s="17">
        <v>4.5429032258064517</v>
      </c>
      <c r="S3575" s="17"/>
      <c r="T3575" s="80" t="s">
        <v>69</v>
      </c>
      <c r="U3575" s="17">
        <v>19.177419354838708</v>
      </c>
      <c r="V3575" s="17">
        <v>53.483870967741929</v>
      </c>
      <c r="W3575" s="17">
        <v>2.0516129032258061</v>
      </c>
      <c r="X3575" s="17">
        <v>236.86129032258066</v>
      </c>
      <c r="Y3575" s="17">
        <v>27.467741935483879</v>
      </c>
      <c r="Z3575" s="17">
        <v>10.4</v>
      </c>
      <c r="AA3575" s="17">
        <v>5.5222580645161301</v>
      </c>
      <c r="AB3575" s="17"/>
      <c r="AC3575" s="80" t="s">
        <v>69</v>
      </c>
      <c r="AD3575" s="17">
        <v>18.841935483870966</v>
      </c>
      <c r="AE3575" s="17">
        <v>51.88387096774192</v>
      </c>
      <c r="AF3575" s="17">
        <v>1.4612903225806451</v>
      </c>
      <c r="AG3575" s="17">
        <v>194.50967741935486</v>
      </c>
      <c r="AH3575" s="17">
        <v>26.719354838709677</v>
      </c>
      <c r="AI3575" s="17">
        <v>7.2</v>
      </c>
      <c r="AJ3575" s="17">
        <v>5.1654838709677415</v>
      </c>
      <c r="AK3575" s="17"/>
      <c r="AL3575" s="45" t="s">
        <v>69</v>
      </c>
      <c r="AM3575" s="17">
        <v>14.248387096774193</v>
      </c>
      <c r="AN3575" s="17">
        <v>52.022580645161298</v>
      </c>
      <c r="AO3575" s="17">
        <v>0.81612903225806477</v>
      </c>
      <c r="AP3575" s="17">
        <v>202.58064516129036</v>
      </c>
      <c r="AQ3575" s="17">
        <v>25.125806451612902</v>
      </c>
      <c r="AR3575" s="17">
        <v>7</v>
      </c>
      <c r="AS3575" s="17">
        <v>3.9445161290322575</v>
      </c>
    </row>
    <row r="3576" spans="2:45">
      <c r="B3576" s="80" t="s">
        <v>70</v>
      </c>
      <c r="C3576" s="17">
        <v>23.046666666666667</v>
      </c>
      <c r="D3576" s="17">
        <v>53.3</v>
      </c>
      <c r="E3576" s="17">
        <v>1.2366666666666668</v>
      </c>
      <c r="F3576" s="17">
        <v>170.07333333333332</v>
      </c>
      <c r="G3576" s="17">
        <v>28.336666666666662</v>
      </c>
      <c r="H3576" s="17">
        <v>3.2</v>
      </c>
      <c r="I3576" s="17">
        <v>5.7246666666666668</v>
      </c>
      <c r="J3576" s="17"/>
      <c r="K3576" s="80" t="s">
        <v>70</v>
      </c>
      <c r="L3576" s="17">
        <v>22.97333333333334</v>
      </c>
      <c r="M3576" s="17">
        <v>52.513333333333335</v>
      </c>
      <c r="N3576" s="17">
        <v>0.98333333333333328</v>
      </c>
      <c r="O3576" s="17">
        <v>133.37666666666667</v>
      </c>
      <c r="P3576" s="17">
        <v>27.39</v>
      </c>
      <c r="Q3576" s="17">
        <v>7.2</v>
      </c>
      <c r="R3576" s="17">
        <v>5.562666666666666</v>
      </c>
      <c r="S3576" s="17"/>
      <c r="T3576" s="80" t="s">
        <v>70</v>
      </c>
      <c r="U3576" s="17">
        <v>22.706666666666667</v>
      </c>
      <c r="V3576" s="17">
        <v>56.563333333333325</v>
      </c>
      <c r="W3576" s="17">
        <v>1.75</v>
      </c>
      <c r="X3576" s="17">
        <v>199.1933333333333</v>
      </c>
      <c r="Y3576" s="17">
        <v>28.43</v>
      </c>
      <c r="Z3576" s="17">
        <v>4</v>
      </c>
      <c r="AA3576" s="17">
        <v>6.0566666666666666</v>
      </c>
      <c r="AB3576" s="17"/>
      <c r="AC3576" s="80" t="s">
        <v>70</v>
      </c>
      <c r="AD3576" s="17">
        <v>23.34333333333333</v>
      </c>
      <c r="AE3576" s="17">
        <v>50.12</v>
      </c>
      <c r="AF3576" s="17">
        <v>1.42</v>
      </c>
      <c r="AG3576" s="17">
        <v>124.10333333333334</v>
      </c>
      <c r="AH3576" s="17">
        <v>28.003333333333327</v>
      </c>
      <c r="AI3576" s="17">
        <v>11</v>
      </c>
      <c r="AJ3576" s="17">
        <v>6.0669999999999993</v>
      </c>
      <c r="AK3576" s="17"/>
      <c r="AL3576" s="45" t="s">
        <v>70</v>
      </c>
      <c r="AM3576" s="17">
        <v>23.283333333333339</v>
      </c>
      <c r="AN3576" s="17">
        <v>53.553333333333335</v>
      </c>
      <c r="AO3576" s="17">
        <v>0.86</v>
      </c>
      <c r="AP3576" s="17">
        <v>191.91333333333333</v>
      </c>
      <c r="AQ3576" s="17">
        <v>25.826666666666664</v>
      </c>
      <c r="AR3576" s="17">
        <v>6.7</v>
      </c>
      <c r="AS3576" s="17">
        <v>5.1283333333333339</v>
      </c>
    </row>
    <row r="3577" spans="2:45">
      <c r="B3577" s="80" t="s">
        <v>71</v>
      </c>
      <c r="C3577" s="17">
        <v>26.277419354838713</v>
      </c>
      <c r="D3577" s="17">
        <v>58.541935483870979</v>
      </c>
      <c r="E3577" s="17">
        <v>1.145161290322581</v>
      </c>
      <c r="F3577" s="17">
        <v>151.17096774193544</v>
      </c>
      <c r="G3577" s="17">
        <v>27.206451612903226</v>
      </c>
      <c r="H3577" s="17">
        <v>0</v>
      </c>
      <c r="I3577" s="17">
        <v>5.8312903225806458</v>
      </c>
      <c r="J3577" s="17"/>
      <c r="K3577" s="80" t="s">
        <v>71</v>
      </c>
      <c r="L3577" s="17">
        <v>26.516129032258057</v>
      </c>
      <c r="M3577" s="17">
        <v>54.725806451612918</v>
      </c>
      <c r="N3577" s="17">
        <v>0.99032258064516143</v>
      </c>
      <c r="O3577" s="17">
        <v>120.03548387096774</v>
      </c>
      <c r="P3577" s="17">
        <v>26.406451612903219</v>
      </c>
      <c r="Q3577" s="17">
        <v>0.6</v>
      </c>
      <c r="R3577" s="17">
        <v>5.7612903225806456</v>
      </c>
      <c r="S3577" s="17"/>
      <c r="T3577" s="80" t="s">
        <v>71</v>
      </c>
      <c r="U3577" s="17">
        <v>26.132258064516126</v>
      </c>
      <c r="V3577" s="17">
        <v>61.896774193548396</v>
      </c>
      <c r="W3577" s="17">
        <v>1.6161290322580641</v>
      </c>
      <c r="X3577" s="17">
        <v>170.89032258064518</v>
      </c>
      <c r="Y3577" s="17">
        <v>27.687096774193545</v>
      </c>
      <c r="Z3577" s="17">
        <v>0</v>
      </c>
      <c r="AA3577" s="17">
        <v>6.2216129032258065</v>
      </c>
      <c r="AB3577" s="17"/>
      <c r="AC3577" s="80" t="s">
        <v>71</v>
      </c>
      <c r="AD3577" s="17">
        <v>26.890322580645158</v>
      </c>
      <c r="AE3577" s="17">
        <v>52.441935483870957</v>
      </c>
      <c r="AF3577" s="17">
        <v>1.4580645161290324</v>
      </c>
      <c r="AG3577" s="17">
        <v>136.81935483870967</v>
      </c>
      <c r="AH3577" s="17">
        <v>27.809677419354838</v>
      </c>
      <c r="AI3577" s="17">
        <v>0.6</v>
      </c>
      <c r="AJ3577" s="17">
        <v>6.5254838709677436</v>
      </c>
      <c r="AK3577" s="17"/>
      <c r="AL3577" s="45" t="s">
        <v>71</v>
      </c>
      <c r="AM3577" s="17">
        <v>26.412903225806449</v>
      </c>
      <c r="AN3577" s="17">
        <v>59.767741935483883</v>
      </c>
      <c r="AO3577" s="17">
        <v>0.7193548387096772</v>
      </c>
      <c r="AP3577" s="17">
        <v>167.59032258064514</v>
      </c>
      <c r="AQ3577" s="17">
        <v>25.058064516129029</v>
      </c>
      <c r="AR3577" s="17">
        <v>0.5</v>
      </c>
      <c r="AS3577" s="17">
        <v>5.2190322580645159</v>
      </c>
    </row>
    <row r="3578" spans="2:45">
      <c r="B3578" s="80" t="s">
        <v>72</v>
      </c>
      <c r="C3578" s="17">
        <v>26.677419354838705</v>
      </c>
      <c r="D3578" s="17">
        <v>61.241935483870982</v>
      </c>
      <c r="E3578" s="17">
        <v>1.1612903225806452</v>
      </c>
      <c r="F3578" s="17">
        <v>148.54193548387099</v>
      </c>
      <c r="G3578" s="17">
        <v>24.551612903225799</v>
      </c>
      <c r="H3578" s="17">
        <v>4.8</v>
      </c>
      <c r="I3578" s="17">
        <v>5.3316129032258068</v>
      </c>
      <c r="J3578" s="17"/>
      <c r="K3578" s="80" t="s">
        <v>72</v>
      </c>
      <c r="L3578" s="17">
        <v>26.738709677419354</v>
      </c>
      <c r="M3578" s="17">
        <v>57.590322580645157</v>
      </c>
      <c r="N3578" s="17">
        <v>0.90322580645161288</v>
      </c>
      <c r="O3578" s="17">
        <v>109.80967741935487</v>
      </c>
      <c r="P3578" s="17">
        <v>22.961290322580645</v>
      </c>
      <c r="Q3578" s="17">
        <v>0.4</v>
      </c>
      <c r="R3578" s="17">
        <v>5.0780645161290314</v>
      </c>
      <c r="S3578" s="17"/>
      <c r="T3578" s="80" t="s">
        <v>72</v>
      </c>
      <c r="U3578" s="17">
        <v>26.625806451612902</v>
      </c>
      <c r="V3578" s="17">
        <v>67.312903225806451</v>
      </c>
      <c r="W3578" s="17">
        <v>1.5258064516129033</v>
      </c>
      <c r="X3578" s="17">
        <v>170.57419354838711</v>
      </c>
      <c r="Y3578" s="17">
        <v>25.412903225806453</v>
      </c>
      <c r="Z3578" s="17">
        <v>8</v>
      </c>
      <c r="AA3578" s="17">
        <v>5.7729032258064521</v>
      </c>
      <c r="AB3578" s="17"/>
      <c r="AC3578" s="80" t="s">
        <v>72</v>
      </c>
      <c r="AD3578" s="17">
        <v>27.154838709677421</v>
      </c>
      <c r="AE3578" s="17">
        <v>54.622580645161285</v>
      </c>
      <c r="AF3578" s="17">
        <v>1.4419354838709677</v>
      </c>
      <c r="AG3578" s="17">
        <v>140.42580645161291</v>
      </c>
      <c r="AH3578" s="17">
        <v>24.861290322580647</v>
      </c>
      <c r="AI3578" s="17">
        <v>0</v>
      </c>
      <c r="AJ3578" s="17">
        <v>5.9367741935483878</v>
      </c>
      <c r="AK3578" s="17"/>
      <c r="AL3578" s="45" t="s">
        <v>72</v>
      </c>
      <c r="AM3578" s="17">
        <v>26.874193548387098</v>
      </c>
      <c r="AN3578" s="17">
        <v>62.332258064516125</v>
      </c>
      <c r="AO3578" s="17">
        <v>0.70322580645161292</v>
      </c>
      <c r="AP3578" s="17">
        <v>177.29032258064518</v>
      </c>
      <c r="AQ3578" s="17">
        <v>22.722580645161294</v>
      </c>
      <c r="AR3578" s="17">
        <v>3</v>
      </c>
      <c r="AS3578" s="17">
        <v>4.7493548387096771</v>
      </c>
    </row>
    <row r="3579" spans="2:45">
      <c r="B3579" s="80" t="s">
        <v>73</v>
      </c>
      <c r="C3579" s="17">
        <v>23.12</v>
      </c>
      <c r="D3579" s="17">
        <v>62.506666666666646</v>
      </c>
      <c r="E3579" s="17">
        <v>1.1599999999999999</v>
      </c>
      <c r="F3579" s="17">
        <v>188.27333333333337</v>
      </c>
      <c r="G3579" s="17">
        <v>20.536666666666669</v>
      </c>
      <c r="H3579" s="17">
        <v>30.8</v>
      </c>
      <c r="I3579" s="17">
        <v>4.1050000000000004</v>
      </c>
      <c r="J3579" s="17">
        <v>3.59</v>
      </c>
      <c r="K3579" s="80" t="s">
        <v>73</v>
      </c>
      <c r="L3579" s="17">
        <v>22.693333333333339</v>
      </c>
      <c r="M3579" s="17">
        <v>62.4</v>
      </c>
      <c r="N3579" s="17">
        <v>0.72333333333333338</v>
      </c>
      <c r="O3579" s="17">
        <v>152.53</v>
      </c>
      <c r="P3579" s="17">
        <v>19.376666666666669</v>
      </c>
      <c r="Q3579" s="17">
        <v>39.200000000000003</v>
      </c>
      <c r="R3579" s="17">
        <v>3.6653333333333342</v>
      </c>
      <c r="S3579" s="17" t="e">
        <v>#DIV/0!</v>
      </c>
      <c r="T3579" s="80" t="s">
        <v>73</v>
      </c>
      <c r="U3579" s="17">
        <v>23.29</v>
      </c>
      <c r="V3579" s="17">
        <v>66.760000000000005</v>
      </c>
      <c r="W3579" s="17">
        <v>1.68</v>
      </c>
      <c r="X3579" s="17">
        <v>225.15</v>
      </c>
      <c r="Y3579" s="17">
        <v>21.173333333333336</v>
      </c>
      <c r="Z3579" s="17">
        <v>15.6</v>
      </c>
      <c r="AA3579" s="17">
        <v>4.5076666666666663</v>
      </c>
      <c r="AB3579" s="17" t="e">
        <v>#DIV/0!</v>
      </c>
      <c r="AC3579" s="80" t="s">
        <v>73</v>
      </c>
      <c r="AD3579" s="17">
        <v>23.00333333333333</v>
      </c>
      <c r="AE3579" s="17">
        <v>60.053333333333349</v>
      </c>
      <c r="AF3579" s="17">
        <v>1.3533333333333331</v>
      </c>
      <c r="AG3579" s="17">
        <v>114.18</v>
      </c>
      <c r="AH3579" s="17">
        <v>20.326666666666664</v>
      </c>
      <c r="AI3579" s="17">
        <v>43.6</v>
      </c>
      <c r="AJ3579" s="17">
        <v>4.3089999999999993</v>
      </c>
      <c r="AK3579" s="17" t="e">
        <v>#DIV/0!</v>
      </c>
      <c r="AL3579" s="45" t="s">
        <v>73</v>
      </c>
      <c r="AM3579" s="17">
        <v>23.413333333333334</v>
      </c>
      <c r="AN3579" s="17">
        <v>63.713333333333338</v>
      </c>
      <c r="AO3579" s="17">
        <v>0.71666666666666645</v>
      </c>
      <c r="AP3579" s="17">
        <v>237.06666666666666</v>
      </c>
      <c r="AQ3579" s="17">
        <v>18.566666666666666</v>
      </c>
      <c r="AR3579" s="17">
        <v>25.9</v>
      </c>
      <c r="AS3579" s="17">
        <v>3.5776666666666674</v>
      </c>
    </row>
    <row r="3580" spans="2:45">
      <c r="B3580" s="80" t="s">
        <v>74</v>
      </c>
      <c r="C3580" s="17">
        <v>18.258064516129036</v>
      </c>
      <c r="D3580" s="17">
        <v>65.516129032258064</v>
      </c>
      <c r="E3580" s="17">
        <v>1.0032258064516126</v>
      </c>
      <c r="F3580" s="17">
        <v>187.31612903225806</v>
      </c>
      <c r="G3580" s="17">
        <v>15.916129032258064</v>
      </c>
      <c r="H3580" s="17">
        <v>30.2</v>
      </c>
      <c r="I3580" s="17">
        <v>2.6374193548387099</v>
      </c>
      <c r="J3580" s="17">
        <v>2.724814814814815</v>
      </c>
      <c r="K3580" s="80" t="s">
        <v>74</v>
      </c>
      <c r="L3580" s="17">
        <v>17.590322580645161</v>
      </c>
      <c r="M3580" s="17">
        <v>71.348387096774204</v>
      </c>
      <c r="N3580" s="17">
        <v>0.65161290322580645</v>
      </c>
      <c r="O3580" s="17">
        <v>180.33870967741939</v>
      </c>
      <c r="P3580" s="17">
        <v>14.312903225806451</v>
      </c>
      <c r="Q3580" s="17">
        <v>40.799999999999997</v>
      </c>
      <c r="R3580" s="17">
        <v>2.2683870967741933</v>
      </c>
      <c r="S3580" s="17" t="e">
        <v>#DIV/0!</v>
      </c>
      <c r="T3580" s="80" t="s">
        <v>74</v>
      </c>
      <c r="U3580" s="17">
        <v>18.548387096774192</v>
      </c>
      <c r="V3580" s="17">
        <v>68.451612903225794</v>
      </c>
      <c r="W3580" s="17">
        <v>1.8419354838709674</v>
      </c>
      <c r="X3580" s="17">
        <v>257.00967741935483</v>
      </c>
      <c r="Y3580" s="17">
        <v>15.893548387096772</v>
      </c>
      <c r="Z3580" s="17">
        <v>46.6</v>
      </c>
      <c r="AA3580" s="17">
        <v>3.1606451612903226</v>
      </c>
      <c r="AB3580" s="17" t="e">
        <v>#DIV/0!</v>
      </c>
      <c r="AC3580" s="80" t="s">
        <v>74</v>
      </c>
      <c r="AD3580" s="17">
        <v>17.983870967741936</v>
      </c>
      <c r="AE3580" s="17">
        <v>68.270967741935493</v>
      </c>
      <c r="AF3580" s="17">
        <v>1.2387096774193551</v>
      </c>
      <c r="AG3580" s="17">
        <v>114.41290322580647</v>
      </c>
      <c r="AH3580" s="17">
        <v>14.37096774193548</v>
      </c>
      <c r="AI3580" s="17">
        <v>32.799999999999997</v>
      </c>
      <c r="AJ3580" s="17">
        <v>2.6941935483870969</v>
      </c>
      <c r="AK3580" s="17" t="e">
        <v>#DIV/0!</v>
      </c>
      <c r="AL3580" s="45" t="s">
        <v>74</v>
      </c>
      <c r="AM3580" s="17">
        <v>18.564516129032253</v>
      </c>
      <c r="AN3580" s="17">
        <v>65.41290322580646</v>
      </c>
      <c r="AO3580" s="17">
        <v>0.64838709677419371</v>
      </c>
      <c r="AP3580" s="17">
        <v>283.59354838709675</v>
      </c>
      <c r="AQ3580" s="17">
        <v>14.351612903225808</v>
      </c>
      <c r="AR3580" s="17">
        <v>30.5</v>
      </c>
      <c r="AS3580" s="17">
        <v>2.321612903225807</v>
      </c>
    </row>
    <row r="3581" spans="2:45">
      <c r="B3581" s="80" t="s">
        <v>75</v>
      </c>
      <c r="C3581" s="17">
        <v>14.136666666666667</v>
      </c>
      <c r="D3581" s="17">
        <v>68.06</v>
      </c>
      <c r="E3581" s="17">
        <v>1.1200000000000001</v>
      </c>
      <c r="F3581" s="17">
        <v>224.89333333333335</v>
      </c>
      <c r="G3581" s="17">
        <v>10.316666666666666</v>
      </c>
      <c r="H3581" s="17">
        <v>75.2</v>
      </c>
      <c r="I3581" s="17">
        <v>1.6836666666666664</v>
      </c>
      <c r="J3581" s="17"/>
      <c r="K3581" s="80" t="s">
        <v>75</v>
      </c>
      <c r="L3581" s="17">
        <v>13.586666666666666</v>
      </c>
      <c r="M3581" s="17">
        <v>72.25</v>
      </c>
      <c r="N3581" s="17">
        <v>0.57666666666666666</v>
      </c>
      <c r="O3581" s="17">
        <v>224.93</v>
      </c>
      <c r="P3581" s="17">
        <v>9.5</v>
      </c>
      <c r="Q3581" s="17">
        <v>90.2</v>
      </c>
      <c r="R3581" s="17">
        <v>1.2913333333333334</v>
      </c>
      <c r="S3581" s="17"/>
      <c r="T3581" s="80" t="s">
        <v>75</v>
      </c>
      <c r="U3581" s="17">
        <v>14.5</v>
      </c>
      <c r="V3581" s="17">
        <v>67.586666666666659</v>
      </c>
      <c r="W3581" s="17">
        <v>2.2400000000000002</v>
      </c>
      <c r="X3581" s="17">
        <v>270.86666666666667</v>
      </c>
      <c r="Y3581" s="17">
        <v>10.050000000000001</v>
      </c>
      <c r="Z3581" s="17">
        <v>136.19999999999999</v>
      </c>
      <c r="AA3581" s="17">
        <v>2.2513333333333336</v>
      </c>
      <c r="AB3581" s="17"/>
      <c r="AC3581" s="80" t="s">
        <v>75</v>
      </c>
      <c r="AD3581" s="17">
        <v>13.86</v>
      </c>
      <c r="AE3581" s="17">
        <v>72.02</v>
      </c>
      <c r="AF3581" s="17">
        <v>1.3633333333333331</v>
      </c>
      <c r="AG3581" s="17">
        <v>121.34333333333335</v>
      </c>
      <c r="AH3581" s="17">
        <v>9.5766666666666644</v>
      </c>
      <c r="AI3581" s="17">
        <v>92.6</v>
      </c>
      <c r="AJ3581" s="17">
        <v>1.7303333333333333</v>
      </c>
      <c r="AK3581" s="17"/>
      <c r="AL3581" s="45" t="s">
        <v>75</v>
      </c>
      <c r="AM3581" s="17">
        <v>14.463333333333335</v>
      </c>
      <c r="AN3581" s="17">
        <v>66.513333333333335</v>
      </c>
      <c r="AO3581" s="17">
        <v>0.84</v>
      </c>
      <c r="AP3581" s="17">
        <v>297.56666666666661</v>
      </c>
      <c r="AQ3581" s="17">
        <v>9.5933333333333337</v>
      </c>
      <c r="AR3581" s="17">
        <v>60.5</v>
      </c>
      <c r="AS3581" s="17">
        <v>1.5326666666666664</v>
      </c>
    </row>
    <row r="3582" spans="2:45">
      <c r="B3582" s="80" t="s">
        <v>76</v>
      </c>
      <c r="C3582" s="17">
        <v>11.996774193548401</v>
      </c>
      <c r="D3582" s="17">
        <v>78.187096774193535</v>
      </c>
      <c r="E3582" s="17">
        <v>1.0516129032258064</v>
      </c>
      <c r="F3582" s="17">
        <v>135.44516129032255</v>
      </c>
      <c r="G3582" s="17">
        <v>6.8483870967741929</v>
      </c>
      <c r="H3582" s="17">
        <v>204</v>
      </c>
      <c r="I3582" s="17">
        <v>1.0635483870967744</v>
      </c>
      <c r="J3582" s="17"/>
      <c r="K3582" s="80" t="s">
        <v>76</v>
      </c>
      <c r="L3582" s="17">
        <v>11.764516129032256</v>
      </c>
      <c r="M3582" s="17">
        <v>82.719354838709663</v>
      </c>
      <c r="N3582" s="17">
        <v>0.58387096774193536</v>
      </c>
      <c r="O3582" s="17">
        <v>173.5</v>
      </c>
      <c r="P3582" s="17">
        <v>6.790322580645161</v>
      </c>
      <c r="Q3582" s="17">
        <v>266</v>
      </c>
      <c r="R3582" s="17">
        <v>0.8490322580645161</v>
      </c>
      <c r="S3582" s="17"/>
      <c r="T3582" s="80" t="s">
        <v>76</v>
      </c>
      <c r="U3582" s="17">
        <v>12.680645161290323</v>
      </c>
      <c r="V3582" s="17">
        <v>78.309677419354841</v>
      </c>
      <c r="W3582" s="17">
        <v>1.7419354838709677</v>
      </c>
      <c r="X3582" s="17">
        <v>228.54838709677421</v>
      </c>
      <c r="Y3582" s="17">
        <v>7.1838709677419361</v>
      </c>
      <c r="Z3582" s="17">
        <v>343.6</v>
      </c>
      <c r="AA3582" s="17">
        <v>1.3319354838709676</v>
      </c>
      <c r="AB3582" s="17"/>
      <c r="AC3582" s="80" t="s">
        <v>76</v>
      </c>
      <c r="AD3582" s="17">
        <v>11.958064516129031</v>
      </c>
      <c r="AE3582" s="17">
        <v>82.345161290322608</v>
      </c>
      <c r="AF3582" s="17">
        <v>1.1548387096774195</v>
      </c>
      <c r="AG3582" s="17">
        <v>141.5</v>
      </c>
      <c r="AH3582" s="17">
        <v>6.4516129032258061</v>
      </c>
      <c r="AI3582" s="17">
        <v>220.6</v>
      </c>
      <c r="AJ3582" s="17">
        <v>1.0748387096774195</v>
      </c>
      <c r="AK3582" s="17"/>
      <c r="AL3582" s="45" t="s">
        <v>76</v>
      </c>
      <c r="AM3582" s="17">
        <v>12.587096774193549</v>
      </c>
      <c r="AN3582" s="17">
        <v>76.40967741935485</v>
      </c>
      <c r="AO3582" s="17">
        <v>0.71935483870967742</v>
      </c>
      <c r="AP3582" s="17">
        <v>247.77419354838707</v>
      </c>
      <c r="AQ3582" s="17">
        <v>6.8774193548387093</v>
      </c>
      <c r="AR3582" s="17">
        <v>247.2</v>
      </c>
      <c r="AS3582" s="17">
        <v>1.0012903225806451</v>
      </c>
    </row>
    <row r="3583" spans="2:45" ht="13.5" thickBot="1">
      <c r="B3583" s="86">
        <v>2009</v>
      </c>
      <c r="C3583" s="87">
        <f>AVERAGE(C3571:C3582)</f>
        <v>18.071784434203789</v>
      </c>
      <c r="D3583" s="87">
        <f>AVERAGE(D3571:D3582)</f>
        <v>66.184694700460824</v>
      </c>
      <c r="E3583" s="87">
        <f>AVERAGE(E3571:E3582)</f>
        <v>1.1238741679467485</v>
      </c>
      <c r="F3583" s="87">
        <f>AVERAGE(F3571:F3582)</f>
        <v>184.31017857142857</v>
      </c>
      <c r="G3583" s="87">
        <f>AVERAGE(G3571:G3582)</f>
        <v>17.906980926779308</v>
      </c>
      <c r="H3583" s="87">
        <f>SUM(H3571:H3582)</f>
        <v>917.4</v>
      </c>
      <c r="I3583" s="91">
        <f>AVERAGE(I3571:I3582)</f>
        <v>3.3464416282642091</v>
      </c>
      <c r="K3583" s="86">
        <v>2009</v>
      </c>
      <c r="L3583" s="87">
        <f>AVERAGE(L3571:L3582)</f>
        <v>17.682578084997441</v>
      </c>
      <c r="M3583" s="87">
        <f t="shared" ref="M3583:R3583" si="126">AVERAGE(M3571:M3582)</f>
        <v>66.399880312339988</v>
      </c>
      <c r="N3583" s="87">
        <f t="shared" si="126"/>
        <v>0.69939708141321033</v>
      </c>
      <c r="O3583" s="87">
        <f t="shared" si="126"/>
        <v>167.45399769585251</v>
      </c>
      <c r="P3583" s="87">
        <f t="shared" si="126"/>
        <v>17.089516769073221</v>
      </c>
      <c r="Q3583" s="88">
        <f>SUM(Q3571:Q3582)</f>
        <v>1067</v>
      </c>
      <c r="R3583" s="91">
        <f t="shared" si="126"/>
        <v>3.0529891833077318</v>
      </c>
      <c r="T3583" s="86">
        <v>2009</v>
      </c>
      <c r="U3583" s="87">
        <f t="shared" ref="U3583:AA3583" si="127">AVERAGE(U3571:U3582)</f>
        <v>18.211336405529952</v>
      </c>
      <c r="V3583" s="87">
        <f t="shared" si="127"/>
        <v>68.058966973886342</v>
      </c>
      <c r="W3583" s="87">
        <f t="shared" si="127"/>
        <v>1.8172299027137733</v>
      </c>
      <c r="X3583" s="87">
        <f t="shared" si="127"/>
        <v>226.04299155145929</v>
      </c>
      <c r="Y3583" s="87">
        <f>AVERAGE(Y3571:Y3582)</f>
        <v>18.267807859703023</v>
      </c>
      <c r="Z3583" s="87">
        <f>SUM(Z3571:Z3582)</f>
        <v>1190.5999999999999</v>
      </c>
      <c r="AA3583" s="91">
        <f t="shared" si="127"/>
        <v>3.7282780977982592</v>
      </c>
      <c r="AC3583" s="86">
        <v>2009</v>
      </c>
      <c r="AD3583" s="87">
        <f>AVERAGE(AD3571:AD3582)</f>
        <v>17.979079621095753</v>
      </c>
      <c r="AE3583" s="87">
        <f>AVERAGE(AE3571:AE3582)</f>
        <v>64.755076164874552</v>
      </c>
      <c r="AF3583" s="87">
        <f>AVERAGE(AF3571:AF3582)</f>
        <v>1.3817882744495649</v>
      </c>
      <c r="AG3583" s="87">
        <f>AVERAGE(AG3571:AG3582)</f>
        <v>137.61999103942654</v>
      </c>
      <c r="AH3583" s="87">
        <f>AVERAGE(AH3571:AH3582)</f>
        <v>17.590272657450075</v>
      </c>
      <c r="AI3583" s="87">
        <f>SUM(AI3571:AI3582)</f>
        <v>1012.4000000000001</v>
      </c>
      <c r="AJ3583" s="91">
        <f>AVERAGE(AJ3571:AJ3582)</f>
        <v>3.5728309011776758</v>
      </c>
      <c r="AL3583" s="86">
        <v>2009</v>
      </c>
      <c r="AM3583" s="87">
        <f>AVERAGE(AM3571:AM3582)</f>
        <v>17.819801587301587</v>
      </c>
      <c r="AN3583" s="87">
        <f>AVERAGE(AN3571:AN3582)</f>
        <v>64.78313364055299</v>
      </c>
      <c r="AO3583" s="87">
        <f>AVERAGE(AO3571:AO3582)</f>
        <v>0.75557219662058372</v>
      </c>
      <c r="AP3583" s="87">
        <f>AVERAGE(AP3571:AP3582)</f>
        <v>224.92808307731693</v>
      </c>
      <c r="AQ3583" s="87">
        <f>AVERAGE(AQ3571:AQ3582)</f>
        <v>16.585383384536609</v>
      </c>
      <c r="AR3583" s="87">
        <f>SUM(AR3571:AR3582)</f>
        <v>1009.3</v>
      </c>
      <c r="AS3583" s="91">
        <f>AVERAGE(AS3571:AS3582)</f>
        <v>2.9593998335893494</v>
      </c>
    </row>
    <row r="3584" spans="2:45" ht="13.5" thickTop="1">
      <c r="B3584" s="80" t="s">
        <v>65</v>
      </c>
      <c r="C3584" s="17">
        <v>11.312903225806451</v>
      </c>
      <c r="D3584" s="17">
        <v>77.203225806451613</v>
      </c>
      <c r="E3584" s="17">
        <v>0.96774193548387111</v>
      </c>
      <c r="F3584" s="17">
        <v>149.08064516129033</v>
      </c>
      <c r="G3584" s="17">
        <v>7.6064516129032249</v>
      </c>
      <c r="H3584" s="17">
        <v>33</v>
      </c>
      <c r="I3584" s="17">
        <v>1.1683870967741934</v>
      </c>
      <c r="J3584" s="17"/>
      <c r="K3584" s="80" t="s">
        <v>65</v>
      </c>
      <c r="L3584" s="17">
        <v>10.816129032258065</v>
      </c>
      <c r="M3584" s="17">
        <v>84.212903225806443</v>
      </c>
      <c r="N3584" s="17">
        <v>0.5741935483870968</v>
      </c>
      <c r="O3584" s="17">
        <v>188.29354838709679</v>
      </c>
      <c r="P3584" s="17">
        <v>7.6096774193548402</v>
      </c>
      <c r="Q3584" s="17">
        <v>58.4</v>
      </c>
      <c r="R3584" s="17">
        <v>0.95645161290322578</v>
      </c>
      <c r="S3584" s="17"/>
      <c r="T3584" s="80" t="s">
        <v>65</v>
      </c>
      <c r="U3584" s="17">
        <v>12.061290322580646</v>
      </c>
      <c r="V3584" s="17">
        <v>78.467741935483872</v>
      </c>
      <c r="W3584" s="17">
        <v>1.9322580645161285</v>
      </c>
      <c r="X3584" s="17">
        <v>247.97096774193548</v>
      </c>
      <c r="Y3584" s="17">
        <v>7.9903225806451612</v>
      </c>
      <c r="Z3584" s="17">
        <v>40</v>
      </c>
      <c r="AA3584" s="17">
        <v>1.5464516129032262</v>
      </c>
      <c r="AB3584" s="17"/>
      <c r="AC3584" s="80" t="s">
        <v>65</v>
      </c>
      <c r="AD3584" s="17">
        <v>11.212903225806452</v>
      </c>
      <c r="AE3584" s="17">
        <v>82.938709677419368</v>
      </c>
      <c r="AF3584" s="17">
        <v>1.1129032258064515</v>
      </c>
      <c r="AG3584" s="17">
        <v>111.69032258064514</v>
      </c>
      <c r="AH3584" s="17">
        <v>7.5451612903225831</v>
      </c>
      <c r="AI3584" s="17">
        <v>51.2</v>
      </c>
      <c r="AJ3584" s="17">
        <v>1.1787096774193551</v>
      </c>
      <c r="AK3584" s="17"/>
      <c r="AL3584" s="45" t="s">
        <v>65</v>
      </c>
      <c r="AM3584" s="17">
        <v>11.751612903225812</v>
      </c>
      <c r="AN3584" s="17">
        <v>77.219354838709677</v>
      </c>
      <c r="AO3584" s="17">
        <v>0.68387096774193545</v>
      </c>
      <c r="AP3584" s="17">
        <v>259.19354838709677</v>
      </c>
      <c r="AQ3584" s="17">
        <v>7.6548387096774189</v>
      </c>
      <c r="AR3584" s="17">
        <v>30.6</v>
      </c>
      <c r="AS3584" s="17">
        <v>1.0803225806451613</v>
      </c>
    </row>
    <row r="3585" spans="2:45">
      <c r="B3585" s="80" t="s">
        <v>66</v>
      </c>
      <c r="C3585" s="17">
        <v>12.071428571428573</v>
      </c>
      <c r="D3585" s="17">
        <v>69.349999999999994</v>
      </c>
      <c r="E3585" s="17">
        <v>1.2392857142857141</v>
      </c>
      <c r="F3585" s="17">
        <v>186.1321428571429</v>
      </c>
      <c r="G3585" s="17">
        <v>13.814285714285711</v>
      </c>
      <c r="H3585" s="17">
        <v>23</v>
      </c>
      <c r="I3585" s="17">
        <v>2.0428571428571423</v>
      </c>
      <c r="J3585" s="17"/>
      <c r="K3585" s="80" t="s">
        <v>66</v>
      </c>
      <c r="L3585" s="17">
        <v>11.425000000000001</v>
      </c>
      <c r="M3585" s="17">
        <v>74.075000000000003</v>
      </c>
      <c r="N3585" s="17">
        <v>0.64642857142857135</v>
      </c>
      <c r="O3585" s="17">
        <v>227.08571428571432</v>
      </c>
      <c r="P3585" s="17">
        <v>13.817857142857141</v>
      </c>
      <c r="Q3585" s="17">
        <v>26.4</v>
      </c>
      <c r="R3585" s="17">
        <v>1.7232142857142854</v>
      </c>
      <c r="S3585" s="17"/>
      <c r="T3585" s="80" t="s">
        <v>66</v>
      </c>
      <c r="U3585" s="17">
        <v>12.385714285714284</v>
      </c>
      <c r="V3585" s="17">
        <v>70.928571428571416</v>
      </c>
      <c r="W3585" s="17">
        <v>2.2071428571428573</v>
      </c>
      <c r="X3585" s="17">
        <v>277.9178571428572</v>
      </c>
      <c r="Y3585" s="17">
        <v>14.010714285714288</v>
      </c>
      <c r="Z3585" s="17">
        <v>22.4</v>
      </c>
      <c r="AA3585" s="17">
        <v>2.46</v>
      </c>
      <c r="AB3585" s="17"/>
      <c r="AC3585" s="80" t="s">
        <v>66</v>
      </c>
      <c r="AD3585" s="17">
        <v>11.792857142857144</v>
      </c>
      <c r="AE3585" s="17">
        <v>72.085714285714303</v>
      </c>
      <c r="AF3585" s="17">
        <v>1.4607142857142859</v>
      </c>
      <c r="AG3585" s="17">
        <v>82.653571428571439</v>
      </c>
      <c r="AH3585" s="17">
        <v>13.582142857142859</v>
      </c>
      <c r="AI3585" s="17">
        <v>19.2</v>
      </c>
      <c r="AJ3585" s="17">
        <v>2.1546428571428571</v>
      </c>
      <c r="AK3585" s="17"/>
      <c r="AL3585" s="45" t="s">
        <v>66</v>
      </c>
      <c r="AM3585" s="17">
        <v>12.407142857142857</v>
      </c>
      <c r="AN3585" s="17">
        <v>67.435714285714297</v>
      </c>
      <c r="AO3585" s="17">
        <v>0.93571428571428561</v>
      </c>
      <c r="AP3585" s="17">
        <v>289.77142857142854</v>
      </c>
      <c r="AQ3585" s="17">
        <v>13.389285714285709</v>
      </c>
      <c r="AR3585" s="17">
        <v>21.4</v>
      </c>
      <c r="AS3585" s="17">
        <v>1.9164285714285714</v>
      </c>
    </row>
    <row r="3586" spans="2:45">
      <c r="B3586" s="80" t="s">
        <v>67</v>
      </c>
      <c r="C3586" s="17">
        <v>13.341935483870966</v>
      </c>
      <c r="D3586" s="17">
        <v>72.883870967741942</v>
      </c>
      <c r="E3586" s="17">
        <v>1.3225806451612903</v>
      </c>
      <c r="F3586" s="17">
        <v>165.93225806451608</v>
      </c>
      <c r="G3586" s="17">
        <v>14.422580645161291</v>
      </c>
      <c r="H3586" s="17">
        <v>137.19999999999999</v>
      </c>
      <c r="I3586" s="17">
        <v>2.447741935483871</v>
      </c>
      <c r="J3586" s="17"/>
      <c r="K3586" s="80" t="s">
        <v>67</v>
      </c>
      <c r="L3586" s="17">
        <v>12.929032258064511</v>
      </c>
      <c r="M3586" s="17">
        <v>76.93870967741934</v>
      </c>
      <c r="N3586" s="17">
        <v>0.77419354838709675</v>
      </c>
      <c r="O3586" s="17">
        <v>194.74193548387098</v>
      </c>
      <c r="P3586" s="17">
        <v>14.461290322580643</v>
      </c>
      <c r="Q3586" s="17">
        <v>169.8</v>
      </c>
      <c r="R3586" s="17">
        <v>2.2083870967741932</v>
      </c>
      <c r="S3586" s="17"/>
      <c r="T3586" s="80" t="s">
        <v>67</v>
      </c>
      <c r="U3586" s="17">
        <v>13.812903225806453</v>
      </c>
      <c r="V3586" s="17">
        <v>74.738709677419379</v>
      </c>
      <c r="W3586" s="17">
        <v>1.8064516129032255</v>
      </c>
      <c r="X3586" s="17">
        <v>230.58387096774197</v>
      </c>
      <c r="Y3586" s="17">
        <v>14.948387096774193</v>
      </c>
      <c r="Z3586" s="17">
        <v>119.6</v>
      </c>
      <c r="AA3586" s="17">
        <v>2.5835483870967746</v>
      </c>
      <c r="AB3586" s="17"/>
      <c r="AC3586" s="80" t="s">
        <v>67</v>
      </c>
      <c r="AD3586" s="17">
        <v>13.158064516129029</v>
      </c>
      <c r="AE3586" s="17">
        <v>76.509677419354816</v>
      </c>
      <c r="AF3586" s="17">
        <v>1.2870967741935486</v>
      </c>
      <c r="AG3586" s="17">
        <v>136.12258064516132</v>
      </c>
      <c r="AH3586" s="17">
        <v>13.948387096774194</v>
      </c>
      <c r="AI3586" s="17">
        <v>136.6</v>
      </c>
      <c r="AJ3586" s="17">
        <v>2.3719354838709679</v>
      </c>
      <c r="AK3586" s="17"/>
      <c r="AL3586" s="45" t="s">
        <v>67</v>
      </c>
      <c r="AM3586" s="17">
        <v>13.838709677419354</v>
      </c>
      <c r="AN3586" s="17">
        <v>68.954838709677404</v>
      </c>
      <c r="AO3586" s="17">
        <v>0.9</v>
      </c>
      <c r="AP3586" s="17">
        <v>219.87741935483874</v>
      </c>
      <c r="AQ3586" s="17">
        <v>14.151612903225807</v>
      </c>
      <c r="AR3586" s="17">
        <v>156.9</v>
      </c>
      <c r="AS3586" s="17">
        <v>2.3370967741935482</v>
      </c>
    </row>
    <row r="3587" spans="2:45">
      <c r="B3587" s="80" t="s">
        <v>68</v>
      </c>
      <c r="C3587" s="17">
        <v>16.853333333333332</v>
      </c>
      <c r="D3587" s="17">
        <v>71.86</v>
      </c>
      <c r="E3587" s="17">
        <v>1.1633333333333333</v>
      </c>
      <c r="F3587" s="17">
        <v>117.11666666666663</v>
      </c>
      <c r="G3587" s="17">
        <v>16.996666666666666</v>
      </c>
      <c r="H3587" s="17">
        <v>42.4</v>
      </c>
      <c r="I3587" s="17">
        <v>3.18</v>
      </c>
      <c r="J3587" s="17"/>
      <c r="K3587" s="80" t="s">
        <v>68</v>
      </c>
      <c r="L3587" s="17">
        <v>16.75</v>
      </c>
      <c r="M3587" s="17">
        <v>74.053333333333313</v>
      </c>
      <c r="N3587" s="17">
        <v>0.7666666666666665</v>
      </c>
      <c r="O3587" s="17">
        <v>160.76333333333329</v>
      </c>
      <c r="P3587" s="17">
        <v>18.216666666666672</v>
      </c>
      <c r="Q3587" s="17">
        <v>52</v>
      </c>
      <c r="R3587" s="17">
        <v>3.164333333333333</v>
      </c>
      <c r="S3587" s="17"/>
      <c r="T3587" s="80" t="s">
        <v>68</v>
      </c>
      <c r="U3587" s="17">
        <v>17.23</v>
      </c>
      <c r="V3587" s="17">
        <v>76.34333333333332</v>
      </c>
      <c r="W3587" s="17">
        <v>1.3533333333333333</v>
      </c>
      <c r="X3587" s="17">
        <v>207.76333333333335</v>
      </c>
      <c r="Y3587" s="17">
        <v>18.57</v>
      </c>
      <c r="Z3587" s="17">
        <v>51.6</v>
      </c>
      <c r="AA3587" s="17">
        <v>3.4260000000000002</v>
      </c>
      <c r="AB3587" s="17">
        <v>3.4260000000000002</v>
      </c>
      <c r="AC3587" s="80" t="s">
        <v>68</v>
      </c>
      <c r="AD3587" s="17">
        <v>16.75</v>
      </c>
      <c r="AE3587" s="17">
        <v>75.150000000000006</v>
      </c>
      <c r="AF3587" s="17">
        <v>1.1000000000000001</v>
      </c>
      <c r="AG3587" s="17">
        <v>130.4733333333333</v>
      </c>
      <c r="AH3587" s="17">
        <v>17.516666666666666</v>
      </c>
      <c r="AI3587" s="17">
        <v>66</v>
      </c>
      <c r="AJ3587" s="17">
        <v>3.2530000000000006</v>
      </c>
      <c r="AK3587" s="17"/>
      <c r="AL3587" s="45" t="s">
        <v>68</v>
      </c>
      <c r="AM3587" s="17">
        <v>17.233333333333331</v>
      </c>
      <c r="AN3587" s="17">
        <v>67.193333333333342</v>
      </c>
      <c r="AO3587" s="17">
        <v>0.62666666666666682</v>
      </c>
      <c r="AP3587" s="17">
        <v>176</v>
      </c>
      <c r="AQ3587" s="17">
        <v>17.25</v>
      </c>
      <c r="AR3587" s="17">
        <v>41.9</v>
      </c>
      <c r="AS3587" s="17">
        <v>2.9993333333333334</v>
      </c>
    </row>
    <row r="3588" spans="2:45">
      <c r="B3588" s="80" t="s">
        <v>69</v>
      </c>
      <c r="C3588" s="17">
        <v>19.490322580645163</v>
      </c>
      <c r="D3588" s="17">
        <v>68.461290322580652</v>
      </c>
      <c r="E3588" s="17">
        <v>1.1967741935483873</v>
      </c>
      <c r="F3588" s="17">
        <v>156.71612903225804</v>
      </c>
      <c r="G3588" s="17">
        <v>21.322580645161295</v>
      </c>
      <c r="H3588" s="17">
        <v>44.6</v>
      </c>
      <c r="I3588" s="17">
        <v>4.1319354838709677</v>
      </c>
      <c r="J3588" s="17"/>
      <c r="K3588" s="80" t="s">
        <v>69</v>
      </c>
      <c r="L3588" s="17">
        <v>19.41935483870968</v>
      </c>
      <c r="M3588" s="17">
        <v>70.41935483870968</v>
      </c>
      <c r="N3588" s="17">
        <v>0.79032258064516125</v>
      </c>
      <c r="O3588" s="17">
        <v>136.70645161290324</v>
      </c>
      <c r="P3588" s="17">
        <v>22.4</v>
      </c>
      <c r="Q3588" s="17">
        <v>31</v>
      </c>
      <c r="R3588" s="17">
        <v>4.1090322580645164</v>
      </c>
      <c r="S3588" s="17"/>
      <c r="T3588" s="80" t="s">
        <v>69</v>
      </c>
      <c r="U3588" s="17">
        <v>19.609677419354835</v>
      </c>
      <c r="V3588" s="17">
        <v>74.829032258064515</v>
      </c>
      <c r="W3588" s="17">
        <v>1.3387096774193548</v>
      </c>
      <c r="X3588" s="17">
        <v>206.7</v>
      </c>
      <c r="Y3588" s="17">
        <v>22.380645161290325</v>
      </c>
      <c r="Z3588" s="17">
        <v>32.200000000000003</v>
      </c>
      <c r="AA3588" s="17">
        <v>4.2448387096774196</v>
      </c>
      <c r="AB3588" s="17"/>
      <c r="AC3588" s="80" t="s">
        <v>69</v>
      </c>
      <c r="AD3588" s="17">
        <v>19.609677419354838</v>
      </c>
      <c r="AE3588" s="17">
        <v>70.42903225806451</v>
      </c>
      <c r="AF3588" s="17">
        <v>1.1419354838709679</v>
      </c>
      <c r="AG3588" s="17">
        <v>165.86774193548388</v>
      </c>
      <c r="AH3588" s="17">
        <v>21.706451612903226</v>
      </c>
      <c r="AI3588" s="17">
        <v>42.6</v>
      </c>
      <c r="AJ3588" s="17">
        <v>4.2309677419354834</v>
      </c>
      <c r="AK3588" s="17"/>
      <c r="AL3588" s="45" t="s">
        <v>69</v>
      </c>
      <c r="AM3588" s="17">
        <v>19.770967741935486</v>
      </c>
      <c r="AN3588" s="17">
        <v>66.261290322580649</v>
      </c>
      <c r="AO3588" s="17">
        <v>0.53870967741935483</v>
      </c>
      <c r="AP3588" s="17">
        <v>205.53548387096779</v>
      </c>
      <c r="AQ3588" s="17">
        <v>20.951612903225808</v>
      </c>
      <c r="AR3588" s="17">
        <v>47.7</v>
      </c>
      <c r="AS3588" s="17">
        <v>3.781290322580646</v>
      </c>
    </row>
    <row r="3589" spans="2:45">
      <c r="B3589" s="80" t="s">
        <v>70</v>
      </c>
      <c r="C3589" s="17">
        <v>23.073333333333334</v>
      </c>
      <c r="D3589" s="17">
        <v>62.876666666666658</v>
      </c>
      <c r="E3589" s="17">
        <v>1.3533333333333333</v>
      </c>
      <c r="F3589" s="17">
        <v>166.18</v>
      </c>
      <c r="G3589" s="17">
        <v>25.556666666666668</v>
      </c>
      <c r="H3589" s="17">
        <v>0.6</v>
      </c>
      <c r="I3589" s="17">
        <v>5.3186666666666671</v>
      </c>
      <c r="J3589" s="17"/>
      <c r="K3589" s="80" t="s">
        <v>70</v>
      </c>
      <c r="L3589" s="17">
        <v>22.946666666666665</v>
      </c>
      <c r="M3589" s="17">
        <v>63.883333333333326</v>
      </c>
      <c r="N3589" s="17">
        <v>0.99</v>
      </c>
      <c r="O3589" s="17">
        <v>130.17666666666665</v>
      </c>
      <c r="P3589" s="17">
        <v>27.096666666666668</v>
      </c>
      <c r="Q3589" s="17">
        <v>0.6</v>
      </c>
      <c r="R3589" s="17">
        <v>5.3906666666666672</v>
      </c>
      <c r="S3589" s="17"/>
      <c r="T3589" s="80" t="s">
        <v>70</v>
      </c>
      <c r="U3589" s="17">
        <v>22.826666666666672</v>
      </c>
      <c r="V3589" s="17">
        <v>71.036666666666662</v>
      </c>
      <c r="W3589" s="17">
        <v>1.69</v>
      </c>
      <c r="X3589" s="17">
        <v>184.14666666666662</v>
      </c>
      <c r="Y3589" s="17">
        <v>26.66333333333333</v>
      </c>
      <c r="Z3589" s="17">
        <v>0.4</v>
      </c>
      <c r="AA3589" s="17">
        <v>5.485666666666666</v>
      </c>
      <c r="AB3589" s="17"/>
      <c r="AC3589" s="80" t="s">
        <v>70</v>
      </c>
      <c r="AD3589" s="17">
        <v>23.756666666666664</v>
      </c>
      <c r="AE3589" s="17">
        <v>60.656666666666659</v>
      </c>
      <c r="AF3589" s="17">
        <v>1.3933333333333333</v>
      </c>
      <c r="AG3589" s="17">
        <v>138.37</v>
      </c>
      <c r="AH3589" s="17">
        <v>26.47666666666667</v>
      </c>
      <c r="AI3589" s="17">
        <v>0</v>
      </c>
      <c r="AJ3589" s="17">
        <v>5.7236666666666656</v>
      </c>
      <c r="AK3589" s="17"/>
      <c r="AL3589" s="45" t="s">
        <v>70</v>
      </c>
      <c r="AM3589" s="17">
        <v>23.013333333333328</v>
      </c>
      <c r="AN3589" s="17">
        <v>64.146666666666675</v>
      </c>
      <c r="AO3589" s="17">
        <v>0.44333333333333347</v>
      </c>
      <c r="AP3589" s="17">
        <v>194.21</v>
      </c>
      <c r="AQ3589" s="17">
        <v>24.76</v>
      </c>
      <c r="AR3589" s="17">
        <v>6.1</v>
      </c>
      <c r="AS3589" s="17">
        <v>4.6336666666666666</v>
      </c>
    </row>
    <row r="3590" spans="2:45">
      <c r="B3590" s="80" t="s">
        <v>71</v>
      </c>
      <c r="C3590" s="17">
        <v>26.261290322580646</v>
      </c>
      <c r="D3590" s="17">
        <v>54.445161290322574</v>
      </c>
      <c r="E3590" s="17">
        <v>1.348387096774194</v>
      </c>
      <c r="F3590" s="17">
        <v>182.68064516129027</v>
      </c>
      <c r="G3590" s="17">
        <v>25.980645161290322</v>
      </c>
      <c r="H3590" s="17">
        <v>0</v>
      </c>
      <c r="I3590" s="17">
        <v>6.01</v>
      </c>
      <c r="J3590" s="17"/>
      <c r="K3590" s="80" t="s">
        <v>71</v>
      </c>
      <c r="L3590" s="17">
        <v>25.945161290322584</v>
      </c>
      <c r="M3590" s="17">
        <v>55.248387096774188</v>
      </c>
      <c r="N3590" s="17">
        <v>1.0290322580645159</v>
      </c>
      <c r="O3590" s="17">
        <v>145.62258064516129</v>
      </c>
      <c r="P3590" s="17">
        <v>27.667741935483868</v>
      </c>
      <c r="Q3590" s="17">
        <v>0</v>
      </c>
      <c r="R3590" s="17">
        <v>5.8935483870967742</v>
      </c>
      <c r="S3590" s="17"/>
      <c r="T3590" s="80" t="s">
        <v>71</v>
      </c>
      <c r="U3590" s="17">
        <v>25.896774193548385</v>
      </c>
      <c r="V3590" s="17">
        <v>59.787096774193536</v>
      </c>
      <c r="W3590" s="17">
        <v>1.8548387096774195</v>
      </c>
      <c r="X3590" s="17">
        <v>197.50645161290325</v>
      </c>
      <c r="Y3590" s="17">
        <v>27.35161290322581</v>
      </c>
      <c r="Z3590" s="17">
        <v>0</v>
      </c>
      <c r="AA3590" s="17">
        <v>6.571935483870968</v>
      </c>
      <c r="AB3590" s="17"/>
      <c r="AC3590" s="80" t="s">
        <v>71</v>
      </c>
      <c r="AD3590" s="17">
        <v>26.738709677419358</v>
      </c>
      <c r="AE3590" s="17">
        <v>52.151612903225811</v>
      </c>
      <c r="AF3590" s="17">
        <v>1.4806451612903226</v>
      </c>
      <c r="AG3590" s="17">
        <v>127.36129032258064</v>
      </c>
      <c r="AH3590" s="17">
        <v>26.819354838709685</v>
      </c>
      <c r="AI3590" s="17">
        <v>0</v>
      </c>
      <c r="AJ3590" s="17">
        <v>6.4216129032258076</v>
      </c>
      <c r="AK3590" s="17"/>
      <c r="AL3590" s="45" t="s">
        <v>71</v>
      </c>
      <c r="AM3590" s="17">
        <v>26.122580645161289</v>
      </c>
      <c r="AN3590" s="17">
        <v>55.454838709677425</v>
      </c>
      <c r="AO3590" s="17">
        <v>0.54193548387096768</v>
      </c>
      <c r="AP3590" s="17">
        <v>212.70645161290321</v>
      </c>
      <c r="AQ3590" s="17">
        <v>25.222580645161287</v>
      </c>
      <c r="AR3590" s="17">
        <v>0</v>
      </c>
      <c r="AS3590" s="17">
        <v>5.1312903225806448</v>
      </c>
    </row>
    <row r="3591" spans="2:45">
      <c r="B3591" s="80" t="s">
        <v>72</v>
      </c>
      <c r="C3591" s="17">
        <v>26.887096774193548</v>
      </c>
      <c r="D3591" s="17">
        <v>58.538709677419341</v>
      </c>
      <c r="E3591" s="17">
        <v>1.3548387096774193</v>
      </c>
      <c r="F3591" s="17">
        <v>156</v>
      </c>
      <c r="G3591" s="17">
        <v>23.306451612903224</v>
      </c>
      <c r="H3591" s="17">
        <v>0</v>
      </c>
      <c r="I3591" s="17">
        <v>5.3483870967741929</v>
      </c>
      <c r="J3591" s="17"/>
      <c r="K3591" s="80" t="s">
        <v>72</v>
      </c>
      <c r="L3591" s="17">
        <v>26.748387096774191</v>
      </c>
      <c r="M3591" s="17">
        <v>59.070967741935476</v>
      </c>
      <c r="N3591" s="17">
        <v>0.97741935483870968</v>
      </c>
      <c r="O3591" s="17">
        <v>159.54193548387099</v>
      </c>
      <c r="P3591" s="17">
        <v>24.961290322580641</v>
      </c>
      <c r="Q3591" s="17">
        <v>1</v>
      </c>
      <c r="R3591" s="17">
        <v>5.3722580645161289</v>
      </c>
      <c r="S3591" s="17"/>
      <c r="T3591" s="80" t="s">
        <v>72</v>
      </c>
      <c r="U3591" s="17">
        <v>27.029032258064511</v>
      </c>
      <c r="V3591" s="17">
        <v>65.716129032258067</v>
      </c>
      <c r="W3591" s="17">
        <v>1.7451612903225806</v>
      </c>
      <c r="X3591" s="17">
        <v>198.52903225806455</v>
      </c>
      <c r="Y3591" s="17">
        <v>24.570967741935487</v>
      </c>
      <c r="Z3591" s="17">
        <v>0</v>
      </c>
      <c r="AA3591" s="17">
        <v>5.8361290322580661</v>
      </c>
      <c r="AB3591" s="17"/>
      <c r="AC3591" s="80" t="s">
        <v>72</v>
      </c>
      <c r="AD3591" s="17">
        <v>27.525806451612901</v>
      </c>
      <c r="AE3591" s="17">
        <v>55.251612903225819</v>
      </c>
      <c r="AF3591" s="17">
        <v>1.4645161290322579</v>
      </c>
      <c r="AG3591" s="17">
        <v>125.58709677419355</v>
      </c>
      <c r="AH3591" s="17">
        <v>23.667741935483868</v>
      </c>
      <c r="AI3591" s="17">
        <v>1.6</v>
      </c>
      <c r="AJ3591" s="17">
        <v>5.8303225806451628</v>
      </c>
      <c r="AK3591" s="17"/>
      <c r="AL3591" s="45" t="s">
        <v>72</v>
      </c>
      <c r="AM3591" s="17">
        <v>27.016129032258068</v>
      </c>
      <c r="AN3591" s="17">
        <v>59.551612903225795</v>
      </c>
      <c r="AO3591" s="17">
        <v>0.43870967741935479</v>
      </c>
      <c r="AP3591" s="17">
        <v>208.77096774193552</v>
      </c>
      <c r="AQ3591" s="17">
        <v>22.509677419354841</v>
      </c>
      <c r="AR3591" s="17">
        <v>0.2</v>
      </c>
      <c r="AS3591" s="17">
        <v>4.4645161290322575</v>
      </c>
    </row>
    <row r="3592" spans="2:45">
      <c r="B3592" s="80" t="s">
        <v>73</v>
      </c>
      <c r="C3592" s="17">
        <v>23.566666666666663</v>
      </c>
      <c r="D3592" s="17">
        <v>62.08</v>
      </c>
      <c r="E3592" s="17">
        <v>1.2066666666666668</v>
      </c>
      <c r="F3592" s="17">
        <v>165.91666666666666</v>
      </c>
      <c r="G3592" s="17">
        <v>20.046666666666667</v>
      </c>
      <c r="H3592" s="17">
        <v>0</v>
      </c>
      <c r="I3592" s="17">
        <v>4.1713333333333331</v>
      </c>
      <c r="J3592" s="17"/>
      <c r="K3592" s="80" t="s">
        <v>73</v>
      </c>
      <c r="L3592" s="17">
        <v>22.97</v>
      </c>
      <c r="M3592" s="17">
        <v>64.283333333333331</v>
      </c>
      <c r="N3592" s="17">
        <v>0.8</v>
      </c>
      <c r="O3592" s="17">
        <v>153.92333333333332</v>
      </c>
      <c r="P3592" s="17">
        <v>20.566666666666663</v>
      </c>
      <c r="Q3592" s="17">
        <v>1.6</v>
      </c>
      <c r="R3592" s="17">
        <v>3.9316666666666666</v>
      </c>
      <c r="S3592" s="17"/>
      <c r="T3592" s="80" t="s">
        <v>73</v>
      </c>
      <c r="U3592" s="17">
        <v>23.81</v>
      </c>
      <c r="V3592" s="17">
        <v>66.069999999999993</v>
      </c>
      <c r="W3592" s="17">
        <v>1.5633333333333332</v>
      </c>
      <c r="X3592" s="17">
        <v>221.72</v>
      </c>
      <c r="Y3592" s="17">
        <v>20.67</v>
      </c>
      <c r="Z3592" s="17">
        <v>0</v>
      </c>
      <c r="AA3592" s="17">
        <v>4.4940000000000007</v>
      </c>
      <c r="AB3592" s="17"/>
      <c r="AC3592" s="80" t="s">
        <v>73</v>
      </c>
      <c r="AD3592" s="17">
        <v>23.473333333333336</v>
      </c>
      <c r="AE3592" s="17">
        <v>62.513333333333328</v>
      </c>
      <c r="AF3592" s="17">
        <v>1.2366666666666668</v>
      </c>
      <c r="AG3592" s="17">
        <v>131.35666666666668</v>
      </c>
      <c r="AH3592" s="17">
        <v>19.766666666666666</v>
      </c>
      <c r="AI3592" s="17">
        <v>2.2000000000000002</v>
      </c>
      <c r="AJ3592" s="17">
        <v>4.2810000000000006</v>
      </c>
      <c r="AK3592" s="17"/>
      <c r="AL3592" s="45" t="s">
        <v>73</v>
      </c>
      <c r="AM3592" s="17">
        <v>23.813333333333333</v>
      </c>
      <c r="AN3592" s="17">
        <v>61.466666666666676</v>
      </c>
      <c r="AO3592" s="17">
        <v>0.3633333333333334</v>
      </c>
      <c r="AP3592" s="17">
        <v>199.1133333333334</v>
      </c>
      <c r="AQ3592" s="17">
        <v>18.90666666666667</v>
      </c>
      <c r="AR3592" s="17">
        <v>8.8000000000000007</v>
      </c>
      <c r="AS3592" s="17">
        <v>3.3539999999999996</v>
      </c>
    </row>
    <row r="3593" spans="2:45">
      <c r="B3593" s="80" t="s">
        <v>74</v>
      </c>
      <c r="C3593" s="17">
        <v>19.348387096774193</v>
      </c>
      <c r="D3593" s="17">
        <v>70.351612903225799</v>
      </c>
      <c r="E3593" s="17">
        <v>1.096774193548387</v>
      </c>
      <c r="F3593" s="17">
        <v>120.65806451612903</v>
      </c>
      <c r="G3593" s="17">
        <v>14.558064516129029</v>
      </c>
      <c r="H3593" s="17">
        <v>39.4</v>
      </c>
      <c r="I3593" s="17">
        <v>2.6074193548387097</v>
      </c>
      <c r="J3593" s="17"/>
      <c r="K3593" s="80" t="s">
        <v>74</v>
      </c>
      <c r="L3593" s="17">
        <v>18.906451612903222</v>
      </c>
      <c r="M3593" s="17">
        <v>73.309677419354855</v>
      </c>
      <c r="N3593" s="17">
        <v>0.70322580645161303</v>
      </c>
      <c r="O3593" s="17">
        <v>151.29354838709679</v>
      </c>
      <c r="P3593" s="17">
        <v>14.82258064516129</v>
      </c>
      <c r="Q3593" s="17">
        <v>51.8</v>
      </c>
      <c r="R3593" s="17">
        <v>2.4103225806451611</v>
      </c>
      <c r="S3593" s="17"/>
      <c r="T3593" s="80" t="s">
        <v>74</v>
      </c>
      <c r="U3593" s="17">
        <v>19.751612903225809</v>
      </c>
      <c r="V3593" s="17">
        <v>75.219354838709677</v>
      </c>
      <c r="W3593" s="17">
        <v>1.4419354838709679</v>
      </c>
      <c r="X3593" s="17">
        <v>213.59677419354838</v>
      </c>
      <c r="Y3593" s="17">
        <v>15.093548387096776</v>
      </c>
      <c r="Z3593" s="17">
        <v>55.8</v>
      </c>
      <c r="AA3593" s="17">
        <v>2.7909677419354848</v>
      </c>
      <c r="AB3593" s="17"/>
      <c r="AC3593" s="80" t="s">
        <v>74</v>
      </c>
      <c r="AD3593" s="17">
        <v>19.151612903225807</v>
      </c>
      <c r="AE3593" s="17">
        <v>72.474193548387106</v>
      </c>
      <c r="AF3593" s="17">
        <v>1.0064516129032257</v>
      </c>
      <c r="AG3593" s="17">
        <v>118.13548387096775</v>
      </c>
      <c r="AH3593" s="17">
        <v>14.558064516129031</v>
      </c>
      <c r="AI3593" s="17">
        <v>62.6</v>
      </c>
      <c r="AJ3593" s="17">
        <v>2.6090322580645156</v>
      </c>
      <c r="AK3593" s="17"/>
      <c r="AL3593" s="45" t="s">
        <v>74</v>
      </c>
      <c r="AM3593" s="17">
        <v>19.822580645161299</v>
      </c>
      <c r="AN3593" s="17">
        <v>69.635483870967732</v>
      </c>
      <c r="AO3593" s="17">
        <v>0.3354838709677419</v>
      </c>
      <c r="AP3593" s="17">
        <v>183.5096774193548</v>
      </c>
      <c r="AQ3593" s="17">
        <v>13.729032258064516</v>
      </c>
      <c r="AR3593" s="17">
        <v>35.200000000000003</v>
      </c>
      <c r="AS3593" s="17">
        <v>2.0683870967741931</v>
      </c>
    </row>
    <row r="3594" spans="2:45">
      <c r="B3594" s="80" t="s">
        <v>75</v>
      </c>
      <c r="C3594" s="17">
        <v>14.176666666666668</v>
      </c>
      <c r="D3594" s="17">
        <v>77.48</v>
      </c>
      <c r="E3594" s="17">
        <v>0.99666666666666648</v>
      </c>
      <c r="F3594" s="17">
        <v>139.58333333333331</v>
      </c>
      <c r="G3594" s="17">
        <v>9.6166666666666671</v>
      </c>
      <c r="H3594" s="17">
        <v>162.80000000000001</v>
      </c>
      <c r="I3594" s="17">
        <v>1.4483333333333335</v>
      </c>
      <c r="J3594" s="17"/>
      <c r="K3594" s="80" t="s">
        <v>75</v>
      </c>
      <c r="L3594" s="17">
        <v>13.63</v>
      </c>
      <c r="M3594" s="17">
        <v>80.736666666666665</v>
      </c>
      <c r="N3594" s="17">
        <v>0.56999999999999995</v>
      </c>
      <c r="O3594" s="17">
        <v>196.97666666666672</v>
      </c>
      <c r="P3594" s="17">
        <v>9.7200000000000006</v>
      </c>
      <c r="Q3594" s="17">
        <v>109.4</v>
      </c>
      <c r="R3594" s="17">
        <v>1.2243333333333335</v>
      </c>
      <c r="S3594" s="17"/>
      <c r="T3594" s="80" t="s">
        <v>75</v>
      </c>
      <c r="U3594" s="17">
        <v>14.536</v>
      </c>
      <c r="V3594" s="17">
        <v>78.2</v>
      </c>
      <c r="W3594" s="17">
        <v>1.7679999999999998</v>
      </c>
      <c r="X3594" s="17">
        <v>259.62399999999997</v>
      </c>
      <c r="Y3594" s="17">
        <v>9.64</v>
      </c>
      <c r="Z3594" s="17">
        <v>125.4</v>
      </c>
      <c r="AA3594" s="17">
        <v>1.8876000000000002</v>
      </c>
      <c r="AB3594" s="17"/>
      <c r="AC3594" s="80" t="s">
        <v>75</v>
      </c>
      <c r="AD3594" s="17">
        <v>13.85333333333333</v>
      </c>
      <c r="AE3594" s="17">
        <v>81.043333333333322</v>
      </c>
      <c r="AF3594" s="17">
        <v>1.0233333333333332</v>
      </c>
      <c r="AG3594" s="17">
        <v>87.66333333333337</v>
      </c>
      <c r="AH3594" s="17">
        <v>9.7166666666666686</v>
      </c>
      <c r="AI3594" s="17">
        <v>124.2</v>
      </c>
      <c r="AJ3594" s="17">
        <v>1.4716666666666667</v>
      </c>
      <c r="AK3594" s="17"/>
      <c r="AL3594" s="45" t="s">
        <v>75</v>
      </c>
      <c r="AM3594" s="17">
        <v>14.523333333333332</v>
      </c>
      <c r="AN3594" s="17">
        <v>75.77</v>
      </c>
      <c r="AO3594" s="17">
        <v>0.53333333333333344</v>
      </c>
      <c r="AP3594" s="17">
        <v>277.99</v>
      </c>
      <c r="AQ3594" s="17">
        <v>9.1999999999999993</v>
      </c>
      <c r="AR3594" s="17">
        <v>134.6</v>
      </c>
      <c r="AS3594" s="17">
        <v>1.2390000000000001</v>
      </c>
    </row>
    <row r="3595" spans="2:45">
      <c r="B3595" s="80" t="s">
        <v>76</v>
      </c>
      <c r="C3595" s="17">
        <v>11.970967741935484</v>
      </c>
      <c r="D3595" s="17">
        <v>70.48387096774195</v>
      </c>
      <c r="E3595" s="17">
        <v>1.1290322580645158</v>
      </c>
      <c r="F3595" s="17">
        <v>229.00322580645164</v>
      </c>
      <c r="G3595" s="17">
        <v>9.7387096774193544</v>
      </c>
      <c r="H3595" s="17">
        <v>2.8</v>
      </c>
      <c r="I3595" s="17">
        <v>1.3432258064516125</v>
      </c>
      <c r="J3595" s="17"/>
      <c r="K3595" s="80" t="s">
        <v>76</v>
      </c>
      <c r="L3595" s="17">
        <v>11.470967741935484</v>
      </c>
      <c r="M3595" s="17">
        <v>71.880645161290332</v>
      </c>
      <c r="N3595" s="17">
        <v>0.69677419354838721</v>
      </c>
      <c r="O3595" s="17">
        <v>223.2</v>
      </c>
      <c r="P3595" s="17">
        <v>9.5483870967741922</v>
      </c>
      <c r="Q3595" s="17">
        <v>2.4</v>
      </c>
      <c r="R3595" s="17">
        <v>1.0790322580645162</v>
      </c>
      <c r="S3595" s="17"/>
      <c r="T3595" s="80" t="s">
        <v>76</v>
      </c>
      <c r="U3595" s="17">
        <v>12.864516129032259</v>
      </c>
      <c r="V3595" s="17">
        <v>68.519354838709688</v>
      </c>
      <c r="W3595" s="17">
        <v>2.3838709677419354</v>
      </c>
      <c r="X3595" s="17">
        <v>274.90322580645153</v>
      </c>
      <c r="Y3595" s="17">
        <v>9.6516129032258036</v>
      </c>
      <c r="Z3595" s="17">
        <v>1.6</v>
      </c>
      <c r="AA3595" s="17">
        <v>1.95</v>
      </c>
      <c r="AB3595" s="17"/>
      <c r="AC3595" s="80" t="s">
        <v>76</v>
      </c>
      <c r="AD3595" s="17">
        <v>11.906451612903227</v>
      </c>
      <c r="AE3595" s="17">
        <v>71.125806451612902</v>
      </c>
      <c r="AF3595" s="17">
        <v>1.4</v>
      </c>
      <c r="AG3595" s="17">
        <v>71.338709677419359</v>
      </c>
      <c r="AH3595" s="17">
        <v>9.6290322580645178</v>
      </c>
      <c r="AI3595" s="17">
        <v>1.6</v>
      </c>
      <c r="AJ3595" s="17">
        <v>1.4625806451612904</v>
      </c>
      <c r="AK3595" s="17"/>
      <c r="AL3595" s="45" t="s">
        <v>76</v>
      </c>
      <c r="AM3595" s="17">
        <v>12.489285714285714</v>
      </c>
      <c r="AN3595" s="17">
        <v>68.150000000000006</v>
      </c>
      <c r="AO3595" s="17">
        <v>0.70357142857142863</v>
      </c>
      <c r="AP3595" s="17">
        <v>263.76428571428573</v>
      </c>
      <c r="AQ3595" s="17">
        <v>8.764285714285716</v>
      </c>
      <c r="AR3595" s="17">
        <v>1.3</v>
      </c>
      <c r="AS3595" s="17">
        <v>1.1246428571428573</v>
      </c>
    </row>
    <row r="3596" spans="2:45" ht="13.5" thickBot="1">
      <c r="B3596" s="86">
        <v>2010</v>
      </c>
      <c r="C3596" s="87">
        <f>AVERAGE(C3584:C3595)</f>
        <v>18.196194316436252</v>
      </c>
      <c r="D3596" s="87">
        <f>AVERAGE(D3584:D3595)</f>
        <v>68.001200716845887</v>
      </c>
      <c r="E3596" s="87">
        <f>AVERAGE(E3584:E3595)</f>
        <v>1.1979512288786482</v>
      </c>
      <c r="F3596" s="87">
        <f>AVERAGE(F3584:F3595)</f>
        <v>161.24998143881209</v>
      </c>
      <c r="G3596" s="87">
        <f>AVERAGE(G3584:G3595)</f>
        <v>16.913869687660011</v>
      </c>
      <c r="H3596" s="87">
        <f>SUM(H3584:H3595)</f>
        <v>485.8</v>
      </c>
      <c r="I3596" s="91">
        <f>AVERAGE(I3584:I3595)</f>
        <v>3.2681906041986686</v>
      </c>
      <c r="K3596" s="86">
        <v>2010</v>
      </c>
      <c r="L3596" s="87">
        <f>AVERAGE(L3584:L3595)</f>
        <v>17.829762544802865</v>
      </c>
      <c r="M3596" s="87">
        <f>AVERAGE(M3584:M3595)</f>
        <v>70.676025985663088</v>
      </c>
      <c r="N3596" s="87">
        <f>AVERAGE(N3584:N3595)</f>
        <v>0.77652137736815163</v>
      </c>
      <c r="O3596" s="87">
        <f>AVERAGE(O3584:O3595)</f>
        <v>172.36047619047622</v>
      </c>
      <c r="P3596" s="87">
        <f>AVERAGE(P3584:P3595)</f>
        <v>17.574068740399383</v>
      </c>
      <c r="Q3596" s="88">
        <f>SUM(Q3584:Q3595)</f>
        <v>504.40000000000009</v>
      </c>
      <c r="R3596" s="91">
        <f>AVERAGE(R3584:R3595)</f>
        <v>3.121937211981566</v>
      </c>
      <c r="T3596" s="86">
        <v>2010</v>
      </c>
      <c r="U3596" s="87">
        <f>AVERAGE(U3584:U3595)</f>
        <v>18.484515616999488</v>
      </c>
      <c r="V3596" s="87">
        <f>AVERAGE(V3584:V3595)</f>
        <v>71.654665898617509</v>
      </c>
      <c r="W3596" s="87">
        <f>AVERAGE(W3584:W3595)</f>
        <v>1.7570862775217613</v>
      </c>
      <c r="X3596" s="87">
        <f>AVERAGE(X3584:X3595)</f>
        <v>226.74684831029185</v>
      </c>
      <c r="Y3596" s="87">
        <f>AVERAGE(Y3584:Y3595)</f>
        <v>17.628428699436764</v>
      </c>
      <c r="Z3596" s="87">
        <f>SUM(Z3584:Z3595)</f>
        <v>449</v>
      </c>
      <c r="AA3596" s="91">
        <f>AVERAGE(AA3584:AA3595)</f>
        <v>3.6064281362007171</v>
      </c>
      <c r="AC3596" s="86">
        <v>2010</v>
      </c>
      <c r="AD3596" s="87">
        <f>AVERAGE(AD3584:AD3595)</f>
        <v>18.244118023553508</v>
      </c>
      <c r="AE3596" s="87">
        <f>AVERAGE(AE3584:AE3595)</f>
        <v>69.360807731694834</v>
      </c>
      <c r="AF3596" s="87">
        <f>AVERAGE(AF3584:AF3595)</f>
        <v>1.2589663338453663</v>
      </c>
      <c r="AG3596" s="87">
        <f>AVERAGE(AG3584:AG3595)</f>
        <v>118.88501088069637</v>
      </c>
      <c r="AH3596" s="87">
        <f>AVERAGE(AH3584:AH3595)</f>
        <v>17.077750256016383</v>
      </c>
      <c r="AI3596" s="87">
        <f>SUM(AI3584:AI3595)</f>
        <v>507.80000000000007</v>
      </c>
      <c r="AJ3596" s="91">
        <f>AVERAGE(AJ3584:AJ3595)</f>
        <v>3.4157614567332306</v>
      </c>
      <c r="AL3596" s="86">
        <v>2010</v>
      </c>
      <c r="AM3596" s="87">
        <f>AVERAGE(AM3584:AM3595)</f>
        <v>18.483528545826939</v>
      </c>
      <c r="AN3596" s="87">
        <f>AVERAGE(AN3584:AN3595)</f>
        <v>66.769983358934965</v>
      </c>
      <c r="AO3596" s="87">
        <f>AVERAGE(AO3584:AO3595)</f>
        <v>0.58705517153097797</v>
      </c>
      <c r="AP3596" s="87">
        <f>AVERAGE(AP3584:AP3595)</f>
        <v>224.20354966717869</v>
      </c>
      <c r="AQ3596" s="87">
        <f>AVERAGE(AQ3584:AQ3595)</f>
        <v>16.374132744495643</v>
      </c>
      <c r="AR3596" s="87">
        <f>SUM(AR3584:AR3595)</f>
        <v>484.7</v>
      </c>
      <c r="AS3596" s="91">
        <f>AVERAGE(AS3584:AS3595)</f>
        <v>2.8441645545314898</v>
      </c>
    </row>
    <row r="3597" spans="2:45" ht="13.5" thickTop="1">
      <c r="B3597" s="80" t="s">
        <v>65</v>
      </c>
      <c r="C3597" s="17">
        <v>11.170967741935483</v>
      </c>
      <c r="D3597" s="17">
        <v>73.016129032258064</v>
      </c>
      <c r="E3597" s="17">
        <v>1.0935483870967744</v>
      </c>
      <c r="F3597" s="17">
        <v>151.12903225806451</v>
      </c>
      <c r="G3597" s="17">
        <v>10.716129032258065</v>
      </c>
      <c r="H3597" s="17">
        <v>20.8</v>
      </c>
      <c r="I3597" s="17">
        <v>1.4545161290322581</v>
      </c>
      <c r="J3597" s="17"/>
      <c r="K3597" s="80" t="s">
        <v>65</v>
      </c>
      <c r="L3597" s="17">
        <v>10.3</v>
      </c>
      <c r="M3597" s="17">
        <v>76.387096774193552</v>
      </c>
      <c r="N3597" s="17">
        <v>0.60322580645161294</v>
      </c>
      <c r="O3597" s="17">
        <v>204.92580645161291</v>
      </c>
      <c r="P3597" s="17">
        <v>10.112903225806456</v>
      </c>
      <c r="Q3597" s="17">
        <v>18.600000000000001</v>
      </c>
      <c r="R3597" s="17">
        <v>1.1667741935483871</v>
      </c>
      <c r="S3597" s="17"/>
      <c r="T3597" s="80" t="s">
        <v>65</v>
      </c>
      <c r="U3597" s="17">
        <v>11.503225806451614</v>
      </c>
      <c r="V3597" s="17">
        <v>73.59677419354837</v>
      </c>
      <c r="W3597" s="17">
        <v>1.8741935483870968</v>
      </c>
      <c r="X3597" s="17">
        <v>266.23548387096776</v>
      </c>
      <c r="Y3597" s="17">
        <v>10.464516129032257</v>
      </c>
      <c r="Z3597" s="17">
        <v>24.8</v>
      </c>
      <c r="AA3597" s="17">
        <v>1.8312903225806454</v>
      </c>
      <c r="AB3597" s="17"/>
      <c r="AC3597" s="80" t="s">
        <v>65</v>
      </c>
      <c r="AD3597" s="17">
        <v>10.529032258064515</v>
      </c>
      <c r="AE3597" s="17">
        <v>75.432258064516134</v>
      </c>
      <c r="AF3597" s="17">
        <v>1.0548387096774197</v>
      </c>
      <c r="AG3597" s="17">
        <v>78.474193548387106</v>
      </c>
      <c r="AH3597" s="17">
        <v>10.125806451612901</v>
      </c>
      <c r="AI3597" s="17">
        <v>21</v>
      </c>
      <c r="AJ3597" s="17">
        <v>1.4541935483870969</v>
      </c>
      <c r="AK3597" s="17"/>
      <c r="AL3597" s="45" t="s">
        <v>65</v>
      </c>
      <c r="AM3597" s="17">
        <v>10.919354838709676</v>
      </c>
      <c r="AN3597" s="17">
        <v>75.099999999999994</v>
      </c>
      <c r="AO3597" s="17">
        <v>0.48387096774193555</v>
      </c>
      <c r="AP3597" s="17">
        <v>244.7</v>
      </c>
      <c r="AQ3597" s="17">
        <v>9.9193548387096779</v>
      </c>
      <c r="AR3597" s="17">
        <v>26.1</v>
      </c>
      <c r="AS3597" s="17">
        <v>1.0767741935483872</v>
      </c>
    </row>
    <row r="3598" spans="2:45">
      <c r="B3598" s="80" t="s">
        <v>66</v>
      </c>
      <c r="C3598" s="17">
        <v>9.9655172413793078</v>
      </c>
      <c r="D3598" s="17">
        <v>55.562068965517248</v>
      </c>
      <c r="E3598" s="17">
        <v>1.596551724137931</v>
      </c>
      <c r="F3598" s="17">
        <v>172.50344827586213</v>
      </c>
      <c r="G3598" s="17">
        <v>15.544827586206896</v>
      </c>
      <c r="H3598" s="17">
        <v>8.1999999999999993</v>
      </c>
      <c r="I3598" s="17">
        <v>2.3510344827586205</v>
      </c>
      <c r="J3598" s="17"/>
      <c r="K3598" s="80" t="s">
        <v>66</v>
      </c>
      <c r="L3598" s="17">
        <v>9.0448275862068961</v>
      </c>
      <c r="M3598" s="17">
        <v>58.196551724137912</v>
      </c>
      <c r="N3598" s="17">
        <v>0.92413793103448283</v>
      </c>
      <c r="O3598" s="17">
        <v>225.23448275862069</v>
      </c>
      <c r="P3598" s="17">
        <v>15.148275862068967</v>
      </c>
      <c r="Q3598" s="17">
        <v>8.6</v>
      </c>
      <c r="R3598" s="17">
        <v>1.92551724137931</v>
      </c>
      <c r="S3598" s="17"/>
      <c r="T3598" s="80" t="s">
        <v>66</v>
      </c>
      <c r="U3598" s="17">
        <v>10.603448275862069</v>
      </c>
      <c r="V3598" s="17">
        <v>54.551724137931039</v>
      </c>
      <c r="W3598" s="17">
        <v>2.5448275862068961</v>
      </c>
      <c r="X3598" s="17">
        <v>278.40689655172412</v>
      </c>
      <c r="Y3598" s="17">
        <v>15.162068965517241</v>
      </c>
      <c r="Z3598" s="17">
        <v>12.8</v>
      </c>
      <c r="AA3598" s="17">
        <v>2.9151724137931039</v>
      </c>
      <c r="AB3598" s="17"/>
      <c r="AC3598" s="80" t="s">
        <v>66</v>
      </c>
      <c r="AD3598" s="17">
        <v>9.434482758620689</v>
      </c>
      <c r="AE3598" s="17">
        <v>57.096551724137925</v>
      </c>
      <c r="AF3598" s="17">
        <v>1.4620689655172405</v>
      </c>
      <c r="AG3598" s="17">
        <v>99.144827586206901</v>
      </c>
      <c r="AH3598" s="17">
        <v>15.296551724137929</v>
      </c>
      <c r="AI3598" s="17">
        <v>6.3</v>
      </c>
      <c r="AJ3598" s="17">
        <v>2.282068965517241</v>
      </c>
      <c r="AK3598" s="17"/>
      <c r="AL3598" s="45" t="s">
        <v>66</v>
      </c>
      <c r="AM3598" s="17">
        <v>9.9517241379310342</v>
      </c>
      <c r="AN3598" s="17">
        <v>57.08275862068966</v>
      </c>
      <c r="AO3598" s="17">
        <v>0.85172413793103441</v>
      </c>
      <c r="AP3598" s="17">
        <v>252.5965517241379</v>
      </c>
      <c r="AQ3598" s="17">
        <v>14.379310344827584</v>
      </c>
      <c r="AR3598" s="17">
        <v>22.5</v>
      </c>
      <c r="AS3598" s="17">
        <v>1.8517241379310345</v>
      </c>
    </row>
    <row r="3599" spans="2:45">
      <c r="B3599" s="80" t="s">
        <v>67</v>
      </c>
      <c r="C3599" s="17">
        <v>13.415151515151512</v>
      </c>
      <c r="D3599" s="17">
        <v>66.97878787878787</v>
      </c>
      <c r="E3599" s="17">
        <v>1.4151515151515153</v>
      </c>
      <c r="F3599" s="17">
        <v>154.11818181818177</v>
      </c>
      <c r="G3599" s="17">
        <v>18.033333333333335</v>
      </c>
      <c r="H3599" s="17">
        <v>22.2</v>
      </c>
      <c r="I3599" s="17">
        <v>2.8933333333333326</v>
      </c>
      <c r="J3599" s="17"/>
      <c r="K3599" s="80" t="s">
        <v>67</v>
      </c>
      <c r="L3599" s="17">
        <v>12.735483870967739</v>
      </c>
      <c r="M3599" s="17">
        <v>67.729032258064493</v>
      </c>
      <c r="N3599" s="17">
        <v>0.81290322580645147</v>
      </c>
      <c r="O3599" s="17">
        <v>176.68387096774188</v>
      </c>
      <c r="P3599" s="17">
        <v>17.764516129032259</v>
      </c>
      <c r="Q3599" s="17">
        <v>7</v>
      </c>
      <c r="R3599" s="17">
        <v>2.6132258064516125</v>
      </c>
      <c r="S3599" s="17"/>
      <c r="T3599" s="80" t="s">
        <v>67</v>
      </c>
      <c r="U3599" s="17">
        <v>13.848387096774191</v>
      </c>
      <c r="V3599" s="17">
        <v>67</v>
      </c>
      <c r="W3599" s="17">
        <v>1.8322580645161286</v>
      </c>
      <c r="X3599" s="17">
        <v>232.3</v>
      </c>
      <c r="Y3599" s="17">
        <v>18.241935483870968</v>
      </c>
      <c r="Z3599" s="17">
        <v>18</v>
      </c>
      <c r="AA3599" s="17">
        <v>3.1945161290322579</v>
      </c>
      <c r="AB3599" s="17"/>
      <c r="AC3599" s="80" t="s">
        <v>67</v>
      </c>
      <c r="AD3599" s="17">
        <v>13.032258064516132</v>
      </c>
      <c r="AE3599" s="17">
        <v>66.7</v>
      </c>
      <c r="AF3599" s="17">
        <v>1.296774193548387</v>
      </c>
      <c r="AG3599" s="17">
        <v>91.619354838709654</v>
      </c>
      <c r="AH3599" s="17">
        <v>17.738709677419354</v>
      </c>
      <c r="AI3599" s="17">
        <v>10.3</v>
      </c>
      <c r="AJ3599" s="17">
        <v>2.8912903225806446</v>
      </c>
      <c r="AK3599" s="17"/>
      <c r="AL3599" s="45" t="s">
        <v>67</v>
      </c>
      <c r="AM3599" s="17">
        <v>13.387096774193548</v>
      </c>
      <c r="AN3599" s="17">
        <v>68.654838709677421</v>
      </c>
      <c r="AO3599" s="17">
        <v>0.7</v>
      </c>
      <c r="AP3599" s="17">
        <v>194.08709677419355</v>
      </c>
      <c r="AQ3599" s="17">
        <v>17.190322580645155</v>
      </c>
      <c r="AR3599" s="17">
        <v>15.5</v>
      </c>
      <c r="AS3599" s="17">
        <v>2.4732258064516124</v>
      </c>
    </row>
    <row r="3600" spans="2:45">
      <c r="B3600" s="80" t="s">
        <v>68</v>
      </c>
      <c r="C3600" s="17">
        <v>16.21</v>
      </c>
      <c r="D3600" s="17">
        <v>56.043333333333329</v>
      </c>
      <c r="E3600" s="17">
        <v>1.7266666666666666</v>
      </c>
      <c r="F3600" s="17">
        <v>253.85666666666665</v>
      </c>
      <c r="G3600" s="17">
        <v>20.776666666666664</v>
      </c>
      <c r="H3600" s="17">
        <v>32.9</v>
      </c>
      <c r="I3600" s="17">
        <v>4.145999999999999</v>
      </c>
      <c r="J3600" s="17"/>
      <c r="K3600" s="80" t="s">
        <v>68</v>
      </c>
      <c r="L3600" s="17">
        <v>15.553333333333336</v>
      </c>
      <c r="M3600" s="17">
        <v>59.943333333333335</v>
      </c>
      <c r="N3600" s="17">
        <v>1.0266666666666666</v>
      </c>
      <c r="O3600" s="17">
        <v>250.93666666666667</v>
      </c>
      <c r="P3600" s="17">
        <v>20.606666666666666</v>
      </c>
      <c r="Q3600" s="17">
        <v>41.6</v>
      </c>
      <c r="R3600" s="17">
        <v>3.6016666666666666</v>
      </c>
      <c r="S3600" s="17"/>
      <c r="T3600" s="80" t="s">
        <v>68</v>
      </c>
      <c r="U3600" s="17">
        <v>16.48</v>
      </c>
      <c r="V3600" s="17">
        <v>57.003333333333323</v>
      </c>
      <c r="W3600" s="17">
        <v>2.48</v>
      </c>
      <c r="X3600" s="17">
        <v>282.0866666666667</v>
      </c>
      <c r="Y3600" s="17">
        <v>20.756666666666668</v>
      </c>
      <c r="Z3600" s="17">
        <v>49.2</v>
      </c>
      <c r="AA3600" s="17">
        <v>4.6320000000000006</v>
      </c>
      <c r="AB3600" s="17">
        <v>3.4260000000000002</v>
      </c>
      <c r="AC3600" s="80" t="s">
        <v>68</v>
      </c>
      <c r="AD3600" s="17">
        <v>16.010000000000002</v>
      </c>
      <c r="AE3600" s="17">
        <v>58.573333333333345</v>
      </c>
      <c r="AF3600" s="17">
        <v>2.0266666666666664</v>
      </c>
      <c r="AG3600" s="17">
        <v>185.92</v>
      </c>
      <c r="AH3600" s="17">
        <v>19.8</v>
      </c>
      <c r="AI3600" s="17">
        <v>37.5</v>
      </c>
      <c r="AJ3600" s="17">
        <v>4.206666666666667</v>
      </c>
      <c r="AK3600" s="17"/>
      <c r="AL3600" s="45" t="s">
        <v>68</v>
      </c>
      <c r="AM3600" s="17">
        <v>15.98666666666667</v>
      </c>
      <c r="AN3600" s="17">
        <v>58.603333333333332</v>
      </c>
      <c r="AO3600" s="17">
        <v>1.0333333333333332</v>
      </c>
      <c r="AP3600" s="17">
        <v>290.5266666666667</v>
      </c>
      <c r="AQ3600" s="17">
        <v>19.063333333333333</v>
      </c>
      <c r="AR3600" s="17">
        <v>38.299999999999997</v>
      </c>
      <c r="AS3600" s="17">
        <v>3.5173333333333336</v>
      </c>
    </row>
    <row r="3601" spans="2:45">
      <c r="B3601" s="80" t="s">
        <v>69</v>
      </c>
      <c r="C3601" s="17">
        <v>19.787500000000001</v>
      </c>
      <c r="D3601" s="17">
        <v>56.237499999999997</v>
      </c>
      <c r="E3601" s="17">
        <v>1.390625</v>
      </c>
      <c r="F3601" s="17">
        <v>152.67500000000001</v>
      </c>
      <c r="G3601" s="17">
        <v>26.837499999999999</v>
      </c>
      <c r="H3601" s="17">
        <v>7.8</v>
      </c>
      <c r="I3601" s="17">
        <v>5.1768749999999999</v>
      </c>
      <c r="J3601" s="17"/>
      <c r="K3601" s="80" t="s">
        <v>69</v>
      </c>
      <c r="L3601" s="17">
        <v>19.64516129032258</v>
      </c>
      <c r="M3601" s="17">
        <v>57.606451612903221</v>
      </c>
      <c r="N3601" s="17">
        <v>0.98064516129032253</v>
      </c>
      <c r="O3601" s="17">
        <v>136.08387096774194</v>
      </c>
      <c r="P3601" s="17">
        <v>26.596774193548395</v>
      </c>
      <c r="Q3601" s="17">
        <v>8.8000000000000007</v>
      </c>
      <c r="R3601" s="17">
        <v>5.0048387096774194</v>
      </c>
      <c r="S3601" s="17"/>
      <c r="T3601" s="80" t="s">
        <v>69</v>
      </c>
      <c r="U3601" s="17">
        <v>19.616129032258062</v>
      </c>
      <c r="V3601" s="17">
        <v>60.167741935483882</v>
      </c>
      <c r="W3601" s="17">
        <v>1.6677419354838707</v>
      </c>
      <c r="X3601" s="17">
        <v>208.24193548387098</v>
      </c>
      <c r="Y3601" s="17">
        <v>25.958064516129031</v>
      </c>
      <c r="Z3601" s="17">
        <v>6.4</v>
      </c>
      <c r="AA3601" s="17">
        <v>5.1406451612903217</v>
      </c>
      <c r="AB3601" s="17"/>
      <c r="AC3601" s="80" t="s">
        <v>69</v>
      </c>
      <c r="AD3601" s="17">
        <v>20.251612903225805</v>
      </c>
      <c r="AE3601" s="17">
        <v>55.661290322580648</v>
      </c>
      <c r="AF3601" s="17">
        <v>1.3806451612903226</v>
      </c>
      <c r="AG3601" s="17">
        <v>140.45483870967743</v>
      </c>
      <c r="AH3601" s="17">
        <v>26.180645161290322</v>
      </c>
      <c r="AI3601" s="17">
        <v>6.8</v>
      </c>
      <c r="AJ3601" s="17">
        <v>5.362580645161291</v>
      </c>
      <c r="AK3601" s="17"/>
      <c r="AL3601" s="45" t="s">
        <v>69</v>
      </c>
      <c r="AM3601" s="17">
        <v>19.490322580645159</v>
      </c>
      <c r="AN3601" s="17">
        <v>58.82903225806453</v>
      </c>
      <c r="AO3601" s="17">
        <v>0.69032258064516128</v>
      </c>
      <c r="AP3601" s="17">
        <v>192.94516129032255</v>
      </c>
      <c r="AQ3601" s="17">
        <v>23.893548387096775</v>
      </c>
      <c r="AR3601" s="17">
        <v>10.9</v>
      </c>
      <c r="AS3601" s="17">
        <v>4.2919354838709669</v>
      </c>
    </row>
    <row r="3602" spans="2:45">
      <c r="B3602" s="80" t="s">
        <v>70</v>
      </c>
      <c r="C3602" s="17">
        <v>25.323333333333327</v>
      </c>
      <c r="D3602" s="17">
        <v>49.333333333333336</v>
      </c>
      <c r="E3602" s="17">
        <v>1.6066666666666665</v>
      </c>
      <c r="F3602" s="17">
        <v>191.02333333333328</v>
      </c>
      <c r="G3602" s="17">
        <v>28.836666666666659</v>
      </c>
      <c r="H3602" s="17">
        <v>0</v>
      </c>
      <c r="I3602" s="17">
        <v>6.6703333333333337</v>
      </c>
      <c r="J3602" s="17"/>
      <c r="K3602" s="80" t="s">
        <v>70</v>
      </c>
      <c r="L3602" s="17">
        <v>24.973333333333333</v>
      </c>
      <c r="M3602" s="17">
        <v>50.966666666666661</v>
      </c>
      <c r="N3602" s="17">
        <v>1.2033333333333334</v>
      </c>
      <c r="O3602" s="17">
        <v>168.70333333333332</v>
      </c>
      <c r="P3602" s="17">
        <v>28.34</v>
      </c>
      <c r="Q3602" s="17">
        <v>0</v>
      </c>
      <c r="R3602" s="17">
        <v>6.2106666666666666</v>
      </c>
      <c r="S3602" s="17"/>
      <c r="T3602" s="80" t="s">
        <v>70</v>
      </c>
      <c r="U3602" s="17">
        <v>25.043333333333333</v>
      </c>
      <c r="V3602" s="17">
        <v>54.026666666666685</v>
      </c>
      <c r="W3602" s="17">
        <v>2.2233333333333332</v>
      </c>
      <c r="X3602" s="17">
        <v>205.82666666666668</v>
      </c>
      <c r="Y3602" s="17">
        <v>27.996666666666666</v>
      </c>
      <c r="Z3602" s="17">
        <v>0.2</v>
      </c>
      <c r="AA3602" s="17">
        <v>7.0656666666666661</v>
      </c>
      <c r="AB3602" s="17"/>
      <c r="AC3602" s="80" t="s">
        <v>70</v>
      </c>
      <c r="AD3602" s="17">
        <v>25.953333333333322</v>
      </c>
      <c r="AE3602" s="17">
        <v>46.616666666666667</v>
      </c>
      <c r="AF3602" s="17">
        <v>1.8166666666666671</v>
      </c>
      <c r="AG3602" s="17">
        <v>146.01333333333332</v>
      </c>
      <c r="AH3602" s="17">
        <v>29.15666666666667</v>
      </c>
      <c r="AI3602" s="17">
        <v>0</v>
      </c>
      <c r="AJ3602" s="17">
        <v>7.2440000000000015</v>
      </c>
      <c r="AK3602" s="17"/>
      <c r="AL3602" s="45" t="s">
        <v>70</v>
      </c>
      <c r="AM3602" s="17">
        <v>24.526666666666664</v>
      </c>
      <c r="AN3602" s="17">
        <v>53.116666666666667</v>
      </c>
      <c r="AO3602" s="17">
        <v>0.84333333333333338</v>
      </c>
      <c r="AP3602" s="17">
        <v>224.86666666666665</v>
      </c>
      <c r="AQ3602" s="17">
        <v>26.126666666666665</v>
      </c>
      <c r="AR3602" s="17">
        <v>0</v>
      </c>
      <c r="AS3602" s="17">
        <v>5.4429999999999987</v>
      </c>
    </row>
    <row r="3603" spans="2:45">
      <c r="B3603" s="80" t="s">
        <v>71</v>
      </c>
      <c r="C3603" s="17">
        <v>26.245161290322585</v>
      </c>
      <c r="D3603" s="17">
        <v>49.961290322580645</v>
      </c>
      <c r="E3603" s="17">
        <v>1.5419354838709676</v>
      </c>
      <c r="F3603" s="17">
        <v>186.258064516129</v>
      </c>
      <c r="G3603" s="17">
        <v>28.251612903225812</v>
      </c>
      <c r="H3603" s="17">
        <v>0</v>
      </c>
      <c r="I3603" s="17">
        <v>6.4945161290322595</v>
      </c>
      <c r="J3603" s="17"/>
      <c r="K3603" s="80" t="s">
        <v>71</v>
      </c>
      <c r="L3603" s="17">
        <v>25.606451612903232</v>
      </c>
      <c r="M3603" s="17">
        <v>52.177419354838719</v>
      </c>
      <c r="N3603" s="17">
        <v>1.0967741935483872</v>
      </c>
      <c r="O3603" s="17">
        <v>147.12580645161296</v>
      </c>
      <c r="P3603" s="17">
        <v>27.70645161290323</v>
      </c>
      <c r="Q3603" s="17">
        <v>6.2</v>
      </c>
      <c r="R3603" s="17">
        <v>5.9938709677419366</v>
      </c>
      <c r="S3603" s="17"/>
      <c r="T3603" s="80" t="s">
        <v>71</v>
      </c>
      <c r="U3603" s="17">
        <v>25.7741935483871</v>
      </c>
      <c r="V3603" s="17">
        <v>57.029032258064504</v>
      </c>
      <c r="W3603" s="17">
        <v>1.9387096774193546</v>
      </c>
      <c r="X3603" s="17">
        <v>185.39677419354842</v>
      </c>
      <c r="Y3603" s="17">
        <v>27.354838709677423</v>
      </c>
      <c r="Z3603" s="17">
        <v>0</v>
      </c>
      <c r="AA3603" s="17">
        <v>6.6777419354838727</v>
      </c>
      <c r="AB3603" s="17"/>
      <c r="AC3603" s="80" t="s">
        <v>71</v>
      </c>
      <c r="AD3603" s="17">
        <v>26.564516129032263</v>
      </c>
      <c r="AE3603" s="17">
        <v>50.022580645161284</v>
      </c>
      <c r="AF3603" s="17">
        <v>1.651612903225806</v>
      </c>
      <c r="AG3603" s="17">
        <v>106.54838709677418</v>
      </c>
      <c r="AH3603" s="17">
        <v>28.348387096774196</v>
      </c>
      <c r="AI3603" s="17">
        <v>1.7</v>
      </c>
      <c r="AJ3603" s="17">
        <v>6.8503225806451633</v>
      </c>
      <c r="AK3603" s="17"/>
      <c r="AL3603" s="45" t="s">
        <v>71</v>
      </c>
      <c r="AM3603" s="17">
        <v>25.238709677419354</v>
      </c>
      <c r="AN3603" s="17">
        <v>55.190322580645137</v>
      </c>
      <c r="AO3603" s="17">
        <v>0.80322580645161301</v>
      </c>
      <c r="AP3603" s="17">
        <v>220.87419354838715</v>
      </c>
      <c r="AQ3603" s="17">
        <v>25.570967741935487</v>
      </c>
      <c r="AR3603" s="17">
        <v>0.2</v>
      </c>
      <c r="AS3603" s="17">
        <v>5.3303225806451611</v>
      </c>
    </row>
    <row r="3604" spans="2:45">
      <c r="B3604" s="80" t="s">
        <v>72</v>
      </c>
      <c r="C3604" s="17">
        <v>27.62</v>
      </c>
      <c r="D3604" s="17">
        <v>53.18333333333333</v>
      </c>
      <c r="E3604" s="17">
        <v>1.44</v>
      </c>
      <c r="F3604" s="17">
        <v>199.44666666666672</v>
      </c>
      <c r="G3604" s="17">
        <v>25.27</v>
      </c>
      <c r="H3604" s="17">
        <v>0</v>
      </c>
      <c r="I3604" s="17">
        <v>6.1290000000000013</v>
      </c>
      <c r="J3604" s="17"/>
      <c r="K3604" s="80" t="s">
        <v>72</v>
      </c>
      <c r="L3604" s="17">
        <v>27.070967741935487</v>
      </c>
      <c r="M3604" s="17">
        <v>54.448387096774205</v>
      </c>
      <c r="N3604" s="17">
        <v>0.99677419354838737</v>
      </c>
      <c r="O3604" s="17">
        <v>142.78064516129035</v>
      </c>
      <c r="P3604" s="17">
        <v>24.567741935483877</v>
      </c>
      <c r="Q3604" s="17">
        <v>0.2</v>
      </c>
      <c r="R3604" s="17">
        <v>5.485161290322579</v>
      </c>
      <c r="S3604" s="17"/>
      <c r="T3604" s="80" t="s">
        <v>72</v>
      </c>
      <c r="U3604" s="17">
        <v>27.361538461538466</v>
      </c>
      <c r="V3604" s="17">
        <v>57.5</v>
      </c>
      <c r="W3604" s="17">
        <v>1.9</v>
      </c>
      <c r="X3604" s="17">
        <v>196.29230769230767</v>
      </c>
      <c r="Y3604" s="17">
        <v>24.615384615384617</v>
      </c>
      <c r="Z3604" s="17">
        <v>0</v>
      </c>
      <c r="AA3604" s="17">
        <v>6.4096153846153845</v>
      </c>
      <c r="AB3604" s="17"/>
      <c r="AC3604" s="80" t="s">
        <v>72</v>
      </c>
      <c r="AD3604" s="17">
        <v>28.412903225806453</v>
      </c>
      <c r="AE3604" s="17">
        <v>51.593548387096767</v>
      </c>
      <c r="AF3604" s="17">
        <v>1.6193548387096779</v>
      </c>
      <c r="AG3604" s="17">
        <v>122.6193548387097</v>
      </c>
      <c r="AH3604" s="17">
        <v>24.851612903225806</v>
      </c>
      <c r="AI3604" s="17">
        <v>0.7</v>
      </c>
      <c r="AJ3604" s="17">
        <v>6.5935483870967744</v>
      </c>
      <c r="AK3604" s="17"/>
      <c r="AL3604" s="45" t="s">
        <v>72</v>
      </c>
      <c r="AM3604" s="17">
        <v>25.664516129032258</v>
      </c>
      <c r="AN3604" s="17">
        <v>58.351612903225814</v>
      </c>
      <c r="AO3604" s="17">
        <v>0.75161290322580665</v>
      </c>
      <c r="AP3604" s="17">
        <v>229.72580645161287</v>
      </c>
      <c r="AQ3604" s="17">
        <v>22.916129032258066</v>
      </c>
      <c r="AR3604" s="17">
        <v>12.8</v>
      </c>
      <c r="AS3604" s="17">
        <v>4.8177419354838698</v>
      </c>
    </row>
    <row r="3605" spans="2:45">
      <c r="B3605" s="80" t="s">
        <v>73</v>
      </c>
      <c r="C3605" s="17">
        <v>22.783333333333339</v>
      </c>
      <c r="D3605" s="17">
        <v>66.036666666666662</v>
      </c>
      <c r="E3605" s="17">
        <v>1.39</v>
      </c>
      <c r="F3605" s="17">
        <v>141.88666666666666</v>
      </c>
      <c r="G3605" s="17">
        <v>18.823333333333331</v>
      </c>
      <c r="H3605" s="17">
        <v>84.8</v>
      </c>
      <c r="I3605" s="17">
        <v>4.0510000000000002</v>
      </c>
      <c r="J3605" s="17"/>
      <c r="K3605" s="80" t="s">
        <v>73</v>
      </c>
      <c r="L3605" s="17">
        <v>22.306666666666672</v>
      </c>
      <c r="M3605" s="17">
        <v>68.989999999999995</v>
      </c>
      <c r="N3605" s="17">
        <v>0.82666666666666666</v>
      </c>
      <c r="O3605" s="17">
        <v>127.31</v>
      </c>
      <c r="P3605" s="17">
        <v>18.213333333333335</v>
      </c>
      <c r="Q3605" s="17">
        <v>110</v>
      </c>
      <c r="R3605" s="17">
        <v>3.5989999999999998</v>
      </c>
      <c r="S3605" s="17"/>
      <c r="T3605" s="80" t="s">
        <v>73</v>
      </c>
      <c r="U3605" s="17">
        <v>22.404761904761905</v>
      </c>
      <c r="V3605" s="17">
        <v>71.128571428571433</v>
      </c>
      <c r="W3605" s="17">
        <v>1.5666666666666667</v>
      </c>
      <c r="X3605" s="17">
        <v>220.50476190476184</v>
      </c>
      <c r="Y3605" s="17">
        <v>17.228571428571428</v>
      </c>
      <c r="Z3605" s="17">
        <v>56.6</v>
      </c>
      <c r="AA3605" s="17">
        <v>3.8966666666666665</v>
      </c>
      <c r="AB3605" s="17"/>
      <c r="AC3605" s="80" t="s">
        <v>73</v>
      </c>
      <c r="AD3605" s="17">
        <v>22.86</v>
      </c>
      <c r="AE3605" s="17">
        <v>69.88666666666667</v>
      </c>
      <c r="AF3605" s="17">
        <v>1.2233333333333329</v>
      </c>
      <c r="AG3605" s="17">
        <v>125.86</v>
      </c>
      <c r="AH3605" s="17">
        <v>18.420000000000002</v>
      </c>
      <c r="AI3605" s="17">
        <v>114.4</v>
      </c>
      <c r="AJ3605" s="17">
        <v>3.9786666666666672</v>
      </c>
      <c r="AK3605" s="17"/>
      <c r="AL3605" s="45" t="s">
        <v>73</v>
      </c>
      <c r="AM3605" s="17">
        <v>20.48</v>
      </c>
      <c r="AN3605" s="17">
        <v>73.680000000000007</v>
      </c>
      <c r="AO3605" s="17">
        <v>0.6</v>
      </c>
      <c r="AP3605" s="17">
        <v>204.49666666666664</v>
      </c>
      <c r="AQ3605" s="17">
        <v>17.23</v>
      </c>
      <c r="AR3605" s="17">
        <v>69.5</v>
      </c>
      <c r="AS3605" s="17">
        <v>3.0823333333333336</v>
      </c>
    </row>
    <row r="3606" spans="2:45">
      <c r="B3606" s="80" t="s">
        <v>74</v>
      </c>
      <c r="C3606" s="17">
        <v>18.190322580645201</v>
      </c>
      <c r="D3606" s="17">
        <v>73.625806451612888</v>
      </c>
      <c r="E3606" s="17">
        <v>1.1000000000000001</v>
      </c>
      <c r="F3606" s="17">
        <v>149.04516129032257</v>
      </c>
      <c r="G3606" s="17">
        <v>14.261290322580647</v>
      </c>
      <c r="H3606" s="17">
        <v>139.80000000000001</v>
      </c>
      <c r="I3606" s="17">
        <v>2.5422580645161292</v>
      </c>
      <c r="J3606" s="17"/>
      <c r="K3606" s="80" t="s">
        <v>74</v>
      </c>
      <c r="L3606" s="17">
        <v>17.503225806451614</v>
      </c>
      <c r="M3606" s="17">
        <v>79.622580645161293</v>
      </c>
      <c r="N3606" s="17">
        <v>0.62903225806451613</v>
      </c>
      <c r="O3606" s="17">
        <v>155.23225806451615</v>
      </c>
      <c r="P3606" s="17">
        <v>13.464516129032258</v>
      </c>
      <c r="Q3606" s="17">
        <v>133.6</v>
      </c>
      <c r="R3606" s="17">
        <v>2.1561290322580642</v>
      </c>
      <c r="S3606" s="17"/>
      <c r="T3606" s="80" t="s">
        <v>74</v>
      </c>
      <c r="U3606" s="17">
        <v>18.138709677419357</v>
      </c>
      <c r="V3606" s="17">
        <v>77.261290322580678</v>
      </c>
      <c r="W3606" s="17">
        <v>1.5</v>
      </c>
      <c r="X3606" s="17">
        <v>244.85161290322583</v>
      </c>
      <c r="Y3606" s="17">
        <v>13.880645161290323</v>
      </c>
      <c r="Z3606" s="17">
        <v>120</v>
      </c>
      <c r="AA3606" s="17">
        <v>2.6396774193548387</v>
      </c>
      <c r="AB3606" s="17"/>
      <c r="AC3606" s="80" t="s">
        <v>74</v>
      </c>
      <c r="AD3606" s="17">
        <v>18.267741935483869</v>
      </c>
      <c r="AE3606" s="17">
        <v>77.59032258064515</v>
      </c>
      <c r="AF3606" s="17">
        <v>1.0451612903225804</v>
      </c>
      <c r="AG3606" s="17">
        <v>65.309677419354841</v>
      </c>
      <c r="AH3606" s="17">
        <v>13.790322580645162</v>
      </c>
      <c r="AI3606" s="17">
        <v>117.9</v>
      </c>
      <c r="AJ3606" s="17">
        <v>2.53258064516129</v>
      </c>
      <c r="AK3606" s="17"/>
      <c r="AL3606" s="45" t="s">
        <v>74</v>
      </c>
      <c r="AM3606" s="17">
        <v>16.270967741935486</v>
      </c>
      <c r="AN3606" s="17">
        <v>73.767741935483897</v>
      </c>
      <c r="AO3606" s="17">
        <v>0.58064516129032251</v>
      </c>
      <c r="AP3606" s="17">
        <v>279.5935483870968</v>
      </c>
      <c r="AQ3606" s="17">
        <v>12.696774193548384</v>
      </c>
      <c r="AR3606" s="17">
        <v>152.80000000000001</v>
      </c>
      <c r="AS3606" s="17">
        <v>2.0348387096774196</v>
      </c>
    </row>
    <row r="3607" spans="2:45">
      <c r="B3607" s="80" t="s">
        <v>75</v>
      </c>
      <c r="C3607" s="17">
        <v>14.286666666666667</v>
      </c>
      <c r="D3607" s="17">
        <v>85.176666666666662</v>
      </c>
      <c r="E3607" s="17">
        <v>1.22</v>
      </c>
      <c r="F3607" s="17">
        <v>180.26</v>
      </c>
      <c r="G3607" s="17">
        <v>8.4766666666666666</v>
      </c>
      <c r="H3607" s="17">
        <v>272.8</v>
      </c>
      <c r="I3607" s="17">
        <v>1.2746666666666664</v>
      </c>
      <c r="J3607" s="17"/>
      <c r="K3607" s="80" t="s">
        <v>75</v>
      </c>
      <c r="L3607" s="17">
        <v>13.95333333333333</v>
      </c>
      <c r="M3607" s="17">
        <v>88.323333333333338</v>
      </c>
      <c r="N3607" s="17">
        <v>0.64666666666666661</v>
      </c>
      <c r="O3607" s="17">
        <v>199.03</v>
      </c>
      <c r="P3607" s="17">
        <v>8.1999999999999993</v>
      </c>
      <c r="Q3607" s="17">
        <v>197.8</v>
      </c>
      <c r="R3607" s="17">
        <v>1.0759999999999998</v>
      </c>
      <c r="S3607" s="17"/>
      <c r="T3607" s="80" t="s">
        <v>75</v>
      </c>
      <c r="U3607" s="17">
        <v>14.66</v>
      </c>
      <c r="V3607" s="17">
        <v>85.75</v>
      </c>
      <c r="W3607" s="17">
        <v>1.77</v>
      </c>
      <c r="X3607" s="17">
        <v>244.63</v>
      </c>
      <c r="Y3607" s="17">
        <v>8.293333333333333</v>
      </c>
      <c r="Z3607" s="17">
        <v>232.4</v>
      </c>
      <c r="AA3607" s="17">
        <v>1.4603333333333333</v>
      </c>
      <c r="AB3607" s="17"/>
      <c r="AC3607" s="80" t="s">
        <v>75</v>
      </c>
      <c r="AD3607" s="17">
        <v>14.27</v>
      </c>
      <c r="AE3607" s="17">
        <v>86.696666666666701</v>
      </c>
      <c r="AF3607" s="17">
        <v>1.1366666666666667</v>
      </c>
      <c r="AG3607" s="17">
        <v>115.96</v>
      </c>
      <c r="AH3607" s="17">
        <v>7.9533333333333323</v>
      </c>
      <c r="AI3607" s="17">
        <v>187.7</v>
      </c>
      <c r="AJ3607" s="17">
        <v>1.2630000000000001</v>
      </c>
      <c r="AK3607" s="17"/>
      <c r="AL3607" s="45" t="s">
        <v>75</v>
      </c>
      <c r="AM3607" s="17">
        <v>14.36</v>
      </c>
      <c r="AN3607" s="17">
        <v>84.133333333333312</v>
      </c>
      <c r="AO3607" s="17">
        <v>0.63</v>
      </c>
      <c r="AP3607" s="17">
        <v>244.06</v>
      </c>
      <c r="AQ3607" s="17">
        <v>7.2966666666666669</v>
      </c>
      <c r="AR3607" s="17">
        <v>246.1</v>
      </c>
      <c r="AS3607" s="17">
        <v>1.1063333333333332</v>
      </c>
    </row>
    <row r="3608" spans="2:45">
      <c r="B3608" s="80" t="s">
        <v>76</v>
      </c>
      <c r="C3608" s="17">
        <v>11.719354838709675</v>
      </c>
      <c r="D3608" s="17">
        <v>81.341935483870984</v>
      </c>
      <c r="E3608" s="17">
        <v>1.0161290322580645</v>
      </c>
      <c r="F3608" s="17">
        <v>187.66451612903231</v>
      </c>
      <c r="G3608" s="17">
        <v>9.5129032258064523</v>
      </c>
      <c r="H3608" s="17">
        <v>7.3</v>
      </c>
      <c r="I3608" s="17">
        <v>1.1641935483870967</v>
      </c>
      <c r="J3608" s="17"/>
      <c r="K3608" s="80" t="s">
        <v>76</v>
      </c>
      <c r="L3608" s="17">
        <v>11.341935483870964</v>
      </c>
      <c r="M3608" s="17">
        <v>84.645161290322577</v>
      </c>
      <c r="N3608" s="17">
        <v>0.6</v>
      </c>
      <c r="O3608" s="17">
        <v>215.44193548387094</v>
      </c>
      <c r="P3608" s="17">
        <v>9.1903225806451623</v>
      </c>
      <c r="Q3608" s="17">
        <v>11.6</v>
      </c>
      <c r="R3608" s="17">
        <v>0.95354838709677414</v>
      </c>
      <c r="S3608" s="17"/>
      <c r="T3608" s="80" t="s">
        <v>76</v>
      </c>
      <c r="U3608" s="17">
        <v>12.377419354838709</v>
      </c>
      <c r="V3608" s="17">
        <v>81.103225806451633</v>
      </c>
      <c r="W3608" s="17">
        <v>1.9322580645161291</v>
      </c>
      <c r="X3608" s="17">
        <v>283.53870967741932</v>
      </c>
      <c r="Y3608" s="17">
        <v>9.2806451612903214</v>
      </c>
      <c r="Z3608" s="17">
        <v>11.2</v>
      </c>
      <c r="AA3608" s="17">
        <v>1.4751612903225808</v>
      </c>
      <c r="AB3608" s="17"/>
      <c r="AC3608" s="80" t="s">
        <v>76</v>
      </c>
      <c r="AD3608" s="17">
        <v>11.735483870967741</v>
      </c>
      <c r="AE3608" s="17">
        <v>79.39677419354841</v>
      </c>
      <c r="AF3608" s="17">
        <v>1.2322580645161292</v>
      </c>
      <c r="AG3608" s="17">
        <v>55.158064516129031</v>
      </c>
      <c r="AH3608" s="17">
        <v>9.3225806451612883</v>
      </c>
      <c r="AI3608" s="17">
        <v>7.9</v>
      </c>
      <c r="AJ3608" s="17">
        <v>1.2741935483870965</v>
      </c>
      <c r="AK3608" s="17"/>
      <c r="AL3608" s="45" t="s">
        <v>76</v>
      </c>
      <c r="AM3608" s="17">
        <v>12.1</v>
      </c>
      <c r="AN3608" s="17">
        <v>78.374193548387098</v>
      </c>
      <c r="AO3608" s="17">
        <v>0.69032258064516117</v>
      </c>
      <c r="AP3608" s="17">
        <v>295.04838709677421</v>
      </c>
      <c r="AQ3608" s="17">
        <v>8.3419354838709676</v>
      </c>
      <c r="AR3608" s="17">
        <v>11</v>
      </c>
      <c r="AS3608" s="17">
        <v>1.0406451612903225</v>
      </c>
    </row>
    <row r="3609" spans="2:45" ht="13.5" thickBot="1">
      <c r="B3609" s="86">
        <v>2011</v>
      </c>
      <c r="C3609" s="87">
        <f>AVERAGE(C3597:C3608)</f>
        <v>18.059775711789758</v>
      </c>
      <c r="D3609" s="87">
        <f>AVERAGE(D3597:D3608)</f>
        <v>63.87473762233008</v>
      </c>
      <c r="E3609" s="87">
        <f>AVERAGE(E3597:E3608)</f>
        <v>1.3781062063207152</v>
      </c>
      <c r="F3609" s="87">
        <f>AVERAGE(F3597:F3608)</f>
        <v>176.65556146841047</v>
      </c>
      <c r="G3609" s="87">
        <f>AVERAGE(G3597:G3608)</f>
        <v>18.778410811395375</v>
      </c>
      <c r="H3609" s="87">
        <f>SUM(H3597:H3608)</f>
        <v>596.59999999999991</v>
      </c>
      <c r="I3609" s="91">
        <f>AVERAGE(I3597:I3608)</f>
        <v>3.695643890588308</v>
      </c>
      <c r="K3609" s="86">
        <v>2011</v>
      </c>
      <c r="L3609" s="87">
        <f>AVERAGE(L3597:L3608)</f>
        <v>17.502893338277097</v>
      </c>
      <c r="M3609" s="87">
        <f>AVERAGE(M3597:M3608)</f>
        <v>66.586334507477446</v>
      </c>
      <c r="N3609" s="87">
        <f>AVERAGE(N3597:N3608)</f>
        <v>0.86223550858979114</v>
      </c>
      <c r="O3609" s="87">
        <f>AVERAGE(O3597:O3608)</f>
        <v>179.1240563589173</v>
      </c>
      <c r="P3609" s="87">
        <f>AVERAGE(P3597:P3608)</f>
        <v>18.325958472376715</v>
      </c>
      <c r="Q3609" s="88">
        <f>SUM(Q3597:Q3608)</f>
        <v>544.00000000000011</v>
      </c>
      <c r="R3609" s="91">
        <f>AVERAGE(R3597:R3608)</f>
        <v>3.3155332468174508</v>
      </c>
      <c r="T3609" s="86">
        <v>2011</v>
      </c>
      <c r="U3609" s="87">
        <f>AVERAGE(U3597:U3608)</f>
        <v>18.150928874302064</v>
      </c>
      <c r="V3609" s="87">
        <f>AVERAGE(V3597:V3608)</f>
        <v>66.343196673552626</v>
      </c>
      <c r="W3609" s="87">
        <f>AVERAGE(W3597:W3608)</f>
        <v>1.9358324063774563</v>
      </c>
      <c r="X3609" s="87">
        <f>AVERAGE(X3597:X3608)</f>
        <v>237.35931796759664</v>
      </c>
      <c r="Y3609" s="87">
        <f>AVERAGE(Y3597:Y3608)</f>
        <v>18.269444736452524</v>
      </c>
      <c r="Z3609" s="87">
        <f>SUM(Z3597:Z3608)</f>
        <v>531.6</v>
      </c>
      <c r="AA3609" s="91">
        <f>AVERAGE(AA3597:AA3608)</f>
        <v>3.944873893594973</v>
      </c>
      <c r="AC3609" s="86">
        <v>2011</v>
      </c>
      <c r="AD3609" s="87">
        <f>AVERAGE(AD3597:AD3608)</f>
        <v>18.110113706587565</v>
      </c>
      <c r="AE3609" s="87">
        <f>AVERAGE(AE3597:AE3608)</f>
        <v>64.605554937584984</v>
      </c>
      <c r="AF3609" s="87">
        <f>AVERAGE(AF3597:AF3608)</f>
        <v>1.412170621678408</v>
      </c>
      <c r="AG3609" s="87">
        <f>AVERAGE(AG3597:AG3608)</f>
        <v>111.09016932394017</v>
      </c>
      <c r="AH3609" s="87">
        <f>AVERAGE(AH3597:AH3608)</f>
        <v>18.415384686688906</v>
      </c>
      <c r="AI3609" s="87">
        <f>SUM(AI3597:AI3608)</f>
        <v>512.20000000000005</v>
      </c>
      <c r="AJ3609" s="91">
        <f>AVERAGE(AJ3597:AJ3608)</f>
        <v>3.8277593313558271</v>
      </c>
      <c r="AL3609" s="86">
        <v>2011</v>
      </c>
      <c r="AM3609" s="87">
        <f>AVERAGE(AM3597:AM3608)</f>
        <v>17.364668767766652</v>
      </c>
      <c r="AN3609" s="87">
        <f>AVERAGE(AN3597:AN3608)</f>
        <v>66.240319490792231</v>
      </c>
      <c r="AO3609" s="87">
        <f>AVERAGE(AO3597:AO3608)</f>
        <v>0.72153256704980839</v>
      </c>
      <c r="AP3609" s="87">
        <f>AVERAGE(AP3597:AP3608)</f>
        <v>239.46006210604375</v>
      </c>
      <c r="AQ3609" s="87">
        <f>AVERAGE(AQ3597:AQ3608)</f>
        <v>17.05208410579656</v>
      </c>
      <c r="AR3609" s="87">
        <f>SUM(AR3597:AR3608)</f>
        <v>605.70000000000005</v>
      </c>
      <c r="AS3609" s="91">
        <f>AVERAGE(AS3597:AS3608)</f>
        <v>3.0055173340748973</v>
      </c>
    </row>
    <row r="3610" spans="2:45" ht="13.5" thickTop="1">
      <c r="B3610" s="80" t="s">
        <v>65</v>
      </c>
      <c r="C3610" s="17">
        <v>11.948387096774193</v>
      </c>
      <c r="D3610" s="17">
        <v>71.06451612903227</v>
      </c>
      <c r="E3610" s="17">
        <v>1.4741935483870967</v>
      </c>
      <c r="F3610" s="17">
        <v>253.24838709677417</v>
      </c>
      <c r="G3610" s="17">
        <v>10.548387096774194</v>
      </c>
      <c r="H3610" s="17">
        <v>19.7</v>
      </c>
      <c r="I3610" s="17">
        <v>1.5635483870967741</v>
      </c>
      <c r="K3610" s="80" t="s">
        <v>65</v>
      </c>
      <c r="L3610" s="17">
        <v>11.645161290322578</v>
      </c>
      <c r="M3610" s="17">
        <v>74.745161290322571</v>
      </c>
      <c r="N3610" s="17">
        <v>0.84193548387096795</v>
      </c>
      <c r="O3610" s="17">
        <v>262.72903225806448</v>
      </c>
      <c r="P3610" s="17">
        <v>9.7258064516129039</v>
      </c>
      <c r="Q3610" s="17">
        <v>19</v>
      </c>
      <c r="R3610" s="17">
        <v>1.2238709677419357</v>
      </c>
      <c r="T3610" s="80" t="s">
        <v>65</v>
      </c>
      <c r="U3610" s="17">
        <v>12.883870967741938</v>
      </c>
      <c r="V3610" s="17">
        <v>68.441935483870964</v>
      </c>
      <c r="W3610" s="17">
        <v>2.9096774193548383</v>
      </c>
      <c r="X3610" s="17">
        <v>287.62580645161285</v>
      </c>
      <c r="Y3610" s="17">
        <v>10.374193548387096</v>
      </c>
      <c r="Z3610" s="17">
        <v>25.6</v>
      </c>
      <c r="AA3610" s="17">
        <v>2.2212903225806451</v>
      </c>
      <c r="AC3610" s="80" t="s">
        <v>65</v>
      </c>
      <c r="AD3610" s="17">
        <v>12.216129032258063</v>
      </c>
      <c r="AE3610" s="17">
        <v>68.5</v>
      </c>
      <c r="AF3610" s="17">
        <v>1.7935483870967743</v>
      </c>
      <c r="AG3610" s="17">
        <v>133.54193548387099</v>
      </c>
      <c r="AH3610" s="17">
        <v>10.335483870967739</v>
      </c>
      <c r="AI3610" s="17">
        <v>14.5</v>
      </c>
      <c r="AJ3610" s="17">
        <v>1.7535483870967743</v>
      </c>
      <c r="AL3610" s="80" t="s">
        <v>65</v>
      </c>
      <c r="AM3610" s="17">
        <v>12.622580645161289</v>
      </c>
      <c r="AN3610" s="17">
        <v>67.567741935483866</v>
      </c>
      <c r="AO3610" s="17">
        <v>1.1032258064516129</v>
      </c>
      <c r="AP3610" s="17">
        <v>301.45161290322579</v>
      </c>
      <c r="AQ3610" s="17">
        <v>9.8967741935483851</v>
      </c>
      <c r="AR3610" s="17">
        <v>23</v>
      </c>
      <c r="AS3610" s="17">
        <v>1.46</v>
      </c>
    </row>
    <row r="3611" spans="2:45">
      <c r="B3611" s="80" t="s">
        <v>66</v>
      </c>
      <c r="C3611" s="17">
        <v>10.989285714285716</v>
      </c>
      <c r="D3611" s="17">
        <v>66.321428571428584</v>
      </c>
      <c r="E3611" s="17">
        <v>1.55</v>
      </c>
      <c r="F3611" s="17">
        <v>213.14285714285717</v>
      </c>
      <c r="G3611" s="17">
        <v>13.928571428571429</v>
      </c>
      <c r="H3611" s="17">
        <v>83.6</v>
      </c>
      <c r="I3611" s="17">
        <v>2.1339285714285716</v>
      </c>
      <c r="K3611" s="80" t="s">
        <v>66</v>
      </c>
      <c r="L3611" s="17">
        <v>10.55</v>
      </c>
      <c r="M3611" s="17">
        <v>70.796428571428578</v>
      </c>
      <c r="N3611" s="17">
        <v>0.91071428571428592</v>
      </c>
      <c r="O3611" s="17">
        <v>237.19285714285712</v>
      </c>
      <c r="P3611" s="17">
        <v>13.282142857142855</v>
      </c>
      <c r="Q3611" s="17">
        <v>155</v>
      </c>
      <c r="R3611" s="17">
        <v>1.7035714285714287</v>
      </c>
      <c r="T3611" s="80" t="s">
        <v>66</v>
      </c>
      <c r="U3611" s="17">
        <v>11.696428571428569</v>
      </c>
      <c r="V3611" s="17">
        <v>65.910714285714292</v>
      </c>
      <c r="W3611" s="17">
        <v>2.7535714285714294</v>
      </c>
      <c r="X3611" s="17">
        <v>274.16428571428571</v>
      </c>
      <c r="Y3611" s="17">
        <v>13.853571428571431</v>
      </c>
      <c r="Z3611" s="17">
        <v>99.6</v>
      </c>
      <c r="AA3611" s="17">
        <v>2.6060714285714282</v>
      </c>
      <c r="AC3611" s="80" t="s">
        <v>66</v>
      </c>
      <c r="AD3611" s="17">
        <v>10.867857142857144</v>
      </c>
      <c r="AE3611" s="17">
        <v>65.271428571428558</v>
      </c>
      <c r="AF3611" s="17">
        <v>1.575</v>
      </c>
      <c r="AG3611" s="17">
        <v>111.83928571428571</v>
      </c>
      <c r="AH3611" s="17">
        <v>13.442857142857145</v>
      </c>
      <c r="AI3611" s="17">
        <v>89.8</v>
      </c>
      <c r="AJ3611" s="17">
        <v>2.1278571428571427</v>
      </c>
      <c r="AL3611" s="80" t="s">
        <v>66</v>
      </c>
      <c r="AM3611" s="17">
        <v>11.510714285714288</v>
      </c>
      <c r="AN3611" s="17">
        <v>64.596428571428575</v>
      </c>
      <c r="AO3611" s="17">
        <v>0.98928571428571421</v>
      </c>
      <c r="AP3611" s="17">
        <v>299.51785714285717</v>
      </c>
      <c r="AQ3611" s="17">
        <v>14.025</v>
      </c>
      <c r="AR3611" s="17">
        <v>102.4</v>
      </c>
      <c r="AS3611" s="17">
        <v>1.893928571428571</v>
      </c>
    </row>
    <row r="3612" spans="2:45">
      <c r="B3612" s="80" t="s">
        <v>67</v>
      </c>
      <c r="C3612" s="17">
        <v>13.345161290322583</v>
      </c>
      <c r="D3612" s="17">
        <v>77.212903225806443</v>
      </c>
      <c r="E3612" s="17">
        <v>1.3193548387096772</v>
      </c>
      <c r="F3612" s="17">
        <v>189.74838709677417</v>
      </c>
      <c r="G3612" s="17">
        <v>14.061290322580644</v>
      </c>
      <c r="H3612" s="17">
        <v>93.2</v>
      </c>
      <c r="I3612" s="17">
        <v>2.371290322580645</v>
      </c>
      <c r="K3612" s="80" t="s">
        <v>67</v>
      </c>
      <c r="L3612" s="17">
        <v>13.023333333333333</v>
      </c>
      <c r="M3612" s="17">
        <v>79.81</v>
      </c>
      <c r="N3612" s="17">
        <v>0.87</v>
      </c>
      <c r="O3612" s="17">
        <v>203.92333333333335</v>
      </c>
      <c r="P3612" s="17">
        <v>13.65</v>
      </c>
      <c r="Q3612" s="17">
        <v>106.9</v>
      </c>
      <c r="R3612" s="17">
        <v>2.1326666666666672</v>
      </c>
      <c r="T3612" s="80" t="s">
        <v>67</v>
      </c>
      <c r="U3612" s="17">
        <v>13.867741935483869</v>
      </c>
      <c r="V3612" s="17">
        <v>76.451612903225794</v>
      </c>
      <c r="W3612" s="17">
        <v>1.9322580645161289</v>
      </c>
      <c r="X3612" s="17">
        <v>254.22580645161287</v>
      </c>
      <c r="Y3612" s="17">
        <v>14.161290322580648</v>
      </c>
      <c r="Z3612" s="17">
        <v>111.4</v>
      </c>
      <c r="AA3612" s="17">
        <v>2.5754838709677421</v>
      </c>
      <c r="AC3612" s="80" t="s">
        <v>67</v>
      </c>
      <c r="AD3612" s="17">
        <v>13.30967741935484</v>
      </c>
      <c r="AE3612" s="17">
        <v>75.190322580645159</v>
      </c>
      <c r="AF3612" s="17">
        <v>1.2612903225806451</v>
      </c>
      <c r="AG3612" s="17">
        <v>172.32258064516125</v>
      </c>
      <c r="AH3612" s="17">
        <v>13.406451612903224</v>
      </c>
      <c r="AI3612" s="17">
        <v>104.9</v>
      </c>
      <c r="AJ3612" s="17">
        <v>2.3374193548387097</v>
      </c>
      <c r="AL3612" s="80" t="s">
        <v>67</v>
      </c>
      <c r="AM3612" s="17">
        <v>12.78709677419355</v>
      </c>
      <c r="AN3612" s="17">
        <v>75.293548387096777</v>
      </c>
      <c r="AO3612" s="17">
        <v>0.82580645161290323</v>
      </c>
      <c r="AP3612" s="17">
        <v>244.62580645161287</v>
      </c>
      <c r="AQ3612" s="17">
        <v>14.474193548387099</v>
      </c>
      <c r="AR3612" s="17">
        <v>96</v>
      </c>
      <c r="AS3612" s="17">
        <v>2.210322580645161</v>
      </c>
    </row>
    <row r="3613" spans="2:45">
      <c r="B3613" s="80" t="s">
        <v>68</v>
      </c>
      <c r="C3613" s="17">
        <v>15.443333333333332</v>
      </c>
      <c r="D3613" s="17">
        <v>73.686666666666682</v>
      </c>
      <c r="E3613" s="17">
        <v>1.37</v>
      </c>
      <c r="F3613" s="17">
        <v>196.44333333333333</v>
      </c>
      <c r="G3613" s="17">
        <v>21.286666666666669</v>
      </c>
      <c r="H3613" s="17">
        <v>25.2</v>
      </c>
      <c r="I3613" s="17">
        <v>3.5456666666666665</v>
      </c>
      <c r="K3613" s="80" t="s">
        <v>68</v>
      </c>
      <c r="L3613" s="17">
        <v>15.02</v>
      </c>
      <c r="M3613" s="17">
        <v>78.31</v>
      </c>
      <c r="N3613" s="17">
        <v>0.86</v>
      </c>
      <c r="O3613" s="17">
        <v>188.6333333333333</v>
      </c>
      <c r="P3613" s="17">
        <v>20.79333333333334</v>
      </c>
      <c r="Q3613" s="17">
        <v>31.6</v>
      </c>
      <c r="R3613" s="17">
        <v>3.2853333333333334</v>
      </c>
      <c r="T3613" s="80" t="s">
        <v>68</v>
      </c>
      <c r="U3613" s="17">
        <v>15.94</v>
      </c>
      <c r="V3613" s="17">
        <v>73.553333333333342</v>
      </c>
      <c r="W3613" s="17">
        <v>1.83</v>
      </c>
      <c r="X3613" s="17">
        <v>231.10333333333335</v>
      </c>
      <c r="Y3613" s="17">
        <v>21.31</v>
      </c>
      <c r="Z3613" s="17">
        <v>23.8</v>
      </c>
      <c r="AA3613" s="17">
        <v>3.7719999999999994</v>
      </c>
      <c r="AC3613" s="80" t="s">
        <v>68</v>
      </c>
      <c r="AD3613" s="17">
        <v>15.59</v>
      </c>
      <c r="AE3613" s="17">
        <v>71.473333333333315</v>
      </c>
      <c r="AF3613" s="17">
        <v>1.3633333333333331</v>
      </c>
      <c r="AG3613" s="17">
        <v>133.29</v>
      </c>
      <c r="AH3613" s="17">
        <v>21.15</v>
      </c>
      <c r="AI3613" s="17">
        <v>22.4</v>
      </c>
      <c r="AJ3613" s="17">
        <v>3.6859999999999999</v>
      </c>
      <c r="AL3613" s="80" t="s">
        <v>68</v>
      </c>
      <c r="AM3613" s="17">
        <v>14.626666666666663</v>
      </c>
      <c r="AN3613" s="17">
        <v>73.513333333333335</v>
      </c>
      <c r="AO3613" s="17">
        <v>0.81</v>
      </c>
      <c r="AP3613" s="17">
        <v>218.77</v>
      </c>
      <c r="AQ3613" s="17">
        <v>21.183333333333337</v>
      </c>
      <c r="AR3613" s="17">
        <v>28.4</v>
      </c>
      <c r="AS3613" s="17">
        <v>3.3043333333333336</v>
      </c>
    </row>
    <row r="3614" spans="2:45">
      <c r="B3614" s="80" t="s">
        <v>69</v>
      </c>
      <c r="C3614" s="17">
        <v>20</v>
      </c>
      <c r="D3614" s="17">
        <v>55.71612903225806</v>
      </c>
      <c r="E3614" s="17">
        <v>1.3903225806451616</v>
      </c>
      <c r="F3614" s="17">
        <v>154.89677419354837</v>
      </c>
      <c r="G3614" s="17">
        <v>26.78709677419355</v>
      </c>
      <c r="H3614" s="17">
        <v>7.8</v>
      </c>
      <c r="I3614" s="17">
        <v>5.2119354838709677</v>
      </c>
      <c r="K3614" s="80" t="s">
        <v>69</v>
      </c>
      <c r="L3614" s="17">
        <v>20</v>
      </c>
      <c r="M3614" s="17">
        <v>55.71612903225806</v>
      </c>
      <c r="N3614" s="17">
        <v>1.3903225806451616</v>
      </c>
      <c r="O3614" s="17">
        <v>154.89677419354837</v>
      </c>
      <c r="P3614" s="17">
        <v>26.78709677419355</v>
      </c>
      <c r="Q3614" s="17">
        <v>7.8</v>
      </c>
      <c r="R3614" s="17">
        <v>5.2119354838709677</v>
      </c>
      <c r="T3614" s="80" t="s">
        <v>69</v>
      </c>
      <c r="U3614" s="17">
        <v>20</v>
      </c>
      <c r="V3614" s="17">
        <v>55.71612903225806</v>
      </c>
      <c r="W3614" s="17">
        <v>1.3903225806451616</v>
      </c>
      <c r="X3614" s="17">
        <v>154.89677419354837</v>
      </c>
      <c r="Y3614" s="17">
        <v>26.78709677419355</v>
      </c>
      <c r="Z3614" s="17">
        <v>7.8</v>
      </c>
      <c r="AA3614" s="17">
        <v>5.2119354838709677</v>
      </c>
      <c r="AC3614" s="80" t="s">
        <v>69</v>
      </c>
      <c r="AD3614" s="17">
        <v>20</v>
      </c>
      <c r="AE3614" s="17">
        <v>55.71612903225806</v>
      </c>
      <c r="AF3614" s="17">
        <v>1.3903225806451616</v>
      </c>
      <c r="AG3614" s="17">
        <v>154.89677419354837</v>
      </c>
      <c r="AH3614" s="17">
        <v>26.78709677419355</v>
      </c>
      <c r="AI3614" s="17">
        <v>7.8</v>
      </c>
      <c r="AJ3614" s="17">
        <v>5.2119354838709677</v>
      </c>
      <c r="AL3614" s="80" t="s">
        <v>69</v>
      </c>
      <c r="AM3614" s="17">
        <v>20</v>
      </c>
      <c r="AN3614" s="17">
        <v>55.71612903225806</v>
      </c>
      <c r="AO3614" s="17">
        <v>1.3903225806451616</v>
      </c>
      <c r="AP3614" s="17">
        <v>154.89677419354837</v>
      </c>
      <c r="AQ3614" s="17">
        <v>26.78709677419355</v>
      </c>
      <c r="AR3614" s="17">
        <v>7.8</v>
      </c>
      <c r="AS3614" s="17">
        <v>5.2119354838709677</v>
      </c>
    </row>
    <row r="3615" spans="2:45">
      <c r="B3615" s="80" t="s">
        <v>70</v>
      </c>
      <c r="C3615" s="17">
        <v>21.446666666666665</v>
      </c>
      <c r="D3615" s="17">
        <v>52.266666666666659</v>
      </c>
      <c r="E3615" s="17">
        <v>1.593333333333333</v>
      </c>
      <c r="F3615" s="17">
        <v>169.92</v>
      </c>
      <c r="G3615" s="17">
        <v>28.93</v>
      </c>
      <c r="H3615" s="17">
        <v>0</v>
      </c>
      <c r="I3615" s="17">
        <v>5.8569999999999993</v>
      </c>
      <c r="K3615" s="80" t="s">
        <v>70</v>
      </c>
      <c r="L3615" s="17">
        <v>21.286666666666665</v>
      </c>
      <c r="M3615" s="17">
        <v>55.85</v>
      </c>
      <c r="N3615" s="17">
        <v>1.0766666666666671</v>
      </c>
      <c r="O3615" s="17">
        <v>158.27333333333334</v>
      </c>
      <c r="P3615" s="17">
        <v>28.803333333333335</v>
      </c>
      <c r="Q3615" s="17">
        <v>0</v>
      </c>
      <c r="R3615" s="17">
        <v>5.5486666666666666</v>
      </c>
      <c r="T3615" s="80" t="s">
        <v>70</v>
      </c>
      <c r="U3615" s="17">
        <v>21.18</v>
      </c>
      <c r="V3615" s="17">
        <v>59.56</v>
      </c>
      <c r="W3615" s="17">
        <v>1.88</v>
      </c>
      <c r="X3615" s="17">
        <v>197.31</v>
      </c>
      <c r="Y3615" s="17">
        <v>28.03</v>
      </c>
      <c r="Z3615" s="17">
        <v>0</v>
      </c>
      <c r="AA3615" s="17">
        <v>5.7850000000000001</v>
      </c>
      <c r="AC3615" s="80" t="s">
        <v>70</v>
      </c>
      <c r="AD3615" s="17">
        <v>21.793333333333333</v>
      </c>
      <c r="AE3615" s="17">
        <v>51.123333333333328</v>
      </c>
      <c r="AF3615" s="17">
        <v>1.4333333333333331</v>
      </c>
      <c r="AG3615" s="17">
        <v>137.39333333333335</v>
      </c>
      <c r="AH3615" s="17">
        <v>28.946666666666665</v>
      </c>
      <c r="AI3615" s="17">
        <v>0.8</v>
      </c>
      <c r="AJ3615" s="17">
        <v>5.9786666666666672</v>
      </c>
      <c r="AL3615" s="80" t="s">
        <v>70</v>
      </c>
      <c r="AM3615" s="17">
        <v>21.793333333333333</v>
      </c>
      <c r="AN3615" s="17">
        <v>51.123333333333328</v>
      </c>
      <c r="AO3615" s="17">
        <v>1.4333333333333331</v>
      </c>
      <c r="AP3615" s="17">
        <v>137.39333333333335</v>
      </c>
      <c r="AQ3615" s="17">
        <v>28.946666666666665</v>
      </c>
      <c r="AR3615" s="17">
        <v>0.8</v>
      </c>
      <c r="AS3615" s="17">
        <v>5.9786666666666672</v>
      </c>
    </row>
    <row r="3616" spans="2:45">
      <c r="B3616" s="80" t="s">
        <v>71</v>
      </c>
      <c r="C3616" s="17">
        <v>24.483870967741936</v>
      </c>
      <c r="D3616" s="17">
        <v>54.793548387096784</v>
      </c>
      <c r="E3616" s="17">
        <v>1.4709677419354841</v>
      </c>
      <c r="F3616" s="17">
        <v>140.3516129032258</v>
      </c>
      <c r="G3616" s="17">
        <v>29.280645161290316</v>
      </c>
      <c r="H3616" s="17">
        <v>0</v>
      </c>
      <c r="I3616" s="17">
        <v>6.2041935483870949</v>
      </c>
      <c r="K3616" s="80" t="s">
        <v>71</v>
      </c>
      <c r="L3616" s="17">
        <v>24.290322580645157</v>
      </c>
      <c r="M3616" s="17">
        <v>57.980645161290312</v>
      </c>
      <c r="N3616" s="17">
        <v>1.0290322580645161</v>
      </c>
      <c r="O3616" s="17">
        <v>119.11612903225806</v>
      </c>
      <c r="P3616" s="17">
        <v>28.567741935483877</v>
      </c>
      <c r="Q3616" s="17">
        <v>0</v>
      </c>
      <c r="R3616" s="17">
        <v>5.8432258064516134</v>
      </c>
      <c r="T3616" s="80" t="s">
        <v>71</v>
      </c>
      <c r="U3616" s="17">
        <v>24.116129032258062</v>
      </c>
      <c r="V3616" s="17">
        <v>63.045161290322589</v>
      </c>
      <c r="W3616" s="17">
        <v>1.5774193548387099</v>
      </c>
      <c r="X3616" s="17">
        <v>188.03548387096777</v>
      </c>
      <c r="Y3616" s="17">
        <v>27.909677419354839</v>
      </c>
      <c r="Z3616" s="17">
        <v>0</v>
      </c>
      <c r="AA3616" s="17">
        <v>5.9454838709677427</v>
      </c>
      <c r="AC3616" s="80" t="s">
        <v>71</v>
      </c>
      <c r="AD3616" s="17">
        <v>24.92903225806451</v>
      </c>
      <c r="AE3616" s="17">
        <v>51.861290322580643</v>
      </c>
      <c r="AF3616" s="17">
        <v>1.2645161290322584</v>
      </c>
      <c r="AG3616" s="17">
        <v>125.06129032258063</v>
      </c>
      <c r="AH3616" s="17">
        <v>29.064516129032253</v>
      </c>
      <c r="AI3616" s="17">
        <v>0</v>
      </c>
      <c r="AJ3616" s="17">
        <v>6.2916129032258059</v>
      </c>
      <c r="AL3616" s="80" t="s">
        <v>71</v>
      </c>
      <c r="AM3616" s="17">
        <v>24.92903225806451</v>
      </c>
      <c r="AN3616" s="17">
        <v>51.861290322580643</v>
      </c>
      <c r="AO3616" s="17">
        <v>1.2645161290322584</v>
      </c>
      <c r="AP3616" s="17">
        <v>125.06129032258063</v>
      </c>
      <c r="AQ3616" s="17">
        <v>29.064516129032253</v>
      </c>
      <c r="AR3616" s="17">
        <v>0</v>
      </c>
      <c r="AS3616" s="17">
        <v>6.2916129032258059</v>
      </c>
    </row>
    <row r="3617" spans="2:45">
      <c r="B3617" s="80" t="s">
        <v>72</v>
      </c>
      <c r="C3617" s="17">
        <v>25.483870967741936</v>
      </c>
      <c r="D3617" s="17">
        <v>64.190322580645173</v>
      </c>
      <c r="E3617" s="17">
        <v>1.4451612903225806</v>
      </c>
      <c r="F3617" s="17">
        <v>137.96129032258068</v>
      </c>
      <c r="G3617" s="17">
        <v>25.538709677419355</v>
      </c>
      <c r="H3617" s="17">
        <v>0</v>
      </c>
      <c r="I3617" s="17">
        <v>5.5229032258064521</v>
      </c>
      <c r="K3617" s="80" t="s">
        <v>72</v>
      </c>
      <c r="L3617" s="17">
        <v>25.29354838709677</v>
      </c>
      <c r="M3617" s="17">
        <v>66.145161290322577</v>
      </c>
      <c r="N3617" s="17">
        <v>0.95483870967741913</v>
      </c>
      <c r="O3617" s="17">
        <v>99.380645161290332</v>
      </c>
      <c r="P3617" s="17">
        <v>24.5</v>
      </c>
      <c r="Q3617" s="17">
        <v>0.2</v>
      </c>
      <c r="R3617" s="17">
        <v>5.1235483870967746</v>
      </c>
      <c r="T3617" s="80" t="s">
        <v>72</v>
      </c>
      <c r="U3617" s="17">
        <v>25.20322580645162</v>
      </c>
      <c r="V3617" s="17">
        <v>71.254838709677429</v>
      </c>
      <c r="W3617" s="17">
        <v>1.4419354838709675</v>
      </c>
      <c r="X3617" s="17">
        <v>177.56129032258065</v>
      </c>
      <c r="Y3617" s="17">
        <v>24.183870967741932</v>
      </c>
      <c r="Z3617" s="17">
        <v>1.8</v>
      </c>
      <c r="AA3617" s="17">
        <v>5.1512903225806452</v>
      </c>
      <c r="AC3617" s="80" t="s">
        <v>72</v>
      </c>
      <c r="AD3617" s="17">
        <v>25.912903225806456</v>
      </c>
      <c r="AE3617" s="17">
        <v>59.935483870967744</v>
      </c>
      <c r="AF3617" s="17">
        <v>1.2129032258064516</v>
      </c>
      <c r="AG3617" s="17">
        <v>142.58387096774194</v>
      </c>
      <c r="AH3617" s="17">
        <v>25.096774193548388</v>
      </c>
      <c r="AI3617" s="17">
        <v>0.1</v>
      </c>
      <c r="AJ3617" s="17">
        <v>5.5809677419354848</v>
      </c>
      <c r="AL3617" s="80" t="s">
        <v>72</v>
      </c>
      <c r="AM3617" s="17">
        <v>25.012903225806451</v>
      </c>
      <c r="AN3617" s="17">
        <v>70.58709677419354</v>
      </c>
      <c r="AO3617" s="17">
        <v>0.50645161290322593</v>
      </c>
      <c r="AP3617" s="17">
        <v>144.4774193548387</v>
      </c>
      <c r="AQ3617" s="17">
        <v>24.541935483870962</v>
      </c>
      <c r="AR3617" s="17">
        <v>0</v>
      </c>
      <c r="AS3617" s="17">
        <v>4.6903225806451614</v>
      </c>
    </row>
    <row r="3618" spans="2:45">
      <c r="B3618" s="80" t="s">
        <v>73</v>
      </c>
      <c r="C3618" s="17">
        <v>23.16333333333333</v>
      </c>
      <c r="D3618" s="17">
        <v>70.23666666666665</v>
      </c>
      <c r="E3618" s="17">
        <v>1.3233333333333335</v>
      </c>
      <c r="F3618" s="17">
        <v>158.70333333333335</v>
      </c>
      <c r="G3618" s="17">
        <v>19.583333333333332</v>
      </c>
      <c r="H3618" s="17">
        <v>18.100000000000001</v>
      </c>
      <c r="I3618" s="17">
        <v>4.0199999999999996</v>
      </c>
      <c r="K3618" s="80" t="s">
        <v>73</v>
      </c>
      <c r="L3618" s="17">
        <v>22.576666666666661</v>
      </c>
      <c r="M3618" s="17">
        <v>71.31</v>
      </c>
      <c r="N3618" s="17">
        <v>0.76</v>
      </c>
      <c r="O3618" s="17">
        <v>144.6</v>
      </c>
      <c r="P3618" s="17">
        <v>19.260000000000002</v>
      </c>
      <c r="Q3618" s="17">
        <v>20.2</v>
      </c>
      <c r="R3618" s="17">
        <v>3.6486666666666667</v>
      </c>
      <c r="T3618" s="80" t="s">
        <v>73</v>
      </c>
      <c r="U3618" s="17">
        <v>23.23</v>
      </c>
      <c r="V3618" s="17">
        <v>74.763333333333321</v>
      </c>
      <c r="W3618" s="17">
        <v>1.3366666666666667</v>
      </c>
      <c r="X3618" s="17">
        <v>212.47</v>
      </c>
      <c r="Y3618" s="17">
        <v>19.440000000000001</v>
      </c>
      <c r="Z3618" s="17">
        <v>21.8</v>
      </c>
      <c r="AA3618" s="17">
        <v>3.9416666666666669</v>
      </c>
      <c r="AC3618" s="80" t="s">
        <v>73</v>
      </c>
      <c r="AD3618" s="17">
        <v>23.1</v>
      </c>
      <c r="AE3618" s="17">
        <v>66.776666666666671</v>
      </c>
      <c r="AF3618" s="17">
        <v>1.1433333333333335</v>
      </c>
      <c r="AG3618" s="17">
        <v>128.38</v>
      </c>
      <c r="AH3618" s="17">
        <v>19.306666666666661</v>
      </c>
      <c r="AI3618" s="17">
        <v>21.1</v>
      </c>
      <c r="AJ3618" s="17">
        <v>4.0199999999999996</v>
      </c>
      <c r="AL3618" s="80" t="s">
        <v>73</v>
      </c>
      <c r="AM3618" s="17">
        <v>22.63</v>
      </c>
      <c r="AN3618" s="17">
        <v>74.346666666666678</v>
      </c>
      <c r="AO3618" s="17">
        <v>0.50666666666666671</v>
      </c>
      <c r="AP3618" s="17">
        <v>188.3</v>
      </c>
      <c r="AQ3618" s="17">
        <v>18.920000000000002</v>
      </c>
      <c r="AR3618" s="17">
        <v>9.1999999999999993</v>
      </c>
      <c r="AS3618" s="17">
        <v>3.4069999999999991</v>
      </c>
    </row>
    <row r="3619" spans="2:45">
      <c r="B3619" s="80" t="s">
        <v>74</v>
      </c>
      <c r="C3619" s="17">
        <v>20.277419354838706</v>
      </c>
      <c r="D3619" s="17">
        <v>68.209677419354833</v>
      </c>
      <c r="E3619" s="17">
        <v>1.0967741935483868</v>
      </c>
      <c r="F3619" s="17">
        <v>130.71290322580643</v>
      </c>
      <c r="G3619" s="17">
        <v>15.390322580645162</v>
      </c>
      <c r="H3619" s="17">
        <v>12.1</v>
      </c>
      <c r="I3619" s="17">
        <v>2.9103225806451611</v>
      </c>
      <c r="K3619" s="80" t="s">
        <v>74</v>
      </c>
      <c r="L3619" s="17">
        <v>19.741935483870968</v>
      </c>
      <c r="M3619" s="17">
        <v>70.741935483870961</v>
      </c>
      <c r="N3619" s="17">
        <v>0.66451612903225799</v>
      </c>
      <c r="O3619" s="17">
        <v>172.45483870967743</v>
      </c>
      <c r="P3619" s="17">
        <v>15.196774193548384</v>
      </c>
      <c r="Q3619" s="17">
        <v>13.2</v>
      </c>
      <c r="R3619" s="17">
        <v>2.5522580645161286</v>
      </c>
      <c r="T3619" s="80" t="s">
        <v>74</v>
      </c>
      <c r="U3619" s="17">
        <v>20.354838709677427</v>
      </c>
      <c r="V3619" s="17">
        <v>74.419354838709694</v>
      </c>
      <c r="W3619" s="17">
        <v>1.554838709677419</v>
      </c>
      <c r="X3619" s="17">
        <v>240.53225806451616</v>
      </c>
      <c r="Y3619" s="17">
        <v>15.351612903225808</v>
      </c>
      <c r="Z3619" s="17">
        <v>16.2</v>
      </c>
      <c r="AA3619" s="17">
        <v>3.0964516129032256</v>
      </c>
      <c r="AC3619" s="80" t="s">
        <v>74</v>
      </c>
      <c r="AD3619" s="17">
        <v>20.100000000000001</v>
      </c>
      <c r="AE3619" s="17">
        <v>67.93548387096773</v>
      </c>
      <c r="AF3619" s="17">
        <v>0.96774193548387111</v>
      </c>
      <c r="AG3619" s="17">
        <v>88.470967741935482</v>
      </c>
      <c r="AH3619" s="17">
        <v>15.235483870967743</v>
      </c>
      <c r="AI3619" s="17">
        <v>13.9</v>
      </c>
      <c r="AJ3619" s="17">
        <v>2.8587096774193554</v>
      </c>
      <c r="AL3619" s="80" t="s">
        <v>74</v>
      </c>
      <c r="AM3619" s="17">
        <v>20.016129032258068</v>
      </c>
      <c r="AN3619" s="17">
        <v>71.929032258064524</v>
      </c>
      <c r="AO3619" s="17">
        <v>0.49677419354838726</v>
      </c>
      <c r="AP3619" s="17">
        <v>242.93225806451608</v>
      </c>
      <c r="AQ3619" s="17">
        <v>14.909677419354837</v>
      </c>
      <c r="AR3619" s="17">
        <v>12.4</v>
      </c>
      <c r="AS3619" s="17">
        <v>2.3680645161290328</v>
      </c>
    </row>
    <row r="3620" spans="2:45">
      <c r="B3620" s="80" t="s">
        <v>75</v>
      </c>
      <c r="C3620" s="17">
        <v>14.223333333333331</v>
      </c>
      <c r="D3620" s="17">
        <v>60.25</v>
      </c>
      <c r="E3620" s="17">
        <v>1.4266666666666667</v>
      </c>
      <c r="F3620" s="17">
        <v>223.97333333333339</v>
      </c>
      <c r="G3620" s="17">
        <v>11.7</v>
      </c>
      <c r="H3620" s="17">
        <v>2.2000000000000002</v>
      </c>
      <c r="I3620" s="17">
        <v>2.102666666666666</v>
      </c>
      <c r="K3620" s="80" t="s">
        <v>75</v>
      </c>
      <c r="L3620" s="17">
        <v>13.806666666666667</v>
      </c>
      <c r="M3620" s="17">
        <v>62.523333333333341</v>
      </c>
      <c r="N3620" s="17">
        <v>0.77</v>
      </c>
      <c r="O3620" s="17">
        <v>233.04</v>
      </c>
      <c r="P3620" s="17">
        <v>11.713333333333331</v>
      </c>
      <c r="Q3620" s="17">
        <v>5.6</v>
      </c>
      <c r="R3620" s="17">
        <v>1.5960000000000003</v>
      </c>
      <c r="T3620" s="80" t="s">
        <v>75</v>
      </c>
      <c r="U3620" s="17">
        <v>14.976666666666667</v>
      </c>
      <c r="V3620" s="17">
        <v>60.58333333333335</v>
      </c>
      <c r="W3620" s="17">
        <v>2.6333333333333333</v>
      </c>
      <c r="X3620" s="17">
        <v>269.9733333333333</v>
      </c>
      <c r="Y3620" s="17">
        <v>11.513333333333337</v>
      </c>
      <c r="Z3620" s="17">
        <v>3.4</v>
      </c>
      <c r="AA3620" s="17">
        <v>2.7930000000000001</v>
      </c>
      <c r="AC3620" s="80" t="s">
        <v>75</v>
      </c>
      <c r="AD3620" s="17">
        <v>14.083333333333334</v>
      </c>
      <c r="AE3620" s="17">
        <v>60.19</v>
      </c>
      <c r="AF3620" s="17">
        <v>1.4333333333333333</v>
      </c>
      <c r="AG3620" s="17">
        <v>92.096666666666664</v>
      </c>
      <c r="AH3620" s="17">
        <v>11.446666666666665</v>
      </c>
      <c r="AI3620" s="17">
        <v>8.9</v>
      </c>
      <c r="AJ3620" s="17">
        <v>2.109</v>
      </c>
      <c r="AL3620" s="80" t="s">
        <v>75</v>
      </c>
      <c r="AM3620" s="17">
        <v>14.783333333333331</v>
      </c>
      <c r="AN3620" s="17">
        <v>61.923333333333339</v>
      </c>
      <c r="AO3620" s="17">
        <v>0.94666666666666655</v>
      </c>
      <c r="AP3620" s="17">
        <v>297.15333333333331</v>
      </c>
      <c r="AQ3620" s="17">
        <v>11.43</v>
      </c>
      <c r="AR3620" s="17">
        <v>2.8</v>
      </c>
      <c r="AS3620" s="17">
        <v>1.7480000000000002</v>
      </c>
    </row>
    <row r="3621" spans="2:45">
      <c r="B3621" s="80" t="s">
        <v>76</v>
      </c>
      <c r="C3621" s="17">
        <v>12.077419354838709</v>
      </c>
      <c r="D3621" s="17">
        <v>73.483870967741922</v>
      </c>
      <c r="E3621" s="17">
        <v>1.4612903225806455</v>
      </c>
      <c r="F3621" s="17">
        <v>157.89354838709676</v>
      </c>
      <c r="G3621" s="17">
        <v>8.8774193548387075</v>
      </c>
      <c r="H3621" s="17">
        <v>41.1</v>
      </c>
      <c r="I3621" s="17">
        <v>1.41</v>
      </c>
      <c r="K3621" s="80" t="s">
        <v>76</v>
      </c>
      <c r="L3621" s="17">
        <v>11.303225806451612</v>
      </c>
      <c r="M3621" s="17">
        <v>75.880645161290332</v>
      </c>
      <c r="N3621" s="17">
        <v>0.68064516129032249</v>
      </c>
      <c r="O3621" s="17">
        <v>199.0935483870968</v>
      </c>
      <c r="P3621" s="17">
        <v>8.6161290322580637</v>
      </c>
      <c r="Q3621" s="17">
        <v>32.4</v>
      </c>
      <c r="R3621" s="17">
        <v>1.0051612903225808</v>
      </c>
      <c r="T3621" s="80" t="s">
        <v>76</v>
      </c>
      <c r="U3621" s="17">
        <v>12.393548387096775</v>
      </c>
      <c r="V3621" s="17">
        <v>75.458064516129042</v>
      </c>
      <c r="W3621" s="17">
        <v>2.0903225806451613</v>
      </c>
      <c r="X3621" s="17">
        <v>244.96451612903223</v>
      </c>
      <c r="Y3621" s="17">
        <v>8.387096774193548</v>
      </c>
      <c r="Z3621" s="17">
        <v>27</v>
      </c>
      <c r="AA3621" s="17">
        <v>1.5996774193548391</v>
      </c>
      <c r="AC3621" s="80" t="s">
        <v>76</v>
      </c>
      <c r="AD3621" s="17">
        <v>11.406451612903222</v>
      </c>
      <c r="AE3621" s="17">
        <v>75.2</v>
      </c>
      <c r="AF3621" s="17">
        <v>1.087096774193548</v>
      </c>
      <c r="AG3621" s="17">
        <v>99.016129032258078</v>
      </c>
      <c r="AH3621" s="17">
        <v>8.6032258064516149</v>
      </c>
      <c r="AI3621" s="17">
        <v>39.4</v>
      </c>
      <c r="AJ3621" s="17">
        <v>1.2487096774193551</v>
      </c>
      <c r="AL3621" s="80" t="s">
        <v>76</v>
      </c>
      <c r="AM3621" s="17">
        <v>11.789285714285713</v>
      </c>
      <c r="AN3621" s="17">
        <v>76.639285714285705</v>
      </c>
      <c r="AO3621" s="17">
        <v>0.79285714285714282</v>
      </c>
      <c r="AP3621" s="17">
        <v>274.63928571428579</v>
      </c>
      <c r="AQ3621" s="17">
        <v>8.5678571428571431</v>
      </c>
      <c r="AR3621" s="17">
        <v>34.299999999999997</v>
      </c>
      <c r="AS3621" s="17">
        <v>1.0757142857142856</v>
      </c>
    </row>
    <row r="3622" spans="2:45" ht="13.5" thickBot="1">
      <c r="B3622" s="86">
        <v>2012</v>
      </c>
      <c r="C3622" s="87">
        <f>AVERAGE(C3610:C3621)</f>
        <v>17.740173451100869</v>
      </c>
      <c r="D3622" s="87">
        <f>AVERAGE(D3610:D3621)</f>
        <v>65.619366359447014</v>
      </c>
      <c r="E3622" s="87">
        <f>AVERAGE(E3610:E3621)</f>
        <v>1.4101164874551972</v>
      </c>
      <c r="F3622" s="87">
        <f>AVERAGE(F3610:F3621)</f>
        <v>177.24964669738861</v>
      </c>
      <c r="G3622" s="87">
        <f>AVERAGE(G3610:G3621)</f>
        <v>18.826036866359445</v>
      </c>
      <c r="H3622" s="87">
        <f>SUM(H3610:H3621)</f>
        <v>303</v>
      </c>
      <c r="I3622" s="91">
        <f>AVERAGE(I3610:I3621)</f>
        <v>3.571121287762415</v>
      </c>
      <c r="K3622" s="86">
        <v>2012</v>
      </c>
      <c r="L3622" s="87">
        <f>AVERAGE(L3610:L3621)</f>
        <v>17.378127240143368</v>
      </c>
      <c r="M3622" s="87">
        <f>AVERAGE(M3610:M3621)</f>
        <v>68.317453277009719</v>
      </c>
      <c r="N3622" s="87">
        <f>AVERAGE(N3610:N3621)</f>
        <v>0.90072260624679978</v>
      </c>
      <c r="O3622" s="87">
        <f>AVERAGE(O3610:O3621)</f>
        <v>181.11115207373271</v>
      </c>
      <c r="P3622" s="87">
        <f>AVERAGE(P3610:P3621)</f>
        <v>18.407974270353304</v>
      </c>
      <c r="Q3622" s="88">
        <f>SUM(Q3610:Q3621)</f>
        <v>391.9</v>
      </c>
      <c r="R3622" s="91">
        <f>AVERAGE(R3610:R3621)</f>
        <v>3.2395753968253977</v>
      </c>
      <c r="T3622" s="86">
        <v>2012</v>
      </c>
      <c r="U3622" s="87">
        <f>AVERAGE(U3610:U3621)</f>
        <v>17.986870839733744</v>
      </c>
      <c r="V3622" s="87">
        <f>AVERAGE(V3610:V3621)</f>
        <v>68.26315092165899</v>
      </c>
      <c r="W3622" s="87">
        <f>AVERAGE(W3610:W3621)</f>
        <v>1.9441954685099845</v>
      </c>
      <c r="X3622" s="87">
        <f>AVERAGE(X3610:X3621)</f>
        <v>227.73857398873531</v>
      </c>
      <c r="Y3622" s="87">
        <f>AVERAGE(Y3610:Y3621)</f>
        <v>18.441811955965182</v>
      </c>
      <c r="Z3622" s="87">
        <f>SUM(Z3610:Z3621)</f>
        <v>338.4</v>
      </c>
      <c r="AA3622" s="91">
        <f>AVERAGE(AA3610:AA3621)</f>
        <v>3.7249459165386583</v>
      </c>
      <c r="AC3622" s="86">
        <v>2012</v>
      </c>
      <c r="AD3622" s="87">
        <f>AVERAGE(AD3610:AD3621)</f>
        <v>17.775726446492573</v>
      </c>
      <c r="AE3622" s="87">
        <f>AVERAGE(AE3610:AE3621)</f>
        <v>64.09778929851511</v>
      </c>
      <c r="AF3622" s="87">
        <f>AVERAGE(AF3610:AF3621)</f>
        <v>1.3271460573476703</v>
      </c>
      <c r="AG3622" s="87">
        <f>AVERAGE(AG3610:AG3621)</f>
        <v>126.57440284178186</v>
      </c>
      <c r="AH3622" s="87">
        <f>AVERAGE(AH3610:AH3621)</f>
        <v>18.568490783410137</v>
      </c>
      <c r="AI3622" s="87">
        <f>SUM(AI3610:AI3621)</f>
        <v>323.59999999999997</v>
      </c>
      <c r="AJ3622" s="91">
        <f>AVERAGE(AJ3610:AJ3621)</f>
        <v>3.600368919610855</v>
      </c>
      <c r="AL3622" s="86">
        <v>2012</v>
      </c>
      <c r="AM3622" s="87">
        <f>AVERAGE(AM3610:AM3621)</f>
        <v>17.7084229390681</v>
      </c>
      <c r="AN3622" s="87">
        <f>AVERAGE(AN3610:AN3621)</f>
        <v>66.258101638504868</v>
      </c>
      <c r="AO3622" s="87">
        <f>AVERAGE(AO3610:AO3621)</f>
        <v>0.92215885816692256</v>
      </c>
      <c r="AP3622" s="87">
        <f>AVERAGE(AP3610:AP3621)</f>
        <v>219.1015809011777</v>
      </c>
      <c r="AQ3622" s="87">
        <f>AVERAGE(AQ3610:AQ3621)</f>
        <v>18.562254224270351</v>
      </c>
      <c r="AR3622" s="87">
        <f>SUM(AR3610:AR3621)</f>
        <v>317.10000000000002</v>
      </c>
      <c r="AS3622" s="91">
        <f>AVERAGE(AS3610:AS3621)</f>
        <v>3.3033250768049149</v>
      </c>
    </row>
    <row r="3623" spans="2:45" ht="13.5" thickTop="1">
      <c r="B3623" s="80" t="s">
        <v>65</v>
      </c>
      <c r="C3623" s="17">
        <v>12.077419354838709</v>
      </c>
      <c r="D3623" s="17">
        <v>74.254838709677429</v>
      </c>
      <c r="E3623" s="17">
        <v>1.3419354838709678</v>
      </c>
      <c r="F3623" s="17">
        <v>233.82258064516125</v>
      </c>
      <c r="G3623" s="17">
        <v>8.8838709677419345</v>
      </c>
      <c r="H3623" s="17">
        <v>39.5</v>
      </c>
      <c r="I3623" s="17">
        <v>1.4709677419354834</v>
      </c>
      <c r="K3623" s="80" t="s">
        <v>65</v>
      </c>
      <c r="L3623" s="17">
        <v>11.716129032258062</v>
      </c>
      <c r="M3623" s="17">
        <v>73.383870967741942</v>
      </c>
      <c r="N3623" s="17">
        <v>0.70967741935483863</v>
      </c>
      <c r="O3623" s="17">
        <v>255.49354838709675</v>
      </c>
      <c r="P3623" s="17">
        <v>8.8870967741935463</v>
      </c>
      <c r="Q3623" s="17">
        <v>37.799999999999997</v>
      </c>
      <c r="R3623" s="17">
        <v>1.1806451612903226</v>
      </c>
      <c r="T3623" s="80" t="s">
        <v>65</v>
      </c>
      <c r="U3623" s="17">
        <v>12.619354838709679</v>
      </c>
      <c r="V3623" s="17">
        <v>73.664516129032265</v>
      </c>
      <c r="W3623" s="17">
        <v>2.538709677419356</v>
      </c>
      <c r="X3623" s="17">
        <v>288.17419354838717</v>
      </c>
      <c r="Y3623" s="17">
        <v>9.4322580645161338</v>
      </c>
      <c r="Z3623" s="17">
        <v>51.4</v>
      </c>
      <c r="AA3623" s="17">
        <v>1.9848387096774192</v>
      </c>
      <c r="AC3623" s="80" t="s">
        <v>65</v>
      </c>
      <c r="AD3623" s="17">
        <v>12.016129032258062</v>
      </c>
      <c r="AE3623" s="17">
        <v>72.483870967741922</v>
      </c>
      <c r="AF3623" s="17">
        <v>1.2870967741935488</v>
      </c>
      <c r="AG3623" s="17">
        <v>202.15161290322578</v>
      </c>
      <c r="AH3623" s="17">
        <v>8.7451612903225815</v>
      </c>
      <c r="AI3623" s="17">
        <v>35</v>
      </c>
      <c r="AJ3623" s="17">
        <v>1.495483870967742</v>
      </c>
      <c r="AL3623" s="80" t="s">
        <v>65</v>
      </c>
      <c r="AM3623" s="17">
        <v>12.235483870967743</v>
      </c>
      <c r="AN3623" s="17">
        <v>73.632258064516122</v>
      </c>
      <c r="AO3623" s="17">
        <v>1.0032258064516129</v>
      </c>
      <c r="AP3623" s="17">
        <v>311.56129032258059</v>
      </c>
      <c r="AQ3623" s="17">
        <v>8.9935483870967747</v>
      </c>
      <c r="AR3623" s="17">
        <v>32</v>
      </c>
      <c r="AS3623" s="17">
        <v>1.3635483870967744</v>
      </c>
    </row>
    <row r="3624" spans="2:45">
      <c r="B3624" s="80" t="s">
        <v>66</v>
      </c>
      <c r="C3624" s="17">
        <v>12.553571428571427</v>
      </c>
      <c r="D3624" s="17">
        <v>72.31785714285715</v>
      </c>
      <c r="E3624" s="17">
        <v>1.6107142857142855</v>
      </c>
      <c r="F3624" s="17">
        <v>233.59642857142859</v>
      </c>
      <c r="G3624" s="17">
        <v>11.589285714285712</v>
      </c>
      <c r="H3624" s="17">
        <v>13.7</v>
      </c>
      <c r="I3624" s="17">
        <v>2.0353571428571433</v>
      </c>
      <c r="K3624" s="80" t="s">
        <v>66</v>
      </c>
      <c r="L3624" s="17">
        <v>11.982142857142859</v>
      </c>
      <c r="M3624" s="17">
        <v>72.017857142857139</v>
      </c>
      <c r="N3624" s="17">
        <v>0.85357142857142865</v>
      </c>
      <c r="O3624" s="17">
        <v>245.53214285714287</v>
      </c>
      <c r="P3624" s="17">
        <v>11.671428571428573</v>
      </c>
      <c r="Q3624" s="17">
        <v>21.2</v>
      </c>
      <c r="R3624" s="17">
        <v>1.6960714285714282</v>
      </c>
      <c r="T3624" s="80" t="s">
        <v>66</v>
      </c>
      <c r="U3624" s="17">
        <v>12.975</v>
      </c>
      <c r="V3624" s="17">
        <v>70.510714285714272</v>
      </c>
      <c r="W3624" s="17">
        <v>2.5857142857142854</v>
      </c>
      <c r="X3624" s="17">
        <v>288.47142857142859</v>
      </c>
      <c r="Y3624" s="17">
        <v>11.7</v>
      </c>
      <c r="Z3624" s="17">
        <v>16.2</v>
      </c>
      <c r="AA3624" s="17">
        <v>2.4339285714285714</v>
      </c>
      <c r="AC3624" s="80" t="s">
        <v>66</v>
      </c>
      <c r="AD3624" s="17">
        <v>12.225</v>
      </c>
      <c r="AE3624" s="17">
        <v>71.035714285714292</v>
      </c>
      <c r="AF3624" s="17">
        <v>1.3607142857142855</v>
      </c>
      <c r="AG3624" s="17">
        <v>140.45357142857145</v>
      </c>
      <c r="AH3624" s="17">
        <v>11.464285714285714</v>
      </c>
      <c r="AI3624" s="17">
        <v>16.2</v>
      </c>
      <c r="AJ3624" s="17">
        <v>1.957857142857143</v>
      </c>
      <c r="AL3624" s="80" t="s">
        <v>66</v>
      </c>
      <c r="AM3624" s="17">
        <v>12.571428571428569</v>
      </c>
      <c r="AN3624" s="17">
        <v>70.98571428571428</v>
      </c>
      <c r="AO3624" s="17">
        <v>1.125</v>
      </c>
      <c r="AP3624" s="17">
        <v>284.6464285714286</v>
      </c>
      <c r="AQ3624" s="17">
        <v>11.610714285714286</v>
      </c>
      <c r="AR3624" s="17">
        <v>11.4</v>
      </c>
      <c r="AS3624" s="17">
        <v>1.8578571428571429</v>
      </c>
    </row>
    <row r="3625" spans="2:45">
      <c r="B3625" s="80" t="s">
        <v>67</v>
      </c>
      <c r="C3625" s="17">
        <v>13.738709677419354</v>
      </c>
      <c r="D3625" s="17">
        <v>67.06451612903227</v>
      </c>
      <c r="E3625" s="17">
        <v>1.7451612903225808</v>
      </c>
      <c r="F3625" s="17">
        <v>180.93548387096774</v>
      </c>
      <c r="G3625" s="17">
        <v>18.103225806451615</v>
      </c>
      <c r="H3625" s="17">
        <v>47.4</v>
      </c>
      <c r="I3625" s="17">
        <v>3.0912903225806452</v>
      </c>
      <c r="K3625" s="80" t="s">
        <v>67</v>
      </c>
      <c r="L3625" s="17">
        <v>13.016129032258068</v>
      </c>
      <c r="M3625" s="17">
        <v>67.448387096774184</v>
      </c>
      <c r="N3625" s="17">
        <v>0.9903225806451611</v>
      </c>
      <c r="O3625" s="17">
        <v>209.35483870967744</v>
      </c>
      <c r="P3625" s="17">
        <v>18.154838709677421</v>
      </c>
      <c r="Q3625" s="17">
        <v>24.6</v>
      </c>
      <c r="R3625" s="17">
        <v>2.7483870967741937</v>
      </c>
      <c r="T3625" s="80" t="s">
        <v>67</v>
      </c>
      <c r="U3625" s="17">
        <v>14.270967741935488</v>
      </c>
      <c r="V3625" s="17">
        <v>67.112903225806448</v>
      </c>
      <c r="W3625" s="17">
        <v>2.3774193548387093</v>
      </c>
      <c r="X3625" s="17">
        <v>248.76451612903227</v>
      </c>
      <c r="Y3625" s="17">
        <v>18.07096774193548</v>
      </c>
      <c r="Z3625" s="17">
        <v>26.2</v>
      </c>
      <c r="AA3625" s="17">
        <v>3.3816129032258053</v>
      </c>
      <c r="AC3625" s="80" t="s">
        <v>67</v>
      </c>
      <c r="AD3625" s="17">
        <v>13.696774193548389</v>
      </c>
      <c r="AE3625" s="17">
        <v>69.477419354838702</v>
      </c>
      <c r="AF3625" s="17">
        <v>1.4354838709677422</v>
      </c>
      <c r="AG3625" s="17">
        <v>155.71290322580646</v>
      </c>
      <c r="AH3625" s="17">
        <v>17.387096774193548</v>
      </c>
      <c r="AI3625" s="17">
        <v>19.8</v>
      </c>
      <c r="AJ3625" s="17">
        <v>2.9516129032258061</v>
      </c>
      <c r="AL3625" s="80" t="s">
        <v>67</v>
      </c>
      <c r="AM3625" s="17">
        <v>14.141935483870965</v>
      </c>
      <c r="AN3625" s="17">
        <v>65.058064516129051</v>
      </c>
      <c r="AO3625" s="17">
        <v>1.1129032258064517</v>
      </c>
      <c r="AP3625" s="17">
        <v>194.42580645161291</v>
      </c>
      <c r="AQ3625" s="17">
        <v>17.880645161290328</v>
      </c>
      <c r="AR3625" s="17">
        <v>33.799999999999997</v>
      </c>
      <c r="AS3625" s="17">
        <v>2.8425806451612905</v>
      </c>
    </row>
    <row r="3626" spans="2:45">
      <c r="B3626" s="80" t="s">
        <v>68</v>
      </c>
      <c r="C3626" s="17">
        <v>17.71</v>
      </c>
      <c r="D3626" s="17">
        <v>64.05</v>
      </c>
      <c r="E3626" s="17">
        <v>1.4933333333333332</v>
      </c>
      <c r="F3626" s="17">
        <v>185.65666666666672</v>
      </c>
      <c r="G3626" s="17">
        <v>22.6</v>
      </c>
      <c r="H3626" s="17">
        <v>22.7</v>
      </c>
      <c r="I3626" s="17">
        <v>4.1900000000000004</v>
      </c>
      <c r="K3626" s="80" t="s">
        <v>68</v>
      </c>
      <c r="L3626" s="17">
        <v>16.963333333333335</v>
      </c>
      <c r="M3626" s="17">
        <v>64.893333333333345</v>
      </c>
      <c r="N3626" s="17">
        <v>0.97333333333333327</v>
      </c>
      <c r="O3626" s="17">
        <v>196.07</v>
      </c>
      <c r="P3626" s="17">
        <v>21.886666666666667</v>
      </c>
      <c r="Q3626" s="17">
        <v>33.200000000000003</v>
      </c>
      <c r="R3626" s="17">
        <v>3.8149999999999999</v>
      </c>
      <c r="T3626" s="80" t="s">
        <v>68</v>
      </c>
      <c r="U3626" s="17">
        <v>17.743333333333336</v>
      </c>
      <c r="V3626" s="17">
        <v>67.086666666666673</v>
      </c>
      <c r="W3626" s="17">
        <v>1.99</v>
      </c>
      <c r="X3626" s="17">
        <v>242.42666666666673</v>
      </c>
      <c r="Y3626" s="17">
        <v>22.303333333333338</v>
      </c>
      <c r="Z3626" s="17">
        <v>47.6</v>
      </c>
      <c r="AA3626" s="17">
        <v>4.3543333333333329</v>
      </c>
      <c r="AC3626" s="80" t="s">
        <v>68</v>
      </c>
      <c r="AD3626" s="17">
        <v>18.036666666666672</v>
      </c>
      <c r="AE3626" s="17">
        <v>66.45</v>
      </c>
      <c r="AF3626" s="17">
        <v>1.4133333333333336</v>
      </c>
      <c r="AG3626" s="17">
        <v>151.25666666666666</v>
      </c>
      <c r="AH3626" s="17">
        <v>22.08</v>
      </c>
      <c r="AI3626" s="17">
        <v>24.5</v>
      </c>
      <c r="AJ3626" s="17">
        <v>4.218</v>
      </c>
      <c r="AL3626" s="80" t="s">
        <v>68</v>
      </c>
      <c r="AM3626" s="17">
        <v>18.073333333333331</v>
      </c>
      <c r="AN3626" s="17">
        <v>60.94</v>
      </c>
      <c r="AO3626" s="17">
        <v>0.97666666666666668</v>
      </c>
      <c r="AP3626" s="17">
        <v>216.56</v>
      </c>
      <c r="AQ3626" s="17">
        <v>22.09666666666666</v>
      </c>
      <c r="AR3626" s="17">
        <v>25</v>
      </c>
      <c r="AS3626" s="17">
        <v>3.9083333333333337</v>
      </c>
    </row>
    <row r="3627" spans="2:45">
      <c r="B3627" s="80" t="s">
        <v>69</v>
      </c>
      <c r="C3627" s="17">
        <v>19.561290322580643</v>
      </c>
      <c r="D3627" s="17">
        <v>58.512903225806454</v>
      </c>
      <c r="E3627" s="17">
        <v>1.764516129032258</v>
      </c>
      <c r="F3627" s="17">
        <v>157.58387096774197</v>
      </c>
      <c r="G3627" s="17">
        <v>26.825806451612898</v>
      </c>
      <c r="H3627" s="17">
        <v>6.8</v>
      </c>
      <c r="I3627" s="17">
        <v>5.2306451612903224</v>
      </c>
      <c r="K3627" s="80" t="s">
        <v>69</v>
      </c>
      <c r="L3627" s="17">
        <v>18.754838709677422</v>
      </c>
      <c r="M3627" s="17">
        <v>61.587096774193533</v>
      </c>
      <c r="N3627" s="17">
        <v>1.0774193548387099</v>
      </c>
      <c r="O3627" s="17">
        <v>152.91935483870964</v>
      </c>
      <c r="P3627" s="17">
        <v>26.067741935483877</v>
      </c>
      <c r="Q3627" s="17">
        <v>19</v>
      </c>
      <c r="R3627" s="17">
        <v>4.7409677419354841</v>
      </c>
      <c r="T3627" s="80" t="s">
        <v>69</v>
      </c>
      <c r="U3627" s="17">
        <v>19.606451612903225</v>
      </c>
      <c r="V3627" s="17">
        <v>64.93225806451612</v>
      </c>
      <c r="W3627" s="17">
        <v>1.7677419354838708</v>
      </c>
      <c r="X3627" s="17">
        <v>196.56129032258062</v>
      </c>
      <c r="Y3627" s="17">
        <v>26.506451612903227</v>
      </c>
      <c r="Z3627" s="17">
        <v>11.8</v>
      </c>
      <c r="AA3627" s="17">
        <v>5.1980645161290306</v>
      </c>
      <c r="AC3627" s="80" t="s">
        <v>69</v>
      </c>
      <c r="AD3627" s="17">
        <v>19.980645161290322</v>
      </c>
      <c r="AE3627" s="17">
        <v>61.822580645161281</v>
      </c>
      <c r="AF3627" s="17">
        <v>1.4741935483870965</v>
      </c>
      <c r="AG3627" s="17">
        <v>150.96451612903223</v>
      </c>
      <c r="AH3627" s="17">
        <v>26.774193548387096</v>
      </c>
      <c r="AI3627" s="17">
        <v>20.5</v>
      </c>
      <c r="AJ3627" s="17">
        <v>5.2203225806451607</v>
      </c>
      <c r="AL3627" s="80" t="s">
        <v>69</v>
      </c>
      <c r="AM3627" s="17">
        <v>19.777419354838706</v>
      </c>
      <c r="AN3627" s="17">
        <v>59.961290322580645</v>
      </c>
      <c r="AO3627" s="17">
        <v>0.76451612903225818</v>
      </c>
      <c r="AP3627" s="17">
        <v>183.574193548387</v>
      </c>
      <c r="AQ3627" s="17">
        <v>26.048387096774185</v>
      </c>
      <c r="AR3627" s="17">
        <v>1</v>
      </c>
      <c r="AS3627" s="17">
        <v>4.6083870967741927</v>
      </c>
    </row>
    <row r="3628" spans="2:45">
      <c r="B3628" s="80" t="s">
        <v>70</v>
      </c>
      <c r="C3628" s="17">
        <v>23.573333333333331</v>
      </c>
      <c r="D3628" s="17">
        <v>53.176666666666655</v>
      </c>
      <c r="E3628" s="17">
        <v>1.6133333333333333</v>
      </c>
      <c r="F3628" s="17">
        <v>161.43</v>
      </c>
      <c r="G3628" s="17">
        <v>27.52</v>
      </c>
      <c r="H3628" s="17">
        <v>5.5</v>
      </c>
      <c r="I3628" s="17">
        <v>6.1296666666666653</v>
      </c>
      <c r="K3628" s="80" t="s">
        <v>70</v>
      </c>
      <c r="L3628" s="17">
        <v>22.863333333333333</v>
      </c>
      <c r="M3628" s="17">
        <v>57.263333333333335</v>
      </c>
      <c r="N3628" s="17">
        <v>1.02</v>
      </c>
      <c r="O3628" s="17">
        <v>161.26666666666671</v>
      </c>
      <c r="P3628" s="17">
        <v>26.99</v>
      </c>
      <c r="Q3628" s="17">
        <v>19</v>
      </c>
      <c r="R3628" s="17">
        <v>5.5043333333333351</v>
      </c>
      <c r="T3628" s="80" t="s">
        <v>70</v>
      </c>
      <c r="U3628" s="17">
        <v>23.5</v>
      </c>
      <c r="V3628" s="17">
        <v>58.99</v>
      </c>
      <c r="W3628" s="17">
        <v>1.9033333333333331</v>
      </c>
      <c r="X3628" s="17">
        <v>224.28</v>
      </c>
      <c r="Y3628" s="17">
        <v>26.563333333333336</v>
      </c>
      <c r="Z3628" s="17">
        <v>11.8</v>
      </c>
      <c r="AA3628" s="17">
        <v>6.2113333333333332</v>
      </c>
      <c r="AC3628" s="80" t="s">
        <v>70</v>
      </c>
      <c r="AD3628" s="17">
        <v>24.116666666666667</v>
      </c>
      <c r="AE3628" s="17">
        <v>57.66</v>
      </c>
      <c r="AF3628" s="17">
        <v>1.4833333333333336</v>
      </c>
      <c r="AG3628" s="17">
        <v>133.64333333333332</v>
      </c>
      <c r="AH3628" s="17">
        <v>26.94</v>
      </c>
      <c r="AI3628" s="17">
        <v>7.1</v>
      </c>
      <c r="AJ3628" s="17">
        <v>6.1293333333333333</v>
      </c>
      <c r="AL3628" s="80" t="s">
        <v>70</v>
      </c>
      <c r="AM3628" s="17">
        <v>23.83</v>
      </c>
      <c r="AN3628" s="17">
        <v>54.62</v>
      </c>
      <c r="AO3628" s="17">
        <v>0.75</v>
      </c>
      <c r="AP3628" s="17">
        <v>226.73</v>
      </c>
      <c r="AQ3628" s="17">
        <v>26.31</v>
      </c>
      <c r="AR3628" s="17">
        <v>7</v>
      </c>
      <c r="AS3628" s="17">
        <v>5.2833333333333341</v>
      </c>
    </row>
    <row r="3629" spans="2:45">
      <c r="B3629" s="80" t="s">
        <v>71</v>
      </c>
      <c r="C3629" s="17">
        <v>25.351612903225803</v>
      </c>
      <c r="D3629" s="17">
        <v>54.08064516129032</v>
      </c>
      <c r="E3629" s="17">
        <v>1.7193548387096778</v>
      </c>
      <c r="F3629" s="17">
        <v>189.59032258064516</v>
      </c>
      <c r="G3629" s="17">
        <v>28.680645161290318</v>
      </c>
      <c r="H3629" s="17">
        <v>0</v>
      </c>
      <c r="I3629" s="17">
        <v>6.5509677419354837</v>
      </c>
      <c r="K3629" s="80" t="s">
        <v>71</v>
      </c>
      <c r="L3629" s="17">
        <v>24.677419354838708</v>
      </c>
      <c r="M3629" s="17">
        <v>57.087096774193562</v>
      </c>
      <c r="N3629" s="17">
        <v>1.0903225806451606</v>
      </c>
      <c r="O3629" s="17">
        <v>154.13548387096776</v>
      </c>
      <c r="P3629" s="17">
        <v>27.312903225806444</v>
      </c>
      <c r="Q3629" s="17">
        <v>0</v>
      </c>
      <c r="R3629" s="17">
        <v>5.7787096774193554</v>
      </c>
      <c r="T3629" s="80" t="s">
        <v>71</v>
      </c>
      <c r="U3629" s="17">
        <v>24.832258064516129</v>
      </c>
      <c r="V3629" s="17">
        <v>62.203225806451613</v>
      </c>
      <c r="W3629" s="17">
        <v>1.9354838709677422</v>
      </c>
      <c r="X3629" s="17">
        <v>193.02258064516124</v>
      </c>
      <c r="Y3629" s="17">
        <v>27.948387096774194</v>
      </c>
      <c r="Z3629" s="17">
        <v>0</v>
      </c>
      <c r="AA3629" s="17">
        <v>6.4974193548387085</v>
      </c>
      <c r="AC3629" s="80" t="s">
        <v>71</v>
      </c>
      <c r="AD3629" s="17">
        <v>26.161290322580644</v>
      </c>
      <c r="AE3629" s="17">
        <v>56.190322580645152</v>
      </c>
      <c r="AF3629" s="17">
        <v>1.5709677419354839</v>
      </c>
      <c r="AG3629" s="17">
        <v>145.85483870967744</v>
      </c>
      <c r="AH3629" s="17">
        <v>27.658064516129031</v>
      </c>
      <c r="AI3629" s="17">
        <v>0</v>
      </c>
      <c r="AJ3629" s="17">
        <v>6.5154838709677412</v>
      </c>
      <c r="AL3629" s="80" t="s">
        <v>71</v>
      </c>
      <c r="AM3629" s="17">
        <v>25.425806451612896</v>
      </c>
      <c r="AN3629" s="17">
        <v>56.712903225806457</v>
      </c>
      <c r="AO3629" s="17">
        <v>0.80645161290322576</v>
      </c>
      <c r="AP3629" s="17">
        <v>201.24193548387098</v>
      </c>
      <c r="AQ3629" s="17">
        <v>27.541935483870965</v>
      </c>
      <c r="AR3629" s="17">
        <v>0.2</v>
      </c>
      <c r="AS3629" s="17">
        <v>5.6241935483870975</v>
      </c>
    </row>
    <row r="3630" spans="2:45">
      <c r="B3630" s="80" t="s">
        <v>72</v>
      </c>
      <c r="C3630" s="17">
        <v>26.238709677419354</v>
      </c>
      <c r="D3630" s="17">
        <v>55.612903225806441</v>
      </c>
      <c r="E3630" s="17">
        <v>1.6354838709677422</v>
      </c>
      <c r="F3630" s="17">
        <v>153.90645161290323</v>
      </c>
      <c r="G3630" s="17">
        <v>25.570967741935483</v>
      </c>
      <c r="H3630" s="17">
        <v>0</v>
      </c>
      <c r="I3630" s="17">
        <v>6.0025806451612889</v>
      </c>
      <c r="K3630" s="80" t="s">
        <v>72</v>
      </c>
      <c r="L3630" s="17">
        <v>25.516129032258057</v>
      </c>
      <c r="M3630" s="17">
        <v>58.161290322580655</v>
      </c>
      <c r="N3630" s="17">
        <v>1.0612903225806449</v>
      </c>
      <c r="O3630" s="17">
        <v>152.22258064516129</v>
      </c>
      <c r="P3630" s="17">
        <v>24.558064516129033</v>
      </c>
      <c r="Q3630" s="17">
        <v>0</v>
      </c>
      <c r="R3630" s="17">
        <v>5.3335483870967746</v>
      </c>
      <c r="T3630" s="80" t="s">
        <v>72</v>
      </c>
      <c r="U3630" s="17">
        <v>25.716129032258067</v>
      </c>
      <c r="V3630" s="17">
        <v>63.91935483870968</v>
      </c>
      <c r="W3630" s="17">
        <v>1.8774193548387095</v>
      </c>
      <c r="X3630" s="17">
        <v>197.1709677419355</v>
      </c>
      <c r="Y3630" s="17">
        <v>25.170967741935478</v>
      </c>
      <c r="Z3630" s="17">
        <v>0</v>
      </c>
      <c r="AA3630" s="17">
        <v>6.1193548387096781</v>
      </c>
      <c r="AC3630" s="80" t="s">
        <v>72</v>
      </c>
      <c r="AD3630" s="17">
        <v>27.246428571428563</v>
      </c>
      <c r="AE3630" s="17">
        <v>55.367857142857154</v>
      </c>
      <c r="AF3630" s="17">
        <v>1.625</v>
      </c>
      <c r="AG3630" s="17">
        <v>110.85</v>
      </c>
      <c r="AH3630" s="17">
        <v>25.3</v>
      </c>
      <c r="AI3630" s="17">
        <v>0</v>
      </c>
      <c r="AJ3630" s="17">
        <v>6.2671428571428578</v>
      </c>
      <c r="AL3630" s="80" t="s">
        <v>72</v>
      </c>
      <c r="AM3630" s="17">
        <v>26.435483870967747</v>
      </c>
      <c r="AN3630" s="17">
        <v>57.738709677419358</v>
      </c>
      <c r="AO3630" s="17">
        <v>0.81290322580645169</v>
      </c>
      <c r="AP3630" s="17">
        <v>196.35161290322586</v>
      </c>
      <c r="AQ3630" s="17">
        <v>25.225806451612907</v>
      </c>
      <c r="AR3630" s="17">
        <v>0</v>
      </c>
      <c r="AS3630" s="17">
        <v>5.2512903225806467</v>
      </c>
    </row>
    <row r="3631" spans="2:45">
      <c r="B3631" s="80" t="s">
        <v>73</v>
      </c>
      <c r="C3631" s="17">
        <v>24.216666666666672</v>
      </c>
      <c r="D3631" s="17">
        <v>58.626666666666672</v>
      </c>
      <c r="E3631" s="17">
        <v>1.3066666666666664</v>
      </c>
      <c r="F3631" s="17">
        <v>187.22666666666666</v>
      </c>
      <c r="G3631" s="17">
        <v>19.28</v>
      </c>
      <c r="H3631" s="17">
        <v>23.1</v>
      </c>
      <c r="I3631" s="17">
        <v>4.3843333333333323</v>
      </c>
      <c r="K3631" s="80" t="s">
        <v>73</v>
      </c>
      <c r="L3631" s="17">
        <v>23.21</v>
      </c>
      <c r="M3631" s="17">
        <v>64.233333333333334</v>
      </c>
      <c r="N3631" s="17">
        <v>0.81333333333333324</v>
      </c>
      <c r="O3631" s="17">
        <v>189.97666666666666</v>
      </c>
      <c r="P3631" s="17">
        <v>17.736666666666668</v>
      </c>
      <c r="Q3631" s="17">
        <v>37.200000000000003</v>
      </c>
      <c r="R3631" s="17">
        <v>3.6923333333333335</v>
      </c>
      <c r="T3631" s="80" t="s">
        <v>73</v>
      </c>
      <c r="U3631" s="17">
        <v>24.356666666666669</v>
      </c>
      <c r="V3631" s="17">
        <v>62.633333333333326</v>
      </c>
      <c r="W3631" s="17">
        <v>1.6833333333333336</v>
      </c>
      <c r="X3631" s="17">
        <v>240.59666666666661</v>
      </c>
      <c r="Y3631" s="17">
        <v>18.34333333333333</v>
      </c>
      <c r="Z3631" s="17">
        <v>70.8</v>
      </c>
      <c r="AA3631" s="17">
        <v>4.6066666666666665</v>
      </c>
      <c r="AC3631" s="80" t="s">
        <v>73</v>
      </c>
      <c r="AD3631" s="17">
        <v>18.639130434782604</v>
      </c>
      <c r="AE3631" s="17">
        <v>59.630434782608695</v>
      </c>
      <c r="AF3631" s="17">
        <v>1.1173913043478263</v>
      </c>
      <c r="AG3631" s="17">
        <v>76.721739130434784</v>
      </c>
      <c r="AH3631" s="17">
        <v>14.92608695652174</v>
      </c>
      <c r="AI3631" s="17">
        <v>22.3</v>
      </c>
      <c r="AJ3631" s="17">
        <v>3.9173913043478259</v>
      </c>
      <c r="AL3631" s="80" t="s">
        <v>73</v>
      </c>
      <c r="AM3631" s="17">
        <v>24.63</v>
      </c>
      <c r="AN3631" s="17">
        <v>59.46</v>
      </c>
      <c r="AO3631" s="17">
        <v>0.70333333333333337</v>
      </c>
      <c r="AP3631" s="17">
        <v>233.13666666666668</v>
      </c>
      <c r="AQ3631" s="17">
        <v>18.786666666666665</v>
      </c>
      <c r="AR3631" s="17">
        <v>27.2</v>
      </c>
      <c r="AS3631" s="17">
        <v>3.8143333333333325</v>
      </c>
    </row>
    <row r="3632" spans="2:45">
      <c r="B3632" s="80" t="s">
        <v>74</v>
      </c>
      <c r="C3632" s="17">
        <v>20.396774193548385</v>
      </c>
      <c r="D3632" s="17">
        <v>70.396774193548382</v>
      </c>
      <c r="E3632" s="17">
        <v>1.2161290322580647</v>
      </c>
      <c r="F3632" s="17">
        <v>111.46451612903226</v>
      </c>
      <c r="G3632" s="17">
        <v>15.283870967741935</v>
      </c>
      <c r="H3632" s="17">
        <v>31.1</v>
      </c>
      <c r="I3632" s="17">
        <v>2.8941935483870966</v>
      </c>
      <c r="K3632" s="80" t="s">
        <v>74</v>
      </c>
      <c r="L3632" s="17">
        <v>19.370967741935488</v>
      </c>
      <c r="M3632" s="17">
        <v>73.496774193548376</v>
      </c>
      <c r="N3632" s="17">
        <v>0.6225806451612903</v>
      </c>
      <c r="O3632" s="17">
        <v>161.19032258064513</v>
      </c>
      <c r="P3632" s="17">
        <v>15.009677419354839</v>
      </c>
      <c r="Q3632" s="17">
        <v>32.200000000000003</v>
      </c>
      <c r="R3632" s="17">
        <v>2.4306451612903226</v>
      </c>
      <c r="T3632" s="80" t="s">
        <v>74</v>
      </c>
      <c r="U3632" s="17">
        <v>19.890322580645158</v>
      </c>
      <c r="V3632" s="17">
        <v>79.254838709677429</v>
      </c>
      <c r="W3632" s="17">
        <v>1.2645161290322582</v>
      </c>
      <c r="X3632" s="17">
        <v>242.67741935483866</v>
      </c>
      <c r="Y3632" s="17">
        <v>14.745161290322578</v>
      </c>
      <c r="Z3632" s="17">
        <v>73.400000000000006</v>
      </c>
      <c r="AA3632" s="17">
        <v>2.7464516129032264</v>
      </c>
      <c r="AC3632" s="80" t="s">
        <v>74</v>
      </c>
      <c r="AD3632" s="17">
        <v>19.411999999999999</v>
      </c>
      <c r="AE3632" s="17">
        <v>67.152000000000001</v>
      </c>
      <c r="AF3632" s="17">
        <v>0.94400000000000006</v>
      </c>
      <c r="AG3632" s="17">
        <v>103.88</v>
      </c>
      <c r="AH3632" s="17">
        <v>14.527999999999997</v>
      </c>
      <c r="AI3632" s="17">
        <v>0.5</v>
      </c>
      <c r="AJ3632" s="17">
        <v>2.7051999999999996</v>
      </c>
      <c r="AL3632" s="80" t="s">
        <v>74</v>
      </c>
      <c r="AM3632" s="17">
        <v>20.422580645161297</v>
      </c>
      <c r="AN3632" s="17">
        <v>72.761290322580621</v>
      </c>
      <c r="AO3632" s="17">
        <v>0.50967741935483868</v>
      </c>
      <c r="AP3632" s="17">
        <v>265.85806451612893</v>
      </c>
      <c r="AQ3632" s="17">
        <v>15.061290322580644</v>
      </c>
      <c r="AR3632" s="17">
        <v>35</v>
      </c>
      <c r="AS3632" s="17">
        <v>2.4054838709677413</v>
      </c>
    </row>
    <row r="3633" spans="2:45">
      <c r="B3633" s="80" t="s">
        <v>75</v>
      </c>
      <c r="C3633" s="17">
        <v>15.833333333333334</v>
      </c>
      <c r="D3633" s="17">
        <v>74.28</v>
      </c>
      <c r="E3633" s="17">
        <v>1.3566666666666669</v>
      </c>
      <c r="F3633" s="17">
        <v>177.13</v>
      </c>
      <c r="G3633" s="17">
        <v>9.6300000000000008</v>
      </c>
      <c r="H3633" s="17">
        <v>103.7</v>
      </c>
      <c r="I3633" s="17">
        <v>1.7216666666666671</v>
      </c>
      <c r="K3633" s="80" t="s">
        <v>75</v>
      </c>
      <c r="L3633" s="17">
        <v>15.013333333333332</v>
      </c>
      <c r="M3633" s="17">
        <v>75.986666666666665</v>
      </c>
      <c r="N3633" s="17">
        <v>0.72333333333333327</v>
      </c>
      <c r="O3633" s="17">
        <v>204.06666666666663</v>
      </c>
      <c r="P3633" s="17">
        <v>9.6733333333333302</v>
      </c>
      <c r="Q3633" s="17">
        <v>104.8</v>
      </c>
      <c r="R3633" s="17">
        <v>1.367666666666667</v>
      </c>
      <c r="T3633" s="80" t="s">
        <v>75</v>
      </c>
      <c r="U3633" s="17">
        <v>15.606666666666671</v>
      </c>
      <c r="V3633" s="17">
        <v>80.253333333333316</v>
      </c>
      <c r="W3633" s="17">
        <v>1.7033333333333334</v>
      </c>
      <c r="X3633" s="17">
        <v>248.54333333333332</v>
      </c>
      <c r="Y3633" s="17">
        <v>9.4</v>
      </c>
      <c r="Z3633" s="17">
        <v>124.2</v>
      </c>
      <c r="AA3633" s="17">
        <v>1.7179999999999995</v>
      </c>
      <c r="AC3633" s="80" t="s">
        <v>75</v>
      </c>
      <c r="AD3633" s="17">
        <v>15.48</v>
      </c>
      <c r="AE3633" s="17">
        <v>75.556666666666658</v>
      </c>
      <c r="AF3633" s="17">
        <v>1.29</v>
      </c>
      <c r="AG3633" s="17">
        <v>98.89</v>
      </c>
      <c r="AH3633" s="17">
        <v>9.1</v>
      </c>
      <c r="AI3633" s="17">
        <v>113.6</v>
      </c>
      <c r="AJ3633" s="17">
        <v>1.6059999999999997</v>
      </c>
      <c r="AL3633" s="80" t="s">
        <v>75</v>
      </c>
      <c r="AM3633" s="17">
        <v>15.866666666666667</v>
      </c>
      <c r="AN3633" s="17">
        <v>74.936666666666667</v>
      </c>
      <c r="AO3633" s="17">
        <v>0.73666666666666658</v>
      </c>
      <c r="AP3633" s="17">
        <v>280.07666666666665</v>
      </c>
      <c r="AQ3633" s="17">
        <v>9.7200000000000006</v>
      </c>
      <c r="AR3633" s="17">
        <v>113</v>
      </c>
      <c r="AS3633" s="17">
        <v>1.4460000000000002</v>
      </c>
    </row>
    <row r="3634" spans="2:45">
      <c r="B3634" s="80" t="s">
        <v>76</v>
      </c>
      <c r="C3634" s="17">
        <v>11.664516129032259</v>
      </c>
      <c r="D3634" s="17">
        <v>72.00645161290322</v>
      </c>
      <c r="E3634" s="17">
        <v>1.3322580645161293</v>
      </c>
      <c r="F3634" s="17">
        <v>179.94516129032255</v>
      </c>
      <c r="G3634" s="17">
        <v>9.2064516129032246</v>
      </c>
      <c r="H3634" s="17">
        <v>18.899999999999999</v>
      </c>
      <c r="I3634" s="17">
        <v>1.4203225806451614</v>
      </c>
      <c r="K3634" s="80" t="s">
        <v>76</v>
      </c>
      <c r="L3634" s="17">
        <v>10.712903225806452</v>
      </c>
      <c r="M3634" s="17">
        <v>74.116129032258073</v>
      </c>
      <c r="N3634" s="17">
        <v>0.58064516129032262</v>
      </c>
      <c r="O3634" s="17">
        <v>224.68064516129036</v>
      </c>
      <c r="P3634" s="17">
        <v>9.3000000000000007</v>
      </c>
      <c r="Q3634" s="17">
        <v>11.2</v>
      </c>
      <c r="R3634" s="17">
        <v>0.95516129032258079</v>
      </c>
      <c r="T3634" s="80" t="s">
        <v>76</v>
      </c>
      <c r="U3634" s="17">
        <v>11.687096774193549</v>
      </c>
      <c r="V3634" s="17">
        <v>76.141935483870967</v>
      </c>
      <c r="W3634" s="17">
        <v>1.9548387096774196</v>
      </c>
      <c r="X3634" s="17">
        <v>265.41935483870958</v>
      </c>
      <c r="Y3634" s="17">
        <v>8.316129032258063</v>
      </c>
      <c r="Z3634" s="17">
        <v>11</v>
      </c>
      <c r="AA3634" s="17">
        <v>1.5693548387096776</v>
      </c>
      <c r="AC3634" s="80" t="s">
        <v>76</v>
      </c>
      <c r="AD3634" s="17">
        <v>11.59677419354839</v>
      </c>
      <c r="AE3634" s="17">
        <v>73.080645161290349</v>
      </c>
      <c r="AF3634" s="17">
        <v>1.4</v>
      </c>
      <c r="AG3634" s="17">
        <v>74.967741935483872</v>
      </c>
      <c r="AH3634" s="17">
        <v>8.8290322580645171</v>
      </c>
      <c r="AI3634" s="17">
        <v>9.6999999999999993</v>
      </c>
      <c r="AJ3634" s="17">
        <v>1.4129032258064513</v>
      </c>
      <c r="AL3634" s="80" t="s">
        <v>76</v>
      </c>
      <c r="AM3634" s="17">
        <v>11.903225806451612</v>
      </c>
      <c r="AN3634" s="17">
        <v>71.467741935483872</v>
      </c>
      <c r="AO3634" s="17">
        <v>0.8677419354838708</v>
      </c>
      <c r="AP3634" s="17">
        <v>283.46774193548384</v>
      </c>
      <c r="AQ3634" s="17">
        <v>9.1354838709677395</v>
      </c>
      <c r="AR3634" s="17">
        <v>22.6</v>
      </c>
      <c r="AS3634" s="17">
        <v>1.1874193548387098</v>
      </c>
    </row>
    <row r="3635" spans="2:45" ht="13.5" thickBot="1">
      <c r="B3635" s="86">
        <v>2013</v>
      </c>
      <c r="C3635" s="87">
        <f>AVERAGE(C3623:C3634)</f>
        <v>18.576328084997439</v>
      </c>
      <c r="D3635" s="87">
        <f>AVERAGE(D3623:D3634)</f>
        <v>64.531685227854581</v>
      </c>
      <c r="E3635" s="87">
        <f>AVERAGE(E3623:E3634)</f>
        <v>1.5112960829493087</v>
      </c>
      <c r="F3635" s="87">
        <f>AVERAGE(F3623:F3634)</f>
        <v>179.35734575012802</v>
      </c>
      <c r="G3635" s="87">
        <f>AVERAGE(G3623:G3634)</f>
        <v>18.597843701996926</v>
      </c>
      <c r="H3635" s="87">
        <f>SUM(H3623:H3634)</f>
        <v>312.39999999999998</v>
      </c>
      <c r="I3635" s="91">
        <f>AVERAGE(I3623:I3634)</f>
        <v>3.7601659626216066</v>
      </c>
      <c r="K3635" s="86">
        <v>2013</v>
      </c>
      <c r="L3635" s="87">
        <f>AVERAGE(L3623:L3634)</f>
        <v>17.816388248847925</v>
      </c>
      <c r="M3635" s="87">
        <f>AVERAGE(M3623:M3634)</f>
        <v>66.639597414234515</v>
      </c>
      <c r="N3635" s="87">
        <f>AVERAGE(N3623:N3634)</f>
        <v>0.87631912442396287</v>
      </c>
      <c r="O3635" s="87">
        <f>AVERAGE(O3623:O3634)</f>
        <v>192.24240975422427</v>
      </c>
      <c r="P3635" s="87">
        <f>AVERAGE(P3623:P3634)</f>
        <v>18.104034818228367</v>
      </c>
      <c r="Q3635" s="88">
        <f>SUM(Q3623:Q3634)</f>
        <v>340.2</v>
      </c>
      <c r="R3635" s="91">
        <f>AVERAGE(R3623:R3634)</f>
        <v>3.2702891065028159</v>
      </c>
      <c r="T3635" s="86">
        <v>2013</v>
      </c>
      <c r="U3635" s="87">
        <f>AVERAGE(U3623:U3634)</f>
        <v>18.567020609318998</v>
      </c>
      <c r="V3635" s="87">
        <f>AVERAGE(V3623:V3634)</f>
        <v>68.891923323092669</v>
      </c>
      <c r="W3635" s="87">
        <f>AVERAGE(W3623:W3634)</f>
        <v>1.9651536098310292</v>
      </c>
      <c r="X3635" s="87">
        <f>AVERAGE(X3623:X3634)</f>
        <v>239.67570148489506</v>
      </c>
      <c r="Y3635" s="87">
        <f>AVERAGE(Y3623:Y3634)</f>
        <v>18.208360215053762</v>
      </c>
      <c r="Z3635" s="87">
        <f>SUM(Z3623:Z3634)</f>
        <v>444.40000000000003</v>
      </c>
      <c r="AA3635" s="91">
        <f>AVERAGE(AA3623:AA3634)</f>
        <v>3.9017798899129539</v>
      </c>
      <c r="AC3635" s="86">
        <v>2013</v>
      </c>
      <c r="AD3635" s="87">
        <f>AVERAGE(AD3623:AD3634)</f>
        <v>18.217292103564194</v>
      </c>
      <c r="AE3635" s="87">
        <f>AVERAGE(AE3623:AE3634)</f>
        <v>65.492292632293683</v>
      </c>
      <c r="AF3635" s="87">
        <f>AVERAGE(AF3623:AF3634)</f>
        <v>1.3667928493510539</v>
      </c>
      <c r="AG3635" s="87">
        <f>AVERAGE(AG3623:AG3634)</f>
        <v>128.77891028851931</v>
      </c>
      <c r="AH3635" s="87">
        <f>AVERAGE(AH3623:AH3634)</f>
        <v>17.810993421492018</v>
      </c>
      <c r="AI3635" s="87">
        <f>SUM(AI3623:AI3634)</f>
        <v>269.2</v>
      </c>
      <c r="AJ3635" s="91">
        <f>AVERAGE(AJ3623:AJ3634)</f>
        <v>3.6997275907745046</v>
      </c>
      <c r="AL3635" s="86">
        <v>2013</v>
      </c>
      <c r="AM3635" s="87">
        <f>AVERAGE(AM3623:AM3634)</f>
        <v>18.776113671274963</v>
      </c>
      <c r="AN3635" s="87">
        <f>AVERAGE(AN3623:AN3634)</f>
        <v>64.856219918074757</v>
      </c>
      <c r="AO3635" s="87">
        <f>AVERAGE(AO3623:AO3634)</f>
        <v>0.84742383512544794</v>
      </c>
      <c r="AP3635" s="87">
        <f>AVERAGE(AP3623:AP3634)</f>
        <v>239.80253392217105</v>
      </c>
      <c r="AQ3635" s="87">
        <f>AVERAGE(AQ3623:AQ3634)</f>
        <v>18.200928699436762</v>
      </c>
      <c r="AR3635" s="87">
        <f>SUM(AR3623:AR3634)</f>
        <v>308.20000000000005</v>
      </c>
      <c r="AS3635" s="91">
        <f>AVERAGE(AS3623:AS3634)</f>
        <v>3.2993966973886333</v>
      </c>
    </row>
    <row r="3636" spans="2:45" ht="13.5" thickTop="1">
      <c r="B3636" s="80" t="s">
        <v>65</v>
      </c>
      <c r="C3636" s="17">
        <v>10.948387096774194</v>
      </c>
      <c r="D3636" s="17">
        <v>70.580645161290334</v>
      </c>
      <c r="E3636" s="17">
        <v>1.3387096774193545</v>
      </c>
      <c r="F3636" s="17">
        <v>207.77741935483874</v>
      </c>
      <c r="G3636" s="17">
        <v>10.290322580645162</v>
      </c>
      <c r="H3636" s="17">
        <v>39.200000000000003</v>
      </c>
      <c r="I3636" s="17">
        <v>1.5648387096774194</v>
      </c>
      <c r="K3636" s="80" t="s">
        <v>65</v>
      </c>
      <c r="L3636" s="17">
        <v>10.203225806451611</v>
      </c>
      <c r="M3636" s="17">
        <v>70.180645161290329</v>
      </c>
      <c r="N3636" s="17">
        <v>0.64516129032258074</v>
      </c>
      <c r="O3636" s="17">
        <v>231.44193548387096</v>
      </c>
      <c r="P3636" s="17">
        <v>10.777419354838715</v>
      </c>
      <c r="Q3636" s="17">
        <v>32.799999999999997</v>
      </c>
      <c r="R3636" s="17">
        <v>1.1874193548387102</v>
      </c>
      <c r="T3636" s="80" t="s">
        <v>65</v>
      </c>
      <c r="U3636" s="17">
        <v>11.029032258064516</v>
      </c>
      <c r="V3636" s="17">
        <v>74.529032258064504</v>
      </c>
      <c r="W3636" s="17">
        <v>1.935483870967742</v>
      </c>
      <c r="X3636" s="17">
        <v>282.2</v>
      </c>
      <c r="Y3636" s="17">
        <v>10.058064516129033</v>
      </c>
      <c r="Z3636" s="17">
        <v>60.2</v>
      </c>
      <c r="AA3636" s="17">
        <v>1.7703225806451615</v>
      </c>
      <c r="AC3636" s="80" t="s">
        <v>65</v>
      </c>
      <c r="AD3636" s="17">
        <v>11.151612903225805</v>
      </c>
      <c r="AE3636" s="17">
        <v>68.880645161290317</v>
      </c>
      <c r="AF3636" s="17">
        <v>2.0161290322580645</v>
      </c>
      <c r="AG3636" s="17">
        <v>109.72258064516126</v>
      </c>
      <c r="AH3636" s="17">
        <v>10.161290322580648</v>
      </c>
      <c r="AI3636" s="17">
        <v>28.2</v>
      </c>
      <c r="AJ3636" s="17">
        <v>1.8861290322580644</v>
      </c>
      <c r="AL3636" s="80" t="s">
        <v>65</v>
      </c>
      <c r="AM3636" s="17">
        <v>11.329032258064517</v>
      </c>
      <c r="AN3636" s="17">
        <v>68.464516129032248</v>
      </c>
      <c r="AO3636" s="17">
        <v>0.99032258064516143</v>
      </c>
      <c r="AP3636" s="17">
        <v>302.02903225806449</v>
      </c>
      <c r="AQ3636" s="17">
        <v>10.151612903225809</v>
      </c>
      <c r="AR3636" s="17">
        <v>41.6</v>
      </c>
      <c r="AS3636" s="17">
        <v>1.4187096774193548</v>
      </c>
    </row>
    <row r="3637" spans="2:45">
      <c r="B3637" s="80" t="s">
        <v>66</v>
      </c>
      <c r="C3637" s="17">
        <v>11.621428571428572</v>
      </c>
      <c r="D3637" s="17">
        <v>64.589285714285722</v>
      </c>
      <c r="E3637" s="17">
        <v>1.9142857142857146</v>
      </c>
      <c r="F3637" s="17">
        <v>222.51428571428571</v>
      </c>
      <c r="G3637" s="17">
        <v>13.27857142857143</v>
      </c>
      <c r="H3637" s="17">
        <v>20.5</v>
      </c>
      <c r="I3637" s="17">
        <v>2.2749999999999999</v>
      </c>
      <c r="K3637" s="80" t="s">
        <v>66</v>
      </c>
      <c r="L3637" s="17">
        <v>10.982142857142856</v>
      </c>
      <c r="M3637" s="17">
        <v>66.557142857142864</v>
      </c>
      <c r="N3637" s="17">
        <v>0.84642857142857142</v>
      </c>
      <c r="O3637" s="17">
        <v>253.52500000000001</v>
      </c>
      <c r="P3637" s="17">
        <v>13.257142857142854</v>
      </c>
      <c r="Q3637" s="17">
        <v>18.5</v>
      </c>
      <c r="R3637" s="17">
        <v>1.747857142857143</v>
      </c>
      <c r="T3637" s="80" t="s">
        <v>66</v>
      </c>
      <c r="U3637" s="17">
        <v>11.678571428571425</v>
      </c>
      <c r="V3637" s="17">
        <v>68.096428571428561</v>
      </c>
      <c r="W3637" s="17">
        <v>2.7</v>
      </c>
      <c r="X3637" s="17">
        <v>280.63571428571424</v>
      </c>
      <c r="Y3637" s="17">
        <v>13.203571428571426</v>
      </c>
      <c r="Z3637" s="17">
        <v>32.200000000000003</v>
      </c>
      <c r="AA3637" s="17">
        <v>2.5121428571428575</v>
      </c>
      <c r="AC3637" s="80" t="s">
        <v>66</v>
      </c>
      <c r="AD3637" s="17">
        <v>11.935714285714285</v>
      </c>
      <c r="AE3637" s="17">
        <v>64.853571428571442</v>
      </c>
      <c r="AF3637" s="17">
        <v>2.9821428571428572</v>
      </c>
      <c r="AG3637" s="17">
        <v>169.79285714285714</v>
      </c>
      <c r="AH3637" s="17">
        <v>12.725</v>
      </c>
      <c r="AI3637" s="17">
        <v>19</v>
      </c>
      <c r="AJ3637" s="17">
        <v>2.6482142857142854</v>
      </c>
      <c r="AL3637" s="80" t="s">
        <v>66</v>
      </c>
      <c r="AM3637" s="17">
        <v>11.757142857142858</v>
      </c>
      <c r="AN3637" s="17">
        <v>64.460714285714289</v>
      </c>
      <c r="AO3637" s="17">
        <v>1.3142857142857143</v>
      </c>
      <c r="AP3637" s="17">
        <v>284.14999999999998</v>
      </c>
      <c r="AQ3637" s="17">
        <v>13.360714285714286</v>
      </c>
      <c r="AR3637" s="17">
        <v>22.4</v>
      </c>
      <c r="AS3637" s="17">
        <v>2.0617857142857146</v>
      </c>
    </row>
    <row r="3638" spans="2:45">
      <c r="B3638" s="80" t="s">
        <v>67</v>
      </c>
      <c r="C3638" s="17">
        <v>14.77741935483871</v>
      </c>
      <c r="D3638" s="17">
        <v>67.696774193548379</v>
      </c>
      <c r="E3638" s="17">
        <v>1.4903225806451612</v>
      </c>
      <c r="F3638" s="17">
        <v>175.81612903225806</v>
      </c>
      <c r="G3638" s="17">
        <v>17.438709677419357</v>
      </c>
      <c r="H3638" s="17">
        <v>53.9</v>
      </c>
      <c r="I3638" s="17">
        <v>3.0887096774193545</v>
      </c>
      <c r="K3638" s="80" t="s">
        <v>67</v>
      </c>
      <c r="L3638" s="17">
        <v>13.990322580645161</v>
      </c>
      <c r="M3638" s="17">
        <v>68.996774193548376</v>
      </c>
      <c r="N3638" s="17">
        <v>0.78709677419354851</v>
      </c>
      <c r="O3638" s="17">
        <v>181.76774193548385</v>
      </c>
      <c r="P3638" s="17">
        <v>16.767741935483876</v>
      </c>
      <c r="Q3638" s="17">
        <v>101.6</v>
      </c>
      <c r="R3638" s="17">
        <v>2.6312903225806457</v>
      </c>
      <c r="T3638" s="80" t="s">
        <v>67</v>
      </c>
      <c r="U3638" s="17">
        <v>14.654838709677419</v>
      </c>
      <c r="V3638" s="17">
        <v>72.529032258064504</v>
      </c>
      <c r="W3638" s="17">
        <v>2.1419354838709674</v>
      </c>
      <c r="X3638" s="17">
        <v>244.50645161290319</v>
      </c>
      <c r="Y3638" s="17">
        <v>16.506451612903223</v>
      </c>
      <c r="Z3638" s="17">
        <v>106.4</v>
      </c>
      <c r="AA3638" s="17">
        <v>3.2161290322580647</v>
      </c>
      <c r="AC3638" s="80" t="s">
        <v>67</v>
      </c>
      <c r="AD3638" s="17">
        <v>14.893548387096772</v>
      </c>
      <c r="AE3638" s="17">
        <v>66.709677419354833</v>
      </c>
      <c r="AF3638" s="17">
        <v>2.0451612903225804</v>
      </c>
      <c r="AG3638" s="17">
        <v>89.151612903225782</v>
      </c>
      <c r="AH3638" s="17">
        <v>16.925806451612903</v>
      </c>
      <c r="AI3638" s="17">
        <v>74</v>
      </c>
      <c r="AJ3638" s="17">
        <v>3.4687096774193544</v>
      </c>
      <c r="AL3638" s="80" t="s">
        <v>67</v>
      </c>
      <c r="AM3638" s="17">
        <v>14.903225806451617</v>
      </c>
      <c r="AN3638" s="17">
        <v>67.606451612903228</v>
      </c>
      <c r="AO3638" s="17">
        <v>0.98064516129032242</v>
      </c>
      <c r="AP3638" s="17">
        <v>236.74838709677422</v>
      </c>
      <c r="AQ3638" s="17">
        <v>17.161290322580644</v>
      </c>
      <c r="AR3638" s="17">
        <v>74</v>
      </c>
      <c r="AS3638" s="17">
        <v>2.8354838709677419</v>
      </c>
    </row>
    <row r="3639" spans="2:45">
      <c r="B3639" s="80" t="s">
        <v>68</v>
      </c>
      <c r="C3639" s="17">
        <v>16.79</v>
      </c>
      <c r="D3639" s="17">
        <v>72.266666666666652</v>
      </c>
      <c r="E3639" s="17">
        <v>1.48</v>
      </c>
      <c r="F3639" s="17">
        <v>146.33666666666664</v>
      </c>
      <c r="G3639" s="17">
        <v>19.393333333333331</v>
      </c>
      <c r="H3639" s="17">
        <v>19.5</v>
      </c>
      <c r="I3639" s="17">
        <v>3.5213333333333332</v>
      </c>
      <c r="K3639" s="80" t="s">
        <v>68</v>
      </c>
      <c r="L3639" s="17">
        <v>16.256666666666668</v>
      </c>
      <c r="M3639" s="17">
        <v>71.94</v>
      </c>
      <c r="N3639" s="17">
        <v>0.79</v>
      </c>
      <c r="O3639" s="17">
        <v>142.11666666666667</v>
      </c>
      <c r="P3639" s="17">
        <v>18.989999999999998</v>
      </c>
      <c r="Q3639" s="17">
        <v>50.2</v>
      </c>
      <c r="R3639" s="17">
        <v>3.2186666666666666</v>
      </c>
      <c r="T3639" s="80" t="s">
        <v>68</v>
      </c>
      <c r="U3639" s="17">
        <v>16.760000000000002</v>
      </c>
      <c r="V3639" s="17">
        <v>72.053333333333327</v>
      </c>
      <c r="W3639" s="17">
        <v>1.6133333333333331</v>
      </c>
      <c r="X3639" s="17">
        <v>197.77666666666667</v>
      </c>
      <c r="Y3639" s="17">
        <v>19.726666666666667</v>
      </c>
      <c r="Z3639" s="17">
        <v>18.600000000000001</v>
      </c>
      <c r="AA3639" s="17">
        <v>3.6583333333333345</v>
      </c>
      <c r="AC3639" s="80" t="s">
        <v>68</v>
      </c>
      <c r="AD3639" s="17">
        <v>16.886666666666667</v>
      </c>
      <c r="AE3639" s="17">
        <v>70.096666666666664</v>
      </c>
      <c r="AF3639" s="17">
        <v>1.7</v>
      </c>
      <c r="AG3639" s="17">
        <v>138.86333333333332</v>
      </c>
      <c r="AH3639" s="17">
        <v>18.866666666666664</v>
      </c>
      <c r="AI3639" s="17">
        <v>30.6</v>
      </c>
      <c r="AJ3639" s="17">
        <v>3.6876666666666664</v>
      </c>
      <c r="AL3639" s="80" t="s">
        <v>68</v>
      </c>
      <c r="AM3639" s="17">
        <v>15.676666666666668</v>
      </c>
      <c r="AN3639" s="17">
        <v>71.406666666666652</v>
      </c>
      <c r="AO3639" s="17">
        <v>0.83333333333333337</v>
      </c>
      <c r="AP3639" s="17">
        <v>182.43666666666661</v>
      </c>
      <c r="AQ3639" s="17">
        <v>19.376666666666662</v>
      </c>
      <c r="AR3639" s="17">
        <v>16.600000000000001</v>
      </c>
      <c r="AS3639" s="17">
        <v>3.2143333333333337</v>
      </c>
    </row>
    <row r="3640" spans="2:45">
      <c r="B3640" s="80" t="s">
        <v>69</v>
      </c>
      <c r="C3640" s="17">
        <v>19.561290322580643</v>
      </c>
      <c r="D3640" s="17">
        <v>58.512903225806454</v>
      </c>
      <c r="E3640" s="17">
        <v>1.764516129032258</v>
      </c>
      <c r="F3640" s="17">
        <v>157.58387096774197</v>
      </c>
      <c r="G3640" s="17">
        <v>26.825806451612898</v>
      </c>
      <c r="H3640" s="17">
        <v>6.8</v>
      </c>
      <c r="I3640" s="17">
        <v>5.2306451612903224</v>
      </c>
      <c r="J3640" s="17"/>
      <c r="K3640" s="80" t="s">
        <v>69</v>
      </c>
      <c r="L3640" s="17">
        <v>18.754838709677422</v>
      </c>
      <c r="M3640" s="17">
        <v>61.587096774193533</v>
      </c>
      <c r="N3640" s="17">
        <v>1.0774193548387099</v>
      </c>
      <c r="O3640" s="17">
        <v>152.91935483870964</v>
      </c>
      <c r="P3640" s="17">
        <v>26.067741935483877</v>
      </c>
      <c r="Q3640" s="17">
        <v>19</v>
      </c>
      <c r="R3640" s="17">
        <v>4.7409677419354841</v>
      </c>
      <c r="S3640" s="17"/>
      <c r="T3640" s="80" t="s">
        <v>69</v>
      </c>
      <c r="U3640" s="17">
        <v>19.606451612903225</v>
      </c>
      <c r="V3640" s="17">
        <v>64.93225806451612</v>
      </c>
      <c r="W3640" s="17">
        <v>1.7677419354838708</v>
      </c>
      <c r="X3640" s="17">
        <v>196.56129032258062</v>
      </c>
      <c r="Y3640" s="17">
        <v>26.506451612903227</v>
      </c>
      <c r="Z3640" s="17">
        <v>11.8</v>
      </c>
      <c r="AA3640" s="17">
        <v>5.1980645161290306</v>
      </c>
      <c r="AB3640" s="17"/>
      <c r="AC3640" s="80" t="s">
        <v>69</v>
      </c>
      <c r="AD3640" s="17">
        <v>19.980645161290322</v>
      </c>
      <c r="AE3640" s="17">
        <v>61.822580645161281</v>
      </c>
      <c r="AF3640" s="17">
        <v>1.4741935483870965</v>
      </c>
      <c r="AG3640" s="17">
        <v>150.96451612903223</v>
      </c>
      <c r="AH3640" s="17">
        <v>26.774193548387096</v>
      </c>
      <c r="AI3640" s="17">
        <v>20.5</v>
      </c>
      <c r="AJ3640" s="17">
        <v>5.2203225806451607</v>
      </c>
      <c r="AK3640" s="17"/>
      <c r="AL3640" s="80" t="s">
        <v>69</v>
      </c>
      <c r="AM3640" s="17">
        <v>19.777419354838706</v>
      </c>
      <c r="AN3640" s="17">
        <v>59.961290322580645</v>
      </c>
      <c r="AO3640" s="17">
        <v>0.76451612903225818</v>
      </c>
      <c r="AP3640" s="17">
        <v>183.574193548387</v>
      </c>
      <c r="AQ3640" s="17">
        <v>26.048387096774185</v>
      </c>
      <c r="AR3640" s="17">
        <v>1</v>
      </c>
      <c r="AS3640" s="17">
        <v>4.6083870967741927</v>
      </c>
    </row>
    <row r="3641" spans="2:45">
      <c r="B3641" s="80" t="s">
        <v>70</v>
      </c>
      <c r="C3641" s="17">
        <v>23.573333333333331</v>
      </c>
      <c r="D3641" s="17">
        <v>53.176666666666655</v>
      </c>
      <c r="E3641" s="17">
        <v>1.6133333333333333</v>
      </c>
      <c r="F3641" s="17">
        <v>161.43</v>
      </c>
      <c r="G3641" s="17">
        <v>27.52</v>
      </c>
      <c r="H3641" s="17">
        <v>5.5</v>
      </c>
      <c r="I3641" s="17">
        <v>6.1296666666666653</v>
      </c>
      <c r="J3641" s="17"/>
      <c r="K3641" s="80" t="s">
        <v>70</v>
      </c>
      <c r="L3641" s="17">
        <v>22.863333333333333</v>
      </c>
      <c r="M3641" s="17">
        <v>57.263333333333335</v>
      </c>
      <c r="N3641" s="17">
        <v>1.02</v>
      </c>
      <c r="O3641" s="17">
        <v>161.26666666666671</v>
      </c>
      <c r="P3641" s="17">
        <v>26.99</v>
      </c>
      <c r="Q3641" s="17">
        <v>19</v>
      </c>
      <c r="R3641" s="17">
        <v>5.5043333333333351</v>
      </c>
      <c r="S3641" s="17"/>
      <c r="T3641" s="80" t="s">
        <v>70</v>
      </c>
      <c r="U3641" s="17">
        <v>23.5</v>
      </c>
      <c r="V3641" s="17">
        <v>58.99</v>
      </c>
      <c r="W3641" s="17">
        <v>1.9033333333333331</v>
      </c>
      <c r="X3641" s="17">
        <v>224.28</v>
      </c>
      <c r="Y3641" s="17">
        <v>26.563333333333336</v>
      </c>
      <c r="Z3641" s="17">
        <v>11.8</v>
      </c>
      <c r="AA3641" s="17">
        <v>6.2113333333333332</v>
      </c>
      <c r="AB3641" s="17"/>
      <c r="AC3641" s="80" t="s">
        <v>70</v>
      </c>
      <c r="AD3641" s="17">
        <v>24.116666666666667</v>
      </c>
      <c r="AE3641" s="17">
        <v>57.66</v>
      </c>
      <c r="AF3641" s="17">
        <v>1.4833333333333336</v>
      </c>
      <c r="AG3641" s="17">
        <v>133.64333333333332</v>
      </c>
      <c r="AH3641" s="17">
        <v>26.94</v>
      </c>
      <c r="AI3641" s="17">
        <v>7.1</v>
      </c>
      <c r="AJ3641" s="17">
        <v>6.1293333333333333</v>
      </c>
      <c r="AK3641" s="17"/>
      <c r="AL3641" s="80" t="s">
        <v>70</v>
      </c>
      <c r="AM3641" s="17">
        <v>23.83</v>
      </c>
      <c r="AN3641" s="17">
        <v>54.62</v>
      </c>
      <c r="AO3641" s="17">
        <v>0.75</v>
      </c>
      <c r="AP3641" s="17">
        <v>226.73</v>
      </c>
      <c r="AQ3641" s="17">
        <v>26.31</v>
      </c>
      <c r="AR3641" s="17">
        <v>7</v>
      </c>
      <c r="AS3641" s="17">
        <v>5.2833333333333341</v>
      </c>
    </row>
    <row r="3642" spans="2:45">
      <c r="B3642" s="80" t="s">
        <v>71</v>
      </c>
      <c r="C3642" s="17">
        <v>25.351612903225803</v>
      </c>
      <c r="D3642" s="17">
        <v>54.08064516129032</v>
      </c>
      <c r="E3642" s="17">
        <v>1.7193548387096778</v>
      </c>
      <c r="F3642" s="17">
        <v>189.59032258064516</v>
      </c>
      <c r="G3642" s="17">
        <v>28.680645161290318</v>
      </c>
      <c r="H3642" s="17">
        <v>0</v>
      </c>
      <c r="I3642" s="17">
        <v>6.5509677419354837</v>
      </c>
      <c r="J3642" s="17"/>
      <c r="K3642" s="80" t="s">
        <v>71</v>
      </c>
      <c r="L3642" s="17">
        <v>24.677419354838708</v>
      </c>
      <c r="M3642" s="17">
        <v>57.087096774193562</v>
      </c>
      <c r="N3642" s="17">
        <v>1.0903225806451606</v>
      </c>
      <c r="O3642" s="17">
        <v>154.13548387096776</v>
      </c>
      <c r="P3642" s="17">
        <v>27.312903225806444</v>
      </c>
      <c r="Q3642" s="17">
        <v>0</v>
      </c>
      <c r="R3642" s="17">
        <v>5.7787096774193554</v>
      </c>
      <c r="S3642" s="17"/>
      <c r="T3642" s="80" t="s">
        <v>71</v>
      </c>
      <c r="U3642" s="17">
        <v>24.832258064516129</v>
      </c>
      <c r="V3642" s="17">
        <v>62.203225806451613</v>
      </c>
      <c r="W3642" s="17">
        <v>1.9354838709677422</v>
      </c>
      <c r="X3642" s="17">
        <v>193.02258064516124</v>
      </c>
      <c r="Y3642" s="17">
        <v>27.948387096774194</v>
      </c>
      <c r="Z3642" s="17">
        <v>0</v>
      </c>
      <c r="AA3642" s="17">
        <v>6.4974193548387085</v>
      </c>
      <c r="AB3642" s="17"/>
      <c r="AC3642" s="80" t="s">
        <v>71</v>
      </c>
      <c r="AD3642" s="17">
        <v>26.161290322580644</v>
      </c>
      <c r="AE3642" s="17">
        <v>56.190322580645152</v>
      </c>
      <c r="AF3642" s="17">
        <v>1.5709677419354839</v>
      </c>
      <c r="AG3642" s="17">
        <v>145.85483870967744</v>
      </c>
      <c r="AH3642" s="17">
        <v>27.658064516129031</v>
      </c>
      <c r="AI3642" s="17">
        <v>0</v>
      </c>
      <c r="AJ3642" s="17">
        <v>6.5154838709677412</v>
      </c>
      <c r="AK3642" s="17"/>
      <c r="AL3642" s="80" t="s">
        <v>71</v>
      </c>
      <c r="AM3642" s="17">
        <v>25.425806451612896</v>
      </c>
      <c r="AN3642" s="17">
        <v>56.712903225806457</v>
      </c>
      <c r="AO3642" s="17">
        <v>0.80645161290322576</v>
      </c>
      <c r="AP3642" s="17">
        <v>201.24193548387098</v>
      </c>
      <c r="AQ3642" s="17">
        <v>27.541935483870965</v>
      </c>
      <c r="AR3642" s="17">
        <v>0.2</v>
      </c>
      <c r="AS3642" s="17">
        <v>5.6241935483870975</v>
      </c>
    </row>
    <row r="3643" spans="2:45">
      <c r="B3643" s="80" t="s">
        <v>72</v>
      </c>
      <c r="C3643" s="17">
        <v>26.238709677419354</v>
      </c>
      <c r="D3643" s="17">
        <v>55.612903225806441</v>
      </c>
      <c r="E3643" s="17">
        <v>1.6354838709677422</v>
      </c>
      <c r="F3643" s="17">
        <v>153.90645161290323</v>
      </c>
      <c r="G3643" s="17">
        <v>25.570967741935483</v>
      </c>
      <c r="H3643" s="17">
        <v>0</v>
      </c>
      <c r="I3643" s="17">
        <v>6.0025806451612889</v>
      </c>
      <c r="J3643" s="17"/>
      <c r="K3643" s="80" t="s">
        <v>72</v>
      </c>
      <c r="L3643" s="17">
        <v>25.516129032258057</v>
      </c>
      <c r="M3643" s="17">
        <v>58.161290322580655</v>
      </c>
      <c r="N3643" s="17">
        <v>1.0612903225806449</v>
      </c>
      <c r="O3643" s="17">
        <v>152.22258064516129</v>
      </c>
      <c r="P3643" s="17">
        <v>24.558064516129033</v>
      </c>
      <c r="Q3643" s="17">
        <v>0</v>
      </c>
      <c r="R3643" s="17">
        <v>5.3335483870967746</v>
      </c>
      <c r="S3643" s="17"/>
      <c r="T3643" s="80" t="s">
        <v>72</v>
      </c>
      <c r="U3643" s="17">
        <v>25.716129032258067</v>
      </c>
      <c r="V3643" s="17">
        <v>63.91935483870968</v>
      </c>
      <c r="W3643" s="17">
        <v>1.8774193548387095</v>
      </c>
      <c r="X3643" s="17">
        <v>197.1709677419355</v>
      </c>
      <c r="Y3643" s="17">
        <v>25.170967741935478</v>
      </c>
      <c r="Z3643" s="17">
        <v>0</v>
      </c>
      <c r="AA3643" s="17">
        <v>6.1193548387096781</v>
      </c>
      <c r="AB3643" s="17"/>
      <c r="AC3643" s="80" t="s">
        <v>72</v>
      </c>
      <c r="AD3643" s="17">
        <v>27.246428571428563</v>
      </c>
      <c r="AE3643" s="17">
        <v>55.367857142857154</v>
      </c>
      <c r="AF3643" s="17">
        <v>1.625</v>
      </c>
      <c r="AG3643" s="17">
        <v>110.85</v>
      </c>
      <c r="AH3643" s="17">
        <v>25.3</v>
      </c>
      <c r="AI3643" s="17">
        <v>0</v>
      </c>
      <c r="AJ3643" s="17">
        <v>6.2671428571428578</v>
      </c>
      <c r="AK3643" s="17"/>
      <c r="AL3643" s="80" t="s">
        <v>72</v>
      </c>
      <c r="AM3643" s="17">
        <v>26.435483870967747</v>
      </c>
      <c r="AN3643" s="17">
        <v>57.738709677419358</v>
      </c>
      <c r="AO3643" s="17">
        <v>0.81290322580645169</v>
      </c>
      <c r="AP3643" s="17">
        <v>196.35161290322586</v>
      </c>
      <c r="AQ3643" s="17">
        <v>25.225806451612907</v>
      </c>
      <c r="AR3643" s="17">
        <v>0</v>
      </c>
      <c r="AS3643" s="17">
        <v>5.2512903225806467</v>
      </c>
    </row>
    <row r="3644" spans="2:45">
      <c r="B3644" s="80" t="s">
        <v>73</v>
      </c>
      <c r="C3644" s="17">
        <v>24.216666666666672</v>
      </c>
      <c r="D3644" s="17">
        <v>58.626666666666672</v>
      </c>
      <c r="E3644" s="17">
        <v>1.3066666666666664</v>
      </c>
      <c r="F3644" s="17">
        <v>187.22666666666666</v>
      </c>
      <c r="G3644" s="17">
        <v>19.28</v>
      </c>
      <c r="H3644" s="17">
        <v>23.1</v>
      </c>
      <c r="I3644" s="17">
        <v>4.3843333333333323</v>
      </c>
      <c r="J3644" s="17"/>
      <c r="K3644" s="80" t="s">
        <v>73</v>
      </c>
      <c r="L3644" s="17">
        <v>23.21</v>
      </c>
      <c r="M3644" s="17">
        <v>64.233333333333334</v>
      </c>
      <c r="N3644" s="17">
        <v>0.81333333333333324</v>
      </c>
      <c r="O3644" s="17">
        <v>189.97666666666666</v>
      </c>
      <c r="P3644" s="17">
        <v>17.736666666666668</v>
      </c>
      <c r="Q3644" s="17">
        <v>37.200000000000003</v>
      </c>
      <c r="R3644" s="17">
        <v>3.6923333333333335</v>
      </c>
      <c r="S3644" s="17"/>
      <c r="T3644" s="80" t="s">
        <v>73</v>
      </c>
      <c r="U3644" s="17">
        <v>24.356666666666669</v>
      </c>
      <c r="V3644" s="17">
        <v>62.633333333333326</v>
      </c>
      <c r="W3644" s="17">
        <v>1.6833333333333336</v>
      </c>
      <c r="X3644" s="17">
        <v>240.59666666666661</v>
      </c>
      <c r="Y3644" s="17">
        <v>18.34333333333333</v>
      </c>
      <c r="Z3644" s="17">
        <v>70.8</v>
      </c>
      <c r="AA3644" s="17">
        <v>4.6066666666666665</v>
      </c>
      <c r="AB3644" s="17"/>
      <c r="AC3644" s="80" t="s">
        <v>73</v>
      </c>
      <c r="AD3644" s="17">
        <v>21.434999999999999</v>
      </c>
      <c r="AE3644" s="17">
        <v>68.575000000000003</v>
      </c>
      <c r="AF3644" s="17">
        <v>1.0900000000000001</v>
      </c>
      <c r="AG3644" s="17">
        <v>87.545000000000002</v>
      </c>
      <c r="AH3644" s="17">
        <v>14.84</v>
      </c>
      <c r="AI3644" s="17">
        <v>22.3</v>
      </c>
      <c r="AJ3644" s="17">
        <v>3.3515000000000001</v>
      </c>
      <c r="AK3644" s="17"/>
      <c r="AL3644" s="80" t="s">
        <v>73</v>
      </c>
      <c r="AM3644" s="17">
        <v>24.63</v>
      </c>
      <c r="AN3644" s="17">
        <v>59.46</v>
      </c>
      <c r="AO3644" s="17">
        <v>0.70333333333333337</v>
      </c>
      <c r="AP3644" s="17">
        <v>233.13666666666668</v>
      </c>
      <c r="AQ3644" s="17">
        <v>18.786666666666665</v>
      </c>
      <c r="AR3644" s="17">
        <v>27.2</v>
      </c>
      <c r="AS3644" s="17">
        <v>3.8143333333333325</v>
      </c>
    </row>
    <row r="3645" spans="2:45">
      <c r="B3645" s="80" t="s">
        <v>74</v>
      </c>
      <c r="C3645" s="17">
        <v>20.396774193548385</v>
      </c>
      <c r="D3645" s="17">
        <v>70.396774193548382</v>
      </c>
      <c r="E3645" s="17">
        <v>1.2161290322580647</v>
      </c>
      <c r="F3645" s="17">
        <v>111.46451612903226</v>
      </c>
      <c r="G3645" s="17">
        <v>15.283870967741935</v>
      </c>
      <c r="H3645" s="17">
        <v>31.1</v>
      </c>
      <c r="I3645" s="17">
        <v>2.8941935483870966</v>
      </c>
      <c r="J3645" s="17"/>
      <c r="K3645" s="80" t="s">
        <v>74</v>
      </c>
      <c r="L3645" s="17">
        <v>19.370967741935484</v>
      </c>
      <c r="M3645" s="17">
        <v>73.496774193548376</v>
      </c>
      <c r="N3645" s="17">
        <v>0.62258064516129008</v>
      </c>
      <c r="O3645" s="17">
        <v>161.19032258064516</v>
      </c>
      <c r="P3645" s="17">
        <v>15.009677419354839</v>
      </c>
      <c r="Q3645" s="17">
        <v>32.200000000000003</v>
      </c>
      <c r="R3645" s="17">
        <v>2.430645161290323</v>
      </c>
      <c r="S3645" s="17"/>
      <c r="T3645" s="80" t="s">
        <v>74</v>
      </c>
      <c r="U3645" s="17">
        <v>19.890322580645158</v>
      </c>
      <c r="V3645" s="17">
        <v>79.254838709677429</v>
      </c>
      <c r="W3645" s="17">
        <v>1.2645161290322582</v>
      </c>
      <c r="X3645" s="17">
        <v>242.67741935483866</v>
      </c>
      <c r="Y3645" s="17">
        <v>14.745161290322578</v>
      </c>
      <c r="Z3645" s="17">
        <v>73.400000000000006</v>
      </c>
      <c r="AA3645" s="17">
        <v>2.7464516129032264</v>
      </c>
      <c r="AB3645" s="17"/>
      <c r="AC3645" s="80" t="s">
        <v>74</v>
      </c>
      <c r="AD3645" s="17">
        <v>19.411999999999999</v>
      </c>
      <c r="AE3645" s="17">
        <v>67.152000000000001</v>
      </c>
      <c r="AF3645" s="17">
        <v>0.94400000000000006</v>
      </c>
      <c r="AG3645" s="17">
        <v>103.88</v>
      </c>
      <c r="AH3645" s="17">
        <v>14.527999999999997</v>
      </c>
      <c r="AI3645" s="17">
        <v>0.5</v>
      </c>
      <c r="AJ3645" s="17">
        <v>2.7051999999999996</v>
      </c>
      <c r="AK3645" s="17"/>
      <c r="AL3645" s="80" t="s">
        <v>74</v>
      </c>
      <c r="AM3645" s="17">
        <v>20.422580645161297</v>
      </c>
      <c r="AN3645" s="17">
        <v>72.761290322580621</v>
      </c>
      <c r="AO3645" s="17">
        <v>0.50967741935483868</v>
      </c>
      <c r="AP3645" s="17">
        <v>265.85806451612893</v>
      </c>
      <c r="AQ3645" s="17">
        <v>15.061290322580644</v>
      </c>
      <c r="AR3645" s="17">
        <v>35</v>
      </c>
      <c r="AS3645" s="17">
        <v>2.4054838709677413</v>
      </c>
    </row>
    <row r="3646" spans="2:45">
      <c r="B3646" s="80" t="s">
        <v>75</v>
      </c>
      <c r="C3646" s="17">
        <v>15.833333333333334</v>
      </c>
      <c r="D3646" s="17">
        <v>74.28</v>
      </c>
      <c r="E3646" s="17">
        <v>1.3566666666666669</v>
      </c>
      <c r="F3646" s="17">
        <v>177.13</v>
      </c>
      <c r="G3646" s="17">
        <v>9.6300000000000008</v>
      </c>
      <c r="H3646" s="17">
        <v>103.7</v>
      </c>
      <c r="I3646" s="17">
        <v>1.7216666666666671</v>
      </c>
      <c r="J3646" s="17"/>
      <c r="K3646" s="80" t="s">
        <v>75</v>
      </c>
      <c r="L3646" s="17">
        <v>15.013333333333328</v>
      </c>
      <c r="M3646" s="17">
        <v>75.986666666666679</v>
      </c>
      <c r="N3646" s="17">
        <v>0.72333333333333305</v>
      </c>
      <c r="O3646" s="17">
        <v>204.06666666666666</v>
      </c>
      <c r="P3646" s="17">
        <v>9.6733333333333338</v>
      </c>
      <c r="Q3646" s="17">
        <v>104.8</v>
      </c>
      <c r="R3646" s="17">
        <v>1.3676666666666668</v>
      </c>
      <c r="S3646" s="17"/>
      <c r="T3646" s="80" t="s">
        <v>75</v>
      </c>
      <c r="U3646" s="17">
        <v>15.606666666666671</v>
      </c>
      <c r="V3646" s="17">
        <v>80.253333333333316</v>
      </c>
      <c r="W3646" s="17">
        <v>1.7033333333333334</v>
      </c>
      <c r="X3646" s="17">
        <v>248.54333333333332</v>
      </c>
      <c r="Y3646" s="17">
        <v>9.4</v>
      </c>
      <c r="Z3646" s="17">
        <v>124.2</v>
      </c>
      <c r="AA3646" s="17">
        <v>1.7179999999999995</v>
      </c>
      <c r="AB3646" s="17"/>
      <c r="AC3646" s="80" t="s">
        <v>75</v>
      </c>
      <c r="AD3646" s="17">
        <v>15.48</v>
      </c>
      <c r="AE3646" s="17">
        <v>75.556666666666658</v>
      </c>
      <c r="AF3646" s="17">
        <v>1.29</v>
      </c>
      <c r="AG3646" s="17">
        <v>98.89</v>
      </c>
      <c r="AH3646" s="17">
        <v>9.1</v>
      </c>
      <c r="AI3646" s="17">
        <v>113.6</v>
      </c>
      <c r="AJ3646" s="17">
        <v>1.6059999999999997</v>
      </c>
      <c r="AK3646" s="17"/>
      <c r="AL3646" s="80" t="s">
        <v>75</v>
      </c>
      <c r="AM3646" s="17">
        <v>15.866666666666667</v>
      </c>
      <c r="AN3646" s="17">
        <v>74.936666666666667</v>
      </c>
      <c r="AO3646" s="17">
        <v>0.73666666666666658</v>
      </c>
      <c r="AP3646" s="17">
        <v>280.07666666666665</v>
      </c>
      <c r="AQ3646" s="17">
        <v>9.7200000000000006</v>
      </c>
      <c r="AR3646" s="17">
        <v>113</v>
      </c>
      <c r="AS3646" s="17">
        <v>1.4460000000000002</v>
      </c>
    </row>
    <row r="3647" spans="2:45">
      <c r="B3647" s="80" t="s">
        <v>76</v>
      </c>
      <c r="C3647" s="17">
        <v>11.664516129032259</v>
      </c>
      <c r="D3647" s="17">
        <v>72.00645161290322</v>
      </c>
      <c r="E3647" s="17">
        <v>1.3322580645161293</v>
      </c>
      <c r="F3647" s="17">
        <v>179.94516129032255</v>
      </c>
      <c r="G3647" s="17">
        <v>9.2064516129032246</v>
      </c>
      <c r="H3647" s="17">
        <v>18.899999999999999</v>
      </c>
      <c r="I3647" s="17">
        <v>1.4203225806451614</v>
      </c>
      <c r="J3647" s="17"/>
      <c r="K3647" s="80" t="s">
        <v>76</v>
      </c>
      <c r="L3647" s="17">
        <v>10.71290322580645</v>
      </c>
      <c r="M3647" s="17">
        <v>74.116129032258073</v>
      </c>
      <c r="N3647" s="17">
        <v>0.58064516129032273</v>
      </c>
      <c r="O3647" s="17">
        <v>224.68064516129033</v>
      </c>
      <c r="P3647" s="17">
        <v>9.3000000000000007</v>
      </c>
      <c r="Q3647" s="17">
        <v>11.2</v>
      </c>
      <c r="R3647" s="17">
        <v>0.95516129032258101</v>
      </c>
      <c r="S3647" s="17"/>
      <c r="T3647" s="80" t="s">
        <v>76</v>
      </c>
      <c r="U3647" s="17">
        <v>11.687096774193549</v>
      </c>
      <c r="V3647" s="17">
        <v>76.141935483870967</v>
      </c>
      <c r="W3647" s="17">
        <v>1.9548387096774196</v>
      </c>
      <c r="X3647" s="17">
        <v>265.41935483870958</v>
      </c>
      <c r="Y3647" s="17">
        <v>8.316129032258063</v>
      </c>
      <c r="Z3647" s="17">
        <v>11</v>
      </c>
      <c r="AA3647" s="17">
        <v>1.5693548387096776</v>
      </c>
      <c r="AB3647" s="17"/>
      <c r="AC3647" s="80" t="s">
        <v>76</v>
      </c>
      <c r="AD3647" s="17">
        <v>11.59677419354839</v>
      </c>
      <c r="AE3647" s="17">
        <v>73.080645161290349</v>
      </c>
      <c r="AF3647" s="17">
        <v>1.4</v>
      </c>
      <c r="AG3647" s="17">
        <v>74.967741935483872</v>
      </c>
      <c r="AH3647" s="17">
        <v>8.8290322580645171</v>
      </c>
      <c r="AI3647" s="17">
        <v>9.6999999999999993</v>
      </c>
      <c r="AJ3647" s="17">
        <v>1.4129032258064513</v>
      </c>
      <c r="AK3647" s="17"/>
      <c r="AL3647" s="80" t="s">
        <v>76</v>
      </c>
      <c r="AM3647" s="17">
        <v>11.903225806451612</v>
      </c>
      <c r="AN3647" s="17">
        <v>71.467741935483872</v>
      </c>
      <c r="AO3647" s="17">
        <v>0.8677419354838708</v>
      </c>
      <c r="AP3647" s="17">
        <v>283.46774193548384</v>
      </c>
      <c r="AQ3647" s="17">
        <v>9.1354838709677395</v>
      </c>
      <c r="AR3647" s="17">
        <v>22.6</v>
      </c>
      <c r="AS3647" s="17">
        <v>1.1874193548387098</v>
      </c>
    </row>
    <row r="3648" spans="2:45" ht="13.5" thickBot="1">
      <c r="B3648" s="86">
        <v>2014</v>
      </c>
      <c r="C3648" s="87">
        <f>AVERAGE(C3636:C3647)</f>
        <v>18.414455965181773</v>
      </c>
      <c r="D3648" s="87">
        <f>AVERAGE(D3636:D3647)</f>
        <v>64.318865207373264</v>
      </c>
      <c r="E3648" s="87">
        <f>AVERAGE(E3636:E3647)</f>
        <v>1.5139772145417307</v>
      </c>
      <c r="F3648" s="87">
        <f>AVERAGE(F3636:F3647)</f>
        <v>172.56012416794673</v>
      </c>
      <c r="G3648" s="87">
        <f>AVERAGE(G3636:G3647)</f>
        <v>18.533223246287761</v>
      </c>
      <c r="H3648" s="87">
        <f>SUM(H3636:H3647)</f>
        <v>322.2</v>
      </c>
      <c r="I3648" s="91">
        <f>AVERAGE(I3636:I3647)</f>
        <v>3.732021505376343</v>
      </c>
      <c r="J3648" s="17"/>
      <c r="K3648" s="86">
        <v>2014</v>
      </c>
      <c r="L3648" s="87">
        <f>AVERAGE(L3636:L3647)</f>
        <v>17.629273553507424</v>
      </c>
      <c r="M3648" s="87">
        <f>AVERAGE(M3636:M3647)</f>
        <v>66.633856886840761</v>
      </c>
      <c r="N3648" s="87">
        <f>AVERAGE(N3636:N3647)</f>
        <v>0.83813428059395789</v>
      </c>
      <c r="O3648" s="87">
        <f>AVERAGE(O3636:O3647)</f>
        <v>184.109144265233</v>
      </c>
      <c r="P3648" s="87">
        <f>AVERAGE(P3636:P3647)</f>
        <v>18.036724270353307</v>
      </c>
      <c r="Q3648" s="88">
        <f>SUM(Q3636:Q3647)</f>
        <v>426.49999999999994</v>
      </c>
      <c r="R3648" s="91">
        <f>AVERAGE(R3636:R3647)</f>
        <v>3.215716589861751</v>
      </c>
      <c r="S3648" s="17"/>
      <c r="T3648" s="86">
        <v>2014</v>
      </c>
      <c r="U3648" s="87">
        <f>AVERAGE(U3636:U3647)</f>
        <v>18.276502816180237</v>
      </c>
      <c r="V3648" s="87">
        <f>AVERAGE(V3636:V3647)</f>
        <v>69.628008832565271</v>
      </c>
      <c r="W3648" s="87">
        <f>AVERAGE(W3636:W3647)</f>
        <v>1.87339605734767</v>
      </c>
      <c r="X3648" s="87">
        <f>AVERAGE(X3636:X3647)</f>
        <v>234.44920378904249</v>
      </c>
      <c r="Y3648" s="87">
        <f>AVERAGE(Y3636:Y3647)</f>
        <v>18.040709805427547</v>
      </c>
      <c r="Z3648" s="87">
        <f>SUM(Z3636:Z3647)</f>
        <v>520.40000000000009</v>
      </c>
      <c r="AA3648" s="91">
        <f>AVERAGE(AA3636:AA3647)</f>
        <v>3.8186310803891454</v>
      </c>
      <c r="AB3648" s="17"/>
      <c r="AC3648" s="86">
        <v>2014</v>
      </c>
      <c r="AD3648" s="87">
        <f>AVERAGE(AD3636:AD3647)</f>
        <v>18.35802892985151</v>
      </c>
      <c r="AE3648" s="87">
        <f>AVERAGE(AE3636:AE3647)</f>
        <v>65.495469406041991</v>
      </c>
      <c r="AF3648" s="87">
        <f>AVERAGE(AF3636:AF3647)</f>
        <v>1.6350773169482844</v>
      </c>
      <c r="AG3648" s="87">
        <f>AVERAGE(AG3636:AG3647)</f>
        <v>117.84381784434203</v>
      </c>
      <c r="AH3648" s="87">
        <f>AVERAGE(AH3636:AH3647)</f>
        <v>17.720671146953404</v>
      </c>
      <c r="AI3648" s="87">
        <f>SUM(AI3636:AI3647)</f>
        <v>325.5</v>
      </c>
      <c r="AJ3648" s="91">
        <f>AVERAGE(AJ3636:AJ3647)</f>
        <v>3.7415504608294934</v>
      </c>
      <c r="AK3648" s="17"/>
      <c r="AL3648" s="86">
        <v>2014</v>
      </c>
      <c r="AM3648" s="87">
        <f>AVERAGE(AM3636:AM3647)</f>
        <v>18.496437532002052</v>
      </c>
      <c r="AN3648" s="87">
        <f>AVERAGE(AN3636:AN3647)</f>
        <v>64.966412570404501</v>
      </c>
      <c r="AO3648" s="87">
        <f>AVERAGE(AO3636:AO3647)</f>
        <v>0.83915642601126461</v>
      </c>
      <c r="AP3648" s="87">
        <f>AVERAGE(AP3636:AP3647)</f>
        <v>239.65008064516132</v>
      </c>
      <c r="AQ3648" s="87">
        <f>AVERAGE(AQ3636:AQ3647)</f>
        <v>18.156654505888373</v>
      </c>
      <c r="AR3648" s="87">
        <f>SUM(AR3636:AR3647)</f>
        <v>360.6</v>
      </c>
      <c r="AS3648" s="91">
        <f>AVERAGE(AS3636:AS3647)</f>
        <v>3.2625627880184336</v>
      </c>
    </row>
    <row r="3649" spans="2:45" ht="13.5" thickTop="1">
      <c r="B3649" s="80" t="s">
        <v>65</v>
      </c>
      <c r="C3649" s="17">
        <v>10.948387096774194</v>
      </c>
      <c r="D3649" s="17">
        <v>70.580645161290334</v>
      </c>
      <c r="E3649" s="17">
        <v>1.3387096774193545</v>
      </c>
      <c r="F3649" s="17">
        <v>207.77741935483874</v>
      </c>
      <c r="G3649" s="17">
        <v>10.290322580645162</v>
      </c>
      <c r="H3649" s="17">
        <v>39.200000000000003</v>
      </c>
      <c r="I3649" s="17">
        <v>1.5648387096774194</v>
      </c>
      <c r="J3649" s="17"/>
      <c r="K3649" s="80" t="s">
        <v>65</v>
      </c>
      <c r="L3649" s="17">
        <v>10.203225806451611</v>
      </c>
      <c r="M3649" s="17">
        <v>70.180645161290329</v>
      </c>
      <c r="N3649" s="17">
        <v>0.64516129032258074</v>
      </c>
      <c r="O3649" s="17">
        <v>231.44193548387096</v>
      </c>
      <c r="P3649" s="17">
        <v>10.777419354838715</v>
      </c>
      <c r="Q3649" s="17">
        <v>32.799999999999997</v>
      </c>
      <c r="R3649" s="17">
        <v>1.1874193548387102</v>
      </c>
      <c r="S3649" s="17"/>
      <c r="T3649" s="80" t="s">
        <v>65</v>
      </c>
      <c r="U3649" s="17">
        <v>11.029032258064516</v>
      </c>
      <c r="V3649" s="17">
        <v>74.529032258064504</v>
      </c>
      <c r="W3649" s="17">
        <v>1.935483870967742</v>
      </c>
      <c r="X3649" s="17">
        <v>282.2</v>
      </c>
      <c r="Y3649" s="17">
        <v>10.058064516129033</v>
      </c>
      <c r="Z3649" s="17">
        <v>60.2</v>
      </c>
      <c r="AA3649" s="17">
        <v>1.7703225806451615</v>
      </c>
      <c r="AB3649" s="17"/>
      <c r="AC3649" s="80" t="s">
        <v>65</v>
      </c>
      <c r="AD3649" s="17">
        <v>11.151612903225805</v>
      </c>
      <c r="AE3649" s="17">
        <v>68.880645161290317</v>
      </c>
      <c r="AF3649" s="17">
        <v>2.0161290322580645</v>
      </c>
      <c r="AG3649" s="17">
        <v>109.72258064516126</v>
      </c>
      <c r="AH3649" s="17">
        <v>10.161290322580648</v>
      </c>
      <c r="AI3649" s="17">
        <v>28.2</v>
      </c>
      <c r="AJ3649" s="17">
        <v>1.8861290322580644</v>
      </c>
      <c r="AK3649" s="17"/>
      <c r="AL3649" s="80" t="s">
        <v>65</v>
      </c>
      <c r="AM3649" s="17">
        <v>11.329032258064517</v>
      </c>
      <c r="AN3649" s="17">
        <v>68.464516129032248</v>
      </c>
      <c r="AO3649" s="17">
        <v>0.99032258064516143</v>
      </c>
      <c r="AP3649" s="17">
        <v>302.02903225806449</v>
      </c>
      <c r="AQ3649" s="17">
        <v>10.151612903225809</v>
      </c>
      <c r="AR3649" s="17">
        <v>41.6</v>
      </c>
      <c r="AS3649" s="17">
        <v>1.4187096774193548</v>
      </c>
    </row>
    <row r="3650" spans="2:45">
      <c r="B3650" s="80" t="s">
        <v>66</v>
      </c>
      <c r="C3650" s="17">
        <v>11.621428571428572</v>
      </c>
      <c r="D3650" s="17">
        <v>64.589285714285722</v>
      </c>
      <c r="E3650" s="17">
        <v>1.9142857142857146</v>
      </c>
      <c r="F3650" s="17">
        <v>222.51428571428571</v>
      </c>
      <c r="G3650" s="17">
        <v>13.27857142857143</v>
      </c>
      <c r="H3650" s="17">
        <v>20.5</v>
      </c>
      <c r="I3650" s="17">
        <v>2.2749999999999999</v>
      </c>
      <c r="J3650" s="17"/>
      <c r="K3650" s="80" t="s">
        <v>66</v>
      </c>
      <c r="L3650" s="17">
        <v>10.982142857142856</v>
      </c>
      <c r="M3650" s="17">
        <v>66.557142857142864</v>
      </c>
      <c r="N3650" s="17">
        <v>0.84642857142857142</v>
      </c>
      <c r="O3650" s="17">
        <v>253.52500000000001</v>
      </c>
      <c r="P3650" s="17">
        <v>13.257142857142854</v>
      </c>
      <c r="Q3650" s="17">
        <v>18.5</v>
      </c>
      <c r="R3650" s="17">
        <v>1.747857142857143</v>
      </c>
      <c r="S3650" s="17"/>
      <c r="T3650" s="80" t="s">
        <v>66</v>
      </c>
      <c r="U3650" s="17">
        <v>11.678571428571425</v>
      </c>
      <c r="V3650" s="17">
        <v>68.096428571428561</v>
      </c>
      <c r="W3650" s="17">
        <v>2.7</v>
      </c>
      <c r="X3650" s="17">
        <v>280.63571428571424</v>
      </c>
      <c r="Y3650" s="17">
        <v>13.203571428571426</v>
      </c>
      <c r="Z3650" s="17">
        <v>32.200000000000003</v>
      </c>
      <c r="AA3650" s="17">
        <v>2.5121428571428575</v>
      </c>
      <c r="AB3650" s="17"/>
      <c r="AC3650" s="80" t="s">
        <v>66</v>
      </c>
      <c r="AD3650" s="17">
        <v>11.935714285714285</v>
      </c>
      <c r="AE3650" s="17">
        <v>64.853571428571442</v>
      </c>
      <c r="AF3650" s="17">
        <v>2.9821428571428572</v>
      </c>
      <c r="AG3650" s="17">
        <v>169.79285714285714</v>
      </c>
      <c r="AH3650" s="17">
        <v>12.725</v>
      </c>
      <c r="AI3650" s="17">
        <v>19</v>
      </c>
      <c r="AJ3650" s="17">
        <v>2.6482142857142854</v>
      </c>
      <c r="AK3650" s="17"/>
      <c r="AL3650" s="80" t="s">
        <v>66</v>
      </c>
      <c r="AM3650" s="17">
        <v>11.757142857142858</v>
      </c>
      <c r="AN3650" s="17">
        <v>64.460714285714289</v>
      </c>
      <c r="AO3650" s="17">
        <v>1.3142857142857143</v>
      </c>
      <c r="AP3650" s="17">
        <v>284.14999999999998</v>
      </c>
      <c r="AQ3650" s="17">
        <v>13.360714285714286</v>
      </c>
      <c r="AR3650" s="17">
        <v>22.4</v>
      </c>
      <c r="AS3650" s="17">
        <v>2.0617857142857146</v>
      </c>
    </row>
    <row r="3651" spans="2:45">
      <c r="B3651" s="80" t="s">
        <v>67</v>
      </c>
      <c r="C3651" s="17">
        <v>14.77741935483871</v>
      </c>
      <c r="D3651" s="17">
        <v>67.696774193548379</v>
      </c>
      <c r="E3651" s="17">
        <v>1.4903225806451612</v>
      </c>
      <c r="F3651" s="17">
        <v>175.81612903225806</v>
      </c>
      <c r="G3651" s="17">
        <v>17.438709677419357</v>
      </c>
      <c r="H3651" s="17">
        <v>53.9</v>
      </c>
      <c r="I3651" s="17">
        <v>3.0887096774193545</v>
      </c>
      <c r="J3651" s="17"/>
      <c r="K3651" s="80" t="s">
        <v>67</v>
      </c>
      <c r="L3651" s="17">
        <v>13.990322580645161</v>
      </c>
      <c r="M3651" s="17">
        <v>68.996774193548376</v>
      </c>
      <c r="N3651" s="17">
        <v>0.78709677419354851</v>
      </c>
      <c r="O3651" s="17">
        <v>181.76774193548385</v>
      </c>
      <c r="P3651" s="17">
        <v>16.767741935483876</v>
      </c>
      <c r="Q3651" s="17">
        <v>101.6</v>
      </c>
      <c r="R3651" s="17">
        <v>2.6312903225806457</v>
      </c>
      <c r="S3651" s="17"/>
      <c r="T3651" s="80" t="s">
        <v>67</v>
      </c>
      <c r="U3651" s="17">
        <v>14.654838709677419</v>
      </c>
      <c r="V3651" s="17">
        <v>72.529032258064504</v>
      </c>
      <c r="W3651" s="17">
        <v>2.1419354838709674</v>
      </c>
      <c r="X3651" s="17">
        <v>244.50645161290319</v>
      </c>
      <c r="Y3651" s="17">
        <v>16.506451612903223</v>
      </c>
      <c r="Z3651" s="17">
        <v>106.4</v>
      </c>
      <c r="AA3651" s="17">
        <v>3.2161290322580647</v>
      </c>
      <c r="AB3651" s="17"/>
      <c r="AC3651" s="80" t="s">
        <v>67</v>
      </c>
      <c r="AD3651" s="17">
        <v>14.893548387096772</v>
      </c>
      <c r="AE3651" s="17">
        <v>66.709677419354833</v>
      </c>
      <c r="AF3651" s="17">
        <v>2.0451612903225804</v>
      </c>
      <c r="AG3651" s="17">
        <v>89.151612903225782</v>
      </c>
      <c r="AH3651" s="17">
        <v>16.925806451612903</v>
      </c>
      <c r="AI3651" s="17">
        <v>74</v>
      </c>
      <c r="AJ3651" s="17">
        <v>3.4687096774193544</v>
      </c>
      <c r="AK3651" s="17"/>
      <c r="AL3651" s="80" t="s">
        <v>67</v>
      </c>
      <c r="AM3651" s="17">
        <v>14.903225806451617</v>
      </c>
      <c r="AN3651" s="17">
        <v>67.606451612903228</v>
      </c>
      <c r="AO3651" s="17">
        <v>0.98064516129032242</v>
      </c>
      <c r="AP3651" s="17">
        <v>236.74838709677422</v>
      </c>
      <c r="AQ3651" s="17">
        <v>17.161290322580644</v>
      </c>
      <c r="AR3651" s="17">
        <v>74</v>
      </c>
      <c r="AS3651" s="17">
        <v>2.8354838709677419</v>
      </c>
    </row>
    <row r="3652" spans="2:45">
      <c r="B3652" s="80" t="s">
        <v>68</v>
      </c>
      <c r="C3652" s="17">
        <v>16.79</v>
      </c>
      <c r="D3652" s="17">
        <v>72.266666666666652</v>
      </c>
      <c r="E3652" s="17">
        <v>1.48</v>
      </c>
      <c r="F3652" s="17">
        <v>146.33666666666664</v>
      </c>
      <c r="G3652" s="17">
        <v>19.393333333333331</v>
      </c>
      <c r="H3652" s="17">
        <v>19.5</v>
      </c>
      <c r="I3652" s="17">
        <v>3.5213333333333332</v>
      </c>
      <c r="J3652" s="17"/>
      <c r="K3652" s="80" t="s">
        <v>68</v>
      </c>
      <c r="L3652" s="17">
        <v>16.256666666666668</v>
      </c>
      <c r="M3652" s="17">
        <v>71.94</v>
      </c>
      <c r="N3652" s="17">
        <v>0.79</v>
      </c>
      <c r="O3652" s="17">
        <v>142.11666666666667</v>
      </c>
      <c r="P3652" s="17">
        <v>18.989999999999998</v>
      </c>
      <c r="Q3652" s="17">
        <v>50.2</v>
      </c>
      <c r="R3652" s="17">
        <v>3.2186666666666666</v>
      </c>
      <c r="S3652" s="17"/>
      <c r="T3652" s="80" t="s">
        <v>68</v>
      </c>
      <c r="U3652" s="17">
        <v>16.760000000000002</v>
      </c>
      <c r="V3652" s="17">
        <v>72.053333333333327</v>
      </c>
      <c r="W3652" s="17">
        <v>1.6133333333333331</v>
      </c>
      <c r="X3652" s="17">
        <v>197.77666666666667</v>
      </c>
      <c r="Y3652" s="17">
        <v>19.726666666666667</v>
      </c>
      <c r="Z3652" s="17">
        <v>18.600000000000001</v>
      </c>
      <c r="AA3652" s="17">
        <v>3.6583333333333345</v>
      </c>
      <c r="AB3652" s="17"/>
      <c r="AC3652" s="80" t="s">
        <v>68</v>
      </c>
      <c r="AD3652" s="17">
        <v>16.886666666666667</v>
      </c>
      <c r="AE3652" s="17">
        <v>70.096666666666664</v>
      </c>
      <c r="AF3652" s="17">
        <v>1.7</v>
      </c>
      <c r="AG3652" s="17">
        <v>138.86333333333332</v>
      </c>
      <c r="AH3652" s="17">
        <v>18.866666666666664</v>
      </c>
      <c r="AI3652" s="17">
        <v>30.6</v>
      </c>
      <c r="AJ3652" s="17">
        <v>3.6876666666666664</v>
      </c>
      <c r="AK3652" s="17"/>
      <c r="AL3652" s="80" t="s">
        <v>68</v>
      </c>
      <c r="AM3652" s="17">
        <v>15.676666666666668</v>
      </c>
      <c r="AN3652" s="17">
        <v>71.406666666666652</v>
      </c>
      <c r="AO3652" s="17">
        <v>0.83333333333333337</v>
      </c>
      <c r="AP3652" s="17">
        <v>182.43666666666661</v>
      </c>
      <c r="AQ3652" s="17">
        <v>19.376666666666662</v>
      </c>
      <c r="AR3652" s="17">
        <v>16.600000000000001</v>
      </c>
      <c r="AS3652" s="17">
        <v>3.2143333333333337</v>
      </c>
    </row>
    <row r="3653" spans="2:45">
      <c r="B3653" s="80" t="s">
        <v>69</v>
      </c>
      <c r="C3653" s="17">
        <v>21.125806451612906</v>
      </c>
      <c r="D3653" s="17">
        <v>55.909677419354843</v>
      </c>
      <c r="E3653" s="17">
        <v>1.5677419354838709</v>
      </c>
      <c r="F3653" s="17">
        <v>160.78709677419351</v>
      </c>
      <c r="G3653" s="17">
        <v>25.829032258064519</v>
      </c>
      <c r="H3653" s="17">
        <v>0.8</v>
      </c>
      <c r="I3653" s="17">
        <v>5.3880645161290319</v>
      </c>
      <c r="J3653" s="17"/>
      <c r="K3653" s="80" t="s">
        <v>69</v>
      </c>
      <c r="L3653" s="17">
        <v>20.57741935483871</v>
      </c>
      <c r="M3653" s="17">
        <v>58.196774193548379</v>
      </c>
      <c r="N3653" s="17">
        <v>0.87419354838709662</v>
      </c>
      <c r="O3653" s="17">
        <v>124.72258064516129</v>
      </c>
      <c r="P3653" s="17">
        <v>24.93548387096774</v>
      </c>
      <c r="Q3653" s="17">
        <v>20.2</v>
      </c>
      <c r="R3653" s="17">
        <v>4.7787096774193545</v>
      </c>
      <c r="S3653" s="17"/>
      <c r="T3653" s="80" t="s">
        <v>69</v>
      </c>
      <c r="U3653" s="17">
        <v>20.490322580645167</v>
      </c>
      <c r="V3653" s="17">
        <v>61.277419354838713</v>
      </c>
      <c r="W3653" s="17">
        <v>1.6419354838709677</v>
      </c>
      <c r="X3653" s="17">
        <v>189.58387096774189</v>
      </c>
      <c r="Y3653" s="17">
        <v>25.306451612903228</v>
      </c>
      <c r="Z3653" s="17">
        <v>6.8</v>
      </c>
      <c r="AA3653" s="17">
        <v>5.2035483870967756</v>
      </c>
      <c r="AB3653" s="17"/>
      <c r="AC3653" s="80" t="s">
        <v>69</v>
      </c>
      <c r="AD3653" s="17">
        <v>21.093548387096778</v>
      </c>
      <c r="AE3653" s="17">
        <v>55.141935483870959</v>
      </c>
      <c r="AF3653" s="17">
        <v>1.7419354838709677</v>
      </c>
      <c r="AG3653" s="17">
        <v>120.15806451612903</v>
      </c>
      <c r="AH3653" s="17">
        <v>25.177419354838712</v>
      </c>
      <c r="AI3653" s="17">
        <v>1</v>
      </c>
      <c r="AJ3653" s="17">
        <v>5.6096774193548402</v>
      </c>
      <c r="AK3653" s="17"/>
      <c r="AL3653" s="80" t="s">
        <v>69</v>
      </c>
      <c r="AM3653" s="17">
        <v>20.545161290322582</v>
      </c>
      <c r="AN3653" s="17">
        <v>59.57741935483871</v>
      </c>
      <c r="AO3653" s="17">
        <v>0.70967741935483886</v>
      </c>
      <c r="AP3653" s="17">
        <v>181.21935483870962</v>
      </c>
      <c r="AQ3653" s="17">
        <v>24.606451612903225</v>
      </c>
      <c r="AR3653" s="17">
        <v>3</v>
      </c>
      <c r="AS3653" s="17">
        <v>4.5451612903225795</v>
      </c>
    </row>
    <row r="3654" spans="2:45">
      <c r="B3654" s="80" t="s">
        <v>70</v>
      </c>
      <c r="C3654" s="17">
        <v>23.38</v>
      </c>
      <c r="D3654" s="17">
        <v>47.86333333333333</v>
      </c>
      <c r="E3654" s="17">
        <v>1.8133333333333332</v>
      </c>
      <c r="F3654" s="17">
        <v>164.34666666666669</v>
      </c>
      <c r="G3654" s="17">
        <v>27.096666666666668</v>
      </c>
      <c r="H3654" s="17">
        <v>0.2</v>
      </c>
      <c r="I3654" s="17">
        <v>6.1313333333333331</v>
      </c>
      <c r="J3654" s="17"/>
      <c r="K3654" s="80" t="s">
        <v>70</v>
      </c>
      <c r="L3654" s="17">
        <v>22.89</v>
      </c>
      <c r="M3654" s="17">
        <v>49.286666666666669</v>
      </c>
      <c r="N3654" s="17">
        <v>0.95333333333333325</v>
      </c>
      <c r="O3654" s="17">
        <v>135.72333333333333</v>
      </c>
      <c r="P3654" s="17">
        <v>25.533333333333339</v>
      </c>
      <c r="Q3654" s="17">
        <v>0</v>
      </c>
      <c r="R3654" s="17">
        <v>5.2830000000000004</v>
      </c>
      <c r="S3654" s="17"/>
      <c r="T3654" s="80" t="s">
        <v>70</v>
      </c>
      <c r="U3654" s="17">
        <v>22.756666666666664</v>
      </c>
      <c r="V3654" s="17">
        <v>51.466666666666661</v>
      </c>
      <c r="W3654" s="17">
        <v>1.573333333333333</v>
      </c>
      <c r="X3654" s="17">
        <v>206.40333333333331</v>
      </c>
      <c r="Y3654" s="17">
        <v>26.316666666666674</v>
      </c>
      <c r="Z3654" s="17">
        <v>0</v>
      </c>
      <c r="AA3654" s="17">
        <v>5.7163333333333339</v>
      </c>
      <c r="AB3654" s="17"/>
      <c r="AC3654" s="80" t="s">
        <v>70</v>
      </c>
      <c r="AD3654" s="17">
        <v>22.99</v>
      </c>
      <c r="AE3654" s="17">
        <v>48.813333333333325</v>
      </c>
      <c r="AF3654" s="17">
        <v>1.72</v>
      </c>
      <c r="AG3654" s="17">
        <v>142.9966666666667</v>
      </c>
      <c r="AH3654" s="17">
        <v>26.016666666666666</v>
      </c>
      <c r="AI3654" s="17">
        <v>3</v>
      </c>
      <c r="AJ3654" s="17">
        <v>5.9473333333333311</v>
      </c>
      <c r="AK3654" s="17"/>
      <c r="AL3654" s="80" t="s">
        <v>70</v>
      </c>
      <c r="AM3654" s="17">
        <v>22.982758620689648</v>
      </c>
      <c r="AN3654" s="17">
        <v>50.641379310344817</v>
      </c>
      <c r="AO3654" s="17">
        <v>0.70344827586206893</v>
      </c>
      <c r="AP3654" s="17">
        <v>191.82068965517246</v>
      </c>
      <c r="AQ3654" s="17">
        <v>25.465517241379313</v>
      </c>
      <c r="AR3654" s="17">
        <v>0</v>
      </c>
      <c r="AS3654" s="17">
        <v>4.9565517241379302</v>
      </c>
    </row>
    <row r="3655" spans="2:45">
      <c r="B3655" s="80" t="s">
        <v>71</v>
      </c>
      <c r="C3655" s="17">
        <v>28.090322580645161</v>
      </c>
      <c r="D3655" s="17">
        <v>54.548387096774185</v>
      </c>
      <c r="E3655" s="17">
        <v>1.6870967741935488</v>
      </c>
      <c r="F3655" s="17">
        <v>146.38709677419354</v>
      </c>
      <c r="G3655" s="17">
        <v>27.832258064516132</v>
      </c>
      <c r="H3655" s="17">
        <v>0.2</v>
      </c>
      <c r="I3655" s="17">
        <v>6.8725806451612907</v>
      </c>
      <c r="J3655" s="17"/>
      <c r="K3655" s="80" t="s">
        <v>71</v>
      </c>
      <c r="L3655" s="17">
        <v>27.941935483870967</v>
      </c>
      <c r="M3655" s="17">
        <v>53.125806451612924</v>
      </c>
      <c r="N3655" s="17">
        <v>1.0709677419354839</v>
      </c>
      <c r="O3655" s="17">
        <v>106.30000000000001</v>
      </c>
      <c r="P3655" s="17">
        <v>26.748387096774191</v>
      </c>
      <c r="Q3655" s="17">
        <v>0</v>
      </c>
      <c r="R3655" s="17">
        <v>6.1732258064516135</v>
      </c>
      <c r="S3655" s="17"/>
      <c r="T3655" s="80" t="s">
        <v>71</v>
      </c>
      <c r="U3655" s="17">
        <v>26.951612903225811</v>
      </c>
      <c r="V3655" s="17">
        <v>62.103225806451626</v>
      </c>
      <c r="W3655" s="17">
        <v>1.5838709677419354</v>
      </c>
      <c r="X3655" s="17">
        <v>171.44193548387099</v>
      </c>
      <c r="Y3655" s="17">
        <v>27.403225806451612</v>
      </c>
      <c r="Z3655" s="17">
        <v>0</v>
      </c>
      <c r="AA3655" s="17">
        <v>6.4193548387096779</v>
      </c>
      <c r="AB3655" s="17"/>
      <c r="AC3655" s="80" t="s">
        <v>71</v>
      </c>
      <c r="AD3655" s="17">
        <v>28.270967741935479</v>
      </c>
      <c r="AE3655" s="17">
        <v>49.500000000000007</v>
      </c>
      <c r="AF3655" s="17">
        <v>1.6967741935483869</v>
      </c>
      <c r="AG3655" s="17">
        <v>140.98064516129037</v>
      </c>
      <c r="AH3655" s="17">
        <v>27.706451612903226</v>
      </c>
      <c r="AI3655" s="17">
        <v>0</v>
      </c>
      <c r="AJ3655" s="17">
        <v>7.1035483870967724</v>
      </c>
      <c r="AK3655" s="17"/>
      <c r="AL3655" s="80" t="s">
        <v>71</v>
      </c>
      <c r="AM3655" s="17">
        <v>26.896774193548385</v>
      </c>
      <c r="AN3655" s="17">
        <v>60.438709677419354</v>
      </c>
      <c r="AO3655" s="17">
        <v>0.64516129032258063</v>
      </c>
      <c r="AP3655" s="17">
        <v>184.41612903225811</v>
      </c>
      <c r="AQ3655" s="17">
        <v>26.400000000000002</v>
      </c>
      <c r="AR3655" s="17">
        <v>0</v>
      </c>
      <c r="AS3655" s="17">
        <v>5.4951612903225788</v>
      </c>
    </row>
    <row r="3656" spans="2:45">
      <c r="B3656" s="80" t="s">
        <v>72</v>
      </c>
      <c r="C3656" s="17">
        <v>27.354838709677427</v>
      </c>
      <c r="D3656" s="17">
        <v>54.841935483870955</v>
      </c>
      <c r="E3656" s="17">
        <v>1.9354838709677422</v>
      </c>
      <c r="F3656" s="17">
        <v>165.89354838709673</v>
      </c>
      <c r="G3656" s="17">
        <v>22.854838709677416</v>
      </c>
      <c r="H3656" s="17">
        <v>0.6</v>
      </c>
      <c r="I3656" s="17">
        <v>5.9548387096774187</v>
      </c>
      <c r="K3656" s="80" t="s">
        <v>72</v>
      </c>
      <c r="L3656" s="17">
        <v>27.006451612903227</v>
      </c>
      <c r="M3656" s="17">
        <v>54.36774193548387</v>
      </c>
      <c r="N3656" s="17">
        <v>1.0290322580645164</v>
      </c>
      <c r="O3656" s="17">
        <v>142.1935483870968</v>
      </c>
      <c r="P3656" s="17">
        <v>21.958064516129031</v>
      </c>
      <c r="Q3656" s="17">
        <v>0.2</v>
      </c>
      <c r="R3656" s="17">
        <v>5.0200000000000005</v>
      </c>
      <c r="T3656" s="80" t="s">
        <v>72</v>
      </c>
      <c r="U3656" s="17">
        <v>26.793548387096763</v>
      </c>
      <c r="V3656" s="17">
        <v>58.545161290322589</v>
      </c>
      <c r="W3656" s="17">
        <v>1.767741935483871</v>
      </c>
      <c r="X3656" s="17">
        <v>192.48387096774192</v>
      </c>
      <c r="Y3656" s="17">
        <v>22.803225806451614</v>
      </c>
      <c r="Z3656" s="17">
        <v>0.4</v>
      </c>
      <c r="AA3656" s="17">
        <v>5.7380645161290325</v>
      </c>
      <c r="AC3656" s="80" t="s">
        <v>72</v>
      </c>
      <c r="AD3656" s="17">
        <v>27.3</v>
      </c>
      <c r="AE3656" s="17">
        <v>51.958064516129028</v>
      </c>
      <c r="AF3656" s="17">
        <v>1.9903225806451614</v>
      </c>
      <c r="AG3656" s="17">
        <v>106.98709677419356</v>
      </c>
      <c r="AH3656" s="17">
        <v>22.590322580645161</v>
      </c>
      <c r="AI3656" s="17">
        <v>0.4</v>
      </c>
      <c r="AJ3656" s="17">
        <v>6.1025806451612912</v>
      </c>
      <c r="AL3656" s="80" t="s">
        <v>72</v>
      </c>
      <c r="AM3656" s="17">
        <v>26.345161290322579</v>
      </c>
      <c r="AN3656" s="17">
        <v>59.819354838709685</v>
      </c>
      <c r="AO3656" s="17">
        <v>0.76451612903225807</v>
      </c>
      <c r="AP3656" s="17">
        <v>186.46774193548387</v>
      </c>
      <c r="AQ3656" s="17">
        <v>21.706451612903226</v>
      </c>
      <c r="AR3656" s="17">
        <v>0</v>
      </c>
      <c r="AS3656" s="17">
        <v>4.644193548387098</v>
      </c>
    </row>
    <row r="3657" spans="2:45">
      <c r="B3657" s="80" t="s">
        <v>73</v>
      </c>
      <c r="C3657" s="17">
        <v>23.193333333333328</v>
      </c>
      <c r="D3657" s="17">
        <v>58.743333333333318</v>
      </c>
      <c r="E3657" s="17">
        <v>1.6999999999999997</v>
      </c>
      <c r="F3657" s="17">
        <v>176.76333333333335</v>
      </c>
      <c r="G3657" s="17">
        <v>19.930000000000003</v>
      </c>
      <c r="H3657" s="17">
        <v>39.6</v>
      </c>
      <c r="I3657" s="17">
        <v>4.6009999999999991</v>
      </c>
      <c r="K3657" s="80" t="s">
        <v>73</v>
      </c>
      <c r="L3657" s="17">
        <v>22.426666666666666</v>
      </c>
      <c r="M3657" s="17">
        <v>60.536666666666669</v>
      </c>
      <c r="N3657" s="17">
        <v>0.91333333333333322</v>
      </c>
      <c r="O3657" s="17">
        <v>167.70000000000002</v>
      </c>
      <c r="P3657" s="17">
        <v>19.196666666666669</v>
      </c>
      <c r="Q3657" s="17">
        <v>21.2</v>
      </c>
      <c r="R3657" s="17">
        <v>3.81</v>
      </c>
      <c r="T3657" s="80" t="s">
        <v>73</v>
      </c>
      <c r="U3657" s="17">
        <v>22.599999999999998</v>
      </c>
      <c r="V3657" s="17">
        <v>63.650000000000006</v>
      </c>
      <c r="W3657" s="17">
        <v>1.6533333333333333</v>
      </c>
      <c r="X3657" s="17">
        <v>223.09</v>
      </c>
      <c r="Y3657" s="17">
        <v>19.663333333333338</v>
      </c>
      <c r="Z3657" s="17">
        <v>141.39999999999998</v>
      </c>
      <c r="AA3657" s="17">
        <v>4.3963333333333345</v>
      </c>
      <c r="AC3657" s="80" t="s">
        <v>73</v>
      </c>
      <c r="AD3657" s="17">
        <v>22.749999999999996</v>
      </c>
      <c r="AE3657" s="17">
        <v>60.306666666666665</v>
      </c>
      <c r="AF3657" s="17">
        <v>1.8800000000000001</v>
      </c>
      <c r="AG3657" s="17">
        <v>124.19</v>
      </c>
      <c r="AH3657" s="17">
        <v>19.57</v>
      </c>
      <c r="AI3657" s="17">
        <v>47.4</v>
      </c>
      <c r="AJ3657" s="17">
        <v>4.7286666666666672</v>
      </c>
      <c r="AL3657" s="80" t="s">
        <v>73</v>
      </c>
      <c r="AM3657" s="17">
        <v>21.856666666666666</v>
      </c>
      <c r="AN3657" s="17">
        <v>65.11333333333333</v>
      </c>
      <c r="AO3657" s="17">
        <v>0.69</v>
      </c>
      <c r="AP3657" s="17">
        <v>231.19999999999993</v>
      </c>
      <c r="AQ3657" s="17">
        <v>19.173333333333336</v>
      </c>
      <c r="AR3657" s="17">
        <v>12.799999999999999</v>
      </c>
      <c r="AS3657" s="17">
        <v>3.5453333333333332</v>
      </c>
    </row>
    <row r="3658" spans="2:45">
      <c r="B3658" s="80" t="s">
        <v>74</v>
      </c>
      <c r="C3658" s="17">
        <v>19.606451612903225</v>
      </c>
      <c r="D3658" s="17">
        <v>76.606451612903228</v>
      </c>
      <c r="E3658" s="17">
        <v>1.2709677419354841</v>
      </c>
      <c r="F3658" s="17">
        <v>118.40645161290324</v>
      </c>
      <c r="G3658" s="17">
        <v>12.093548387096773</v>
      </c>
      <c r="H3658" s="17">
        <v>63.6</v>
      </c>
      <c r="I3658" s="17">
        <v>2.3922580645161293</v>
      </c>
      <c r="K3658" s="80" t="s">
        <v>74</v>
      </c>
      <c r="L3658" s="17">
        <v>18.996666666666666</v>
      </c>
      <c r="M3658" s="17">
        <v>76.646666666666675</v>
      </c>
      <c r="N3658" s="17">
        <v>0.6</v>
      </c>
      <c r="O3658" s="17">
        <v>152.2833333333333</v>
      </c>
      <c r="P3658" s="17">
        <v>11.393333333333334</v>
      </c>
      <c r="Q3658" s="17">
        <v>96.399999999999991</v>
      </c>
      <c r="R3658" s="17">
        <v>2.0113333333333339</v>
      </c>
      <c r="T3658" s="80" t="s">
        <v>74</v>
      </c>
      <c r="U3658" s="17">
        <v>19.210000000000004</v>
      </c>
      <c r="V3658" s="17">
        <v>78.586666666666659</v>
      </c>
      <c r="W3658" s="17">
        <v>1.2066666666666668</v>
      </c>
      <c r="X3658" s="17">
        <v>224.20000000000002</v>
      </c>
      <c r="Y3658" s="17">
        <v>11.676666666666666</v>
      </c>
      <c r="Z3658" s="17">
        <v>96.4</v>
      </c>
      <c r="AA3658" s="17">
        <v>2.2683333333333331</v>
      </c>
      <c r="AC3658" s="80" t="s">
        <v>74</v>
      </c>
      <c r="AD3658" s="17">
        <v>19.059999999999995</v>
      </c>
      <c r="AE3658" s="17">
        <v>77.683333333333323</v>
      </c>
      <c r="AF3658" s="17">
        <v>1.2466666666666666</v>
      </c>
      <c r="AG3658" s="17">
        <v>115.12333333333338</v>
      </c>
      <c r="AH3658" s="17">
        <v>11.356666666666666</v>
      </c>
      <c r="AI3658" s="17">
        <v>96</v>
      </c>
      <c r="AJ3658" s="17">
        <v>2.3783333333333334</v>
      </c>
      <c r="AL3658" s="80" t="s">
        <v>74</v>
      </c>
      <c r="AM3658" s="17">
        <v>18.356666666666669</v>
      </c>
      <c r="AN3658" s="17">
        <v>79.406666666666666</v>
      </c>
      <c r="AO3658" s="17">
        <v>0.47000000000000025</v>
      </c>
      <c r="AP3658" s="17">
        <v>233.77999999999994</v>
      </c>
      <c r="AQ3658" s="17">
        <v>12.033333333333333</v>
      </c>
      <c r="AR3658" s="17">
        <v>57.999999999999993</v>
      </c>
      <c r="AS3658" s="17">
        <v>1.9406666666666663</v>
      </c>
    </row>
    <row r="3659" spans="2:45">
      <c r="B3659" s="80" t="s">
        <v>75</v>
      </c>
      <c r="C3659" s="17">
        <v>15.56</v>
      </c>
      <c r="D3659" s="17">
        <v>72.539999999999992</v>
      </c>
      <c r="E3659" s="17">
        <v>1.4199999999999997</v>
      </c>
      <c r="F3659" s="17">
        <v>132.53333333333333</v>
      </c>
      <c r="G3659" s="17">
        <v>11.71</v>
      </c>
      <c r="H3659" s="17">
        <v>0.96000000000000008</v>
      </c>
      <c r="I3659" s="17">
        <v>1.9679999999999997</v>
      </c>
      <c r="K3659" s="80" t="s">
        <v>75</v>
      </c>
      <c r="L3659" s="17">
        <v>15.07</v>
      </c>
      <c r="M3659" s="17">
        <v>75.090000000000018</v>
      </c>
      <c r="N3659" s="17">
        <v>0.57666666666666677</v>
      </c>
      <c r="O3659" s="17">
        <v>179.57333333333332</v>
      </c>
      <c r="P3659" s="17">
        <v>10.803333333333333</v>
      </c>
      <c r="Q3659" s="17">
        <v>1.0466666666666666</v>
      </c>
      <c r="R3659" s="17">
        <v>1.405</v>
      </c>
      <c r="T3659" s="80" t="s">
        <v>75</v>
      </c>
      <c r="U3659" s="17">
        <v>15.509999999999998</v>
      </c>
      <c r="V3659" s="17">
        <v>73.906666666666666</v>
      </c>
      <c r="W3659" s="17">
        <v>1.76</v>
      </c>
      <c r="X3659" s="17">
        <v>256.20333333333332</v>
      </c>
      <c r="Y3659" s="17">
        <v>10.926666666666666</v>
      </c>
      <c r="Z3659" s="17">
        <v>1.3400000000000003</v>
      </c>
      <c r="AA3659" s="17">
        <v>2.1199999999999997</v>
      </c>
      <c r="AC3659" s="80" t="s">
        <v>75</v>
      </c>
      <c r="AD3659" s="17">
        <v>14.946666666666671</v>
      </c>
      <c r="AE3659" s="17">
        <v>73.86</v>
      </c>
      <c r="AF3659" s="17">
        <v>1.5</v>
      </c>
      <c r="AG3659" s="17">
        <v>95.800000000000011</v>
      </c>
      <c r="AH3659" s="17">
        <v>11.48666666666667</v>
      </c>
      <c r="AI3659" s="17">
        <v>1.1066666666666669</v>
      </c>
      <c r="AJ3659" s="17">
        <v>2.0483333333333333</v>
      </c>
      <c r="AL3659" s="80" t="s">
        <v>75</v>
      </c>
      <c r="AM3659" s="17">
        <v>15.810000000000004</v>
      </c>
      <c r="AN3659" s="17">
        <v>74.459999999999994</v>
      </c>
      <c r="AO3659" s="17">
        <v>0.72666666666666668</v>
      </c>
      <c r="AP3659" s="17">
        <v>256.07</v>
      </c>
      <c r="AQ3659" s="17">
        <v>11.13</v>
      </c>
      <c r="AR3659" s="17">
        <v>0.84666666666666646</v>
      </c>
      <c r="AS3659" s="17">
        <v>1.599</v>
      </c>
    </row>
    <row r="3660" spans="2:45">
      <c r="B3660" s="80" t="s">
        <v>76</v>
      </c>
      <c r="C3660" s="17">
        <v>13.564516129032258</v>
      </c>
      <c r="D3660" s="17">
        <v>75.732258064516159</v>
      </c>
      <c r="E3660" s="17">
        <v>1.0741935483870966</v>
      </c>
      <c r="F3660" s="17">
        <v>94.970967741935468</v>
      </c>
      <c r="G3660" s="17">
        <v>8.7677419354838708</v>
      </c>
      <c r="H3660" s="17">
        <v>6.4516129032258064E-3</v>
      </c>
      <c r="I3660" s="17">
        <v>1.3158064516129033</v>
      </c>
      <c r="K3660" s="80" t="s">
        <v>76</v>
      </c>
      <c r="L3660" s="17">
        <v>12.8</v>
      </c>
      <c r="M3660" s="17">
        <v>79.545161290322596</v>
      </c>
      <c r="N3660" s="17">
        <v>0.40967741935483881</v>
      </c>
      <c r="O3660" s="17">
        <v>163.1483870967742</v>
      </c>
      <c r="P3660" s="17">
        <v>7.9483870967741925</v>
      </c>
      <c r="Q3660" s="17">
        <v>7.7419354838709681E-2</v>
      </c>
      <c r="R3660" s="17">
        <v>0.91935483870967749</v>
      </c>
      <c r="T3660" s="80" t="s">
        <v>76</v>
      </c>
      <c r="U3660" s="17">
        <v>13.174193548387096</v>
      </c>
      <c r="V3660" s="17">
        <v>80.232258064516117</v>
      </c>
      <c r="W3660" s="17">
        <v>1.2322580645161292</v>
      </c>
      <c r="X3660" s="17">
        <v>251.48064516129034</v>
      </c>
      <c r="Y3660" s="17">
        <v>7.9419354838709681</v>
      </c>
      <c r="Z3660" s="17">
        <v>1.9354838709677424E-2</v>
      </c>
      <c r="AA3660" s="17">
        <v>1.3435483870967742</v>
      </c>
      <c r="AC3660" s="80" t="s">
        <v>76</v>
      </c>
      <c r="AD3660" s="17">
        <v>12.480645161290326</v>
      </c>
      <c r="AE3660" s="17">
        <v>78.722580645161273</v>
      </c>
      <c r="AF3660" s="17">
        <v>0.89354838709677431</v>
      </c>
      <c r="AG3660" s="17">
        <v>110.39999999999999</v>
      </c>
      <c r="AH3660" s="17">
        <v>8.2129032258064516</v>
      </c>
      <c r="AI3660" s="17">
        <v>2.5806451612903226E-2</v>
      </c>
      <c r="AJ3660" s="17">
        <v>1.2532258064516131</v>
      </c>
      <c r="AL3660" s="80" t="s">
        <v>76</v>
      </c>
      <c r="AM3660" s="17">
        <v>13.71290322580645</v>
      </c>
      <c r="AN3660" s="17">
        <v>78.241935483870961</v>
      </c>
      <c r="AO3660" s="17">
        <v>0.52580645161290329</v>
      </c>
      <c r="AP3660" s="17">
        <v>277.84193548387094</v>
      </c>
      <c r="AQ3660" s="17">
        <v>8.3161290322580648</v>
      </c>
      <c r="AR3660" s="17">
        <v>1.2903225806451613E-2</v>
      </c>
      <c r="AS3660" s="17">
        <v>1.0329032258064517</v>
      </c>
    </row>
    <row r="3661" spans="2:45" ht="13.5" thickBot="1">
      <c r="B3661" s="86">
        <v>2015</v>
      </c>
      <c r="C3661" s="87">
        <f>AVERAGE(C3649:C3660)</f>
        <v>18.834375320020481</v>
      </c>
      <c r="D3661" s="87">
        <f>AVERAGE(D3649:D3660)</f>
        <v>64.326562339989763</v>
      </c>
      <c r="E3661" s="87">
        <f>AVERAGE(E3649:E3660)</f>
        <v>1.5576779313876086</v>
      </c>
      <c r="F3661" s="87">
        <f>AVERAGE(F3649:F3660)</f>
        <v>159.37774961597543</v>
      </c>
      <c r="G3661" s="87">
        <f>AVERAGE(G3649:G3660)</f>
        <v>18.042918586789558</v>
      </c>
      <c r="H3661" s="87">
        <f>SUM(H3649:H3660)</f>
        <v>239.06645161290319</v>
      </c>
      <c r="I3661" s="91">
        <f>AVERAGE(I3649:I3660)</f>
        <v>3.7561469534050169</v>
      </c>
      <c r="J3661" s="17"/>
      <c r="K3661" s="86">
        <v>2015</v>
      </c>
      <c r="L3661" s="87">
        <f>AVERAGE(L3649:L3660)</f>
        <v>18.26179147465438</v>
      </c>
      <c r="M3661" s="87">
        <f>AVERAGE(M3649:M3660)</f>
        <v>65.372503840245784</v>
      </c>
      <c r="N3661" s="87">
        <f>AVERAGE(N3649:N3660)</f>
        <v>0.79132424475166419</v>
      </c>
      <c r="O3661" s="87">
        <f>AVERAGE(O3649:O3660)</f>
        <v>165.04132168458781</v>
      </c>
      <c r="P3661" s="87">
        <f>AVERAGE(P3649:P3660)</f>
        <v>17.359107782898107</v>
      </c>
      <c r="Q3661" s="88">
        <f>SUM(Q3649:Q3660)</f>
        <v>342.22408602150529</v>
      </c>
      <c r="R3661" s="91">
        <f>AVERAGE(R3649:R3660)</f>
        <v>3.1821547619047621</v>
      </c>
      <c r="S3661" s="17"/>
      <c r="T3661" s="86">
        <v>2015</v>
      </c>
      <c r="U3661" s="87">
        <f>AVERAGE(U3649:U3660)</f>
        <v>18.467398873527905</v>
      </c>
      <c r="V3661" s="87">
        <f>AVERAGE(V3649:V3660)</f>
        <v>68.081324244751656</v>
      </c>
      <c r="W3661" s="87">
        <f>AVERAGE(W3649:W3660)</f>
        <v>1.7341577060931901</v>
      </c>
      <c r="X3661" s="87">
        <f>AVERAGE(X3649:X3660)</f>
        <v>226.66715181771633</v>
      </c>
      <c r="Y3661" s="87">
        <f>AVERAGE(Y3649:Y3660)</f>
        <v>17.627743855606759</v>
      </c>
      <c r="Z3661" s="87">
        <f>SUM(Z3649:Z3660)</f>
        <v>463.75935483870961</v>
      </c>
      <c r="AA3661" s="91">
        <f>AVERAGE(AA3649:AA3660)</f>
        <v>3.6968703277009727</v>
      </c>
      <c r="AB3661" s="17"/>
      <c r="AC3661" s="86">
        <v>2015</v>
      </c>
      <c r="AD3661" s="87">
        <f>AVERAGE(AD3649:AD3660)</f>
        <v>18.646614183307733</v>
      </c>
      <c r="AE3661" s="87">
        <f>AVERAGE(AE3649:AE3660)</f>
        <v>63.877206221198151</v>
      </c>
      <c r="AF3661" s="87">
        <f>AVERAGE(AF3649:AF3660)</f>
        <v>1.7843900409626217</v>
      </c>
      <c r="AG3661" s="87">
        <f>AVERAGE(AG3649:AG3660)</f>
        <v>122.01384920634922</v>
      </c>
      <c r="AH3661" s="87">
        <f>AVERAGE(AH3649:AH3660)</f>
        <v>17.566321684587813</v>
      </c>
      <c r="AI3661" s="87">
        <f>SUM(AI3649:AI3660)</f>
        <v>300.73247311827959</v>
      </c>
      <c r="AJ3661" s="91">
        <f>AVERAGE(AJ3649:AJ3660)</f>
        <v>3.9052015488991287</v>
      </c>
      <c r="AK3661" s="17"/>
      <c r="AL3661" s="86">
        <v>2015</v>
      </c>
      <c r="AM3661" s="87">
        <f>AVERAGE(AM3649:AM3660)</f>
        <v>18.347679961862386</v>
      </c>
      <c r="AN3661" s="87">
        <f>AVERAGE(AN3649:AN3660)</f>
        <v>66.636428946624989</v>
      </c>
      <c r="AO3661" s="87">
        <f>AVERAGE(AO3649:AO3660)</f>
        <v>0.77948858520048736</v>
      </c>
      <c r="AP3661" s="87">
        <f>AVERAGE(AP3649:AP3660)</f>
        <v>229.01499474725003</v>
      </c>
      <c r="AQ3661" s="87">
        <f>AVERAGE(AQ3649:AQ3660)</f>
        <v>17.406791695358159</v>
      </c>
      <c r="AR3661" s="87">
        <f>SUM(AR3649:AR3660)</f>
        <v>229.25956989247311</v>
      </c>
      <c r="AS3661" s="91">
        <f>AVERAGE(AS3649:AS3660)</f>
        <v>3.1074403062485647</v>
      </c>
    </row>
    <row r="3662" spans="2:45" ht="13.5" thickTop="1">
      <c r="B3662" s="80" t="s">
        <v>65</v>
      </c>
      <c r="C3662" s="17">
        <v>13.1741935483871</v>
      </c>
      <c r="D3662" s="17">
        <v>71.377419354838707</v>
      </c>
      <c r="E3662" s="17">
        <v>1.4967741935483871</v>
      </c>
      <c r="F3662" s="17">
        <v>202.63225806451615</v>
      </c>
      <c r="G3662" s="17">
        <v>10.054838709677419</v>
      </c>
      <c r="H3662" s="17">
        <v>53.8</v>
      </c>
      <c r="I3662" s="17">
        <v>1.697741935483871</v>
      </c>
      <c r="J3662" s="17"/>
      <c r="K3662" s="80" t="s">
        <v>65</v>
      </c>
      <c r="L3662" s="17">
        <v>12.509677419354837</v>
      </c>
      <c r="M3662" s="17">
        <v>76.625806451612888</v>
      </c>
      <c r="N3662" s="17">
        <v>0.61612903225806448</v>
      </c>
      <c r="O3662" s="17">
        <v>211.53870967741946</v>
      </c>
      <c r="P3662" s="17">
        <v>9.267741935483869</v>
      </c>
      <c r="Q3662" s="17">
        <v>70</v>
      </c>
      <c r="R3662" s="17">
        <v>1.1890322580645165</v>
      </c>
      <c r="S3662" s="17"/>
      <c r="T3662" s="80" t="s">
        <v>65</v>
      </c>
      <c r="U3662" s="17">
        <v>12.967741935483874</v>
      </c>
      <c r="V3662" s="17">
        <v>73.116129032258087</v>
      </c>
      <c r="W3662" s="17">
        <v>1.8322580645161293</v>
      </c>
      <c r="X3662" s="17">
        <v>277.45161290322585</v>
      </c>
      <c r="Y3662" s="17">
        <v>9.5612903225806445</v>
      </c>
      <c r="Z3662" s="17">
        <v>49.4</v>
      </c>
      <c r="AA3662" s="17">
        <v>1.8051612903225804</v>
      </c>
      <c r="AB3662" s="17"/>
      <c r="AC3662" s="80" t="s">
        <v>65</v>
      </c>
      <c r="AD3662" s="17">
        <v>12.377419354838711</v>
      </c>
      <c r="AE3662" s="17">
        <v>74.351612903225799</v>
      </c>
      <c r="AF3662" s="17">
        <v>1.758064516129032</v>
      </c>
      <c r="AG3662" s="17">
        <v>85.074193548387072</v>
      </c>
      <c r="AH3662" s="17">
        <v>9.7258064516129021</v>
      </c>
      <c r="AI3662" s="17">
        <v>50.6</v>
      </c>
      <c r="AJ3662" s="17">
        <v>1.7561290322580647</v>
      </c>
      <c r="AK3662" s="17"/>
      <c r="AL3662" s="80" t="s">
        <v>65</v>
      </c>
      <c r="AM3662" s="17">
        <v>13.316129032258067</v>
      </c>
      <c r="AN3662" s="17">
        <v>74.00322580645161</v>
      </c>
      <c r="AO3662" s="17">
        <v>0.81612903225806466</v>
      </c>
      <c r="AP3662" s="17">
        <v>301.57096774193553</v>
      </c>
      <c r="AQ3662" s="17">
        <v>9.9580645161290313</v>
      </c>
      <c r="AR3662" s="17">
        <v>57.8</v>
      </c>
      <c r="AS3662" s="17">
        <v>1.3458064516129031</v>
      </c>
    </row>
    <row r="3663" spans="2:45">
      <c r="B3663" s="80" t="s">
        <v>66</v>
      </c>
      <c r="C3663" s="17">
        <v>13.362068965517242</v>
      </c>
      <c r="D3663" s="17">
        <v>66.082758620689646</v>
      </c>
      <c r="E3663" s="17">
        <v>2.1551724137931032</v>
      </c>
      <c r="F3663" s="17">
        <v>247.30344827586205</v>
      </c>
      <c r="G3663" s="17">
        <v>12.575862068965515</v>
      </c>
      <c r="H3663" s="17">
        <v>29.4</v>
      </c>
      <c r="I3663" s="17">
        <v>2.4362068965517243</v>
      </c>
      <c r="J3663" s="17"/>
      <c r="K3663" s="80" t="s">
        <v>66</v>
      </c>
      <c r="L3663" s="17">
        <v>12.286206896551722</v>
      </c>
      <c r="M3663" s="17">
        <v>66.113793103448259</v>
      </c>
      <c r="N3663" s="17">
        <v>0.80000000000000027</v>
      </c>
      <c r="O3663" s="17">
        <v>226.05862068965524</v>
      </c>
      <c r="P3663" s="17">
        <v>11.493103448275862</v>
      </c>
      <c r="Q3663" s="17">
        <v>24.799999999999997</v>
      </c>
      <c r="R3663" s="17">
        <v>1.7441379310344822</v>
      </c>
      <c r="S3663" s="17"/>
      <c r="T3663" s="80" t="s">
        <v>66</v>
      </c>
      <c r="U3663" s="17">
        <v>13.244827586206895</v>
      </c>
      <c r="V3663" s="17">
        <v>65.275862068965509</v>
      </c>
      <c r="W3663" s="17">
        <v>2.4586206896551728</v>
      </c>
      <c r="X3663" s="17">
        <v>281.03448275862064</v>
      </c>
      <c r="Y3663" s="17">
        <v>12.05862068965517</v>
      </c>
      <c r="Z3663" s="17">
        <v>21.300000000000004</v>
      </c>
      <c r="AA3663" s="17">
        <v>2.5862068965517242</v>
      </c>
      <c r="AB3663" s="17"/>
      <c r="AC3663" s="80" t="s">
        <v>66</v>
      </c>
      <c r="AD3663" s="17">
        <v>13.044827586206896</v>
      </c>
      <c r="AE3663" s="17">
        <v>65.610344827586204</v>
      </c>
      <c r="AF3663" s="17">
        <v>2.6586206896551725</v>
      </c>
      <c r="AG3663" s="17">
        <v>162.02413793103449</v>
      </c>
      <c r="AH3663" s="17">
        <v>12.462068965517243</v>
      </c>
      <c r="AI3663" s="17">
        <v>2.8</v>
      </c>
      <c r="AJ3663" s="17">
        <v>2.6372413793103449</v>
      </c>
      <c r="AK3663" s="17"/>
      <c r="AL3663" s="80" t="s">
        <v>66</v>
      </c>
      <c r="AM3663" s="17">
        <v>13.558620689655172</v>
      </c>
      <c r="AN3663" s="17">
        <v>67.3</v>
      </c>
      <c r="AO3663" s="17">
        <v>1.2241379310344827</v>
      </c>
      <c r="AP3663" s="17">
        <v>285.99655172413793</v>
      </c>
      <c r="AQ3663" s="17">
        <v>12.417241379310349</v>
      </c>
      <c r="AR3663" s="17">
        <v>29</v>
      </c>
      <c r="AS3663" s="17">
        <v>2.075172413793104</v>
      </c>
    </row>
    <row r="3664" spans="2:45">
      <c r="B3664" s="80" t="s">
        <v>67</v>
      </c>
      <c r="C3664" s="17">
        <v>14.032258064516126</v>
      </c>
      <c r="D3664" s="17">
        <v>56.280645161290316</v>
      </c>
      <c r="E3664" s="17">
        <v>2.1483870967741932</v>
      </c>
      <c r="F3664" s="17">
        <v>243.83548387096772</v>
      </c>
      <c r="G3664" s="17">
        <v>19.106451612903221</v>
      </c>
      <c r="H3664" s="17">
        <v>22.2</v>
      </c>
      <c r="I3664" s="17">
        <v>3.596129032258065</v>
      </c>
      <c r="J3664" s="17"/>
      <c r="K3664" s="80" t="s">
        <v>67</v>
      </c>
      <c r="L3664" s="17">
        <v>13.393548387096775</v>
      </c>
      <c r="M3664" s="17">
        <v>61.551612903225809</v>
      </c>
      <c r="N3664" s="17">
        <v>0.88387096774193519</v>
      </c>
      <c r="O3664" s="17">
        <v>242.05806451612906</v>
      </c>
      <c r="P3664" s="17">
        <v>17.85483870967742</v>
      </c>
      <c r="Q3664" s="17">
        <v>25.4</v>
      </c>
      <c r="R3664" s="17">
        <v>2.7716129032258063</v>
      </c>
      <c r="S3664" s="17"/>
      <c r="T3664" s="80" t="s">
        <v>67</v>
      </c>
      <c r="U3664" s="17">
        <v>14.103333333333333</v>
      </c>
      <c r="V3664" s="17">
        <v>58.126666666666672</v>
      </c>
      <c r="W3664" s="17">
        <v>2.7133333333333329</v>
      </c>
      <c r="X3664" s="17">
        <v>278.29666666666668</v>
      </c>
      <c r="Y3664" s="17">
        <v>18.57</v>
      </c>
      <c r="Z3664" s="17">
        <v>13.399999999999999</v>
      </c>
      <c r="AA3664" s="17">
        <v>3.9149999999999996</v>
      </c>
      <c r="AB3664" s="17"/>
      <c r="AC3664" s="80" t="s">
        <v>67</v>
      </c>
      <c r="AD3664" s="17">
        <v>13.6</v>
      </c>
      <c r="AE3664" s="17">
        <v>57.599999999999994</v>
      </c>
      <c r="AF3664" s="17">
        <v>2.5806451612903225</v>
      </c>
      <c r="AG3664" s="17">
        <v>84.345161290322579</v>
      </c>
      <c r="AH3664" s="17">
        <v>19.054838709677423</v>
      </c>
      <c r="AI3664" s="17">
        <v>6.1999999999999993</v>
      </c>
      <c r="AJ3664" s="17">
        <v>3.8054838709677425</v>
      </c>
      <c r="AK3664" s="17"/>
      <c r="AL3664" s="80" t="s">
        <v>67</v>
      </c>
      <c r="AM3664" s="17">
        <v>14.258064516129034</v>
      </c>
      <c r="AN3664" s="17">
        <v>58.625806451612895</v>
      </c>
      <c r="AO3664" s="17">
        <v>1.3032258064516129</v>
      </c>
      <c r="AP3664" s="17">
        <v>287.62258064516129</v>
      </c>
      <c r="AQ3664" s="17">
        <v>19.00645161290322</v>
      </c>
      <c r="AR3664" s="17">
        <v>25.8</v>
      </c>
      <c r="AS3664" s="17">
        <v>3.1670967741935487</v>
      </c>
    </row>
    <row r="3665" spans="2:45">
      <c r="B3665" s="80" t="s">
        <v>68</v>
      </c>
      <c r="C3665" s="17">
        <v>17.086666666666666</v>
      </c>
      <c r="D3665" s="17">
        <v>60.02</v>
      </c>
      <c r="E3665" s="17">
        <v>1.8133333333333335</v>
      </c>
      <c r="F3665" s="17">
        <v>159.70333333333329</v>
      </c>
      <c r="G3665" s="17">
        <v>20.866666666666671</v>
      </c>
      <c r="H3665" s="17">
        <v>21</v>
      </c>
      <c r="I3665" s="17">
        <v>4.0693333333333337</v>
      </c>
      <c r="J3665" s="17"/>
      <c r="K3665" s="80" t="s">
        <v>68</v>
      </c>
      <c r="L3665" s="17">
        <v>16.523333333333333</v>
      </c>
      <c r="M3665" s="17">
        <v>64.989999999999981</v>
      </c>
      <c r="N3665" s="17">
        <v>0.81000000000000016</v>
      </c>
      <c r="O3665" s="17">
        <v>181.63666666666666</v>
      </c>
      <c r="P3665" s="17">
        <v>19.48</v>
      </c>
      <c r="Q3665" s="17">
        <v>26.6</v>
      </c>
      <c r="R3665" s="17">
        <v>3.3839999999999999</v>
      </c>
      <c r="S3665" s="17"/>
      <c r="T3665" s="80" t="s">
        <v>68</v>
      </c>
      <c r="U3665" s="17">
        <v>17.036666666666665</v>
      </c>
      <c r="V3665" s="17">
        <v>65.943333333333342</v>
      </c>
      <c r="W3665" s="17">
        <v>1.6566666666666667</v>
      </c>
      <c r="X3665" s="17">
        <v>248.54666666666665</v>
      </c>
      <c r="Y3665" s="17">
        <v>20.756666666666664</v>
      </c>
      <c r="Z3665" s="17">
        <v>21.4</v>
      </c>
      <c r="AA3665" s="17">
        <v>3.9550000000000005</v>
      </c>
      <c r="AB3665" s="17"/>
      <c r="AC3665" s="80" t="s">
        <v>68</v>
      </c>
      <c r="AD3665" s="17">
        <v>16.563333333333329</v>
      </c>
      <c r="AE3665" s="17">
        <v>62.01</v>
      </c>
      <c r="AF3665" s="17">
        <v>1.8466666666666669</v>
      </c>
      <c r="AG3665" s="17">
        <v>115.85666666666664</v>
      </c>
      <c r="AH3665" s="17">
        <v>20.27</v>
      </c>
      <c r="AI3665" s="17">
        <v>23.3</v>
      </c>
      <c r="AJ3665" s="17">
        <v>4.0689999999999991</v>
      </c>
      <c r="AK3665" s="17"/>
      <c r="AL3665" s="80" t="s">
        <v>68</v>
      </c>
      <c r="AM3665" s="17">
        <v>17.196666666666665</v>
      </c>
      <c r="AN3665" s="17">
        <v>63.66666666666665</v>
      </c>
      <c r="AO3665" s="17">
        <v>0.83666666666666678</v>
      </c>
      <c r="AP3665" s="17">
        <v>225.14000000000001</v>
      </c>
      <c r="AQ3665" s="17">
        <v>20.740000000000002</v>
      </c>
      <c r="AR3665" s="17">
        <v>20.8</v>
      </c>
      <c r="AS3665" s="17">
        <v>3.5666666666666669</v>
      </c>
    </row>
    <row r="3666" spans="2:45">
      <c r="B3666" s="80" t="s">
        <v>69</v>
      </c>
      <c r="C3666" s="17">
        <v>19.190322580645162</v>
      </c>
      <c r="D3666" s="17">
        <v>61.548387096774206</v>
      </c>
      <c r="E3666" s="17">
        <v>1.8935483870967744</v>
      </c>
      <c r="F3666" s="17">
        <v>167.1354838709677</v>
      </c>
      <c r="G3666" s="17">
        <v>22.448387096774194</v>
      </c>
      <c r="H3666" s="17">
        <v>92.8</v>
      </c>
      <c r="I3666" s="17">
        <v>4.6841935483870962</v>
      </c>
      <c r="J3666" s="17"/>
      <c r="K3666" s="80" t="s">
        <v>69</v>
      </c>
      <c r="L3666" s="17">
        <v>18.819354838709685</v>
      </c>
      <c r="M3666" s="17">
        <v>63.78387096774194</v>
      </c>
      <c r="N3666" s="17">
        <v>0.94193548387096782</v>
      </c>
      <c r="O3666" s="17">
        <v>182.34838709677416</v>
      </c>
      <c r="P3666" s="17">
        <v>21.609677419354842</v>
      </c>
      <c r="Q3666" s="17">
        <v>120.59999999999998</v>
      </c>
      <c r="R3666" s="17">
        <v>4.1258064516129034</v>
      </c>
      <c r="S3666" s="17"/>
      <c r="T3666" s="80" t="s">
        <v>69</v>
      </c>
      <c r="U3666" s="17">
        <v>19.241935483870964</v>
      </c>
      <c r="V3666" s="17">
        <v>65.983870967741936</v>
      </c>
      <c r="W3666" s="17">
        <v>1.6645161290322581</v>
      </c>
      <c r="X3666" s="17">
        <v>223.51935483870969</v>
      </c>
      <c r="Y3666" s="17">
        <v>22.4258064516129</v>
      </c>
      <c r="Z3666" s="17">
        <v>85.300000000000011</v>
      </c>
      <c r="AA3666" s="17">
        <v>4.5777419354838722</v>
      </c>
      <c r="AB3666" s="17"/>
      <c r="AC3666" s="80" t="s">
        <v>69</v>
      </c>
      <c r="AD3666" s="17">
        <v>18.906451612903229</v>
      </c>
      <c r="AE3666" s="17">
        <v>60.732258064516124</v>
      </c>
      <c r="AF3666" s="17">
        <v>2.0161290322580649</v>
      </c>
      <c r="AG3666" s="17">
        <v>114.96129032258062</v>
      </c>
      <c r="AH3666" s="17">
        <v>23.35161290322581</v>
      </c>
      <c r="AI3666" s="17">
        <v>98.100000000000009</v>
      </c>
      <c r="AJ3666" s="17">
        <v>4.9806451612903224</v>
      </c>
      <c r="AK3666" s="17"/>
      <c r="AL3666" s="80" t="s">
        <v>69</v>
      </c>
      <c r="AM3666" s="17">
        <v>19.170967741935488</v>
      </c>
      <c r="AN3666" s="17">
        <v>65.035483870967738</v>
      </c>
      <c r="AO3666" s="17">
        <v>0.79354838709677422</v>
      </c>
      <c r="AP3666" s="17">
        <v>204.99354838709684</v>
      </c>
      <c r="AQ3666" s="17">
        <v>21.938709677419357</v>
      </c>
      <c r="AR3666" s="17">
        <v>97.2</v>
      </c>
      <c r="AS3666" s="17">
        <v>4.0551612903225802</v>
      </c>
    </row>
    <row r="3667" spans="2:45">
      <c r="B3667" s="80" t="s">
        <v>70</v>
      </c>
      <c r="C3667" s="17">
        <v>24.093333333333341</v>
      </c>
      <c r="D3667" s="17">
        <v>50.533333333333324</v>
      </c>
      <c r="E3667" s="17">
        <v>2.0299999999999998</v>
      </c>
      <c r="F3667" s="17">
        <v>178.80999999999997</v>
      </c>
      <c r="G3667" s="17">
        <v>28.596666666666668</v>
      </c>
      <c r="H3667" s="17">
        <v>0</v>
      </c>
      <c r="I3667" s="17">
        <v>6.6633333333333331</v>
      </c>
      <c r="J3667" s="17"/>
      <c r="K3667" s="80" t="s">
        <v>70</v>
      </c>
      <c r="L3667" s="17">
        <v>23.88666666666667</v>
      </c>
      <c r="M3667" s="17">
        <v>51.653333333333322</v>
      </c>
      <c r="N3667" s="17">
        <v>1.0633333333333332</v>
      </c>
      <c r="O3667" s="17">
        <v>154.05999999999997</v>
      </c>
      <c r="P3667" s="17">
        <v>27.233333333333338</v>
      </c>
      <c r="Q3667" s="17">
        <v>0</v>
      </c>
      <c r="R3667" s="17">
        <v>5.7436666666666678</v>
      </c>
      <c r="S3667" s="17"/>
      <c r="T3667" s="80" t="s">
        <v>70</v>
      </c>
      <c r="U3667" s="17">
        <v>23.56666666666667</v>
      </c>
      <c r="V3667" s="17">
        <v>57.999999999999993</v>
      </c>
      <c r="W3667" s="17">
        <v>1.9133333333333331</v>
      </c>
      <c r="X3667" s="17">
        <v>194.53000000000003</v>
      </c>
      <c r="Y3667" s="17">
        <v>28.973333333333322</v>
      </c>
      <c r="Z3667" s="17">
        <v>0.1</v>
      </c>
      <c r="AA3667" s="17">
        <v>6.5056666666666665</v>
      </c>
      <c r="AB3667" s="17">
        <v>6.5056666666666665</v>
      </c>
      <c r="AC3667" s="80" t="s">
        <v>70</v>
      </c>
      <c r="AD3667" s="17">
        <v>24.166666666666661</v>
      </c>
      <c r="AE3667" s="17">
        <v>48.206666666666671</v>
      </c>
      <c r="AF3667" s="17">
        <v>2.0833333333333339</v>
      </c>
      <c r="AG3667" s="17">
        <v>141.48999999999998</v>
      </c>
      <c r="AH3667" s="17">
        <v>28.620000000000005</v>
      </c>
      <c r="AI3667" s="17">
        <v>0</v>
      </c>
      <c r="AJ3667" s="17">
        <v>6.8976666666666668</v>
      </c>
      <c r="AK3667" s="17"/>
      <c r="AL3667" s="80" t="s">
        <v>70</v>
      </c>
      <c r="AM3667" s="17">
        <v>24.009999999999998</v>
      </c>
      <c r="AN3667" s="17">
        <v>54.673333333333332</v>
      </c>
      <c r="AO3667" s="17">
        <v>0.82333333333333303</v>
      </c>
      <c r="AP3667" s="17">
        <v>191.76999999999995</v>
      </c>
      <c r="AQ3667" s="17">
        <v>27.879999999999995</v>
      </c>
      <c r="AR3667" s="17">
        <v>0.2</v>
      </c>
      <c r="AS3667" s="17">
        <v>5.5873333333333326</v>
      </c>
    </row>
    <row r="3668" spans="2:45">
      <c r="B3668" s="80" t="s">
        <v>71</v>
      </c>
      <c r="C3668" s="17">
        <v>26.525806451612898</v>
      </c>
      <c r="D3668" s="17">
        <v>56.635483870967747</v>
      </c>
      <c r="E3668" s="17">
        <v>1.8064516129032262</v>
      </c>
      <c r="F3668" s="17">
        <v>147.84516129032258</v>
      </c>
      <c r="G3668" s="17">
        <v>26.048387096774196</v>
      </c>
      <c r="H3668" s="17">
        <v>0.8</v>
      </c>
      <c r="I3668" s="17">
        <v>6.1925806451612893</v>
      </c>
      <c r="J3668" s="17"/>
      <c r="K3668" s="80" t="s">
        <v>71</v>
      </c>
      <c r="L3668" s="17">
        <v>26.29032258064516</v>
      </c>
      <c r="M3668" s="17">
        <v>55.974193548387099</v>
      </c>
      <c r="N3668" s="17">
        <v>0.99677419354838714</v>
      </c>
      <c r="O3668" s="17">
        <v>118.80967741935484</v>
      </c>
      <c r="P3668" s="17">
        <v>25.045161290322582</v>
      </c>
      <c r="Q3668" s="17">
        <v>1.4</v>
      </c>
      <c r="R3668" s="17">
        <v>5.5448387096774185</v>
      </c>
      <c r="S3668" s="17"/>
      <c r="T3668" s="80" t="s">
        <v>71</v>
      </c>
      <c r="U3668" s="17">
        <v>25.941935483870967</v>
      </c>
      <c r="V3668" s="17">
        <v>63.290322580645153</v>
      </c>
      <c r="W3668" s="17">
        <v>1.3677419354838714</v>
      </c>
      <c r="X3668" s="17">
        <v>182.02580645161291</v>
      </c>
      <c r="Y3668" s="17">
        <v>26.367741935483867</v>
      </c>
      <c r="Z3668" s="17">
        <v>1</v>
      </c>
      <c r="AA3668" s="17">
        <v>5.8735483870967746</v>
      </c>
      <c r="AB3668" s="17"/>
      <c r="AC3668" s="80" t="s">
        <v>71</v>
      </c>
      <c r="AD3668" s="17">
        <v>26.596774193548388</v>
      </c>
      <c r="AE3668" s="17">
        <v>53.303225806451628</v>
      </c>
      <c r="AF3668" s="17">
        <v>1.7193548387096775</v>
      </c>
      <c r="AG3668" s="17">
        <v>142.4</v>
      </c>
      <c r="AH3668" s="17">
        <v>26.503225806451614</v>
      </c>
      <c r="AI3668" s="17">
        <v>4.4000000000000004</v>
      </c>
      <c r="AJ3668" s="17">
        <v>6.5596774193548395</v>
      </c>
      <c r="AK3668" s="17"/>
      <c r="AL3668" s="80" t="s">
        <v>71</v>
      </c>
      <c r="AM3668" s="17">
        <v>26.354838709677423</v>
      </c>
      <c r="AN3668" s="17">
        <v>57.635483870967725</v>
      </c>
      <c r="AO3668" s="17">
        <v>0.60967741935483866</v>
      </c>
      <c r="AP3668" s="17">
        <v>147.5</v>
      </c>
      <c r="AQ3668" s="17">
        <v>25.458064516129031</v>
      </c>
      <c r="AR3668" s="17">
        <v>0</v>
      </c>
      <c r="AS3668" s="17">
        <v>5.2141935483870947</v>
      </c>
    </row>
    <row r="3669" spans="2:45">
      <c r="B3669" s="80" t="s">
        <v>72</v>
      </c>
      <c r="C3669" s="17">
        <v>26.664516129032261</v>
      </c>
      <c r="D3669" s="17">
        <v>61.974193548387099</v>
      </c>
      <c r="E3669" s="17">
        <v>1.9612903225806451</v>
      </c>
      <c r="F3669" s="17">
        <v>148.76129032258066</v>
      </c>
      <c r="G3669" s="17">
        <v>23.235483870967744</v>
      </c>
      <c r="H3669" s="17">
        <v>3</v>
      </c>
      <c r="I3669" s="17">
        <v>5.7616129032258048</v>
      </c>
      <c r="K3669" s="80" t="s">
        <v>72</v>
      </c>
      <c r="L3669" s="17">
        <v>26.387096774193552</v>
      </c>
      <c r="M3669" s="17">
        <v>58.741935483870975</v>
      </c>
      <c r="N3669" s="17">
        <v>1</v>
      </c>
      <c r="O3669" s="17">
        <v>127.55483870967741</v>
      </c>
      <c r="P3669" s="17">
        <v>22.816129032258058</v>
      </c>
      <c r="Q3669" s="17">
        <v>0.4</v>
      </c>
      <c r="R3669" s="17">
        <v>5.0858064516129033</v>
      </c>
      <c r="T3669" s="80" t="s">
        <v>72</v>
      </c>
      <c r="U3669" s="17">
        <v>26.361290322580643</v>
      </c>
      <c r="V3669" s="17">
        <v>66.467741935483858</v>
      </c>
      <c r="W3669" s="17">
        <v>1.4645161290322579</v>
      </c>
      <c r="X3669" s="17">
        <v>183.65483870967748</v>
      </c>
      <c r="Y3669" s="17">
        <v>23.558064516129033</v>
      </c>
      <c r="Z3669" s="17">
        <v>0</v>
      </c>
      <c r="AA3669" s="17">
        <v>5.5412903225806449</v>
      </c>
      <c r="AC3669" s="80" t="s">
        <v>72</v>
      </c>
      <c r="AD3669" s="17">
        <v>26.451612903225811</v>
      </c>
      <c r="AE3669" s="17">
        <v>57.316129032258061</v>
      </c>
      <c r="AF3669" s="17">
        <v>1.9193548387096777</v>
      </c>
      <c r="AG3669" s="17">
        <v>128.33870967741936</v>
      </c>
      <c r="AH3669" s="17">
        <v>23.480645161290322</v>
      </c>
      <c r="AI3669" s="17">
        <v>0.5</v>
      </c>
      <c r="AJ3669" s="17">
        <v>6.1235483870967746</v>
      </c>
      <c r="AL3669" s="80" t="s">
        <v>72</v>
      </c>
      <c r="AM3669" s="17">
        <v>26.564516129032263</v>
      </c>
      <c r="AN3669" s="17">
        <v>61.506451612903213</v>
      </c>
      <c r="AO3669" s="17">
        <v>0.70645161290322578</v>
      </c>
      <c r="AP3669" s="17">
        <v>180.46451612903232</v>
      </c>
      <c r="AQ3669" s="17">
        <v>22.887096774193552</v>
      </c>
      <c r="AR3669" s="17">
        <v>0</v>
      </c>
      <c r="AS3669" s="17">
        <v>4.8264516129032256</v>
      </c>
    </row>
    <row r="3670" spans="2:45">
      <c r="B3670" s="80" t="s">
        <v>73</v>
      </c>
      <c r="C3670" s="17">
        <v>23.860000000000003</v>
      </c>
      <c r="D3670" s="17">
        <v>59.043333333333337</v>
      </c>
      <c r="E3670" s="17">
        <v>1.5466666666666666</v>
      </c>
      <c r="F3670" s="17">
        <v>139.61000000000001</v>
      </c>
      <c r="G3670" s="17">
        <v>20.719999999999995</v>
      </c>
      <c r="H3670" s="17">
        <v>1.2</v>
      </c>
      <c r="I3670" s="17">
        <v>4.5093333333333341</v>
      </c>
      <c r="K3670" s="80" t="s">
        <v>73</v>
      </c>
      <c r="L3670" s="17">
        <v>23.46</v>
      </c>
      <c r="M3670" s="17">
        <v>59.073333333333338</v>
      </c>
      <c r="N3670" s="17">
        <v>0.83666666666666656</v>
      </c>
      <c r="O3670" s="17">
        <v>122.68</v>
      </c>
      <c r="P3670" s="17">
        <v>19.93</v>
      </c>
      <c r="Q3670" s="17">
        <v>1.6</v>
      </c>
      <c r="R3670" s="17">
        <v>3.9670000000000001</v>
      </c>
      <c r="T3670" s="80" t="s">
        <v>73</v>
      </c>
      <c r="U3670" s="17">
        <v>23.40666666666667</v>
      </c>
      <c r="V3670" s="17">
        <v>64.803333333333342</v>
      </c>
      <c r="W3670" s="17">
        <v>1.4200000000000004</v>
      </c>
      <c r="X3670" s="17">
        <v>201.49666666666664</v>
      </c>
      <c r="Y3670" s="17">
        <v>21.096666666666671</v>
      </c>
      <c r="Z3670" s="17">
        <v>2</v>
      </c>
      <c r="AA3670" s="17">
        <v>4.3863333333333339</v>
      </c>
      <c r="AC3670" s="80" t="s">
        <v>73</v>
      </c>
      <c r="AD3670" s="17">
        <v>23.633333333333329</v>
      </c>
      <c r="AE3670" s="17">
        <v>55.830000000000005</v>
      </c>
      <c r="AF3670" s="17">
        <v>1.4966666666666666</v>
      </c>
      <c r="AG3670" s="17">
        <v>139.34333333333333</v>
      </c>
      <c r="AH3670" s="17">
        <v>20.48</v>
      </c>
      <c r="AI3670" s="17">
        <v>0.4</v>
      </c>
      <c r="AJ3670" s="17">
        <v>4.7156666666666656</v>
      </c>
      <c r="AL3670" s="80" t="s">
        <v>73</v>
      </c>
      <c r="AM3670" s="17">
        <v>23.79666666666666</v>
      </c>
      <c r="AN3670" s="17">
        <v>59.556666666666665</v>
      </c>
      <c r="AO3670" s="17">
        <v>0.6</v>
      </c>
      <c r="AP3670" s="17">
        <v>183.24333333333334</v>
      </c>
      <c r="AQ3670" s="17">
        <v>20.473333333333336</v>
      </c>
      <c r="AR3670" s="17">
        <v>2.2000000000000002</v>
      </c>
      <c r="AS3670" s="17">
        <v>3.738666666666667</v>
      </c>
    </row>
    <row r="3671" spans="2:45">
      <c r="B3671" s="80" t="s">
        <v>74</v>
      </c>
      <c r="C3671" s="17">
        <v>20.180645161290322</v>
      </c>
      <c r="D3671" s="17">
        <v>75.900000000000006</v>
      </c>
      <c r="E3671" s="17">
        <v>1.2064516129032257</v>
      </c>
      <c r="F3671" s="17">
        <v>101.62258064516129</v>
      </c>
      <c r="G3671" s="17">
        <v>13.877419354838709</v>
      </c>
      <c r="H3671" s="17">
        <v>33.200000000000003</v>
      </c>
      <c r="I3671" s="17">
        <v>2.6035483870967746</v>
      </c>
      <c r="K3671" s="80" t="s">
        <v>74</v>
      </c>
      <c r="L3671" s="17">
        <v>19.770967741935483</v>
      </c>
      <c r="M3671" s="17">
        <v>73.577419354838696</v>
      </c>
      <c r="N3671" s="17">
        <v>0.70322580645161281</v>
      </c>
      <c r="O3671" s="17">
        <v>143.05161290322579</v>
      </c>
      <c r="P3671" s="17">
        <v>13.393548387096775</v>
      </c>
      <c r="Q3671" s="17">
        <v>34</v>
      </c>
      <c r="R3671" s="17">
        <v>2.330645161290323</v>
      </c>
      <c r="T3671" s="80" t="s">
        <v>74</v>
      </c>
      <c r="U3671" s="17">
        <v>19.996774193548383</v>
      </c>
      <c r="V3671" s="17">
        <v>78.967741935483886</v>
      </c>
      <c r="W3671" s="17">
        <v>1.2</v>
      </c>
      <c r="X3671" s="17">
        <v>230.69677419354841</v>
      </c>
      <c r="Y3671" s="17">
        <v>13.932258064516132</v>
      </c>
      <c r="Z3671" s="17">
        <v>45.9</v>
      </c>
      <c r="AA3671" s="17">
        <v>2.5454838709677428</v>
      </c>
      <c r="AC3671" s="80" t="s">
        <v>74</v>
      </c>
      <c r="AD3671" s="17">
        <v>19.854838709677423</v>
      </c>
      <c r="AE3671" s="17">
        <v>71.690322580645145</v>
      </c>
      <c r="AF3671" s="17">
        <v>1.2870967741935484</v>
      </c>
      <c r="AG3671" s="17">
        <v>132.2032258064516</v>
      </c>
      <c r="AH3671" s="17">
        <v>13.99677419354839</v>
      </c>
      <c r="AI3671" s="17">
        <v>27.1</v>
      </c>
      <c r="AJ3671" s="17">
        <v>2.8183870967741931</v>
      </c>
      <c r="AL3671" s="80" t="s">
        <v>74</v>
      </c>
      <c r="AM3671" s="17">
        <v>20.207407407407405</v>
      </c>
      <c r="AN3671" s="17">
        <v>74.82592592592593</v>
      </c>
      <c r="AO3671" s="17">
        <v>0.46296296296296297</v>
      </c>
      <c r="AP3671" s="17">
        <v>171.17407407407407</v>
      </c>
      <c r="AQ3671" s="17">
        <v>13.492592592592594</v>
      </c>
      <c r="AR3671" s="17">
        <v>37.4</v>
      </c>
      <c r="AS3671" s="17">
        <v>2.2233333333333332</v>
      </c>
    </row>
    <row r="3672" spans="2:45">
      <c r="B3672" s="80" t="s">
        <v>75</v>
      </c>
      <c r="C3672" s="17">
        <v>14.599999999999998</v>
      </c>
      <c r="D3672" s="17">
        <v>73.356666666666655</v>
      </c>
      <c r="E3672" s="17">
        <v>1.3566666666666662</v>
      </c>
      <c r="F3672" s="17">
        <v>153.52666666666664</v>
      </c>
      <c r="G3672" s="17">
        <v>9.7166666666666668</v>
      </c>
      <c r="H3672" s="17">
        <v>199.39999999999998</v>
      </c>
      <c r="I3672" s="17">
        <v>1.7169999999999999</v>
      </c>
      <c r="K3672" s="80" t="s">
        <v>75</v>
      </c>
      <c r="L3672" s="17">
        <v>13.833333333333334</v>
      </c>
      <c r="M3672" s="17">
        <v>76.733333333333334</v>
      </c>
      <c r="N3672" s="17">
        <v>0.7466666666666667</v>
      </c>
      <c r="O3672" s="17">
        <v>199.32666666666668</v>
      </c>
      <c r="P3672" s="17">
        <v>9.1366666666666685</v>
      </c>
      <c r="Q3672" s="17">
        <v>131</v>
      </c>
      <c r="R3672" s="17">
        <v>1.3413333333333335</v>
      </c>
      <c r="T3672" s="80" t="s">
        <v>75</v>
      </c>
      <c r="U3672" s="17">
        <v>14.686666666666667</v>
      </c>
      <c r="V3672" s="17">
        <v>73.690000000000012</v>
      </c>
      <c r="W3672" s="17">
        <v>1.8033333333333332</v>
      </c>
      <c r="X3672" s="17">
        <v>266.68666666666672</v>
      </c>
      <c r="Y3672" s="17">
        <v>9.4233333333333356</v>
      </c>
      <c r="Z3672" s="17">
        <v>156.5</v>
      </c>
      <c r="AA3672" s="17">
        <v>1.9256666666666671</v>
      </c>
      <c r="AC3672" s="80" t="s">
        <v>75</v>
      </c>
      <c r="AD3672" s="17">
        <v>13.870000000000001</v>
      </c>
      <c r="AE3672" s="17">
        <v>71.98333333333332</v>
      </c>
      <c r="AF3672" s="17">
        <v>1.5566666666666664</v>
      </c>
      <c r="AG3672" s="17">
        <v>80.579999999999984</v>
      </c>
      <c r="AH3672" s="17">
        <v>9.2966666666666651</v>
      </c>
      <c r="AI3672" s="17">
        <v>4.746666666666667</v>
      </c>
      <c r="AJ3672" s="17">
        <v>1.8339999999999996</v>
      </c>
      <c r="AL3672" s="80" t="s">
        <v>75</v>
      </c>
      <c r="AM3672" s="17">
        <v>14.49666666666667</v>
      </c>
      <c r="AN3672" s="17">
        <v>71.856666666666655</v>
      </c>
      <c r="AO3672" s="17">
        <v>0.68000000000000016</v>
      </c>
      <c r="AP3672" s="17">
        <v>273.96000000000004</v>
      </c>
      <c r="AQ3672" s="17">
        <v>9.1333333333333329</v>
      </c>
      <c r="AR3672" s="17">
        <v>209.2</v>
      </c>
      <c r="AS3672" s="17">
        <v>1.3760000000000001</v>
      </c>
    </row>
    <row r="3673" spans="2:45">
      <c r="B3673" s="80" t="s">
        <v>76</v>
      </c>
      <c r="C3673" s="17">
        <v>13.051612903225807</v>
      </c>
      <c r="D3673" s="17">
        <v>83.606451612903228</v>
      </c>
      <c r="E3673" s="17">
        <v>1.1580645161290324</v>
      </c>
      <c r="F3673" s="17">
        <v>128.73548387096773</v>
      </c>
      <c r="G3673" s="17">
        <v>7.7129032258064516</v>
      </c>
      <c r="H3673" s="17">
        <v>148.79999999999998</v>
      </c>
      <c r="I3673" s="17">
        <v>1.0941935483870966</v>
      </c>
      <c r="K3673" s="80" t="s">
        <v>76</v>
      </c>
      <c r="L3673" s="17">
        <v>12.387096774193546</v>
      </c>
      <c r="M3673" s="17">
        <v>89.274193548387089</v>
      </c>
      <c r="N3673" s="17">
        <v>0.56129032258064537</v>
      </c>
      <c r="O3673" s="17">
        <v>175.50322580645167</v>
      </c>
      <c r="P3673" s="17">
        <v>7.0258064516129037</v>
      </c>
      <c r="Q3673" s="17">
        <v>177.39999999999995</v>
      </c>
      <c r="R3673" s="17">
        <v>0.83258064516129038</v>
      </c>
      <c r="T3673" s="80" t="s">
        <v>76</v>
      </c>
      <c r="U3673" s="17">
        <v>13.1741935483871</v>
      </c>
      <c r="V3673" s="17">
        <v>83.52258064516127</v>
      </c>
      <c r="W3673" s="17">
        <v>1.4387096774193546</v>
      </c>
      <c r="X3673" s="17">
        <v>238.10967741935485</v>
      </c>
      <c r="Y3673" s="17">
        <v>7.041935483870966</v>
      </c>
      <c r="Z3673" s="17">
        <v>134.1</v>
      </c>
      <c r="AA3673" s="17">
        <v>1.1845161290322579</v>
      </c>
      <c r="AC3673" s="80" t="s">
        <v>76</v>
      </c>
      <c r="AD3673" s="17">
        <v>12.306451612903226</v>
      </c>
      <c r="AE3673" s="17">
        <v>81.993548387096766</v>
      </c>
      <c r="AF3673" s="17">
        <v>1.2</v>
      </c>
      <c r="AG3673" s="17">
        <v>103.55483870967743</v>
      </c>
      <c r="AH3673" s="17">
        <v>7.3612903225806452</v>
      </c>
      <c r="AI3673" s="17">
        <v>4.8806451612903219</v>
      </c>
      <c r="AJ3673" s="17">
        <v>1.1335483870967742</v>
      </c>
      <c r="AL3673" s="80" t="s">
        <v>76</v>
      </c>
      <c r="AM3673" s="17">
        <v>12.787096774193552</v>
      </c>
      <c r="AN3673" s="17">
        <v>83.441935483870964</v>
      </c>
      <c r="AO3673" s="17">
        <v>0.52580645161290318</v>
      </c>
      <c r="AP3673" s="17">
        <v>225.83225806451614</v>
      </c>
      <c r="AQ3673" s="17">
        <v>6.6967741935483875</v>
      </c>
      <c r="AR3673" s="17">
        <v>181.19999999999996</v>
      </c>
      <c r="AS3673" s="17">
        <v>0.88387096774193541</v>
      </c>
    </row>
    <row r="3674" spans="2:45" ht="13.5" thickBot="1">
      <c r="B3674" s="86">
        <v>2016</v>
      </c>
      <c r="C3674" s="87">
        <f>AVERAGE(C3662:C3673)</f>
        <v>18.818451983685581</v>
      </c>
      <c r="D3674" s="87">
        <f t="shared" ref="D3674:I3674" si="128">AVERAGE(D3662:D3673)</f>
        <v>64.696556049932028</v>
      </c>
      <c r="E3674" s="87">
        <f t="shared" si="128"/>
        <v>1.7144005685329375</v>
      </c>
      <c r="F3674" s="87">
        <f t="shared" si="128"/>
        <v>168.29343251761216</v>
      </c>
      <c r="G3674" s="87">
        <f t="shared" si="128"/>
        <v>17.913311086392287</v>
      </c>
      <c r="H3674" s="87">
        <f>SUM(H3662:H3673)</f>
        <v>605.59999999999991</v>
      </c>
      <c r="I3674" s="87">
        <f t="shared" si="128"/>
        <v>3.7521005747126428</v>
      </c>
      <c r="J3674" s="17"/>
      <c r="K3674" s="86">
        <v>2016</v>
      </c>
      <c r="L3674" s="87">
        <f>AVERAGE(L3662:L3673)</f>
        <v>18.29563372883451</v>
      </c>
      <c r="M3674" s="87">
        <f t="shared" ref="M3674:P3674" si="129">AVERAGE(M3662:M3673)</f>
        <v>66.507735446792722</v>
      </c>
      <c r="N3674" s="87">
        <f t="shared" si="129"/>
        <v>0.82999103942652341</v>
      </c>
      <c r="O3674" s="87">
        <f t="shared" si="129"/>
        <v>173.71887251266841</v>
      </c>
      <c r="P3674" s="87">
        <f t="shared" si="129"/>
        <v>17.023833889506861</v>
      </c>
      <c r="Q3674" s="88">
        <f>SUM(Q3662:Q3673)</f>
        <v>613.19999999999993</v>
      </c>
      <c r="R3674" s="87">
        <f t="shared" ref="R3674" si="130">AVERAGE(R3662:R3673)</f>
        <v>3.1717050426399704</v>
      </c>
      <c r="S3674" s="17"/>
      <c r="T3674" s="86">
        <v>2016</v>
      </c>
      <c r="U3674" s="87">
        <f>AVERAGE(U3662:U3673)</f>
        <v>18.644058212829069</v>
      </c>
      <c r="V3674" s="87">
        <f t="shared" ref="V3674:Y3674" si="131">AVERAGE(V3662:V3673)</f>
        <v>68.098965208256104</v>
      </c>
      <c r="W3674" s="87">
        <f t="shared" si="131"/>
        <v>1.7444191076504758</v>
      </c>
      <c r="X3674" s="87">
        <f t="shared" si="131"/>
        <v>233.83743449511803</v>
      </c>
      <c r="Y3674" s="87">
        <f t="shared" si="131"/>
        <v>17.813809788654059</v>
      </c>
      <c r="Z3674" s="87">
        <f>SUM(Z3662:Z3673)</f>
        <v>530.4</v>
      </c>
      <c r="AA3674" s="87">
        <f t="shared" ref="AA3674" si="132">AVERAGE(AA3662:AA3673)</f>
        <v>3.7334679582251886</v>
      </c>
      <c r="AB3674" s="17"/>
      <c r="AC3674" s="86">
        <v>2016</v>
      </c>
      <c r="AD3674" s="87">
        <f>AVERAGE(AD3662:AD3673)</f>
        <v>18.447642442219749</v>
      </c>
      <c r="AE3674" s="87">
        <f t="shared" ref="AE3674:AH3674" si="133">AVERAGE(AE3662:AE3673)</f>
        <v>63.385620133481645</v>
      </c>
      <c r="AF3674" s="87">
        <f t="shared" si="133"/>
        <v>1.8435499320232358</v>
      </c>
      <c r="AG3674" s="87">
        <f t="shared" si="133"/>
        <v>119.18096310715607</v>
      </c>
      <c r="AH3674" s="87">
        <f t="shared" si="133"/>
        <v>17.883577431714251</v>
      </c>
      <c r="AI3674" s="87">
        <f>SUM(AI3662:AI3673)</f>
        <v>223.02731182795699</v>
      </c>
      <c r="AJ3674" s="87">
        <f t="shared" ref="AJ3674" si="134">AVERAGE(AJ3662:AJ3673)</f>
        <v>3.944249505623532</v>
      </c>
      <c r="AK3674" s="17"/>
      <c r="AL3674" s="86">
        <v>2016</v>
      </c>
      <c r="AM3674" s="87">
        <f>AVERAGE(AM3662:AM3673)</f>
        <v>18.809803416690698</v>
      </c>
      <c r="AN3674" s="87">
        <f t="shared" ref="AN3674:AQ3674" si="135">AVERAGE(AN3662:AN3673)</f>
        <v>66.01063719633612</v>
      </c>
      <c r="AO3674" s="87">
        <f t="shared" si="135"/>
        <v>0.78182830030623862</v>
      </c>
      <c r="AP3674" s="87">
        <f t="shared" si="135"/>
        <v>223.27231917494063</v>
      </c>
      <c r="AQ3674" s="87">
        <f t="shared" si="135"/>
        <v>17.506805160741013</v>
      </c>
      <c r="AR3674" s="87">
        <f>SUM(AR3662:AR3673)</f>
        <v>660.8</v>
      </c>
      <c r="AS3674" s="87">
        <f t="shared" ref="AS3674" si="136">AVERAGE(AS3662:AS3673)</f>
        <v>3.1716460882461992</v>
      </c>
    </row>
    <row r="3675" spans="2:45" ht="13.5" thickTop="1">
      <c r="B3675" s="80" t="s">
        <v>65</v>
      </c>
      <c r="C3675" s="17">
        <v>11.248387096774195</v>
      </c>
      <c r="D3675" s="17">
        <v>67.835483870967764</v>
      </c>
      <c r="E3675" s="17">
        <v>1.5548387096774194</v>
      </c>
      <c r="F3675" s="17">
        <v>200.05806451612901</v>
      </c>
      <c r="G3675" s="17">
        <v>10.538709677419352</v>
      </c>
      <c r="H3675" s="17">
        <v>14.8</v>
      </c>
      <c r="I3675" s="17">
        <v>1.6780645161290322</v>
      </c>
      <c r="K3675" s="80" t="s">
        <v>65</v>
      </c>
      <c r="L3675" s="17">
        <v>10.306451612903226</v>
      </c>
      <c r="M3675" s="17">
        <v>73.596774193548384</v>
      </c>
      <c r="N3675" s="17">
        <v>0.77741935483870983</v>
      </c>
      <c r="O3675" s="17">
        <v>246.02580645161291</v>
      </c>
      <c r="P3675" s="17">
        <v>9.9419354838709673</v>
      </c>
      <c r="Q3675" s="17">
        <v>16.399999999999999</v>
      </c>
      <c r="R3675" s="17">
        <v>1.2106451612903226</v>
      </c>
      <c r="T3675" s="80" t="s">
        <v>65</v>
      </c>
      <c r="U3675" s="17">
        <v>11.606451612903225</v>
      </c>
      <c r="V3675" s="17">
        <v>66.91612903225807</v>
      </c>
      <c r="W3675" s="17">
        <v>2.274193548387097</v>
      </c>
      <c r="X3675" s="17">
        <v>278.48387096774195</v>
      </c>
      <c r="Y3675" s="17">
        <v>10.180645161290323</v>
      </c>
      <c r="Z3675" s="17">
        <v>26.4</v>
      </c>
      <c r="AA3675" s="17">
        <v>1.9864516129032257</v>
      </c>
      <c r="AC3675" s="80" t="s">
        <v>65</v>
      </c>
      <c r="AD3675" s="17">
        <v>10.338709677419354</v>
      </c>
      <c r="AE3675" s="17">
        <v>63.990322580645163</v>
      </c>
      <c r="AF3675" s="17">
        <v>1.861290322580645</v>
      </c>
      <c r="AG3675" s="17">
        <v>118.02580645161287</v>
      </c>
      <c r="AH3675" s="17">
        <v>10.425806451612901</v>
      </c>
      <c r="AI3675" s="17">
        <v>15.700000000000001</v>
      </c>
      <c r="AJ3675" s="17">
        <v>1.8299999999999994</v>
      </c>
      <c r="AL3675" s="80" t="s">
        <v>65</v>
      </c>
      <c r="AM3675" s="17">
        <v>11.141935483870967</v>
      </c>
      <c r="AN3675" s="17">
        <v>65.838709677419374</v>
      </c>
      <c r="AO3675" s="17">
        <v>0.93548387096774188</v>
      </c>
      <c r="AP3675" s="17">
        <v>275.11612903225807</v>
      </c>
      <c r="AQ3675" s="17">
        <v>9.7838709677419367</v>
      </c>
      <c r="AR3675" s="17">
        <v>15.8</v>
      </c>
      <c r="AS3675" s="17">
        <v>1.3735483870967742</v>
      </c>
    </row>
    <row r="3676" spans="2:45">
      <c r="B3676" s="80" t="s">
        <v>66</v>
      </c>
      <c r="C3676" s="17">
        <v>13.571428571428571</v>
      </c>
      <c r="D3676" s="17">
        <v>75.232142857142861</v>
      </c>
      <c r="E3676" s="17">
        <v>1.592857142857143</v>
      </c>
      <c r="F3676" s="17">
        <v>170.91428571428577</v>
      </c>
      <c r="G3676" s="17">
        <v>11.49642857142857</v>
      </c>
      <c r="H3676" s="17">
        <v>123.19999999999999</v>
      </c>
      <c r="I3676" s="17">
        <v>2.010357142857143</v>
      </c>
      <c r="K3676" s="80" t="s">
        <v>66</v>
      </c>
      <c r="L3676" s="17">
        <v>12.857142857142859</v>
      </c>
      <c r="M3676" s="17">
        <v>79.95714285714287</v>
      </c>
      <c r="N3676" s="17">
        <v>0.84642857142857153</v>
      </c>
      <c r="O3676" s="17">
        <v>213.47142857142862</v>
      </c>
      <c r="P3676" s="17">
        <v>11.403571428571428</v>
      </c>
      <c r="Q3676" s="17">
        <v>73.600000000000009</v>
      </c>
      <c r="R3676" s="17">
        <v>1.6128571428571423</v>
      </c>
      <c r="T3676" s="80" t="s">
        <v>66</v>
      </c>
      <c r="U3676" s="17">
        <v>13.746428571428575</v>
      </c>
      <c r="V3676" s="17">
        <v>74.924999999999997</v>
      </c>
      <c r="W3676" s="17">
        <v>1.9107142857142854</v>
      </c>
      <c r="X3676" s="17">
        <v>261.01785714285717</v>
      </c>
      <c r="Y3676" s="17">
        <v>11.182142857142855</v>
      </c>
      <c r="Z3676" s="17">
        <v>115.9</v>
      </c>
      <c r="AA3676" s="17">
        <v>2.1235714285714291</v>
      </c>
      <c r="AC3676" s="80" t="s">
        <v>66</v>
      </c>
      <c r="AD3676" s="17">
        <v>12.867857142857142</v>
      </c>
      <c r="AE3676" s="17">
        <v>71.167857142857159</v>
      </c>
      <c r="AF3676" s="17">
        <v>1.8678571428571427</v>
      </c>
      <c r="AG3676" s="17">
        <v>145.81428571428572</v>
      </c>
      <c r="AH3676" s="17">
        <v>11.060714285714285</v>
      </c>
      <c r="AI3676" s="17">
        <v>79</v>
      </c>
      <c r="AJ3676" s="17">
        <v>2.106071428571429</v>
      </c>
      <c r="AL3676" s="80" t="s">
        <v>66</v>
      </c>
      <c r="AM3676" s="17">
        <v>13.360714285714286</v>
      </c>
      <c r="AN3676" s="17">
        <v>74.146428571428572</v>
      </c>
      <c r="AO3676" s="17">
        <v>0.84642857142857131</v>
      </c>
      <c r="AP3676" s="17">
        <v>268.70357142857142</v>
      </c>
      <c r="AQ3676" s="17">
        <v>10.450000000000001</v>
      </c>
      <c r="AR3676" s="17">
        <v>148.80000000000001</v>
      </c>
      <c r="AS3676" s="17">
        <v>1.6675</v>
      </c>
    </row>
    <row r="3677" spans="2:45">
      <c r="B3677" s="80" t="s">
        <v>67</v>
      </c>
      <c r="C3677" s="17">
        <v>14.587096774193546</v>
      </c>
      <c r="D3677" s="17">
        <v>66.42258064516129</v>
      </c>
      <c r="E3677" s="17">
        <v>1.667741935483871</v>
      </c>
      <c r="F3677" s="17">
        <v>179.16129032258064</v>
      </c>
      <c r="G3677" s="17">
        <v>17.551612903225806</v>
      </c>
      <c r="H3677" s="17">
        <v>37.79999999999999</v>
      </c>
      <c r="I3677" s="17">
        <v>3.1354838709677426</v>
      </c>
      <c r="K3677" s="80" t="s">
        <v>67</v>
      </c>
      <c r="L3677" s="17">
        <v>13.774193548387098</v>
      </c>
      <c r="M3677" s="17">
        <v>72.064516129032256</v>
      </c>
      <c r="N3677" s="17">
        <v>0.8451612903225808</v>
      </c>
      <c r="O3677" s="17">
        <v>211.89999999999995</v>
      </c>
      <c r="P3677" s="17">
        <v>15.554838709677419</v>
      </c>
      <c r="Q3677" s="17">
        <v>48.599999999999994</v>
      </c>
      <c r="R3677" s="17">
        <v>2.447741935483871</v>
      </c>
      <c r="T3677" s="80" t="s">
        <v>67</v>
      </c>
      <c r="U3677" s="17">
        <v>14.54516129032258</v>
      </c>
      <c r="V3677" s="17">
        <v>67.138709677419342</v>
      </c>
      <c r="W3677" s="17">
        <v>1.8870967741935483</v>
      </c>
      <c r="X3677" s="17">
        <v>268.00322580645161</v>
      </c>
      <c r="Y3677" s="17">
        <v>17.151612903225807</v>
      </c>
      <c r="Z3677" s="17">
        <v>34.200000000000003</v>
      </c>
      <c r="AA3677" s="17">
        <v>3.2225806451612899</v>
      </c>
      <c r="AC3677" s="80" t="s">
        <v>67</v>
      </c>
      <c r="AD3677" s="17">
        <v>13.883870967741938</v>
      </c>
      <c r="AE3677" s="17">
        <v>63.532258064516121</v>
      </c>
      <c r="AF3677" s="17">
        <v>1.9903225806451617</v>
      </c>
      <c r="AG3677" s="17">
        <v>139.41612903225808</v>
      </c>
      <c r="AH3677" s="17">
        <v>16.577419354838714</v>
      </c>
      <c r="AI3677" s="17">
        <v>35.300000000000004</v>
      </c>
      <c r="AJ3677" s="17">
        <v>3.2616129032258061</v>
      </c>
      <c r="AL3677" s="80" t="s">
        <v>67</v>
      </c>
      <c r="AM3677" s="17">
        <v>14.380645161290323</v>
      </c>
      <c r="AN3677" s="17">
        <v>66.722580645161273</v>
      </c>
      <c r="AO3677" s="17">
        <v>0.94838709677419364</v>
      </c>
      <c r="AP3677" s="17">
        <v>159.8741935483871</v>
      </c>
      <c r="AQ3677" s="17">
        <v>15.45806451612903</v>
      </c>
      <c r="AR3677" s="17">
        <v>43.8</v>
      </c>
      <c r="AS3677" s="17">
        <v>2.6009677419354831</v>
      </c>
    </row>
    <row r="3678" spans="2:45">
      <c r="B3678" s="80" t="s">
        <v>68</v>
      </c>
      <c r="C3678" s="17">
        <v>15.963333333333333</v>
      </c>
      <c r="D3678" s="17">
        <v>63.156666666666659</v>
      </c>
      <c r="E3678" s="17">
        <v>1.82</v>
      </c>
      <c r="F3678" s="17">
        <v>150.64666666666665</v>
      </c>
      <c r="G3678" s="17">
        <v>21.856666666666673</v>
      </c>
      <c r="H3678" s="17">
        <v>31.4</v>
      </c>
      <c r="I3678" s="17">
        <v>4.0249999999999995</v>
      </c>
      <c r="K3678" s="80" t="s">
        <v>68</v>
      </c>
      <c r="L3678" s="17">
        <v>16.246666666666666</v>
      </c>
      <c r="M3678" s="17">
        <v>70.24666666666667</v>
      </c>
      <c r="N3678" s="17">
        <v>0.97333333333333338</v>
      </c>
      <c r="O3678" s="17">
        <v>156.78666666666666</v>
      </c>
      <c r="P3678" s="17">
        <v>17.306666666666668</v>
      </c>
      <c r="Q3678" s="17">
        <v>32.400000000000006</v>
      </c>
      <c r="R3678" s="17">
        <v>3.1576666666666662</v>
      </c>
      <c r="T3678" s="80" t="s">
        <v>68</v>
      </c>
      <c r="U3678" s="17">
        <v>16.683333333333334</v>
      </c>
      <c r="V3678" s="17">
        <v>67.526666666666657</v>
      </c>
      <c r="W3678" s="17">
        <v>1.6333333333333335</v>
      </c>
      <c r="X3678" s="17">
        <v>217.83333333333343</v>
      </c>
      <c r="Y3678" s="17">
        <v>21.70333333333333</v>
      </c>
      <c r="Z3678" s="17">
        <v>51.900000000000006</v>
      </c>
      <c r="AA3678" s="17">
        <v>3.9683333333333333</v>
      </c>
      <c r="AC3678" s="80" t="s">
        <v>68</v>
      </c>
      <c r="AD3678" s="17">
        <v>16.463333333333335</v>
      </c>
      <c r="AE3678" s="17">
        <v>61.383333333333333</v>
      </c>
      <c r="AF3678" s="17">
        <v>1.8633333333333335</v>
      </c>
      <c r="AG3678" s="17">
        <v>125.02666666666667</v>
      </c>
      <c r="AH3678" s="17">
        <v>21.209999999999997</v>
      </c>
      <c r="AI3678" s="17">
        <v>50.2</v>
      </c>
      <c r="AJ3678" s="17">
        <v>4.1899999999999995</v>
      </c>
      <c r="AL3678" s="80" t="s">
        <v>68</v>
      </c>
      <c r="AM3678" s="17">
        <v>16.769999999999996</v>
      </c>
      <c r="AN3678" s="17">
        <v>66.94</v>
      </c>
      <c r="AO3678" s="17">
        <v>0.86333333333333329</v>
      </c>
      <c r="AP3678" s="17">
        <v>160.71999999999997</v>
      </c>
      <c r="AQ3678" s="17">
        <v>19.563333333333333</v>
      </c>
      <c r="AR3678" s="17">
        <v>52</v>
      </c>
      <c r="AS3678" s="17">
        <v>3.3939999999999997</v>
      </c>
    </row>
    <row r="3679" spans="2:45">
      <c r="B3679" s="80" t="s">
        <v>69</v>
      </c>
      <c r="C3679" s="17">
        <v>19.63548387096774</v>
      </c>
      <c r="D3679" s="17">
        <v>57.267741935483876</v>
      </c>
      <c r="E3679" s="17">
        <v>1.6193548387096768</v>
      </c>
      <c r="F3679" s="17">
        <v>158.70645161290321</v>
      </c>
      <c r="G3679" s="17">
        <v>26.009677419354837</v>
      </c>
      <c r="H3679" s="17">
        <v>8</v>
      </c>
      <c r="I3679" s="17">
        <v>5.1212903225806441</v>
      </c>
      <c r="K3679" s="80" t="s">
        <v>69</v>
      </c>
      <c r="L3679" s="17">
        <v>19.951612903225804</v>
      </c>
      <c r="M3679" s="17">
        <v>61.822580645161295</v>
      </c>
      <c r="N3679" s="17">
        <v>0.82258064516129048</v>
      </c>
      <c r="O3679" s="17">
        <v>151.82903225806453</v>
      </c>
      <c r="P3679" s="17">
        <v>25.093548387096771</v>
      </c>
      <c r="Q3679" s="17">
        <v>8.4</v>
      </c>
      <c r="R3679" s="17">
        <v>4.6238709677419347</v>
      </c>
      <c r="T3679" s="80" t="s">
        <v>69</v>
      </c>
      <c r="U3679" s="17">
        <v>19.851612903225806</v>
      </c>
      <c r="V3679" s="17">
        <v>61.58387096774193</v>
      </c>
      <c r="W3679" s="17">
        <v>1.393548387096774</v>
      </c>
      <c r="X3679" s="17">
        <v>217.38387096774198</v>
      </c>
      <c r="Y3679" s="17">
        <v>25.816129032258072</v>
      </c>
      <c r="Z3679" s="17">
        <v>24.8</v>
      </c>
      <c r="AA3679" s="17">
        <v>4.9625806451612906</v>
      </c>
      <c r="AC3679" s="80" t="s">
        <v>69</v>
      </c>
      <c r="AD3679" s="17">
        <v>19.854838709677416</v>
      </c>
      <c r="AE3679" s="17">
        <v>54.441935483870978</v>
      </c>
      <c r="AF3679" s="17">
        <v>1.6419354838709679</v>
      </c>
      <c r="AG3679" s="17">
        <v>134.9451612903226</v>
      </c>
      <c r="AH3679" s="17">
        <v>25.709677419354833</v>
      </c>
      <c r="AI3679" s="17">
        <v>8</v>
      </c>
      <c r="AJ3679" s="17">
        <v>5.2661290322580649</v>
      </c>
      <c r="AL3679" s="80" t="s">
        <v>69</v>
      </c>
      <c r="AM3679" s="17">
        <v>20.14516129032258</v>
      </c>
      <c r="AN3679" s="17">
        <v>59.809677419354841</v>
      </c>
      <c r="AO3679" s="17">
        <v>0.63870967741935469</v>
      </c>
      <c r="AP3679" s="17">
        <v>185.02258064516124</v>
      </c>
      <c r="AQ3679" s="17">
        <v>23.587096774193551</v>
      </c>
      <c r="AR3679" s="17">
        <v>8.2000000000000011</v>
      </c>
      <c r="AS3679" s="17">
        <v>4.2758064516129037</v>
      </c>
    </row>
    <row r="3680" spans="2:45">
      <c r="B3680" s="80" t="s">
        <v>70</v>
      </c>
      <c r="C3680" s="17">
        <v>24.926666666666666</v>
      </c>
      <c r="D3680" s="17">
        <v>53.866666666666674</v>
      </c>
      <c r="E3680" s="17">
        <v>1.7199999999999998</v>
      </c>
      <c r="F3680" s="17">
        <v>159.70333333333338</v>
      </c>
      <c r="G3680" s="17">
        <v>28.000000000000004</v>
      </c>
      <c r="H3680" s="17">
        <v>0</v>
      </c>
      <c r="I3680" s="17">
        <v>6.3623333333333312</v>
      </c>
      <c r="K3680" s="80" t="s">
        <v>70</v>
      </c>
      <c r="L3680" s="17">
        <v>25.203333333333337</v>
      </c>
      <c r="M3680" s="17">
        <v>53.376666666666658</v>
      </c>
      <c r="N3680" s="17">
        <v>0.98</v>
      </c>
      <c r="O3680" s="17">
        <v>130.67000000000002</v>
      </c>
      <c r="P3680" s="17">
        <v>27.186666666666667</v>
      </c>
      <c r="Q3680" s="17">
        <v>0.8</v>
      </c>
      <c r="R3680" s="17">
        <v>5.7819999999999991</v>
      </c>
      <c r="T3680" s="80" t="s">
        <v>70</v>
      </c>
      <c r="U3680" s="17">
        <v>24.383333333333326</v>
      </c>
      <c r="V3680" s="17">
        <v>58.29666666666666</v>
      </c>
      <c r="W3680" s="17">
        <v>1.5633333333333335</v>
      </c>
      <c r="X3680" s="17">
        <v>183.45333333333332</v>
      </c>
      <c r="Y3680" s="17">
        <v>27.809999999999995</v>
      </c>
      <c r="Z3680" s="17">
        <v>0</v>
      </c>
      <c r="AA3680" s="17">
        <v>6.1439999999999966</v>
      </c>
      <c r="AC3680" s="80" t="s">
        <v>70</v>
      </c>
      <c r="AD3680" s="17">
        <v>25.186666666666667</v>
      </c>
      <c r="AE3680" s="17">
        <v>46.653333333333343</v>
      </c>
      <c r="AF3680" s="17">
        <v>1.8299999999999994</v>
      </c>
      <c r="AG3680" s="17">
        <v>170.77666666666664</v>
      </c>
      <c r="AH3680" s="17">
        <v>28.056666666666658</v>
      </c>
      <c r="AI3680" s="17">
        <v>0</v>
      </c>
      <c r="AJ3680" s="17">
        <v>6.7673333333333341</v>
      </c>
      <c r="AL3680" s="80" t="s">
        <v>70</v>
      </c>
      <c r="AM3680" s="17">
        <v>25.146666666666668</v>
      </c>
      <c r="AN3680" s="17">
        <v>53.673333333333353</v>
      </c>
      <c r="AO3680" s="17">
        <v>0.68333333333333324</v>
      </c>
      <c r="AP3680" s="17">
        <v>184.38666666666671</v>
      </c>
      <c r="AQ3680" s="17">
        <v>25.85</v>
      </c>
      <c r="AR3680" s="17">
        <v>0</v>
      </c>
      <c r="AS3680" s="17">
        <v>5.2763333333333327</v>
      </c>
    </row>
    <row r="3681" spans="2:45">
      <c r="B3681" s="80" t="s">
        <v>71</v>
      </c>
      <c r="C3681" s="17">
        <v>25.64838709677419</v>
      </c>
      <c r="D3681" s="17">
        <v>55.335483870967735</v>
      </c>
      <c r="E3681" s="17">
        <v>1.5000000000000002</v>
      </c>
      <c r="F3681" s="17">
        <v>156.99354838709681</v>
      </c>
      <c r="G3681" s="17">
        <v>25.6516129032258</v>
      </c>
      <c r="H3681" s="17">
        <v>0.2</v>
      </c>
      <c r="I3681" s="17">
        <v>5.8912903225806437</v>
      </c>
      <c r="K3681" s="80" t="s">
        <v>71</v>
      </c>
      <c r="L3681" s="17">
        <v>26.090322580645164</v>
      </c>
      <c r="M3681" s="17">
        <v>56.699999999999989</v>
      </c>
      <c r="N3681" s="17">
        <v>0.95483870967741902</v>
      </c>
      <c r="O3681" s="17">
        <v>117.52903225806452</v>
      </c>
      <c r="P3681" s="17">
        <v>24.987096774193549</v>
      </c>
      <c r="Q3681" s="17">
        <v>0</v>
      </c>
      <c r="R3681" s="17">
        <v>5.4919354838709697</v>
      </c>
      <c r="T3681" s="80" t="s">
        <v>71</v>
      </c>
      <c r="U3681" s="17">
        <v>24.890322580645165</v>
      </c>
      <c r="V3681" s="17">
        <v>61.916129032258084</v>
      </c>
      <c r="W3681" s="17">
        <v>1.4483870967741934</v>
      </c>
      <c r="X3681" s="17">
        <v>176.43225806451616</v>
      </c>
      <c r="Y3681" s="17">
        <v>25.78709677419355</v>
      </c>
      <c r="Z3681" s="17">
        <v>0</v>
      </c>
      <c r="AA3681" s="17">
        <v>5.6912903225806462</v>
      </c>
      <c r="AC3681" s="80" t="s">
        <v>71</v>
      </c>
      <c r="AD3681" s="17">
        <v>26.316129032258065</v>
      </c>
      <c r="AE3681" s="17">
        <v>48.599999999999994</v>
      </c>
      <c r="AF3681" s="17">
        <v>1.7000000000000004</v>
      </c>
      <c r="AG3681" s="17">
        <v>127.38387096774196</v>
      </c>
      <c r="AH3681" s="17">
        <v>25.809677419354845</v>
      </c>
      <c r="AI3681" s="17">
        <v>0</v>
      </c>
      <c r="AJ3681" s="17">
        <v>6.5206451612903225</v>
      </c>
      <c r="AL3681" s="80" t="s">
        <v>71</v>
      </c>
      <c r="AM3681" s="17">
        <v>26.038709677419362</v>
      </c>
      <c r="AN3681" s="17">
        <v>56.661290322580641</v>
      </c>
      <c r="AO3681" s="17">
        <v>0.6064516129032258</v>
      </c>
      <c r="AP3681" s="17">
        <v>192.38064516129035</v>
      </c>
      <c r="AQ3681" s="17">
        <v>24.158064516129034</v>
      </c>
      <c r="AR3681" s="17">
        <v>0</v>
      </c>
      <c r="AS3681" s="17">
        <v>5.0112903225806447</v>
      </c>
    </row>
    <row r="3682" spans="2:45">
      <c r="B3682" s="80" t="s">
        <v>72</v>
      </c>
      <c r="C3682" s="17">
        <v>25.370967741935488</v>
      </c>
      <c r="D3682" s="17">
        <v>65.767741935483869</v>
      </c>
      <c r="E3682" s="17">
        <v>1.4838709677419355</v>
      </c>
      <c r="F3682" s="17">
        <v>144.96451612903223</v>
      </c>
      <c r="G3682" s="17">
        <v>22.906451612903226</v>
      </c>
      <c r="H3682" s="17">
        <v>3.2</v>
      </c>
      <c r="I3682" s="17">
        <v>5.1361290322580642</v>
      </c>
      <c r="K3682" s="80" t="s">
        <v>72</v>
      </c>
      <c r="L3682" s="17">
        <v>26.06451612903226</v>
      </c>
      <c r="M3682" s="17">
        <v>62.938709677419354</v>
      </c>
      <c r="N3682" s="17">
        <v>0.93870967741935463</v>
      </c>
      <c r="O3682" s="17">
        <v>108.13548387096772</v>
      </c>
      <c r="P3682" s="17">
        <v>21.748387096774195</v>
      </c>
      <c r="Q3682" s="17">
        <v>2</v>
      </c>
      <c r="R3682" s="17">
        <v>4.8367741935483881</v>
      </c>
      <c r="T3682" s="80" t="s">
        <v>72</v>
      </c>
      <c r="U3682" s="17">
        <v>25.448387096774198</v>
      </c>
      <c r="V3682" s="17">
        <v>65.58064516129032</v>
      </c>
      <c r="W3682" s="17">
        <v>1.2838709677419353</v>
      </c>
      <c r="X3682" s="17">
        <v>177.09677419354838</v>
      </c>
      <c r="Y3682" s="17">
        <v>22.56129032258065</v>
      </c>
      <c r="Z3682" s="17">
        <v>1.8</v>
      </c>
      <c r="AA3682" s="17">
        <v>5.0225806451612911</v>
      </c>
      <c r="AC3682" s="80" t="s">
        <v>72</v>
      </c>
      <c r="AD3682" s="17">
        <v>26.096774193548388</v>
      </c>
      <c r="AE3682" s="17">
        <v>54.416129032258077</v>
      </c>
      <c r="AF3682" s="17">
        <v>1.574193548387097</v>
      </c>
      <c r="AG3682" s="17">
        <v>133.49677419354836</v>
      </c>
      <c r="AH3682" s="17">
        <v>22.309677419354834</v>
      </c>
      <c r="AI3682" s="17">
        <v>10.799999999999999</v>
      </c>
      <c r="AJ3682" s="17">
        <v>5.6261290322580644</v>
      </c>
      <c r="AL3682" s="80" t="s">
        <v>72</v>
      </c>
      <c r="AM3682" s="17">
        <v>26.203225806451616</v>
      </c>
      <c r="AN3682" s="17">
        <v>62.693548387096783</v>
      </c>
      <c r="AO3682" s="17">
        <v>0.54838709677419351</v>
      </c>
      <c r="AP3682" s="17">
        <v>151.51290322580644</v>
      </c>
      <c r="AQ3682" s="17">
        <v>21.661290322580648</v>
      </c>
      <c r="AR3682" s="17">
        <v>3.8</v>
      </c>
      <c r="AS3682" s="17">
        <v>4.4309677419354836</v>
      </c>
    </row>
    <row r="3683" spans="2:45">
      <c r="B3683" s="80" t="s">
        <v>73</v>
      </c>
      <c r="C3683" s="17">
        <v>23.506666666666661</v>
      </c>
      <c r="D3683" s="17">
        <v>60.033333333333331</v>
      </c>
      <c r="E3683" s="17">
        <v>1.4733333333333336</v>
      </c>
      <c r="F3683" s="17">
        <v>168.98999999999998</v>
      </c>
      <c r="G3683" s="17">
        <v>20.43</v>
      </c>
      <c r="H3683" s="17">
        <v>0.4</v>
      </c>
      <c r="I3683" s="17">
        <v>4.5246666666666666</v>
      </c>
      <c r="K3683" s="80" t="s">
        <v>73</v>
      </c>
      <c r="L3683" s="17">
        <v>23.576666666666661</v>
      </c>
      <c r="M3683" s="17">
        <v>59.61333333333333</v>
      </c>
      <c r="N3683" s="17">
        <v>0.88333333333333341</v>
      </c>
      <c r="O3683" s="17">
        <v>147.69666666666669</v>
      </c>
      <c r="P3683" s="17">
        <v>19.383333333333336</v>
      </c>
      <c r="Q3683" s="17">
        <v>0.2</v>
      </c>
      <c r="R3683" s="17">
        <v>4.0009999999999994</v>
      </c>
      <c r="T3683" s="80" t="s">
        <v>73</v>
      </c>
      <c r="U3683" s="17">
        <v>23.38</v>
      </c>
      <c r="V3683" s="17">
        <v>61.236666666666665</v>
      </c>
      <c r="W3683" s="17">
        <v>1.55</v>
      </c>
      <c r="X3683" s="17">
        <v>223.49333333333331</v>
      </c>
      <c r="Y3683" s="17">
        <v>20.48</v>
      </c>
      <c r="Z3683" s="17">
        <v>0.8</v>
      </c>
      <c r="AA3683" s="17">
        <v>4.6526666666666667</v>
      </c>
      <c r="AC3683" s="80" t="s">
        <v>73</v>
      </c>
      <c r="AD3683" s="17">
        <v>23.33</v>
      </c>
      <c r="AE3683" s="17">
        <v>52.779999999999994</v>
      </c>
      <c r="AF3683" s="17">
        <v>1.6233333333333337</v>
      </c>
      <c r="AG3683" s="17">
        <v>138.31</v>
      </c>
      <c r="AH3683" s="17">
        <v>20.016666666666666</v>
      </c>
      <c r="AI3683" s="17">
        <v>0.2</v>
      </c>
      <c r="AJ3683" s="17">
        <v>4.8906666666666663</v>
      </c>
      <c r="AL3683" s="80" t="s">
        <v>73</v>
      </c>
      <c r="AM3683" s="17">
        <v>23.896666666666665</v>
      </c>
      <c r="AN3683" s="17">
        <v>58.766666666666666</v>
      </c>
      <c r="AO3683" s="17">
        <v>0.6333333333333333</v>
      </c>
      <c r="AP3683" s="17">
        <v>237.51666666666671</v>
      </c>
      <c r="AQ3683" s="17">
        <v>20.273333333333333</v>
      </c>
      <c r="AR3683" s="17">
        <v>0.6</v>
      </c>
      <c r="AS3683" s="17">
        <v>3.8503333333333329</v>
      </c>
    </row>
    <row r="3684" spans="2:45">
      <c r="B3684" s="80" t="s">
        <v>74</v>
      </c>
      <c r="C3684" s="17">
        <v>19.145161290322584</v>
      </c>
      <c r="D3684" s="17">
        <v>71.67419354838708</v>
      </c>
      <c r="E3684" s="17">
        <v>1.0935483870967742</v>
      </c>
      <c r="F3684" s="17">
        <v>112.6483870967742</v>
      </c>
      <c r="G3684" s="17">
        <v>14.92258064516129</v>
      </c>
      <c r="H3684" s="17">
        <v>47.4</v>
      </c>
      <c r="I3684" s="17">
        <v>2.6425806451612908</v>
      </c>
      <c r="K3684" s="80" t="s">
        <v>74</v>
      </c>
      <c r="L3684" s="17">
        <v>18.045161290322579</v>
      </c>
      <c r="M3684" s="17">
        <v>75.809677419354841</v>
      </c>
      <c r="N3684" s="17">
        <v>0.61290322580645151</v>
      </c>
      <c r="O3684" s="17">
        <v>147.24193548387095</v>
      </c>
      <c r="P3684" s="17">
        <v>14.370967741935482</v>
      </c>
      <c r="Q3684" s="17">
        <v>52.6</v>
      </c>
      <c r="R3684" s="17">
        <v>2.3138709677419351</v>
      </c>
      <c r="T3684" s="80" t="s">
        <v>74</v>
      </c>
      <c r="U3684" s="17">
        <v>19.551612903225806</v>
      </c>
      <c r="V3684" s="17">
        <v>75.390322580645162</v>
      </c>
      <c r="W3684" s="17">
        <v>1.2161290322580647</v>
      </c>
      <c r="X3684" s="17">
        <v>229.68387096774197</v>
      </c>
      <c r="Y3684" s="17">
        <v>14.916129032258063</v>
      </c>
      <c r="Z3684" s="17">
        <v>28</v>
      </c>
      <c r="AA3684" s="17">
        <v>2.697741935483871</v>
      </c>
      <c r="AC3684" s="80" t="s">
        <v>74</v>
      </c>
      <c r="AD3684" s="17">
        <v>19.229032258064514</v>
      </c>
      <c r="AE3684" s="17">
        <v>71.480645161290326</v>
      </c>
      <c r="AF3684" s="17">
        <v>1.1032258064516129</v>
      </c>
      <c r="AG3684" s="17">
        <v>115.16129032258067</v>
      </c>
      <c r="AH3684" s="17">
        <v>14.545161290322582</v>
      </c>
      <c r="AI3684" s="17">
        <v>60.2</v>
      </c>
      <c r="AJ3684" s="17">
        <v>2.7525806451612906</v>
      </c>
      <c r="AL3684" s="80" t="s">
        <v>74</v>
      </c>
      <c r="AM3684" s="17">
        <v>19.964516129032255</v>
      </c>
      <c r="AN3684" s="17">
        <v>73.770967741935493</v>
      </c>
      <c r="AO3684" s="17">
        <v>0.47741935483870973</v>
      </c>
      <c r="AP3684" s="17">
        <v>248.98709677419359</v>
      </c>
      <c r="AQ3684" s="17">
        <v>14.896774193548389</v>
      </c>
      <c r="AR3684" s="17">
        <v>50.1</v>
      </c>
      <c r="AS3684" s="17">
        <v>2.3180645161290316</v>
      </c>
    </row>
    <row r="3685" spans="2:45">
      <c r="B3685" s="80" t="s">
        <v>75</v>
      </c>
      <c r="C3685" s="17">
        <v>13.649999999999999</v>
      </c>
      <c r="D3685" s="17">
        <v>68.603846153846149</v>
      </c>
      <c r="E3685" s="17">
        <v>0.9653846153846154</v>
      </c>
      <c r="F3685" s="17">
        <v>102.61923076923075</v>
      </c>
      <c r="G3685" s="17">
        <v>11.2</v>
      </c>
      <c r="H3685" s="17">
        <v>28.400000000000002</v>
      </c>
      <c r="I3685" s="17">
        <v>1.676538461538462</v>
      </c>
      <c r="K3685" s="80" t="s">
        <v>75</v>
      </c>
      <c r="L3685" s="17">
        <v>11.976666666666668</v>
      </c>
      <c r="M3685" s="17">
        <v>76.656666666666695</v>
      </c>
      <c r="N3685" s="17">
        <v>0.58000000000000018</v>
      </c>
      <c r="O3685" s="17">
        <v>201.7833333333333</v>
      </c>
      <c r="P3685" s="17">
        <v>11.076666666666666</v>
      </c>
      <c r="Q3685" s="17">
        <v>51</v>
      </c>
      <c r="R3685" s="17">
        <v>1.3406666666666669</v>
      </c>
      <c r="T3685" s="80" t="s">
        <v>75</v>
      </c>
      <c r="U3685" s="17">
        <v>14.51333333333333</v>
      </c>
      <c r="V3685" s="17">
        <v>73.066666666666649</v>
      </c>
      <c r="W3685" s="17">
        <v>1.5399999999999996</v>
      </c>
      <c r="X3685" s="17">
        <v>250.98666666666668</v>
      </c>
      <c r="Y3685" s="17">
        <v>11.163333333333329</v>
      </c>
      <c r="Z3685" s="17">
        <v>22.2</v>
      </c>
      <c r="AA3685" s="17">
        <v>2.0060000000000002</v>
      </c>
      <c r="AC3685" s="80" t="s">
        <v>75</v>
      </c>
      <c r="AD3685" s="17">
        <v>13.983333333333333</v>
      </c>
      <c r="AE3685" s="17">
        <v>72.453333333333319</v>
      </c>
      <c r="AF3685" s="17">
        <v>1.37</v>
      </c>
      <c r="AG3685" s="17">
        <v>72.293333333333351</v>
      </c>
      <c r="AH3685" s="17">
        <v>10.939999999999998</v>
      </c>
      <c r="AI3685" s="17">
        <v>43</v>
      </c>
      <c r="AJ3685" s="17">
        <v>1.9526666666666666</v>
      </c>
      <c r="AL3685" s="80" t="s">
        <v>75</v>
      </c>
      <c r="AM3685" s="17">
        <v>14.623333333333333</v>
      </c>
      <c r="AN3685" s="17">
        <v>72.696666666666658</v>
      </c>
      <c r="AO3685" s="17">
        <v>0.49333333333333346</v>
      </c>
      <c r="AP3685" s="17">
        <v>287.21666666666664</v>
      </c>
      <c r="AQ3685" s="17">
        <v>11.069999999999999</v>
      </c>
      <c r="AR3685" s="17">
        <v>54.6</v>
      </c>
      <c r="AS3685" s="17">
        <v>1.362333333333333</v>
      </c>
    </row>
    <row r="3686" spans="2:45">
      <c r="B3686" s="80" t="s">
        <v>76</v>
      </c>
      <c r="C3686" s="17">
        <v>11.429032258064517</v>
      </c>
      <c r="D3686" s="17">
        <v>67.064516129032256</v>
      </c>
      <c r="E3686" s="17">
        <v>1.3354838709677423</v>
      </c>
      <c r="F3686" s="17">
        <v>210.92258064516133</v>
      </c>
      <c r="G3686" s="17">
        <v>9.306451612903226</v>
      </c>
      <c r="H3686" s="17">
        <v>10.799999999999999</v>
      </c>
      <c r="I3686" s="17">
        <v>1.4487096774193549</v>
      </c>
      <c r="K3686" s="80" t="s">
        <v>76</v>
      </c>
      <c r="L3686" s="17">
        <v>10.651612903225804</v>
      </c>
      <c r="M3686" s="17">
        <v>72.967741935483886</v>
      </c>
      <c r="N3686" s="17">
        <v>0.76451612903225796</v>
      </c>
      <c r="O3686" s="17">
        <v>247.41612903225806</v>
      </c>
      <c r="P3686" s="17">
        <v>8.941935483870969</v>
      </c>
      <c r="Q3686" s="17">
        <v>0.2709677419354839</v>
      </c>
      <c r="R3686" s="17">
        <v>1.0841935483870968</v>
      </c>
      <c r="T3686" s="80" t="s">
        <v>76</v>
      </c>
      <c r="U3686" s="17">
        <v>12.112903225806452</v>
      </c>
      <c r="V3686" s="17">
        <v>67.903225806451616</v>
      </c>
      <c r="W3686" s="17">
        <v>2.2806451612903222</v>
      </c>
      <c r="X3686" s="17">
        <v>282.03225806451604</v>
      </c>
      <c r="Y3686" s="17">
        <v>8.9322580645161302</v>
      </c>
      <c r="Z3686" s="17">
        <v>6.9999999999999991</v>
      </c>
      <c r="AA3686" s="17">
        <v>1.9380645161290322</v>
      </c>
      <c r="AC3686" s="80" t="s">
        <v>76</v>
      </c>
      <c r="AD3686" s="17">
        <v>11.448387096774196</v>
      </c>
      <c r="AE3686" s="17">
        <v>70.738709677419351</v>
      </c>
      <c r="AF3686" s="17">
        <v>1.893548387096774</v>
      </c>
      <c r="AG3686" s="17">
        <v>96.4</v>
      </c>
      <c r="AH3686" s="17">
        <v>8.519354838709674</v>
      </c>
      <c r="AI3686" s="17">
        <v>8.8000000000000007</v>
      </c>
      <c r="AJ3686" s="17">
        <v>1.7109677419354838</v>
      </c>
      <c r="AL3686" s="80" t="s">
        <v>76</v>
      </c>
      <c r="AM3686" s="17">
        <v>11.922580645161293</v>
      </c>
      <c r="AN3686" s="17">
        <v>70.058064516129022</v>
      </c>
      <c r="AO3686" s="17">
        <v>0.78064516129032258</v>
      </c>
      <c r="AP3686" s="17">
        <v>320.44193548387085</v>
      </c>
      <c r="AQ3686" s="17">
        <v>9.1451612903225801</v>
      </c>
      <c r="AR3686" s="17">
        <v>9.1999999999999975</v>
      </c>
      <c r="AS3686" s="17">
        <v>1.1503225806451614</v>
      </c>
    </row>
    <row r="3687" spans="2:45" ht="13.5" thickBot="1">
      <c r="B3687" s="86">
        <v>2017</v>
      </c>
      <c r="C3687" s="87">
        <f>AVERAGE(C3675:C3686)</f>
        <v>18.223550947260623</v>
      </c>
      <c r="D3687" s="87">
        <f t="shared" ref="D3687:I3687" si="137">AVERAGE(D3675:D3686)</f>
        <v>64.355033134428297</v>
      </c>
      <c r="E3687" s="87">
        <f t="shared" si="137"/>
        <v>1.4855344834377091</v>
      </c>
      <c r="F3687" s="87">
        <f t="shared" si="137"/>
        <v>159.69402959943287</v>
      </c>
      <c r="G3687" s="87">
        <f t="shared" si="137"/>
        <v>18.322516001024066</v>
      </c>
      <c r="H3687" s="87">
        <f>SUM(H3675:H3686)</f>
        <v>305.59999999999997</v>
      </c>
      <c r="I3687" s="87">
        <f t="shared" si="137"/>
        <v>3.637703665957698</v>
      </c>
      <c r="J3687" s="17"/>
      <c r="K3687" s="86">
        <v>2017</v>
      </c>
      <c r="L3687" s="87">
        <f>AVERAGE(L3675:L3686)</f>
        <v>17.895362263184843</v>
      </c>
      <c r="M3687" s="87">
        <f t="shared" ref="M3687:R3687" si="138">AVERAGE(M3675:M3686)</f>
        <v>67.979206349206365</v>
      </c>
      <c r="N3687" s="87">
        <f t="shared" si="138"/>
        <v>0.83160202252944193</v>
      </c>
      <c r="O3687" s="87">
        <f t="shared" si="138"/>
        <v>173.37379288274448</v>
      </c>
      <c r="P3687" s="87">
        <f t="shared" si="138"/>
        <v>17.249634536610341</v>
      </c>
      <c r="Q3687" s="87">
        <f>SUM(Q3675:Q3686)</f>
        <v>286.27096774193546</v>
      </c>
      <c r="R3687" s="87">
        <f t="shared" si="138"/>
        <v>3.1586018945212491</v>
      </c>
      <c r="S3687" s="17"/>
      <c r="T3687" s="86">
        <v>2017</v>
      </c>
      <c r="U3687" s="87">
        <f>AVERAGE(U3675:U3686)</f>
        <v>18.392740015360982</v>
      </c>
      <c r="V3687" s="87">
        <f t="shared" ref="V3687:AA3687" si="139">AVERAGE(V3675:V3686)</f>
        <v>66.790058243727586</v>
      </c>
      <c r="W3687" s="87">
        <f t="shared" si="139"/>
        <v>1.6651043266769074</v>
      </c>
      <c r="X3687" s="87">
        <f t="shared" si="139"/>
        <v>230.49172107014851</v>
      </c>
      <c r="Y3687" s="87">
        <f t="shared" si="139"/>
        <v>18.140330901177673</v>
      </c>
      <c r="Z3687" s="87">
        <f>SUM(Z3675:Z3686)</f>
        <v>313.00000000000006</v>
      </c>
      <c r="AA3687" s="87">
        <f t="shared" si="139"/>
        <v>3.7013218125960066</v>
      </c>
      <c r="AB3687" s="17"/>
      <c r="AC3687" s="86">
        <v>2017</v>
      </c>
      <c r="AD3687" s="87">
        <f>AVERAGE(AD3675:AD3686)</f>
        <v>18.249911034306194</v>
      </c>
      <c r="AE3687" s="87">
        <f t="shared" ref="AE3687:AJ3687" si="140">AVERAGE(AE3675:AE3686)</f>
        <v>60.969821428571436</v>
      </c>
      <c r="AF3687" s="87">
        <f t="shared" si="140"/>
        <v>1.6932533282130058</v>
      </c>
      <c r="AG3687" s="87">
        <f t="shared" si="140"/>
        <v>126.4208320532514</v>
      </c>
      <c r="AH3687" s="87">
        <f t="shared" si="140"/>
        <v>17.931735151049665</v>
      </c>
      <c r="AI3687" s="87">
        <f>SUM(AI3675:AI3686)</f>
        <v>311.2</v>
      </c>
      <c r="AJ3687" s="87">
        <f t="shared" si="140"/>
        <v>3.9062335509472601</v>
      </c>
      <c r="AK3687" s="17"/>
      <c r="AL3687" s="86">
        <v>2017</v>
      </c>
      <c r="AM3687" s="87">
        <f>AVERAGE(AM3675:AM3686)</f>
        <v>18.632846262160779</v>
      </c>
      <c r="AN3687" s="87">
        <f t="shared" ref="AN3687:AS3687" si="141">AVERAGE(AN3675:AN3686)</f>
        <v>65.148161162314395</v>
      </c>
      <c r="AO3687" s="87">
        <f t="shared" si="141"/>
        <v>0.70460381464413724</v>
      </c>
      <c r="AP3687" s="87">
        <f t="shared" si="141"/>
        <v>222.65658794162832</v>
      </c>
      <c r="AQ3687" s="87">
        <f t="shared" si="141"/>
        <v>17.158082437275986</v>
      </c>
      <c r="AR3687" s="87">
        <f>SUM(AR3675:AR3686)</f>
        <v>386.90000000000009</v>
      </c>
      <c r="AS3687" s="87">
        <f t="shared" si="141"/>
        <v>3.0592889784946231</v>
      </c>
    </row>
    <row r="3688" spans="2:45" ht="13.5" thickTop="1">
      <c r="B3688" s="80" t="s">
        <v>65</v>
      </c>
      <c r="C3688" s="17">
        <v>11.264516129032256</v>
      </c>
      <c r="D3688" s="17">
        <v>67.274193548387117</v>
      </c>
      <c r="E3688" s="17">
        <v>1.3096774193548386</v>
      </c>
      <c r="F3688" s="17">
        <v>180.75806451612897</v>
      </c>
      <c r="G3688" s="17">
        <v>9.4161290322580644</v>
      </c>
      <c r="H3688" s="17">
        <v>30.599999999999994</v>
      </c>
      <c r="I3688" s="17">
        <v>1.577096774193548</v>
      </c>
      <c r="K3688" s="80" t="s">
        <v>65</v>
      </c>
      <c r="L3688" s="17">
        <v>10.983870967741934</v>
      </c>
      <c r="M3688" s="17">
        <v>71.874193548387098</v>
      </c>
      <c r="N3688" s="17">
        <v>0.84516129032258058</v>
      </c>
      <c r="O3688" s="17">
        <v>232.20967741935485</v>
      </c>
      <c r="P3688" s="17">
        <v>9.2032258064516128</v>
      </c>
      <c r="Q3688" s="17">
        <v>45.600000000000016</v>
      </c>
      <c r="R3688" s="17">
        <v>1.2532258064516126</v>
      </c>
      <c r="T3688" s="80" t="s">
        <v>65</v>
      </c>
      <c r="U3688" s="17">
        <v>12.112903225806452</v>
      </c>
      <c r="V3688" s="17">
        <v>68.316129032258061</v>
      </c>
      <c r="W3688" s="17">
        <v>2.4612903225806453</v>
      </c>
      <c r="X3688" s="17">
        <v>280.12258064516129</v>
      </c>
      <c r="Y3688" s="17">
        <v>9.3741935483870957</v>
      </c>
      <c r="Z3688" s="17">
        <v>22.900000000000002</v>
      </c>
      <c r="AA3688" s="17">
        <v>2.0916129032258071</v>
      </c>
      <c r="AC3688" s="80" t="s">
        <v>65</v>
      </c>
      <c r="AD3688" s="17">
        <v>11.474193548387095</v>
      </c>
      <c r="AE3688" s="17">
        <v>71.022580645161298</v>
      </c>
      <c r="AF3688" s="17">
        <v>2.0935483870967744</v>
      </c>
      <c r="AG3688" s="17">
        <v>117.27096774193549</v>
      </c>
      <c r="AH3688" s="17">
        <v>9.3096774193548413</v>
      </c>
      <c r="AI3688" s="17">
        <v>42.2</v>
      </c>
      <c r="AJ3688" s="17">
        <v>1.8487096774193552</v>
      </c>
      <c r="AL3688" s="80" t="s">
        <v>65</v>
      </c>
      <c r="AM3688" s="17">
        <v>11.625806451612902</v>
      </c>
      <c r="AN3688" s="17">
        <v>71.638709677419371</v>
      </c>
      <c r="AO3688" s="17">
        <v>0.88387096774193541</v>
      </c>
      <c r="AP3688" s="17">
        <v>285.0741935483872</v>
      </c>
      <c r="AQ3688" s="17">
        <v>9.2580645161290303</v>
      </c>
      <c r="AR3688" s="17">
        <v>36.600000000000009</v>
      </c>
      <c r="AS3688" s="17">
        <v>1.3332258064516127</v>
      </c>
    </row>
    <row r="3689" spans="2:45">
      <c r="B3689" s="80" t="s">
        <v>66</v>
      </c>
      <c r="C3689" s="17">
        <v>11.196428571428569</v>
      </c>
      <c r="D3689" s="17">
        <v>60.253571428571426</v>
      </c>
      <c r="E3689" s="17">
        <v>1.4714285714285715</v>
      </c>
      <c r="F3689" s="17">
        <v>233.66785714285714</v>
      </c>
      <c r="G3689" s="17">
        <v>12.496428571428572</v>
      </c>
      <c r="H3689" s="17">
        <v>10.8</v>
      </c>
      <c r="I3689" s="17">
        <v>2.1453571428571427</v>
      </c>
      <c r="K3689" s="80" t="s">
        <v>66</v>
      </c>
      <c r="L3689" s="17">
        <v>10.47142857142857</v>
      </c>
      <c r="M3689" s="17">
        <v>66.075000000000003</v>
      </c>
      <c r="N3689" s="17">
        <v>0.89642857142857146</v>
      </c>
      <c r="O3689" s="17">
        <v>235.37142857142862</v>
      </c>
      <c r="P3689" s="17">
        <v>11.385714285714286</v>
      </c>
      <c r="Q3689" s="17">
        <v>15.6</v>
      </c>
      <c r="R3689" s="17">
        <v>1.7025000000000001</v>
      </c>
      <c r="T3689" s="80" t="s">
        <v>66</v>
      </c>
      <c r="U3689" s="17">
        <v>11.62142857142857</v>
      </c>
      <c r="V3689" s="17">
        <v>62.996428571428574</v>
      </c>
      <c r="W3689" s="17">
        <v>2.3392857142857149</v>
      </c>
      <c r="X3689" s="17">
        <v>279.7607142857143</v>
      </c>
      <c r="Y3689" s="17">
        <v>12.553571428571431</v>
      </c>
      <c r="Z3689" s="17">
        <v>17.8</v>
      </c>
      <c r="AA3689" s="17">
        <v>2.5153571428571424</v>
      </c>
      <c r="AC3689" s="80" t="s">
        <v>66</v>
      </c>
      <c r="AD3689" s="17">
        <v>10.907142857142858</v>
      </c>
      <c r="AE3689" s="17">
        <v>65.714285714285737</v>
      </c>
      <c r="AF3689" s="17">
        <v>2.1678571428571431</v>
      </c>
      <c r="AG3689" s="17">
        <v>128.24642857142857</v>
      </c>
      <c r="AH3689" s="17">
        <v>11.821428571428573</v>
      </c>
      <c r="AI3689" s="17">
        <v>13.2</v>
      </c>
      <c r="AJ3689" s="17">
        <v>2.3642857142857143</v>
      </c>
      <c r="AL3689" s="80" t="s">
        <v>66</v>
      </c>
      <c r="AM3689" s="17">
        <v>11.171428571428574</v>
      </c>
      <c r="AN3689" s="17">
        <v>65.196428571428569</v>
      </c>
      <c r="AO3689" s="17">
        <v>0.88214285714285734</v>
      </c>
      <c r="AP3689" s="17">
        <v>293.86071428571432</v>
      </c>
      <c r="AQ3689" s="17">
        <v>12.242857142857142</v>
      </c>
      <c r="AR3689" s="17">
        <v>16.299999999999997</v>
      </c>
      <c r="AS3689" s="17">
        <v>1.7621428571428568</v>
      </c>
    </row>
    <row r="3690" spans="2:45">
      <c r="B3690" s="80" t="s">
        <v>67</v>
      </c>
      <c r="C3690" s="17">
        <v>13.712903225806448</v>
      </c>
      <c r="D3690" s="17">
        <v>64.287096774193571</v>
      </c>
      <c r="E3690" s="17">
        <v>1.8483870967741933</v>
      </c>
      <c r="F3690" s="17">
        <v>255.25483870967741</v>
      </c>
      <c r="G3690" s="17">
        <v>14.912903225806451</v>
      </c>
      <c r="H3690" s="17">
        <v>165.39999999999995</v>
      </c>
      <c r="I3690" s="17">
        <v>2.850967741935484</v>
      </c>
      <c r="K3690" s="80" t="s">
        <v>67</v>
      </c>
      <c r="L3690" s="17">
        <v>13.493548387096775</v>
      </c>
      <c r="M3690" s="17">
        <v>68.383870967741942</v>
      </c>
      <c r="N3690" s="17">
        <v>1.1838709677419357</v>
      </c>
      <c r="O3690" s="17">
        <v>257.23870967741937</v>
      </c>
      <c r="P3690" s="17">
        <v>13.583870967741934</v>
      </c>
      <c r="Q3690" s="17">
        <v>157.79999999999998</v>
      </c>
      <c r="R3690" s="17">
        <v>2.3945161290322576</v>
      </c>
      <c r="T3690" s="80" t="s">
        <v>67</v>
      </c>
      <c r="U3690" s="17">
        <v>13.790322580645164</v>
      </c>
      <c r="V3690" s="17">
        <v>66.661290322580641</v>
      </c>
      <c r="W3690" s="17">
        <v>2.0774193548387099</v>
      </c>
      <c r="X3690" s="17">
        <v>277.34838709677416</v>
      </c>
      <c r="Y3690" s="17">
        <v>14.896774193548387</v>
      </c>
      <c r="Z3690" s="17">
        <v>107.89999999999999</v>
      </c>
      <c r="AA3690" s="17">
        <v>2.8690322580645167</v>
      </c>
      <c r="AC3690" s="80" t="s">
        <v>67</v>
      </c>
      <c r="AD3690" s="17">
        <v>13.641935483870963</v>
      </c>
      <c r="AE3690" s="17">
        <v>68.267741935483869</v>
      </c>
      <c r="AF3690" s="17">
        <v>2.403225806451613</v>
      </c>
      <c r="AG3690" s="17">
        <v>162.73870967741937</v>
      </c>
      <c r="AH3690" s="17">
        <v>13.690322580645164</v>
      </c>
      <c r="AI3690" s="17">
        <v>153.20000000000002</v>
      </c>
      <c r="AJ3690" s="17">
        <v>2.8787096774193555</v>
      </c>
      <c r="AL3690" s="80" t="s">
        <v>67</v>
      </c>
      <c r="AM3690" s="17">
        <v>13.40322580645161</v>
      </c>
      <c r="AN3690" s="17">
        <v>69.554838709677412</v>
      </c>
      <c r="AO3690" s="17">
        <v>1.0129032258064516</v>
      </c>
      <c r="AP3690" s="17">
        <v>286.58709677419358</v>
      </c>
      <c r="AQ3690" s="17">
        <v>13.72258064516129</v>
      </c>
      <c r="AR3690" s="17">
        <v>157.9</v>
      </c>
      <c r="AS3690" s="17">
        <v>2.3225806451612905</v>
      </c>
    </row>
    <row r="3691" spans="2:45">
      <c r="B3691" s="80" t="s">
        <v>68</v>
      </c>
      <c r="C3691" s="17">
        <v>15.676666666666669</v>
      </c>
      <c r="D3691" s="17">
        <v>66.156666666666666</v>
      </c>
      <c r="E3691" s="17">
        <v>1.5999999999999999</v>
      </c>
      <c r="F3691" s="17">
        <v>209.55333333333334</v>
      </c>
      <c r="G3691" s="17">
        <v>19.469999999999992</v>
      </c>
      <c r="H3691" s="17">
        <v>40</v>
      </c>
      <c r="I3691" s="17">
        <v>3.5906666666666665</v>
      </c>
      <c r="K3691" s="80" t="s">
        <v>68</v>
      </c>
      <c r="L3691" s="17">
        <v>15.236666666666666</v>
      </c>
      <c r="M3691" s="17">
        <v>67.763333333333335</v>
      </c>
      <c r="N3691" s="17">
        <v>1.2699999999999996</v>
      </c>
      <c r="O3691" s="17">
        <v>209.89</v>
      </c>
      <c r="P3691" s="17">
        <v>18.96</v>
      </c>
      <c r="Q3691" s="17">
        <v>64</v>
      </c>
      <c r="R3691" s="17">
        <v>3.3786666666666672</v>
      </c>
      <c r="T3691" s="80" t="s">
        <v>68</v>
      </c>
      <c r="U3691" s="17">
        <v>15.473333333333333</v>
      </c>
      <c r="V3691" s="17">
        <v>66.846666666666664</v>
      </c>
      <c r="W3691" s="17">
        <v>1.6166666666666667</v>
      </c>
      <c r="X3691" s="17">
        <v>260.78000000000003</v>
      </c>
      <c r="Y3691" s="17">
        <v>19.826666666666664</v>
      </c>
      <c r="Z3691" s="17">
        <v>20.8</v>
      </c>
      <c r="AA3691" s="17">
        <v>3.5566666666666666</v>
      </c>
      <c r="AC3691" s="80" t="s">
        <v>68</v>
      </c>
      <c r="AD3691" s="17">
        <v>15.486666666666668</v>
      </c>
      <c r="AE3691" s="17">
        <v>63.62</v>
      </c>
      <c r="AF3691" s="17">
        <v>2.0466666666666677</v>
      </c>
      <c r="AG3691" s="17">
        <v>200.38333333333327</v>
      </c>
      <c r="AH3691" s="17">
        <v>18.673333333333336</v>
      </c>
      <c r="AI3691" s="17">
        <v>60.20000000000001</v>
      </c>
      <c r="AJ3691" s="17">
        <v>3.675333333333334</v>
      </c>
      <c r="AL3691" s="80" t="s">
        <v>68</v>
      </c>
      <c r="AM3691" s="17">
        <v>15.430000000000003</v>
      </c>
      <c r="AN3691" s="17">
        <v>69.153333333333336</v>
      </c>
      <c r="AO3691" s="17">
        <v>0.85333333333333339</v>
      </c>
      <c r="AP3691" s="17">
        <v>248.95666666666662</v>
      </c>
      <c r="AQ3691" s="17">
        <v>18.939999999999998</v>
      </c>
      <c r="AR3691" s="17">
        <v>42.2</v>
      </c>
      <c r="AS3691" s="17">
        <v>3.1616666666666671</v>
      </c>
    </row>
    <row r="3692" spans="2:45">
      <c r="B3692" s="80" t="s">
        <v>69</v>
      </c>
      <c r="C3692" s="17">
        <v>18.880645161290317</v>
      </c>
      <c r="D3692" s="17">
        <v>60.009677419354837</v>
      </c>
      <c r="E3692" s="17">
        <v>1.5419354838709676</v>
      </c>
      <c r="F3692" s="17">
        <v>183.69032258064516</v>
      </c>
      <c r="G3692" s="17">
        <v>24.761290322580646</v>
      </c>
      <c r="H3692" s="17">
        <v>16.999999999999996</v>
      </c>
      <c r="I3692" s="17">
        <v>4.7948387096774177</v>
      </c>
      <c r="K3692" s="80" t="s">
        <v>69</v>
      </c>
      <c r="L3692" s="17">
        <v>18.467741935483879</v>
      </c>
      <c r="M3692" s="17">
        <v>58.632258064516137</v>
      </c>
      <c r="N3692" s="17">
        <v>1.319354838709677</v>
      </c>
      <c r="O3692" s="17">
        <v>218.90645161290323</v>
      </c>
      <c r="P3692" s="17">
        <v>23.20645161290323</v>
      </c>
      <c r="Q3692" s="17">
        <v>4.5999999999999996</v>
      </c>
      <c r="R3692" s="17">
        <v>4.5580645161290319</v>
      </c>
      <c r="T3692" s="80" t="s">
        <v>69</v>
      </c>
      <c r="U3692" s="17">
        <v>18.612903225806452</v>
      </c>
      <c r="V3692" s="17">
        <v>60.277419354838706</v>
      </c>
      <c r="W3692" s="17">
        <v>1.6000000000000003</v>
      </c>
      <c r="X3692" s="17">
        <v>242.75483870967739</v>
      </c>
      <c r="Y3692" s="17">
        <v>24.664516129032258</v>
      </c>
      <c r="Z3692" s="17">
        <v>7.3</v>
      </c>
      <c r="AA3692" s="17">
        <v>4.8012903225806456</v>
      </c>
      <c r="AC3692" s="80" t="s">
        <v>69</v>
      </c>
      <c r="AD3692" s="17">
        <v>18.519354838709681</v>
      </c>
      <c r="AE3692" s="17">
        <v>60.632258064516115</v>
      </c>
      <c r="AF3692" s="17">
        <v>2.1354838709677422</v>
      </c>
      <c r="AG3692" s="17">
        <v>132.19999999999996</v>
      </c>
      <c r="AH3692" s="17">
        <v>22.974193548387099</v>
      </c>
      <c r="AI3692" s="17">
        <v>9.2000000000000011</v>
      </c>
      <c r="AJ3692" s="17">
        <v>4.8993548387096775</v>
      </c>
      <c r="AL3692" s="80" t="s">
        <v>69</v>
      </c>
      <c r="AM3692" s="17">
        <v>18.870967741935484</v>
      </c>
      <c r="AN3692" s="17">
        <v>60.841935483870969</v>
      </c>
      <c r="AO3692" s="17">
        <v>0.73548387096774204</v>
      </c>
      <c r="AP3692" s="17">
        <v>249.23548387096781</v>
      </c>
      <c r="AQ3692" s="17">
        <v>22.941935483870971</v>
      </c>
      <c r="AR3692" s="17">
        <v>5.6</v>
      </c>
      <c r="AS3692" s="17">
        <v>4.1587096774193562</v>
      </c>
    </row>
    <row r="3693" spans="2:45">
      <c r="B3693" s="80" t="s">
        <v>70</v>
      </c>
      <c r="C3693" s="17">
        <v>23.35</v>
      </c>
      <c r="D3693" s="17">
        <v>52.57</v>
      </c>
      <c r="E3693" s="17">
        <v>1.7166666666666663</v>
      </c>
      <c r="F3693" s="17">
        <v>191.23666666666665</v>
      </c>
      <c r="G3693" s="17">
        <v>26.87</v>
      </c>
      <c r="H3693" s="17">
        <v>0</v>
      </c>
      <c r="I3693" s="17">
        <v>5.947333333333332</v>
      </c>
      <c r="K3693" s="80" t="s">
        <v>70</v>
      </c>
      <c r="L3693" s="17">
        <v>23.189999999999998</v>
      </c>
      <c r="M3693" s="17">
        <v>51.70000000000001</v>
      </c>
      <c r="N3693" s="17">
        <v>1.4766666666666666</v>
      </c>
      <c r="O3693" s="17">
        <v>189.2466666666667</v>
      </c>
      <c r="P3693" s="17">
        <v>26.320000000000004</v>
      </c>
      <c r="Q3693" s="17">
        <v>3.2</v>
      </c>
      <c r="R3693" s="17">
        <v>5.8256666666666668</v>
      </c>
      <c r="T3693" s="80" t="s">
        <v>70</v>
      </c>
      <c r="U3693" s="17">
        <v>22.873333333333328</v>
      </c>
      <c r="V3693" s="17">
        <v>54.36</v>
      </c>
      <c r="W3693" s="17">
        <v>1.7366666666666675</v>
      </c>
      <c r="X3693" s="17">
        <v>221.04333333333335</v>
      </c>
      <c r="Y3693" s="17">
        <v>27.536666666666669</v>
      </c>
      <c r="Z3693" s="17">
        <v>0.1</v>
      </c>
      <c r="AA3693" s="17">
        <v>6.0226666666666686</v>
      </c>
      <c r="AC3693" s="80" t="s">
        <v>70</v>
      </c>
      <c r="AD3693" s="17">
        <v>23.036666666666672</v>
      </c>
      <c r="AE3693" s="17">
        <v>53.543333333333329</v>
      </c>
      <c r="AF3693" s="17">
        <v>2.3033333333333332</v>
      </c>
      <c r="AG3693" s="17">
        <v>123.03999999999998</v>
      </c>
      <c r="AH3693" s="17">
        <v>27.339999999999996</v>
      </c>
      <c r="AI3693" s="17">
        <v>8.1999999999999993</v>
      </c>
      <c r="AJ3693" s="17">
        <v>6.3986666666666645</v>
      </c>
      <c r="AL3693" s="80" t="s">
        <v>70</v>
      </c>
      <c r="AM3693" s="17">
        <v>23.476666666666667</v>
      </c>
      <c r="AN3693" s="17">
        <v>54.483333333333327</v>
      </c>
      <c r="AO3693" s="17">
        <v>0.77666666666666695</v>
      </c>
      <c r="AP3693" s="17">
        <v>223.49333333333331</v>
      </c>
      <c r="AQ3693" s="17">
        <v>25.959999999999997</v>
      </c>
      <c r="AR3693" s="17">
        <v>0.7</v>
      </c>
      <c r="AS3693" s="17">
        <v>5.1820000000000004</v>
      </c>
    </row>
    <row r="3694" spans="2:45">
      <c r="B3694" s="80" t="s">
        <v>71</v>
      </c>
      <c r="C3694" s="17">
        <v>26.590322580599999</v>
      </c>
      <c r="D3694" s="17">
        <v>46.851612903199999</v>
      </c>
      <c r="E3694" s="17">
        <v>1.4935483870999999</v>
      </c>
      <c r="F3694" s="17">
        <v>189.28064516129999</v>
      </c>
      <c r="G3694" s="17">
        <v>27.674193548400002</v>
      </c>
      <c r="H3694" s="17">
        <v>0</v>
      </c>
      <c r="I3694" s="17">
        <v>6.5577419355000002</v>
      </c>
      <c r="K3694" s="80" t="s">
        <v>71</v>
      </c>
      <c r="L3694" s="17">
        <v>26.345161290299998</v>
      </c>
      <c r="M3694" s="17">
        <v>46.3</v>
      </c>
      <c r="N3694" s="17">
        <v>1.4451612903</v>
      </c>
      <c r="O3694" s="17">
        <v>199.12903225810001</v>
      </c>
      <c r="P3694" s="17">
        <v>26.261290322600001</v>
      </c>
      <c r="Q3694" s="17">
        <v>0</v>
      </c>
      <c r="R3694" s="17">
        <v>6.3777419354999996</v>
      </c>
      <c r="T3694" s="80" t="s">
        <v>71</v>
      </c>
      <c r="U3694" s="17">
        <v>25.980645161290301</v>
      </c>
      <c r="V3694" s="17">
        <v>49.961290322580602</v>
      </c>
      <c r="W3694" s="17">
        <v>1.84516129032258</v>
      </c>
      <c r="X3694" s="17">
        <v>219.8</v>
      </c>
      <c r="Y3694" s="17">
        <v>28.003225806451599</v>
      </c>
      <c r="Z3694" s="17">
        <v>0</v>
      </c>
      <c r="AA3694" s="17">
        <v>6.9593548387096797</v>
      </c>
      <c r="AC3694" s="80" t="s">
        <v>71</v>
      </c>
      <c r="AD3694" s="17">
        <v>26.741935483871</v>
      </c>
      <c r="AE3694" s="17">
        <v>44.5161290322581</v>
      </c>
      <c r="AF3694" s="17">
        <v>2.3193548386999998</v>
      </c>
      <c r="AG3694" s="17">
        <v>69.929032258099994</v>
      </c>
      <c r="AH3694" s="17">
        <v>28.035483871</v>
      </c>
      <c r="AI3694" s="17">
        <v>0</v>
      </c>
      <c r="AJ3694" s="17">
        <v>7.6454838709999997</v>
      </c>
      <c r="AL3694" s="80" t="s">
        <v>71</v>
      </c>
      <c r="AM3694" s="17">
        <v>26.8290322581</v>
      </c>
      <c r="AN3694" s="17">
        <v>48.954838709699999</v>
      </c>
      <c r="AO3694" s="17">
        <v>0.75806451610000003</v>
      </c>
      <c r="AP3694" s="17">
        <v>214.65806451610001</v>
      </c>
      <c r="AQ3694" s="17">
        <v>27.009677419399999</v>
      </c>
      <c r="AR3694" s="17">
        <v>6.4516128999999997E-3</v>
      </c>
      <c r="AS3694" s="17">
        <v>5.7661290323000003</v>
      </c>
    </row>
    <row r="3695" spans="2:45">
      <c r="B3695" s="80" t="s">
        <v>72</v>
      </c>
      <c r="C3695" s="17">
        <v>26.658064516128999</v>
      </c>
      <c r="D3695" s="17">
        <v>58.767741935483897</v>
      </c>
      <c r="E3695" s="17">
        <v>1.3258064516129</v>
      </c>
      <c r="F3695" s="17">
        <v>146.36774193548399</v>
      </c>
      <c r="G3695" s="17">
        <v>24.0129032258065</v>
      </c>
      <c r="H3695" s="17">
        <v>0</v>
      </c>
      <c r="I3695" s="17">
        <v>5.4106451612903204</v>
      </c>
      <c r="K3695" s="80" t="s">
        <v>72</v>
      </c>
      <c r="L3695" s="17">
        <v>26.238709677419401</v>
      </c>
      <c r="M3695" s="17">
        <v>57.061290322580703</v>
      </c>
      <c r="N3695" s="17">
        <v>1.26129032258065</v>
      </c>
      <c r="O3695" s="17">
        <v>128.45483870967701</v>
      </c>
      <c r="P3695" s="17">
        <v>23.8322580645161</v>
      </c>
      <c r="Q3695" s="17">
        <v>0</v>
      </c>
      <c r="R3695" s="17">
        <v>5.51064516129032</v>
      </c>
      <c r="T3695" s="80" t="s">
        <v>72</v>
      </c>
      <c r="U3695" s="17">
        <v>25.9387096774193</v>
      </c>
      <c r="V3695" s="17">
        <v>61.935483870967801</v>
      </c>
      <c r="W3695" s="17">
        <v>1.2290322580645201</v>
      </c>
      <c r="X3695" s="17">
        <v>174.251612903226</v>
      </c>
      <c r="Y3695" s="17">
        <v>24.587096774193501</v>
      </c>
      <c r="Z3695" s="17">
        <v>0</v>
      </c>
      <c r="AA3695" s="17">
        <v>5.33</v>
      </c>
      <c r="AC3695" s="80" t="s">
        <v>72</v>
      </c>
      <c r="AD3695" s="17">
        <v>26.525806451600001</v>
      </c>
      <c r="AE3695" s="17">
        <v>55.3677419355</v>
      </c>
      <c r="AF3695" s="17">
        <v>1.5161290323000001</v>
      </c>
      <c r="AG3695" s="17">
        <v>130.04193548390001</v>
      </c>
      <c r="AH3695" s="17">
        <v>24.741935483900001</v>
      </c>
      <c r="AI3695" s="17">
        <v>0</v>
      </c>
      <c r="AJ3695" s="17">
        <v>5.8767741935000002</v>
      </c>
      <c r="AL3695" s="80" t="s">
        <v>72</v>
      </c>
      <c r="AM3695" s="17">
        <v>26.841935483899999</v>
      </c>
      <c r="AN3695" s="17">
        <v>60.541935483899998</v>
      </c>
      <c r="AO3695" s="17">
        <v>0.51612903229999996</v>
      </c>
      <c r="AP3695" s="17">
        <v>180.27419354840001</v>
      </c>
      <c r="AQ3695" s="17">
        <v>23.729032258099998</v>
      </c>
      <c r="AR3695" s="17">
        <v>0</v>
      </c>
      <c r="AS3695" s="17">
        <v>4.7625806451999999</v>
      </c>
    </row>
    <row r="3696" spans="2:45">
      <c r="B3696" s="80" t="s">
        <v>73</v>
      </c>
      <c r="C3696" s="17">
        <v>24.303333333333299</v>
      </c>
      <c r="D3696" s="17">
        <v>71.12</v>
      </c>
      <c r="E3696" s="17">
        <v>1.1499999999999999</v>
      </c>
      <c r="F3696" s="17">
        <v>147.47</v>
      </c>
      <c r="G3696" s="17">
        <v>18.840740740740699</v>
      </c>
      <c r="H3696" s="17">
        <v>0.88</v>
      </c>
      <c r="I3696" s="17">
        <v>3.7440000000000002</v>
      </c>
      <c r="K3696" s="80" t="s">
        <v>73</v>
      </c>
      <c r="L3696" s="17">
        <v>23.793333333333301</v>
      </c>
      <c r="M3696" s="17">
        <v>71.186666666666696</v>
      </c>
      <c r="N3696" s="17">
        <v>1.05666666666667</v>
      </c>
      <c r="O3696" s="17">
        <v>172.81</v>
      </c>
      <c r="P3696" s="17">
        <v>18.4666666667</v>
      </c>
      <c r="Q3696" s="17">
        <v>1.3</v>
      </c>
      <c r="R3696" s="17">
        <v>3.8433333333333302</v>
      </c>
      <c r="T3696" s="80" t="s">
        <v>73</v>
      </c>
      <c r="U3696" s="17">
        <v>24.0833333333333</v>
      </c>
      <c r="V3696" s="17">
        <v>71.78</v>
      </c>
      <c r="W3696" s="17">
        <v>1.20333333333333</v>
      </c>
      <c r="X3696" s="17">
        <v>202.87333333333299</v>
      </c>
      <c r="Y3696" s="17">
        <v>18.223333333333301</v>
      </c>
      <c r="Z3696" s="17">
        <v>0.40666666666666701</v>
      </c>
      <c r="AA3696" s="17">
        <v>3.8563333333333301</v>
      </c>
      <c r="AC3696" s="80" t="s">
        <v>73</v>
      </c>
      <c r="AD3696" s="17">
        <v>24.02</v>
      </c>
      <c r="AE3696" s="17">
        <v>70.3</v>
      </c>
      <c r="AF3696" s="17">
        <v>1.4033333333</v>
      </c>
      <c r="AG3696" s="17">
        <v>123.85666666669999</v>
      </c>
      <c r="AH3696" s="17">
        <v>18.149999999999999</v>
      </c>
      <c r="AI3696" s="17">
        <v>0.93333333330000001</v>
      </c>
      <c r="AJ3696" s="17">
        <v>4.0973333332999999</v>
      </c>
      <c r="AL3696" s="80" t="s">
        <v>73</v>
      </c>
      <c r="AM3696" s="17">
        <v>23.953333333300002</v>
      </c>
      <c r="AN3696" s="17">
        <v>73.316666666700002</v>
      </c>
      <c r="AO3696" s="17">
        <v>0.48</v>
      </c>
      <c r="AP3696" s="17">
        <v>194.95333333330001</v>
      </c>
      <c r="AQ3696" s="17">
        <v>18.2833333333</v>
      </c>
      <c r="AR3696" s="17">
        <v>0.88666666670000005</v>
      </c>
      <c r="AS3696" s="17">
        <v>3.3980000000000001</v>
      </c>
    </row>
    <row r="3697" spans="2:45">
      <c r="B3697" s="80" t="s">
        <v>74</v>
      </c>
      <c r="C3697" s="17">
        <v>18.780645161290298</v>
      </c>
      <c r="D3697" s="17">
        <v>76</v>
      </c>
      <c r="E3697" s="17">
        <v>1.1419354838709701</v>
      </c>
      <c r="F3697" s="17">
        <v>130.14193548387101</v>
      </c>
      <c r="G3697" s="17">
        <v>12.838709677400001</v>
      </c>
      <c r="H3697" s="17">
        <v>4.8322580645000004</v>
      </c>
      <c r="I3697" s="17">
        <v>2.3993548386999999</v>
      </c>
      <c r="K3697" s="80" t="s">
        <v>74</v>
      </c>
      <c r="L3697" s="17">
        <v>17.987096774193599</v>
      </c>
      <c r="M3697" s="17">
        <v>78.848387096774204</v>
      </c>
      <c r="N3697" s="17">
        <v>0.97741935483870901</v>
      </c>
      <c r="O3697" s="17">
        <v>199.86451612903201</v>
      </c>
      <c r="P3697" s="17">
        <v>12.9612903225806</v>
      </c>
      <c r="Q3697" s="17">
        <v>5.1806451612903199</v>
      </c>
      <c r="R3697" s="17">
        <v>2.3164516128999999</v>
      </c>
      <c r="T3697" s="80" t="s">
        <v>74</v>
      </c>
      <c r="U3697" s="17">
        <v>18.554838709677401</v>
      </c>
      <c r="V3697" s="17">
        <v>78.758064516129096</v>
      </c>
      <c r="W3697" s="17">
        <v>1.4935483870967701</v>
      </c>
      <c r="X3697" s="17">
        <v>242.11612903225799</v>
      </c>
      <c r="Y3697" s="17">
        <v>12.3709677419355</v>
      </c>
      <c r="Z3697" s="17">
        <v>6</v>
      </c>
      <c r="AA3697" s="17">
        <v>2.5316129032258101</v>
      </c>
      <c r="AC3697" s="80" t="s">
        <v>74</v>
      </c>
      <c r="AD3697" s="17">
        <v>18.2258064516</v>
      </c>
      <c r="AE3697" s="17">
        <v>74.519354838699996</v>
      </c>
      <c r="AF3697" s="17">
        <v>1.5612903225999999</v>
      </c>
      <c r="AG3697" s="17">
        <v>138.91290322579999</v>
      </c>
      <c r="AH3697" s="17">
        <v>13.029032258100001</v>
      </c>
      <c r="AI3697" s="17">
        <v>5.4903225806</v>
      </c>
      <c r="AJ3697" s="17">
        <v>2.7061290322999998</v>
      </c>
      <c r="AL3697" s="80" t="s">
        <v>74</v>
      </c>
      <c r="AM3697" s="17">
        <v>17.951612903200001</v>
      </c>
      <c r="AN3697" s="17">
        <v>79.441935483899996</v>
      </c>
      <c r="AO3697" s="17">
        <v>0.58387096770000002</v>
      </c>
      <c r="AP3697" s="17">
        <v>259.35161290320002</v>
      </c>
      <c r="AQ3697" s="17">
        <v>13.025806451599999</v>
      </c>
      <c r="AR3697" s="17">
        <v>5.7677419355000001</v>
      </c>
      <c r="AS3697" s="17">
        <v>2.1135483870999998</v>
      </c>
    </row>
    <row r="3698" spans="2:45">
      <c r="B3698" s="80" t="s">
        <v>75</v>
      </c>
      <c r="C3698" s="17">
        <v>14.39666666666667</v>
      </c>
      <c r="D3698" s="17">
        <v>80.506666666666661</v>
      </c>
      <c r="E3698" s="17">
        <v>1.1200000000000003</v>
      </c>
      <c r="F3698" s="17">
        <v>150.26000000000002</v>
      </c>
      <c r="G3698" s="17">
        <v>9.27</v>
      </c>
      <c r="H3698" s="17">
        <v>62.400000000000013</v>
      </c>
      <c r="I3698" s="17">
        <v>1.4350000000000001</v>
      </c>
      <c r="K3698" s="80" t="s">
        <v>75</v>
      </c>
      <c r="L3698" s="17">
        <v>13.903333333333332</v>
      </c>
      <c r="M3698" s="17">
        <v>82.496666666666655</v>
      </c>
      <c r="N3698" s="17">
        <v>0.91666666666666663</v>
      </c>
      <c r="O3698" s="17">
        <v>220.04666666666668</v>
      </c>
      <c r="P3698" s="17">
        <v>9.7533333333333321</v>
      </c>
      <c r="Q3698" s="17">
        <v>55</v>
      </c>
      <c r="R3698" s="17">
        <v>1.3526666666666669</v>
      </c>
      <c r="T3698" s="80" t="s">
        <v>75</v>
      </c>
      <c r="U3698" s="17">
        <v>13.766666666666667</v>
      </c>
      <c r="V3698" s="17">
        <v>63.956666666666663</v>
      </c>
      <c r="W3698" s="17">
        <v>1.6400000000000006</v>
      </c>
      <c r="X3698" s="17">
        <v>258.14000000000004</v>
      </c>
      <c r="Y3698" s="17">
        <v>8.4600000000000009</v>
      </c>
      <c r="Z3698" s="17">
        <v>78</v>
      </c>
      <c r="AA3698" s="17">
        <v>1.7800000000000007</v>
      </c>
      <c r="AC3698" s="80" t="s">
        <v>75</v>
      </c>
      <c r="AD3698" s="17">
        <v>13.926666666666666</v>
      </c>
      <c r="AE3698" s="17">
        <v>78.950000000000017</v>
      </c>
      <c r="AF3698" s="17">
        <v>1.5766666666666669</v>
      </c>
      <c r="AG3698" s="17">
        <v>141.57666666666668</v>
      </c>
      <c r="AH3698" s="17">
        <v>9.1399999999999988</v>
      </c>
      <c r="AI3698" s="17">
        <v>66.000000000000014</v>
      </c>
      <c r="AJ3698" s="17">
        <v>1.6466666666666669</v>
      </c>
      <c r="AL3698" s="80" t="s">
        <v>75</v>
      </c>
      <c r="AM3698" s="17">
        <v>14.473333333333334</v>
      </c>
      <c r="AN3698" s="17">
        <v>83.023333333333341</v>
      </c>
      <c r="AO3698" s="17">
        <v>0.55333333333333334</v>
      </c>
      <c r="AP3698" s="17">
        <v>281.43666666666672</v>
      </c>
      <c r="AQ3698" s="17">
        <v>9.3066666666666684</v>
      </c>
      <c r="AR3698" s="17">
        <v>61.800000000000004</v>
      </c>
      <c r="AS3698" s="17">
        <v>1.2039999999999997</v>
      </c>
    </row>
    <row r="3699" spans="2:45">
      <c r="B3699" s="80" t="s">
        <v>76</v>
      </c>
      <c r="C3699" s="17">
        <v>12.367741935483874</v>
      </c>
      <c r="D3699" s="17">
        <v>76.964516129032276</v>
      </c>
      <c r="E3699" s="17">
        <v>1.0838709677419354</v>
      </c>
      <c r="F3699" s="17">
        <v>160.79354838709676</v>
      </c>
      <c r="G3699" s="17">
        <v>9.7000000000000011</v>
      </c>
      <c r="H3699" s="17">
        <v>6.3999999999999995</v>
      </c>
      <c r="I3699" s="17">
        <v>1.3325806451612905</v>
      </c>
      <c r="K3699" s="80" t="s">
        <v>76</v>
      </c>
      <c r="L3699" s="17">
        <v>12.012903225806452</v>
      </c>
      <c r="M3699" s="17">
        <v>76.958064516129042</v>
      </c>
      <c r="N3699" s="17">
        <v>0.91612903225806452</v>
      </c>
      <c r="O3699" s="17">
        <v>229.92580645161294</v>
      </c>
      <c r="P3699" s="17">
        <v>9.9516129032258078</v>
      </c>
      <c r="Q3699" s="17">
        <v>4.0000000000000009</v>
      </c>
      <c r="R3699" s="17">
        <v>1.2348387096774192</v>
      </c>
      <c r="T3699" s="80" t="s">
        <v>76</v>
      </c>
      <c r="U3699" s="17">
        <v>12.487096774193551</v>
      </c>
      <c r="V3699" s="17">
        <v>77.629032258064512</v>
      </c>
      <c r="W3699" s="17">
        <v>1.7161290322580647</v>
      </c>
      <c r="X3699" s="17">
        <v>271.38064516129043</v>
      </c>
      <c r="Y3699" s="17">
        <v>8.3612903225806452</v>
      </c>
      <c r="Z3699" s="17">
        <v>3.0000000000000004</v>
      </c>
      <c r="AA3699" s="17">
        <v>1.5732258064516127</v>
      </c>
      <c r="AC3699" s="80" t="s">
        <v>76</v>
      </c>
      <c r="AD3699" s="17">
        <v>11.745161290322581</v>
      </c>
      <c r="AE3699" s="17">
        <v>75.364516129032268</v>
      </c>
      <c r="AF3699" s="17">
        <v>1.5741935483870972</v>
      </c>
      <c r="AG3699" s="17">
        <v>94.751612903225819</v>
      </c>
      <c r="AH3699" s="17">
        <v>9.3419354838709658</v>
      </c>
      <c r="AI3699" s="17">
        <v>6.4</v>
      </c>
      <c r="AJ3699" s="17">
        <v>1.6216129032258069</v>
      </c>
      <c r="AL3699" s="80" t="s">
        <v>76</v>
      </c>
      <c r="AM3699" s="17">
        <v>12.67741935483871</v>
      </c>
      <c r="AN3699" s="17">
        <v>76.81290322580648</v>
      </c>
      <c r="AO3699" s="17">
        <v>0.6290322580645159</v>
      </c>
      <c r="AP3699" s="17">
        <v>294.03225806451621</v>
      </c>
      <c r="AQ3699" s="17">
        <v>9.4774193548387125</v>
      </c>
      <c r="AR3699" s="17">
        <v>4.5999999999999979</v>
      </c>
      <c r="AS3699" s="17">
        <v>1.08</v>
      </c>
    </row>
    <row r="3700" spans="2:45" ht="13.5" thickBot="1">
      <c r="B3700" s="86">
        <v>2018</v>
      </c>
      <c r="C3700" s="87">
        <f t="shared" ref="C3700:G3700" si="142">AVERAGE(C3688:C3699)</f>
        <v>18.098161162310614</v>
      </c>
      <c r="D3700" s="87">
        <f t="shared" si="142"/>
        <v>65.063478622629702</v>
      </c>
      <c r="E3700" s="87">
        <f t="shared" si="142"/>
        <v>1.4002713773684203</v>
      </c>
      <c r="F3700" s="87">
        <f t="shared" si="142"/>
        <v>181.53957949308838</v>
      </c>
      <c r="G3700" s="87">
        <f t="shared" si="142"/>
        <v>17.521941528701745</v>
      </c>
      <c r="H3700" s="87">
        <f>SUM(H3688:H3699)</f>
        <v>338.31225806449999</v>
      </c>
      <c r="I3700" s="87">
        <f t="shared" ref="I3700" si="143">AVERAGE(I3688:I3699)</f>
        <v>3.482131912442934</v>
      </c>
      <c r="J3700" s="17"/>
      <c r="K3700" s="86">
        <v>2018</v>
      </c>
      <c r="L3700" s="87">
        <f>AVERAGE(L3688:L3699)</f>
        <v>17.676982846900323</v>
      </c>
      <c r="M3700" s="87">
        <f t="shared" ref="M3700:P3700" si="144">AVERAGE(M3688:M3699)</f>
        <v>66.439977598566315</v>
      </c>
      <c r="N3700" s="87">
        <f t="shared" si="144"/>
        <v>1.1304013056816824</v>
      </c>
      <c r="O3700" s="87">
        <f t="shared" si="144"/>
        <v>207.75781618023845</v>
      </c>
      <c r="P3700" s="87">
        <f t="shared" si="144"/>
        <v>16.990476190480578</v>
      </c>
      <c r="Q3700" s="87">
        <f>SUM(Q3688:Q3699)</f>
        <v>356.28064516129035</v>
      </c>
      <c r="R3700" s="87">
        <f t="shared" ref="R3700" si="145">AVERAGE(R3688:R3699)</f>
        <v>3.3123597670261637</v>
      </c>
      <c r="S3700" s="17"/>
      <c r="T3700" s="86">
        <v>2018</v>
      </c>
      <c r="U3700" s="87">
        <f>AVERAGE(U3688:U3699)</f>
        <v>17.941292882744488</v>
      </c>
      <c r="V3700" s="87">
        <f t="shared" ref="V3700:Y3700" si="146">AVERAGE(V3688:V3699)</f>
        <v>65.289872631848453</v>
      </c>
      <c r="W3700" s="87">
        <f t="shared" si="146"/>
        <v>1.7465444188428056</v>
      </c>
      <c r="X3700" s="87">
        <f t="shared" si="146"/>
        <v>244.1976312083973</v>
      </c>
      <c r="Y3700" s="87">
        <f t="shared" si="146"/>
        <v>17.404858550947257</v>
      </c>
      <c r="Z3700" s="87">
        <f>SUM(Z3688:Z3699)</f>
        <v>264.20666666666671</v>
      </c>
      <c r="AA3700" s="87">
        <f t="shared" ref="AA3700" si="147">AVERAGE(AA3688:AA3699)</f>
        <v>3.6572627368151571</v>
      </c>
      <c r="AB3700" s="17"/>
      <c r="AC3700" s="86">
        <v>2018</v>
      </c>
      <c r="AD3700" s="87">
        <f>AVERAGE(AD3688:AD3699)</f>
        <v>17.854278033792017</v>
      </c>
      <c r="AE3700" s="87">
        <f t="shared" ref="AE3700:AH3700" si="148">AVERAGE(AE3688:AE3699)</f>
        <v>65.151495135689231</v>
      </c>
      <c r="AF3700" s="87">
        <f t="shared" si="148"/>
        <v>1.9250902457772534</v>
      </c>
      <c r="AG3700" s="87">
        <f t="shared" si="148"/>
        <v>130.2456880440424</v>
      </c>
      <c r="AH3700" s="87">
        <f t="shared" si="148"/>
        <v>17.187278545834996</v>
      </c>
      <c r="AI3700" s="87">
        <f>SUM(AI3688:AI3699)</f>
        <v>365.02365591389997</v>
      </c>
      <c r="AJ3700" s="87">
        <f t="shared" ref="AJ3700" si="149">AVERAGE(AJ3688:AJ3699)</f>
        <v>3.8049216589855477</v>
      </c>
      <c r="AK3700" s="17"/>
      <c r="AL3700" s="86">
        <v>2018</v>
      </c>
      <c r="AM3700" s="87">
        <f>AVERAGE(AM3688:AM3699)</f>
        <v>18.058730158730608</v>
      </c>
      <c r="AN3700" s="87">
        <f t="shared" ref="AN3700:AQ3700" si="150">AVERAGE(AN3688:AN3699)</f>
        <v>67.746682667700227</v>
      </c>
      <c r="AO3700" s="87">
        <f t="shared" si="150"/>
        <v>0.72206925242973652</v>
      </c>
      <c r="AP3700" s="87">
        <f t="shared" si="150"/>
        <v>250.99280145928711</v>
      </c>
      <c r="AQ3700" s="87">
        <f t="shared" si="150"/>
        <v>16.991447772660319</v>
      </c>
      <c r="AR3700" s="87">
        <f>SUM(AR3688:AR3699)</f>
        <v>332.36086021510005</v>
      </c>
      <c r="AS3700" s="87">
        <f t="shared" ref="AS3700" si="151">AVERAGE(AS3688:AS3699)</f>
        <v>3.0203819764534816</v>
      </c>
    </row>
    <row r="3701" spans="2:45" ht="13.5" thickTop="1">
      <c r="B3701" s="80" t="s">
        <v>65</v>
      </c>
      <c r="C3701" s="17">
        <v>11.670967741935483</v>
      </c>
      <c r="D3701" s="17">
        <v>66.51290322580644</v>
      </c>
      <c r="E3701" s="17">
        <v>1.3580645161290323</v>
      </c>
      <c r="F3701" s="17">
        <v>192.75806451612902</v>
      </c>
      <c r="G3701" s="17">
        <v>10.045161290322582</v>
      </c>
      <c r="H3701" s="17">
        <v>3.1999999999999997</v>
      </c>
      <c r="I3701" s="17">
        <v>1.6864516129032256</v>
      </c>
      <c r="K3701" s="80" t="s">
        <v>65</v>
      </c>
      <c r="L3701" s="17">
        <v>11.267741935483871</v>
      </c>
      <c r="M3701" s="17">
        <v>64.951612903225808</v>
      </c>
      <c r="N3701" s="17">
        <v>1.1709677419354838</v>
      </c>
      <c r="O3701" s="17">
        <v>252.36129032258069</v>
      </c>
      <c r="P3701" s="17">
        <v>9.9483870967741925</v>
      </c>
      <c r="Q3701" s="17">
        <v>3.2</v>
      </c>
      <c r="R3701" s="17">
        <v>1.6067741935483872</v>
      </c>
      <c r="T3701" s="80" t="s">
        <v>65</v>
      </c>
      <c r="U3701" s="17">
        <v>11.880645161290321</v>
      </c>
      <c r="V3701" s="17">
        <v>66.641935483870967</v>
      </c>
      <c r="W3701" s="17">
        <v>2.2129032258064516</v>
      </c>
      <c r="X3701" s="17">
        <v>282.42580645161291</v>
      </c>
      <c r="Y3701" s="17">
        <v>9.1096774193548402</v>
      </c>
      <c r="Z3701" s="17">
        <v>3.6</v>
      </c>
      <c r="AA3701" s="17">
        <v>2.132903225806452</v>
      </c>
      <c r="AC3701" s="80" t="s">
        <v>65</v>
      </c>
      <c r="AD3701" s="17">
        <v>11.051612903225806</v>
      </c>
      <c r="AE3701" s="17">
        <v>65.245161290322571</v>
      </c>
      <c r="AF3701" s="17">
        <v>2.0709677419354842</v>
      </c>
      <c r="AG3701" s="17">
        <v>128.49354838709678</v>
      </c>
      <c r="AH3701" s="17">
        <v>9.8870967741935498</v>
      </c>
      <c r="AI3701" s="17">
        <v>3.8</v>
      </c>
      <c r="AJ3701" s="17">
        <v>2.0735483870967744</v>
      </c>
      <c r="AL3701" s="80" t="s">
        <v>65</v>
      </c>
      <c r="AM3701" s="17">
        <v>11.977419354838711</v>
      </c>
      <c r="AN3701" s="17">
        <v>65.641935483870967</v>
      </c>
      <c r="AO3701" s="17">
        <v>0.84193548387096795</v>
      </c>
      <c r="AP3701" s="17">
        <v>298.90322580645159</v>
      </c>
      <c r="AQ3701" s="17">
        <v>10.048387096774192</v>
      </c>
      <c r="AR3701" s="17">
        <v>2.8</v>
      </c>
      <c r="AS3701" s="17">
        <v>1.3951612903225805</v>
      </c>
    </row>
    <row r="3702" spans="2:45">
      <c r="B3702" s="80" t="s">
        <v>66</v>
      </c>
      <c r="C3702" s="17">
        <v>12.171428571428573</v>
      </c>
      <c r="D3702" s="17">
        <v>69.767857142857153</v>
      </c>
      <c r="E3702" s="17">
        <v>1.360714285714286</v>
      </c>
      <c r="F3702" s="17">
        <v>127.93214285714284</v>
      </c>
      <c r="G3702" s="17">
        <v>13.514285714285716</v>
      </c>
      <c r="H3702" s="17">
        <v>10</v>
      </c>
      <c r="I3702" s="17">
        <v>2.0778571428571428</v>
      </c>
      <c r="K3702" s="80" t="s">
        <v>66</v>
      </c>
      <c r="L3702" s="17">
        <v>11.500000000000002</v>
      </c>
      <c r="M3702" s="17">
        <v>69.842857142857127</v>
      </c>
      <c r="N3702" s="17">
        <v>1.1142857142857143</v>
      </c>
      <c r="O3702" s="17">
        <v>198.66785714285714</v>
      </c>
      <c r="P3702" s="17">
        <v>14.017857142857144</v>
      </c>
      <c r="Q3702" s="17">
        <v>8</v>
      </c>
      <c r="R3702" s="17">
        <v>2.0246428571428572</v>
      </c>
      <c r="T3702" s="80" t="s">
        <v>66</v>
      </c>
      <c r="U3702" s="17">
        <v>12.225000000000003</v>
      </c>
      <c r="V3702" s="17">
        <v>72.389285714285734</v>
      </c>
      <c r="W3702" s="17">
        <v>1.6642857142857141</v>
      </c>
      <c r="X3702" s="17">
        <v>230.92142857142858</v>
      </c>
      <c r="Y3702" s="17">
        <v>13.203571428571433</v>
      </c>
      <c r="Z3702" s="17">
        <v>7.6000000000000005</v>
      </c>
      <c r="AA3702" s="17">
        <v>2.1596428571428574</v>
      </c>
      <c r="AC3702" s="80" t="s">
        <v>66</v>
      </c>
      <c r="AD3702" s="17">
        <v>11.296428571428567</v>
      </c>
      <c r="AE3702" s="17">
        <v>69.632142857142853</v>
      </c>
      <c r="AF3702" s="17">
        <v>1.5642857142857145</v>
      </c>
      <c r="AG3702" s="17">
        <v>126.50000000000001</v>
      </c>
      <c r="AH3702" s="17">
        <v>13.5</v>
      </c>
      <c r="AI3702" s="17">
        <v>7.6000000000000005</v>
      </c>
      <c r="AJ3702" s="17">
        <v>2.2603571428571425</v>
      </c>
      <c r="AL3702" s="80" t="s">
        <v>66</v>
      </c>
      <c r="AM3702" s="17">
        <v>12.157142857142858</v>
      </c>
      <c r="AN3702" s="17">
        <v>70.746428571428581</v>
      </c>
      <c r="AO3702" s="17">
        <v>0.71428571428571441</v>
      </c>
      <c r="AP3702" s="17">
        <v>276.12857142857143</v>
      </c>
      <c r="AQ3702" s="17">
        <v>13.39642857142857</v>
      </c>
      <c r="AR3702" s="17">
        <v>9.5</v>
      </c>
      <c r="AS3702" s="17">
        <v>1.7610714285714286</v>
      </c>
    </row>
    <row r="3703" spans="2:45">
      <c r="B3703" s="80" t="s">
        <v>67</v>
      </c>
      <c r="C3703" s="17">
        <v>15.022580645161288</v>
      </c>
      <c r="D3703" s="17">
        <v>61.99354838709678</v>
      </c>
      <c r="E3703" s="17">
        <v>1.6870967741935483</v>
      </c>
      <c r="F3703" s="17">
        <v>145.47096774193548</v>
      </c>
      <c r="G3703" s="17">
        <v>17.703225806451613</v>
      </c>
      <c r="H3703" s="17">
        <v>20</v>
      </c>
      <c r="I3703" s="17">
        <v>3.2216129032258065</v>
      </c>
      <c r="K3703" s="80" t="s">
        <v>67</v>
      </c>
      <c r="L3703" s="17">
        <v>14.538709677419353</v>
      </c>
      <c r="M3703" s="17">
        <v>63.164516129032251</v>
      </c>
      <c r="N3703" s="17">
        <v>1.267741935483871</v>
      </c>
      <c r="O3703" s="17">
        <v>194.9290322580645</v>
      </c>
      <c r="P3703" s="17">
        <v>18.170967741935478</v>
      </c>
      <c r="Q3703" s="17">
        <v>11</v>
      </c>
      <c r="R3703" s="17">
        <v>3.0841935483870957</v>
      </c>
      <c r="T3703" s="80" t="s">
        <v>67</v>
      </c>
      <c r="U3703" s="17">
        <v>14.916129032258063</v>
      </c>
      <c r="V3703" s="17">
        <v>66.796774193548401</v>
      </c>
      <c r="W3703" s="17">
        <v>1.5870967741935487</v>
      </c>
      <c r="X3703" s="17">
        <v>214.08709677419353</v>
      </c>
      <c r="Y3703" s="17">
        <v>18.293548387096774</v>
      </c>
      <c r="Z3703" s="17">
        <v>21.2</v>
      </c>
      <c r="AA3703" s="17">
        <v>3.1993548387096769</v>
      </c>
      <c r="AC3703" s="80" t="s">
        <v>67</v>
      </c>
      <c r="AD3703" s="17">
        <v>14.432258064516127</v>
      </c>
      <c r="AE3703" s="17">
        <v>62.554838709677419</v>
      </c>
      <c r="AF3703" s="17">
        <v>1.7935483870967743</v>
      </c>
      <c r="AG3703" s="17">
        <v>131.83548387096772</v>
      </c>
      <c r="AH3703" s="17">
        <v>17.812903225806455</v>
      </c>
      <c r="AI3703" s="17">
        <v>14.799999999999999</v>
      </c>
      <c r="AJ3703" s="17">
        <v>3.4283870967741934</v>
      </c>
      <c r="AL3703" s="80" t="s">
        <v>67</v>
      </c>
      <c r="AM3703" s="17">
        <v>15.145161290322582</v>
      </c>
      <c r="AN3703" s="17">
        <v>63.732258064516124</v>
      </c>
      <c r="AO3703" s="17">
        <v>0.86451612903225794</v>
      </c>
      <c r="AP3703" s="17">
        <v>222.19032258064522</v>
      </c>
      <c r="AQ3703" s="17">
        <v>18.187096774193545</v>
      </c>
      <c r="AR3703" s="17">
        <v>16.2</v>
      </c>
      <c r="AS3703" s="17">
        <v>2.8319354838709678</v>
      </c>
    </row>
    <row r="3704" spans="2:45">
      <c r="B3704" s="80" t="s">
        <v>68</v>
      </c>
      <c r="C3704" s="17">
        <v>16.026666666666664</v>
      </c>
      <c r="D3704" s="17">
        <v>62.31666666666667</v>
      </c>
      <c r="E3704" s="17">
        <v>1.4333333333333333</v>
      </c>
      <c r="F3704" s="17">
        <v>196.07666666666663</v>
      </c>
      <c r="G3704" s="17">
        <v>19.456666666666667</v>
      </c>
      <c r="H3704" s="17">
        <v>69.2</v>
      </c>
      <c r="I3704" s="17">
        <v>3.6593333333333322</v>
      </c>
      <c r="K3704" s="80" t="s">
        <v>68</v>
      </c>
      <c r="L3704" s="17">
        <v>15.82</v>
      </c>
      <c r="M3704" s="17">
        <v>61.413333333333327</v>
      </c>
      <c r="N3704" s="17">
        <v>1.156666666666667</v>
      </c>
      <c r="O3704" s="17">
        <v>231.94666666666669</v>
      </c>
      <c r="P3704" s="17">
        <v>20.249999999999996</v>
      </c>
      <c r="Q3704" s="17">
        <v>33.4</v>
      </c>
      <c r="R3704" s="17">
        <v>3.6510000000000002</v>
      </c>
      <c r="T3704" s="80" t="s">
        <v>68</v>
      </c>
      <c r="U3704" s="17">
        <v>15.963333333333335</v>
      </c>
      <c r="V3704" s="17">
        <v>65.883333333333312</v>
      </c>
      <c r="W3704" s="17">
        <v>1.3566666666666665</v>
      </c>
      <c r="X3704" s="17">
        <v>258.68</v>
      </c>
      <c r="Y3704" s="17">
        <v>19.583333333333332</v>
      </c>
      <c r="Z3704" s="17">
        <v>40</v>
      </c>
      <c r="AA3704" s="17">
        <v>3.6373333333333333</v>
      </c>
      <c r="AC3704" s="80" t="s">
        <v>68</v>
      </c>
      <c r="AD3704" s="17">
        <v>15.736666666666663</v>
      </c>
      <c r="AE3704" s="17">
        <v>62.41</v>
      </c>
      <c r="AF3704" s="17">
        <v>1.8866666666666669</v>
      </c>
      <c r="AG3704" s="17">
        <v>148.96666666666667</v>
      </c>
      <c r="AH3704" s="17">
        <v>20.070000000000004</v>
      </c>
      <c r="AI3704" s="17">
        <v>31.400000000000002</v>
      </c>
      <c r="AJ3704" s="17">
        <v>4.0030000000000001</v>
      </c>
      <c r="AL3704" s="80" t="s">
        <v>68</v>
      </c>
      <c r="AM3704" s="17">
        <v>16.009999999999998</v>
      </c>
      <c r="AN3704" s="17">
        <v>64.576666666666654</v>
      </c>
      <c r="AO3704" s="17">
        <v>0.7466666666666667</v>
      </c>
      <c r="AP3704" s="17">
        <v>263.51</v>
      </c>
      <c r="AQ3704" s="17">
        <v>19.583333333333339</v>
      </c>
      <c r="AR3704" s="17">
        <v>54</v>
      </c>
      <c r="AS3704" s="17">
        <v>3.303666666666667</v>
      </c>
    </row>
    <row r="3705" spans="2:45">
      <c r="B3705" s="80" t="s">
        <v>69</v>
      </c>
      <c r="C3705" s="17">
        <v>20.512903225806447</v>
      </c>
      <c r="D3705" s="17">
        <v>51.461290322580659</v>
      </c>
      <c r="E3705" s="17">
        <v>1.6645161290322577</v>
      </c>
      <c r="F3705" s="17">
        <v>160.55806451612901</v>
      </c>
      <c r="G3705" s="17">
        <v>27.490322580645152</v>
      </c>
      <c r="H3705" s="17">
        <v>0</v>
      </c>
      <c r="I3705" s="17">
        <v>5.5367741935483874</v>
      </c>
      <c r="K3705" s="80" t="s">
        <v>69</v>
      </c>
      <c r="L3705" s="17">
        <v>20.638709677419357</v>
      </c>
      <c r="M3705" s="17">
        <v>51.503225806451624</v>
      </c>
      <c r="N3705" s="17">
        <v>1.4451612903225806</v>
      </c>
      <c r="O3705" s="17">
        <v>177.6419354838709</v>
      </c>
      <c r="P3705" s="17">
        <v>27.932258064516137</v>
      </c>
      <c r="Q3705" s="17">
        <v>0</v>
      </c>
      <c r="R3705" s="17">
        <v>5.5845161290322594</v>
      </c>
      <c r="T3705" s="80" t="s">
        <v>69</v>
      </c>
      <c r="U3705" s="17">
        <v>20.512903225806451</v>
      </c>
      <c r="V3705" s="17">
        <v>61.170967741935485</v>
      </c>
      <c r="W3705" s="17">
        <v>1.774193548387097</v>
      </c>
      <c r="X3705" s="17">
        <v>203.61612903225804</v>
      </c>
      <c r="Y3705" s="17">
        <v>27.816129032258072</v>
      </c>
      <c r="Z3705" s="17">
        <v>0</v>
      </c>
      <c r="AA3705" s="17">
        <v>5.6193548387096781</v>
      </c>
      <c r="AC3705" s="80" t="s">
        <v>69</v>
      </c>
      <c r="AD3705" s="17">
        <v>20.896774193548392</v>
      </c>
      <c r="AE3705" s="17">
        <v>53.490322580645156</v>
      </c>
      <c r="AF3705" s="17">
        <v>2.1096774193548389</v>
      </c>
      <c r="AG3705" s="17">
        <v>134.63870967741934</v>
      </c>
      <c r="AH3705" s="17">
        <v>27.529032258064518</v>
      </c>
      <c r="AI3705" s="17">
        <v>0</v>
      </c>
      <c r="AJ3705" s="17">
        <v>6.0296774193548401</v>
      </c>
      <c r="AL3705" s="80" t="s">
        <v>69</v>
      </c>
      <c r="AM3705" s="17">
        <v>20.78064516129032</v>
      </c>
      <c r="AN3705" s="17">
        <v>58.590322580645164</v>
      </c>
      <c r="AO3705" s="17">
        <v>0.77419354838709686</v>
      </c>
      <c r="AP3705" s="17">
        <v>204.12258064516132</v>
      </c>
      <c r="AQ3705" s="17">
        <v>26.858064516129033</v>
      </c>
      <c r="AR3705" s="17">
        <v>0</v>
      </c>
      <c r="AS3705" s="17">
        <v>4.8816129032258067</v>
      </c>
    </row>
    <row r="3706" spans="2:45">
      <c r="B3706" s="80" t="s">
        <v>70</v>
      </c>
      <c r="C3706" s="17">
        <v>22.358620689655176</v>
      </c>
      <c r="D3706" s="17">
        <v>45.679310344827584</v>
      </c>
      <c r="E3706" s="17">
        <v>1.603448275862069</v>
      </c>
      <c r="F3706" s="17">
        <v>177.5655172413793</v>
      </c>
      <c r="G3706" s="17">
        <v>27.082758620689649</v>
      </c>
      <c r="H3706" s="17">
        <v>0</v>
      </c>
      <c r="I3706" s="17">
        <v>5.9665517241379309</v>
      </c>
      <c r="K3706" s="80" t="s">
        <v>70</v>
      </c>
      <c r="L3706" s="17">
        <v>23.133333333333336</v>
      </c>
      <c r="M3706" s="17">
        <v>47.106666666666662</v>
      </c>
      <c r="N3706" s="17">
        <v>1.4633333333333334</v>
      </c>
      <c r="O3706" s="17">
        <v>171.56666666666663</v>
      </c>
      <c r="P3706" s="17">
        <v>28.699999999999996</v>
      </c>
      <c r="Q3706" s="17">
        <v>0</v>
      </c>
      <c r="R3706" s="17">
        <v>6.1769999999999978</v>
      </c>
      <c r="T3706" s="80" t="s">
        <v>70</v>
      </c>
      <c r="U3706" s="17">
        <v>22.983333333333334</v>
      </c>
      <c r="V3706" s="17">
        <v>56.71</v>
      </c>
      <c r="W3706" s="17">
        <v>1.7399999999999998</v>
      </c>
      <c r="X3706" s="17">
        <v>215.73000000000002</v>
      </c>
      <c r="Y3706" s="17">
        <v>29.113333333333337</v>
      </c>
      <c r="Z3706" s="17">
        <v>0</v>
      </c>
      <c r="AA3706" s="17">
        <v>6.413666666666666</v>
      </c>
      <c r="AC3706" s="80" t="s">
        <v>70</v>
      </c>
      <c r="AD3706" s="17">
        <v>23.300000000000004</v>
      </c>
      <c r="AE3706" s="17">
        <v>48.833333333333329</v>
      </c>
      <c r="AF3706" s="17">
        <v>2.1266666666666665</v>
      </c>
      <c r="AG3706" s="17">
        <v>135.31333333333333</v>
      </c>
      <c r="AH3706" s="17">
        <v>28.813333333333336</v>
      </c>
      <c r="AI3706" s="17">
        <v>0</v>
      </c>
      <c r="AJ3706" s="17">
        <v>6.8193333333333328</v>
      </c>
      <c r="AL3706" s="80" t="s">
        <v>70</v>
      </c>
      <c r="AM3706" s="17">
        <v>23.469999999999995</v>
      </c>
      <c r="AN3706" s="17">
        <v>53.316666666666642</v>
      </c>
      <c r="AO3706" s="17">
        <v>0.82666666666666666</v>
      </c>
      <c r="AP3706" s="17">
        <v>208.35666666666665</v>
      </c>
      <c r="AQ3706" s="17">
        <v>27.786666666666672</v>
      </c>
      <c r="AR3706" s="17">
        <v>0</v>
      </c>
      <c r="AS3706" s="17">
        <v>5.5140000000000002</v>
      </c>
    </row>
    <row r="3707" spans="2:45">
      <c r="B3707" s="80" t="s">
        <v>71</v>
      </c>
      <c r="C3707" s="17">
        <v>26.654838709677421</v>
      </c>
      <c r="D3707" s="17">
        <v>48.503225806451617</v>
      </c>
      <c r="E3707" s="17">
        <v>1.5741935483870966</v>
      </c>
      <c r="F3707" s="17">
        <v>173.84193548387097</v>
      </c>
      <c r="G3707" s="17">
        <v>25.900000000000002</v>
      </c>
      <c r="H3707" s="17">
        <v>0</v>
      </c>
      <c r="I3707" s="17">
        <v>6.2370967741935512</v>
      </c>
      <c r="K3707" s="80" t="s">
        <v>71</v>
      </c>
      <c r="L3707" s="17">
        <v>26.996774193548383</v>
      </c>
      <c r="M3707" s="17">
        <v>46.538709677419348</v>
      </c>
      <c r="N3707" s="17">
        <v>1.4741935483870969</v>
      </c>
      <c r="O3707" s="17">
        <v>167.62903225806454</v>
      </c>
      <c r="P3707" s="17">
        <v>26.932258064516127</v>
      </c>
      <c r="Q3707" s="17">
        <v>0</v>
      </c>
      <c r="R3707" s="17">
        <v>6.4548387096774205</v>
      </c>
      <c r="T3707" s="80" t="s">
        <v>71</v>
      </c>
      <c r="U3707" s="17">
        <v>26.477419354838712</v>
      </c>
      <c r="V3707" s="17">
        <v>56.729032258064521</v>
      </c>
      <c r="W3707" s="17">
        <v>1.6677419354838705</v>
      </c>
      <c r="X3707" s="17">
        <v>193.44193548387099</v>
      </c>
      <c r="Y3707" s="17">
        <v>27.061290322580643</v>
      </c>
      <c r="Z3707" s="17">
        <v>0</v>
      </c>
      <c r="AA3707" s="17">
        <v>6.5306451612903222</v>
      </c>
      <c r="AC3707" s="80" t="s">
        <v>71</v>
      </c>
      <c r="AD3707" s="17">
        <v>27.196774193548393</v>
      </c>
      <c r="AE3707" s="17">
        <v>48.283870967741933</v>
      </c>
      <c r="AF3707" s="17">
        <v>2.161290322580645</v>
      </c>
      <c r="AG3707" s="17">
        <v>117.22580645161291</v>
      </c>
      <c r="AH3707" s="17">
        <v>26.754838709677415</v>
      </c>
      <c r="AI3707" s="17">
        <v>0</v>
      </c>
      <c r="AJ3707" s="17">
        <v>7.1529032258064511</v>
      </c>
      <c r="AL3707" s="80" t="s">
        <v>71</v>
      </c>
      <c r="AM3707" s="17">
        <v>27.148387096774194</v>
      </c>
      <c r="AN3707" s="17">
        <v>52.948387096774198</v>
      </c>
      <c r="AO3707" s="17">
        <v>0.83870967741935476</v>
      </c>
      <c r="AP3707" s="17">
        <v>195.80967741935484</v>
      </c>
      <c r="AQ3707" s="17">
        <v>26.045161290322579</v>
      </c>
      <c r="AR3707" s="17">
        <v>0</v>
      </c>
      <c r="AS3707" s="17">
        <v>5.6696774193548398</v>
      </c>
    </row>
    <row r="3708" spans="2:45">
      <c r="B3708" s="80" t="s">
        <v>72</v>
      </c>
      <c r="C3708" s="17">
        <v>26.577419354838707</v>
      </c>
      <c r="D3708" s="17">
        <v>51.687096774193542</v>
      </c>
      <c r="E3708" s="17">
        <v>1.4419354838709679</v>
      </c>
      <c r="F3708" s="17">
        <v>165.2032258064516</v>
      </c>
      <c r="G3708" s="17">
        <v>24.370967741935477</v>
      </c>
      <c r="H3708" s="17">
        <v>0</v>
      </c>
      <c r="I3708" s="17">
        <v>5.678709677419354</v>
      </c>
      <c r="K3708" s="80" t="s">
        <v>72</v>
      </c>
      <c r="L3708" s="17">
        <v>26.745161290322574</v>
      </c>
      <c r="M3708" s="17">
        <v>49.148387096774201</v>
      </c>
      <c r="N3708" s="17">
        <v>1.4387096774193544</v>
      </c>
      <c r="O3708" s="17">
        <v>156.2967741935484</v>
      </c>
      <c r="P3708" s="17">
        <v>24.596774193548384</v>
      </c>
      <c r="Q3708" s="17">
        <v>0</v>
      </c>
      <c r="R3708" s="17">
        <v>5.9167741935483882</v>
      </c>
      <c r="T3708" s="80" t="s">
        <v>72</v>
      </c>
      <c r="U3708" s="17">
        <v>26.258064516129036</v>
      </c>
      <c r="V3708" s="17">
        <v>62.767741935483869</v>
      </c>
      <c r="W3708" s="17">
        <v>1.5258064516129035</v>
      </c>
      <c r="X3708" s="17">
        <v>186.72580645161284</v>
      </c>
      <c r="Y3708" s="17">
        <v>24.787096774193547</v>
      </c>
      <c r="Z3708" s="17">
        <v>0</v>
      </c>
      <c r="AA3708" s="17">
        <v>5.8122580645161293</v>
      </c>
      <c r="AC3708" s="80" t="s">
        <v>72</v>
      </c>
      <c r="AD3708" s="17">
        <v>27.145161290322584</v>
      </c>
      <c r="AE3708" s="17">
        <v>50.932258064516141</v>
      </c>
      <c r="AF3708" s="17">
        <v>1.8419354838709681</v>
      </c>
      <c r="AG3708" s="17">
        <v>135.18709677419352</v>
      </c>
      <c r="AH3708" s="17">
        <v>24.448387096774194</v>
      </c>
      <c r="AI3708" s="17">
        <v>0</v>
      </c>
      <c r="AJ3708" s="17">
        <v>6.4154838709677424</v>
      </c>
      <c r="AL3708" s="80" t="s">
        <v>72</v>
      </c>
      <c r="AM3708" s="17">
        <v>26.906451612903226</v>
      </c>
      <c r="AN3708" s="17">
        <v>57.909677419354828</v>
      </c>
      <c r="AO3708" s="17">
        <v>0.74516129032258083</v>
      </c>
      <c r="AP3708" s="17">
        <v>176.87096774193552</v>
      </c>
      <c r="AQ3708" s="17">
        <v>24.196774193548386</v>
      </c>
      <c r="AR3708" s="17">
        <v>0</v>
      </c>
      <c r="AS3708" s="17">
        <v>5.1141935483870968</v>
      </c>
    </row>
    <row r="3709" spans="2:45">
      <c r="B3709" s="80" t="s">
        <v>73</v>
      </c>
      <c r="C3709" s="17">
        <v>23.319999999999997</v>
      </c>
      <c r="D3709" s="17">
        <v>63.466666666666669</v>
      </c>
      <c r="E3709" s="17">
        <v>1.2333333333333334</v>
      </c>
      <c r="F3709" s="17">
        <v>144.08333333333331</v>
      </c>
      <c r="G3709" s="17">
        <v>18.86666666666666</v>
      </c>
      <c r="H3709" s="17">
        <v>65.8</v>
      </c>
      <c r="I3709" s="17">
        <v>3.9689999999999999</v>
      </c>
      <c r="K3709" s="80" t="s">
        <v>73</v>
      </c>
      <c r="L3709" s="17">
        <v>23.213333333333345</v>
      </c>
      <c r="M3709" s="17">
        <v>62.760000000000012</v>
      </c>
      <c r="N3709" s="17">
        <v>1.1233333333333337</v>
      </c>
      <c r="O3709" s="17">
        <v>166.76000000000005</v>
      </c>
      <c r="P3709" s="17">
        <v>18.996666666666666</v>
      </c>
      <c r="Q3709" s="17">
        <v>87.2</v>
      </c>
      <c r="R3709" s="17">
        <v>3.9926666666666661</v>
      </c>
      <c r="T3709" s="80" t="s">
        <v>73</v>
      </c>
      <c r="U3709" s="17">
        <v>23.220000000000002</v>
      </c>
      <c r="V3709" s="17">
        <v>72.383333333333354</v>
      </c>
      <c r="W3709" s="17">
        <v>1.3166666666666671</v>
      </c>
      <c r="X3709" s="17">
        <v>199.31666666666669</v>
      </c>
      <c r="Y3709" s="17">
        <v>18.773333333333333</v>
      </c>
      <c r="Z3709" s="17">
        <v>43</v>
      </c>
      <c r="AA3709" s="17">
        <v>3.9583333333333335</v>
      </c>
      <c r="AC3709" s="80" t="s">
        <v>73</v>
      </c>
      <c r="AD3709" s="17">
        <v>23.40333333333334</v>
      </c>
      <c r="AE3709" s="17">
        <v>67.076666666666654</v>
      </c>
      <c r="AF3709" s="17">
        <v>1.41</v>
      </c>
      <c r="AG3709" s="17">
        <v>124.2033333333333</v>
      </c>
      <c r="AH3709" s="17">
        <v>18.876666666666665</v>
      </c>
      <c r="AI3709" s="17">
        <v>76.8</v>
      </c>
      <c r="AJ3709" s="17">
        <v>4.2243333333333339</v>
      </c>
      <c r="AL3709" s="80" t="s">
        <v>73</v>
      </c>
      <c r="AM3709" s="17">
        <v>23.26896551724138</v>
      </c>
      <c r="AN3709" s="17">
        <v>69.944827586206898</v>
      </c>
      <c r="AO3709" s="17">
        <v>0.63103448275862062</v>
      </c>
      <c r="AP3709" s="17">
        <v>156.70689655172413</v>
      </c>
      <c r="AQ3709" s="17">
        <v>18.434482758620685</v>
      </c>
      <c r="AR3709" s="17">
        <v>47.5</v>
      </c>
      <c r="AS3709" s="17">
        <v>3.503793103448277</v>
      </c>
    </row>
    <row r="3710" spans="2:45">
      <c r="B3710" s="80" t="s">
        <v>74</v>
      </c>
      <c r="C3710" s="17">
        <v>19.674193548387091</v>
      </c>
      <c r="D3710" s="17">
        <v>56.729032258064514</v>
      </c>
      <c r="E3710" s="17">
        <v>1.1774193548387095</v>
      </c>
      <c r="F3710" s="17">
        <v>198.81290322580645</v>
      </c>
      <c r="G3710" s="17">
        <v>15.951612903225806</v>
      </c>
      <c r="H3710" s="17">
        <v>17.599999999999998</v>
      </c>
      <c r="I3710" s="17">
        <v>3.0590322580645166</v>
      </c>
      <c r="K3710" s="80" t="s">
        <v>74</v>
      </c>
      <c r="L3710" s="17">
        <v>19.600000000000005</v>
      </c>
      <c r="M3710" s="17">
        <v>56.735483870967741</v>
      </c>
      <c r="N3710" s="17">
        <v>1.1483870967741936</v>
      </c>
      <c r="O3710" s="17">
        <v>233.38709677419357</v>
      </c>
      <c r="P3710" s="17">
        <v>16.196774193548386</v>
      </c>
      <c r="Q3710" s="17">
        <v>2.4</v>
      </c>
      <c r="R3710" s="17">
        <v>3.1151612903225807</v>
      </c>
      <c r="T3710" s="80" t="s">
        <v>74</v>
      </c>
      <c r="U3710" s="17">
        <v>19.948387096774194</v>
      </c>
      <c r="V3710" s="17">
        <v>63.416129032258056</v>
      </c>
      <c r="W3710" s="17">
        <v>1.7741935483870968</v>
      </c>
      <c r="X3710" s="17">
        <v>256.80645161290317</v>
      </c>
      <c r="Y3710" s="17">
        <v>15.512903225806454</v>
      </c>
      <c r="Z3710" s="17">
        <v>5</v>
      </c>
      <c r="AA3710" s="17">
        <v>3.5151612903225811</v>
      </c>
      <c r="AC3710" s="80" t="s">
        <v>74</v>
      </c>
      <c r="AD3710" s="17">
        <v>19.751612903225805</v>
      </c>
      <c r="AE3710" s="17">
        <v>61.354838709677423</v>
      </c>
      <c r="AF3710" s="17">
        <v>1.6290322580645165</v>
      </c>
      <c r="AG3710" s="17">
        <v>114.88387096774194</v>
      </c>
      <c r="AH3710" s="17">
        <v>15.790322580645164</v>
      </c>
      <c r="AI3710" s="17">
        <v>19.8</v>
      </c>
      <c r="AJ3710" s="17">
        <v>3.4935483870967743</v>
      </c>
      <c r="AL3710" s="80" t="s">
        <v>74</v>
      </c>
      <c r="AM3710" s="17">
        <v>20.170967741935481</v>
      </c>
      <c r="AN3710" s="17">
        <v>61.193548387096783</v>
      </c>
      <c r="AO3710" s="17">
        <v>0.6870967741935482</v>
      </c>
      <c r="AP3710" s="17">
        <v>279.63225806451618</v>
      </c>
      <c r="AQ3710" s="17">
        <v>15.038709677419359</v>
      </c>
      <c r="AR3710" s="17">
        <v>11.299999999999999</v>
      </c>
      <c r="AS3710" s="17">
        <v>2.5935483870967739</v>
      </c>
    </row>
    <row r="3711" spans="2:45">
      <c r="B3711" s="80" t="s">
        <v>75</v>
      </c>
      <c r="C3711" s="17">
        <v>15.459999999999999</v>
      </c>
      <c r="D3711" s="17">
        <v>58.513333333333328</v>
      </c>
      <c r="E3711" s="17">
        <v>1.7466666666666666</v>
      </c>
      <c r="F3711" s="17">
        <v>284.81333333333333</v>
      </c>
      <c r="G3711" s="17">
        <v>9.8733333333333331</v>
      </c>
      <c r="H3711" s="17">
        <v>37.200000000000003</v>
      </c>
      <c r="I3711" s="17">
        <v>2.1369999999999996</v>
      </c>
      <c r="K3711" s="80" t="s">
        <v>75</v>
      </c>
      <c r="L3711" s="17">
        <v>14.993333333333332</v>
      </c>
      <c r="M3711" s="17">
        <v>61.460000000000008</v>
      </c>
      <c r="N3711" s="17">
        <v>1.2733333333333337</v>
      </c>
      <c r="O3711" s="17">
        <v>277.92</v>
      </c>
      <c r="P3711" s="17">
        <v>10.539999999999997</v>
      </c>
      <c r="Q3711" s="17">
        <v>29.8</v>
      </c>
      <c r="R3711" s="17">
        <v>1.8003333333333333</v>
      </c>
      <c r="T3711" s="80" t="s">
        <v>75</v>
      </c>
      <c r="U3711" s="17">
        <v>15.693333333333332</v>
      </c>
      <c r="V3711" s="17">
        <v>63.036666666666662</v>
      </c>
      <c r="W3711" s="17">
        <v>2.7133333333333325</v>
      </c>
      <c r="X3711" s="17">
        <v>293.89333333333337</v>
      </c>
      <c r="Y3711" s="17">
        <v>9.56</v>
      </c>
      <c r="Z3711" s="17">
        <v>29.2</v>
      </c>
      <c r="AA3711" s="17">
        <v>2.5966666666666667</v>
      </c>
      <c r="AC3711" s="80" t="s">
        <v>75</v>
      </c>
      <c r="AD3711" s="17">
        <v>15.540000000000001</v>
      </c>
      <c r="AE3711" s="17">
        <v>64.083333333333329</v>
      </c>
      <c r="AF3711" s="17">
        <v>2.56</v>
      </c>
      <c r="AG3711" s="17">
        <v>156.06333333333333</v>
      </c>
      <c r="AH3711" s="17">
        <v>9.8766666666666652</v>
      </c>
      <c r="AI3711" s="17">
        <v>27.6</v>
      </c>
      <c r="AJ3711" s="17">
        <v>2.3786666666666667</v>
      </c>
      <c r="AL3711" s="80" t="s">
        <v>75</v>
      </c>
      <c r="AM3711" s="17">
        <v>15.696666666666665</v>
      </c>
      <c r="AN3711" s="17">
        <v>64.166666666666657</v>
      </c>
      <c r="AO3711" s="17">
        <v>1.1266666666666667</v>
      </c>
      <c r="AP3711" s="17">
        <v>310.37</v>
      </c>
      <c r="AQ3711" s="17">
        <v>9.6</v>
      </c>
      <c r="AR3711" s="17">
        <v>34.400000000000006</v>
      </c>
      <c r="AS3711" s="17">
        <v>1.7433333333333332</v>
      </c>
    </row>
    <row r="3712" spans="2:45">
      <c r="B3712" s="80" t="s">
        <v>76</v>
      </c>
      <c r="C3712" s="17">
        <v>13.574193548387099</v>
      </c>
      <c r="D3712" s="17">
        <v>68.654838709677406</v>
      </c>
      <c r="E3712" s="17">
        <v>1.2419354838709675</v>
      </c>
      <c r="F3712" s="17">
        <v>196.11612903225807</v>
      </c>
      <c r="G3712" s="17">
        <v>8.4741935483870972</v>
      </c>
      <c r="H3712" s="17">
        <v>14.8</v>
      </c>
      <c r="I3712" s="17">
        <v>1.4625806451612902</v>
      </c>
      <c r="K3712" s="80" t="s">
        <v>76</v>
      </c>
      <c r="L3712" s="17">
        <v>13.006451612903227</v>
      </c>
      <c r="M3712" s="17">
        <v>71.880645161290346</v>
      </c>
      <c r="N3712" s="17">
        <v>0.98064516129032253</v>
      </c>
      <c r="O3712" s="17">
        <v>237.66129032258064</v>
      </c>
      <c r="P3712" s="17">
        <v>8.4548387096774196</v>
      </c>
      <c r="Q3712" s="17">
        <v>32.400000000000006</v>
      </c>
      <c r="R3712" s="17">
        <v>1.2661290322580645</v>
      </c>
      <c r="T3712" s="80" t="s">
        <v>76</v>
      </c>
      <c r="U3712" s="17">
        <v>14.064516129032258</v>
      </c>
      <c r="V3712" s="17">
        <v>72.835483870967764</v>
      </c>
      <c r="W3712" s="17">
        <v>1.9774193548387096</v>
      </c>
      <c r="X3712" s="17">
        <v>260.79354838709673</v>
      </c>
      <c r="Y3712" s="17">
        <v>7.7838709677419349</v>
      </c>
      <c r="Z3712" s="17">
        <v>37</v>
      </c>
      <c r="AA3712" s="17">
        <v>1.7945161290322578</v>
      </c>
      <c r="AC3712" s="80" t="s">
        <v>76</v>
      </c>
      <c r="AD3712" s="17">
        <v>13.325806451612902</v>
      </c>
      <c r="AE3712" s="17">
        <v>75.741935483870947</v>
      </c>
      <c r="AF3712" s="17">
        <v>1.8645161290322581</v>
      </c>
      <c r="AG3712" s="17">
        <v>127.13548387096773</v>
      </c>
      <c r="AH3712" s="17">
        <v>8.1580645161290342</v>
      </c>
      <c r="AI3712" s="17">
        <v>32.4</v>
      </c>
      <c r="AJ3712" s="17">
        <v>1.7270967741935481</v>
      </c>
      <c r="AL3712" s="80" t="s">
        <v>76</v>
      </c>
      <c r="AM3712" s="17">
        <v>14.032258064516133</v>
      </c>
      <c r="AN3712" s="17">
        <v>73.099999999999994</v>
      </c>
      <c r="AO3712" s="17">
        <v>0.7290322580645161</v>
      </c>
      <c r="AP3712" s="17">
        <v>277.41612903225797</v>
      </c>
      <c r="AQ3712" s="17">
        <v>8.0806451612903221</v>
      </c>
      <c r="AR3712" s="17">
        <v>19.900000000000002</v>
      </c>
      <c r="AS3712" s="17">
        <v>1.172903225806452</v>
      </c>
    </row>
    <row r="3713" spans="2:45" ht="13.5" thickBot="1">
      <c r="B3713" s="86">
        <v>2019</v>
      </c>
      <c r="C3713" s="87">
        <f t="shared" ref="C3713:G3713" si="152">AVERAGE(C3701:C3712)</f>
        <v>18.585317725161993</v>
      </c>
      <c r="D3713" s="87">
        <f t="shared" si="152"/>
        <v>58.773814136518531</v>
      </c>
      <c r="E3713" s="87">
        <f t="shared" si="152"/>
        <v>1.4602214321026892</v>
      </c>
      <c r="F3713" s="87">
        <f t="shared" si="152"/>
        <v>180.2693569795363</v>
      </c>
      <c r="G3713" s="87">
        <f t="shared" si="152"/>
        <v>18.227432906050812</v>
      </c>
      <c r="H3713" s="87">
        <f>SUM(H3701:H3712)</f>
        <v>237.8</v>
      </c>
      <c r="I3713" s="87">
        <f t="shared" ref="I3713" si="153">AVERAGE(I3701:I3712)</f>
        <v>3.7243333554037119</v>
      </c>
      <c r="J3713" s="17"/>
      <c r="K3713" s="86">
        <v>2019</v>
      </c>
      <c r="L3713" s="87">
        <f>AVERAGE(L3701:L3712)</f>
        <v>18.4544623655914</v>
      </c>
      <c r="M3713" s="87">
        <f t="shared" ref="M3713:P3713" si="154">AVERAGE(M3701:M3712)</f>
        <v>58.875453149001537</v>
      </c>
      <c r="N3713" s="87">
        <f t="shared" si="154"/>
        <v>1.2547299027137737</v>
      </c>
      <c r="O3713" s="87">
        <f t="shared" si="154"/>
        <v>205.56397017409111</v>
      </c>
      <c r="P3713" s="87">
        <f t="shared" si="154"/>
        <v>18.728065156169993</v>
      </c>
      <c r="Q3713" s="87">
        <f>SUM(Q3701:Q3712)</f>
        <v>207.40000000000003</v>
      </c>
      <c r="R3713" s="87">
        <f t="shared" ref="R3713" si="155">AVERAGE(R3701:R3712)</f>
        <v>3.7228358294930879</v>
      </c>
      <c r="S3713" s="17"/>
      <c r="T3713" s="86">
        <v>2019</v>
      </c>
      <c r="U3713" s="87">
        <f>AVERAGE(U3701:U3712)</f>
        <v>18.678588709677417</v>
      </c>
      <c r="V3713" s="87">
        <f t="shared" ref="V3713:Y3713" si="156">AVERAGE(V3701:V3712)</f>
        <v>65.063390296979009</v>
      </c>
      <c r="W3713" s="87">
        <f t="shared" si="156"/>
        <v>1.7758589349718379</v>
      </c>
      <c r="X3713" s="87">
        <f t="shared" si="156"/>
        <v>233.03651689708144</v>
      </c>
      <c r="Y3713" s="87">
        <f t="shared" si="156"/>
        <v>18.38317396313364</v>
      </c>
      <c r="Z3713" s="87">
        <f>SUM(Z3701:Z3712)</f>
        <v>186.6</v>
      </c>
      <c r="AA3713" s="87">
        <f t="shared" ref="AA3713" si="157">AVERAGE(AA3701:AA3712)</f>
        <v>3.9474863671274965</v>
      </c>
      <c r="AB3713" s="17"/>
      <c r="AC3713" s="86">
        <v>2019</v>
      </c>
      <c r="AD3713" s="87">
        <f>AVERAGE(AD3701:AD3712)</f>
        <v>18.589702380952378</v>
      </c>
      <c r="AE3713" s="87">
        <f t="shared" ref="AE3713:AH3713" si="158">AVERAGE(AE3701:AE3712)</f>
        <v>60.803225166410648</v>
      </c>
      <c r="AF3713" s="87">
        <f t="shared" si="158"/>
        <v>1.9182155657962108</v>
      </c>
      <c r="AG3713" s="87">
        <f t="shared" si="158"/>
        <v>131.70388888888888</v>
      </c>
      <c r="AH3713" s="87">
        <f t="shared" si="158"/>
        <v>18.459775985663082</v>
      </c>
      <c r="AI3713" s="87">
        <f>SUM(AI3701:AI3712)</f>
        <v>214.20000000000002</v>
      </c>
      <c r="AJ3713" s="87">
        <f t="shared" ref="AJ3713" si="159">AVERAGE(AJ3701:AJ3712)</f>
        <v>4.1671946364567338</v>
      </c>
      <c r="AK3713" s="17"/>
      <c r="AL3713" s="86">
        <v>2019</v>
      </c>
      <c r="AM3713" s="87">
        <f>AVERAGE(AM3701:AM3712)</f>
        <v>18.897005446969292</v>
      </c>
      <c r="AN3713" s="87">
        <f t="shared" ref="AN3713:AQ3713" si="160">AVERAGE(AN3701:AN3712)</f>
        <v>62.98894876582446</v>
      </c>
      <c r="AO3713" s="87">
        <f t="shared" si="160"/>
        <v>0.79383044652788792</v>
      </c>
      <c r="AP3713" s="87">
        <f t="shared" si="160"/>
        <v>239.16810799477375</v>
      </c>
      <c r="AQ3713" s="87">
        <f t="shared" si="160"/>
        <v>18.10464583664389</v>
      </c>
      <c r="AR3713" s="87">
        <f>SUM(AR3701:AR3712)</f>
        <v>195.60000000000002</v>
      </c>
      <c r="AS3713" s="87">
        <f t="shared" ref="AS3713" si="161">AVERAGE(AS3701:AS3712)</f>
        <v>3.2904080658403516</v>
      </c>
    </row>
    <row r="3714" spans="2:45" ht="13.5" thickTop="1">
      <c r="B3714" s="80" t="s">
        <v>65</v>
      </c>
      <c r="C3714" s="17">
        <v>11.112903225806454</v>
      </c>
      <c r="D3714" s="17">
        <v>73.558064516129022</v>
      </c>
      <c r="E3714" s="17">
        <v>1.1000000000000001</v>
      </c>
      <c r="F3714" s="17">
        <v>130.61290322580643</v>
      </c>
      <c r="G3714" s="17">
        <v>8.9903225806451594</v>
      </c>
      <c r="H3714" s="17">
        <v>328.2</v>
      </c>
      <c r="I3714" s="17">
        <v>1.339032258064516</v>
      </c>
      <c r="K3714" s="80" t="s">
        <v>65</v>
      </c>
      <c r="L3714" s="17">
        <v>10.590322580645163</v>
      </c>
      <c r="M3714" s="17">
        <v>77.52580645161288</v>
      </c>
      <c r="N3714" s="17">
        <v>0.82580645161290311</v>
      </c>
      <c r="O3714" s="17">
        <v>237.29032258064512</v>
      </c>
      <c r="P3714" s="17">
        <v>8.8193548387096747</v>
      </c>
      <c r="Q3714" s="17">
        <v>165.4</v>
      </c>
      <c r="R3714" s="17">
        <v>1.1751612903225805</v>
      </c>
      <c r="T3714" s="80" t="s">
        <v>65</v>
      </c>
      <c r="U3714" s="17">
        <v>11.587096774193549</v>
      </c>
      <c r="V3714" s="17">
        <v>77.980645161290326</v>
      </c>
      <c r="W3714" s="17">
        <v>1.7741935483870968</v>
      </c>
      <c r="X3714" s="17">
        <v>262.33225806451611</v>
      </c>
      <c r="Y3714" s="17">
        <v>7.8935483870967742</v>
      </c>
      <c r="Z3714" s="17">
        <v>149.19999999999999</v>
      </c>
      <c r="AA3714" s="17">
        <v>1.5670967741935484</v>
      </c>
      <c r="AC3714" s="80" t="s">
        <v>65</v>
      </c>
      <c r="AD3714" s="17">
        <v>10.854838709677422</v>
      </c>
      <c r="AE3714" s="17">
        <v>79.577419354838725</v>
      </c>
      <c r="AF3714" s="17">
        <v>1.4677419354838708</v>
      </c>
      <c r="AG3714" s="17">
        <v>82.058064516129036</v>
      </c>
      <c r="AH3714" s="17">
        <v>8.5935483870967708</v>
      </c>
      <c r="AI3714" s="17">
        <v>131.79999999999998</v>
      </c>
      <c r="AJ3714" s="17">
        <v>1.4364516129032259</v>
      </c>
      <c r="AL3714" s="80" t="s">
        <v>65</v>
      </c>
      <c r="AM3714" s="17">
        <v>11.120689655172415</v>
      </c>
      <c r="AN3714" s="17">
        <v>75.196551724137919</v>
      </c>
      <c r="AO3714" s="17">
        <v>0.60344827586206895</v>
      </c>
      <c r="AP3714" s="17">
        <v>278.68965517241378</v>
      </c>
      <c r="AQ3714" s="17">
        <v>7.8758620689655174</v>
      </c>
      <c r="AR3714" s="17">
        <v>395.20000000000005</v>
      </c>
      <c r="AS3714" s="17">
        <v>1.0613793103448272</v>
      </c>
    </row>
    <row r="3715" spans="2:45">
      <c r="B3715" s="80" t="s">
        <v>66</v>
      </c>
      <c r="C3715" s="17">
        <v>14.153571428571428</v>
      </c>
      <c r="D3715" s="17">
        <v>72.182142857142864</v>
      </c>
      <c r="E3715" s="17">
        <v>1.1357142857142857</v>
      </c>
      <c r="F3715" s="17">
        <v>137.21428571428569</v>
      </c>
      <c r="G3715" s="17">
        <v>13.31785714285714</v>
      </c>
      <c r="H3715" s="17">
        <v>1</v>
      </c>
      <c r="I3715" s="17">
        <v>2.0785714285714283</v>
      </c>
      <c r="K3715" s="80" t="s">
        <v>66</v>
      </c>
      <c r="L3715" s="17">
        <v>13.632142857142853</v>
      </c>
      <c r="M3715" s="17">
        <v>74.521428571428586</v>
      </c>
      <c r="N3715" s="17">
        <v>0.85</v>
      </c>
      <c r="O3715" s="17">
        <v>223.07142857142858</v>
      </c>
      <c r="P3715" s="17">
        <v>13.182142857142855</v>
      </c>
      <c r="Q3715" s="17">
        <v>5.2</v>
      </c>
      <c r="R3715" s="17">
        <v>1.8964285714285711</v>
      </c>
      <c r="T3715" s="80" t="s">
        <v>66</v>
      </c>
      <c r="U3715" s="17">
        <v>14.489655172413793</v>
      </c>
      <c r="V3715" s="17">
        <v>76.25517241379309</v>
      </c>
      <c r="W3715" s="17">
        <v>1.6172413793103446</v>
      </c>
      <c r="X3715" s="17">
        <v>242.16206896551716</v>
      </c>
      <c r="Y3715" s="17">
        <v>12.972413793103454</v>
      </c>
      <c r="Z3715" s="17">
        <v>3.8000000000000003</v>
      </c>
      <c r="AA3715" s="17">
        <v>2.3241379310344827</v>
      </c>
      <c r="AC3715" s="80" t="s">
        <v>66</v>
      </c>
      <c r="AD3715" s="17">
        <v>14.003448275862068</v>
      </c>
      <c r="AE3715" s="17">
        <v>76.100000000000023</v>
      </c>
      <c r="AF3715" s="17">
        <v>1.4344827586206894</v>
      </c>
      <c r="AG3715" s="17">
        <v>115.31379310344826</v>
      </c>
      <c r="AH3715" s="17">
        <v>13.33103448275862</v>
      </c>
      <c r="AI3715" s="17">
        <v>3.0000000000000004</v>
      </c>
      <c r="AJ3715" s="17">
        <v>2.3103448275862069</v>
      </c>
      <c r="AL3715" s="80" t="s">
        <v>66</v>
      </c>
      <c r="AM3715" s="17">
        <v>14.720689655172412</v>
      </c>
      <c r="AN3715" s="17">
        <v>74.593103448275869</v>
      </c>
      <c r="AO3715" s="17">
        <v>0.7068965517241379</v>
      </c>
      <c r="AP3715" s="17">
        <v>248.76896551724136</v>
      </c>
      <c r="AQ3715" s="17">
        <v>13.058620689655173</v>
      </c>
      <c r="AR3715" s="17">
        <v>1.5</v>
      </c>
      <c r="AS3715" s="17">
        <v>1.8827586206896552</v>
      </c>
    </row>
    <row r="3716" spans="2:45">
      <c r="B3716" s="80" t="s">
        <v>67</v>
      </c>
      <c r="C3716" s="17">
        <v>14.961290322580645</v>
      </c>
      <c r="D3716" s="17">
        <v>65.596774193548384</v>
      </c>
      <c r="E3716" s="17">
        <v>1.4709677419354836</v>
      </c>
      <c r="F3716" s="17">
        <v>172.72903225806454</v>
      </c>
      <c r="G3716" s="17">
        <v>14.816129032258067</v>
      </c>
      <c r="H3716" s="17">
        <v>164.39999999999998</v>
      </c>
      <c r="I3716" s="17">
        <v>2.7935483870967746</v>
      </c>
      <c r="K3716" s="80" t="s">
        <v>67</v>
      </c>
      <c r="L3716" s="17">
        <v>14.725806451612902</v>
      </c>
      <c r="M3716" s="17">
        <v>66.625806451612902</v>
      </c>
      <c r="N3716" s="17">
        <v>1.0870967741935484</v>
      </c>
      <c r="O3716" s="17">
        <v>202.51612903225808</v>
      </c>
      <c r="P3716" s="17">
        <v>14.732258064516129</v>
      </c>
      <c r="Q3716" s="17">
        <v>111.80000000000001</v>
      </c>
      <c r="R3716" s="17">
        <v>2.5580645161290319</v>
      </c>
      <c r="T3716" s="80" t="s">
        <v>67</v>
      </c>
      <c r="U3716" s="17">
        <v>15.067741935483866</v>
      </c>
      <c r="V3716" s="17">
        <v>71.32903225806453</v>
      </c>
      <c r="W3716" s="17">
        <v>1.6645161290322583</v>
      </c>
      <c r="X3716" s="17">
        <v>230.93548387096772</v>
      </c>
      <c r="Y3716" s="17">
        <v>13.858064516129028</v>
      </c>
      <c r="Z3716" s="17">
        <v>141.19999999999999</v>
      </c>
      <c r="AA3716" s="17">
        <v>2.7935483870967746</v>
      </c>
      <c r="AC3716" s="80" t="s">
        <v>67</v>
      </c>
      <c r="AD3716" s="17">
        <v>15.016129032258061</v>
      </c>
      <c r="AE3716" s="17">
        <v>69.693548387096754</v>
      </c>
      <c r="AF3716" s="17">
        <v>1.9806451612903226</v>
      </c>
      <c r="AG3716" s="17">
        <v>171.71935483870965</v>
      </c>
      <c r="AH3716" s="17">
        <v>14.56774193548387</v>
      </c>
      <c r="AI3716" s="17">
        <v>108.8</v>
      </c>
      <c r="AJ3716" s="17">
        <v>2.9903225806451608</v>
      </c>
      <c r="AL3716" s="80" t="s">
        <v>67</v>
      </c>
      <c r="AM3716" s="17">
        <v>15.290322580645165</v>
      </c>
      <c r="AN3716" s="17">
        <v>69.709677419354833</v>
      </c>
      <c r="AO3716" s="17">
        <v>0.82903225806451608</v>
      </c>
      <c r="AP3716" s="17">
        <v>233.91935483870969</v>
      </c>
      <c r="AQ3716" s="17">
        <v>14.54516129032258</v>
      </c>
      <c r="AR3716" s="17">
        <v>170.5</v>
      </c>
      <c r="AS3716" s="17">
        <v>2.4483870967741943</v>
      </c>
    </row>
    <row r="3717" spans="2:45">
      <c r="B3717" s="80" t="s">
        <v>68</v>
      </c>
      <c r="C3717" s="17">
        <v>16.033333333333328</v>
      </c>
      <c r="D3717" s="17">
        <v>72.673333333333332</v>
      </c>
      <c r="E3717" s="17">
        <v>1.3199999999999998</v>
      </c>
      <c r="F3717" s="17">
        <v>178.12666666666667</v>
      </c>
      <c r="G3717" s="17">
        <v>17.016666666666666</v>
      </c>
      <c r="H3717" s="17">
        <v>42</v>
      </c>
      <c r="I3717" s="17">
        <v>3.0733333333333328</v>
      </c>
      <c r="K3717" s="80" t="s">
        <v>68</v>
      </c>
      <c r="L3717" s="17">
        <v>15.576666666666664</v>
      </c>
      <c r="M3717" s="17">
        <v>73.676666666666662</v>
      </c>
      <c r="N3717" s="17">
        <v>0.92666666666666653</v>
      </c>
      <c r="O3717" s="17">
        <v>187.85</v>
      </c>
      <c r="P3717" s="17">
        <v>16.259999999999998</v>
      </c>
      <c r="Q3717" s="17">
        <v>62.400000000000006</v>
      </c>
      <c r="R3717" s="17">
        <v>2.8466666666666671</v>
      </c>
      <c r="T3717" s="80" t="s">
        <v>68</v>
      </c>
      <c r="U3717" s="17">
        <v>16.246666666666666</v>
      </c>
      <c r="V3717" s="17">
        <v>77.86666666666666</v>
      </c>
      <c r="W3717" s="17">
        <v>1.1766666666666665</v>
      </c>
      <c r="X3717" s="17">
        <v>220.36333333333332</v>
      </c>
      <c r="Y3717" s="17">
        <v>16.39</v>
      </c>
      <c r="Z3717" s="17">
        <v>34.4</v>
      </c>
      <c r="AA3717" s="17">
        <v>3.0000000000000004</v>
      </c>
      <c r="AC3717" s="80" t="s">
        <v>68</v>
      </c>
      <c r="AD3717" s="17">
        <v>15.949999999999998</v>
      </c>
      <c r="AE3717" s="17">
        <v>77.513333333333335</v>
      </c>
      <c r="AF3717" s="17">
        <v>1.51</v>
      </c>
      <c r="AG3717" s="17">
        <v>152.99666666666664</v>
      </c>
      <c r="AH3717" s="17">
        <v>16.026666666666664</v>
      </c>
      <c r="AI3717" s="17">
        <v>44</v>
      </c>
      <c r="AJ3717" s="17">
        <v>3.0466666666666673</v>
      </c>
      <c r="AL3717" s="80" t="s">
        <v>68</v>
      </c>
      <c r="AM3717" s="17">
        <v>16.323333333333331</v>
      </c>
      <c r="AN3717" s="17">
        <v>77.259999999999977</v>
      </c>
      <c r="AO3717" s="17">
        <v>0.6366666666666666</v>
      </c>
      <c r="AP3717" s="17">
        <v>217.59666666666666</v>
      </c>
      <c r="AQ3717" s="17">
        <v>16.510000000000002</v>
      </c>
      <c r="AR3717" s="17">
        <v>43.8</v>
      </c>
      <c r="AS3717" s="17">
        <v>2.8166666666666669</v>
      </c>
    </row>
    <row r="3718" spans="2:45">
      <c r="B3718" s="80" t="s">
        <v>69</v>
      </c>
      <c r="C3718" s="17">
        <v>20.470967741935482</v>
      </c>
      <c r="D3718" s="17">
        <v>58.641935483870981</v>
      </c>
      <c r="E3718" s="17">
        <v>1.2838709677419351</v>
      </c>
      <c r="F3718" s="17">
        <v>134.16451612903228</v>
      </c>
      <c r="G3718" s="17">
        <v>25.525806451612905</v>
      </c>
      <c r="H3718" s="17">
        <v>33</v>
      </c>
      <c r="I3718" s="17">
        <v>4.9838709677419342</v>
      </c>
      <c r="K3718" s="80" t="s">
        <v>69</v>
      </c>
      <c r="L3718" s="17">
        <v>20.029032258064511</v>
      </c>
      <c r="M3718" s="17">
        <v>59.935483870967751</v>
      </c>
      <c r="N3718" s="17">
        <v>1.0193548387096778</v>
      </c>
      <c r="O3718" s="17">
        <v>190.10645161290321</v>
      </c>
      <c r="P3718" s="17">
        <v>25.151612903225807</v>
      </c>
      <c r="Q3718" s="17">
        <v>31</v>
      </c>
      <c r="R3718" s="17">
        <v>4.8225806451612891</v>
      </c>
      <c r="T3718" s="80" t="s">
        <v>69</v>
      </c>
      <c r="U3718" s="17">
        <v>20.41935483870968</v>
      </c>
      <c r="V3718" s="17">
        <v>64.812903225806451</v>
      </c>
      <c r="W3718" s="17">
        <v>1.267741935483871</v>
      </c>
      <c r="X3718" s="17">
        <v>218.02580645161291</v>
      </c>
      <c r="Y3718" s="17">
        <v>25.396774193548385</v>
      </c>
      <c r="Z3718" s="17">
        <v>27.199999999999996</v>
      </c>
      <c r="AA3718" s="17">
        <v>4.9774193548387089</v>
      </c>
      <c r="AC3718" s="80" t="s">
        <v>69</v>
      </c>
      <c r="AD3718" s="17">
        <v>20.603225806451611</v>
      </c>
      <c r="AE3718" s="17">
        <v>63.174193548387095</v>
      </c>
      <c r="AF3718" s="17">
        <v>1.5161290322580645</v>
      </c>
      <c r="AG3718" s="17">
        <v>132.26129032258066</v>
      </c>
      <c r="AH3718" s="17">
        <v>20.861290322580647</v>
      </c>
      <c r="AI3718" s="17">
        <v>37.200000000000003</v>
      </c>
      <c r="AJ3718" s="17">
        <v>5.184615384615384</v>
      </c>
      <c r="AL3718" s="80" t="s">
        <v>69</v>
      </c>
      <c r="AM3718" s="17">
        <v>20.8483870967742</v>
      </c>
      <c r="AN3718" s="17">
        <v>62.661290322580662</v>
      </c>
      <c r="AO3718" s="17">
        <v>0.56451612903225812</v>
      </c>
      <c r="AP3718" s="17">
        <v>227.65806451612906</v>
      </c>
      <c r="AQ3718" s="17">
        <v>24.493548387096777</v>
      </c>
      <c r="AR3718" s="17">
        <v>29.2</v>
      </c>
      <c r="AS3718" s="17">
        <v>4.4387096774193546</v>
      </c>
    </row>
    <row r="3719" spans="2:45">
      <c r="B3719" s="80" t="s">
        <v>70</v>
      </c>
      <c r="C3719" s="17">
        <v>24.139999999999993</v>
      </c>
      <c r="D3719" s="17">
        <v>47.466666666666661</v>
      </c>
      <c r="E3719" s="17">
        <v>1.44</v>
      </c>
      <c r="F3719" s="17">
        <v>212.47</v>
      </c>
      <c r="G3719" s="17">
        <v>27.92</v>
      </c>
      <c r="H3719" s="17">
        <v>2.8</v>
      </c>
      <c r="I3719" s="17">
        <v>6.1233333333333322</v>
      </c>
      <c r="K3719" s="80" t="s">
        <v>70</v>
      </c>
      <c r="L3719" s="17">
        <v>23.793333333333337</v>
      </c>
      <c r="M3719" s="17">
        <v>47.366666666666674</v>
      </c>
      <c r="N3719" s="17">
        <v>1.3299999999999998</v>
      </c>
      <c r="O3719" s="17">
        <v>200.35333333333332</v>
      </c>
      <c r="P3719" s="17">
        <v>27.519999999999992</v>
      </c>
      <c r="Q3719" s="17">
        <v>5.4</v>
      </c>
      <c r="R3719" s="17">
        <v>6.0433333333333321</v>
      </c>
      <c r="T3719" s="80" t="s">
        <v>70</v>
      </c>
      <c r="U3719" s="17">
        <v>23.796666666666667</v>
      </c>
      <c r="V3719" s="17">
        <v>53.983333333333334</v>
      </c>
      <c r="W3719" s="17">
        <v>1.6799999999999997</v>
      </c>
      <c r="X3719" s="17">
        <v>230.68000000000004</v>
      </c>
      <c r="Y3719" s="17">
        <v>28.663333333333334</v>
      </c>
      <c r="Z3719" s="17">
        <v>1.8</v>
      </c>
      <c r="AA3719" s="17">
        <v>6.3566666666666665</v>
      </c>
      <c r="AC3719" s="80" t="s">
        <v>70</v>
      </c>
      <c r="AD3719" s="17">
        <v>24.436666666666667</v>
      </c>
      <c r="AE3719" s="17">
        <v>49.013333333333328</v>
      </c>
      <c r="AF3719" s="17">
        <v>1.9766666666666661</v>
      </c>
      <c r="AG3719" s="17">
        <v>149.22333333333336</v>
      </c>
      <c r="AH3719" s="17">
        <v>28.160000000000004</v>
      </c>
      <c r="AI3719" s="17">
        <v>1</v>
      </c>
      <c r="AJ3719" s="17">
        <v>6.7566666666666659</v>
      </c>
      <c r="AL3719" s="80" t="s">
        <v>70</v>
      </c>
      <c r="AM3719" s="17">
        <v>24.393333333333331</v>
      </c>
      <c r="AN3719" s="17">
        <v>50.566666666666677</v>
      </c>
      <c r="AO3719" s="17">
        <v>0.70666666666666667</v>
      </c>
      <c r="AP3719" s="17">
        <v>220.57666666666665</v>
      </c>
      <c r="AQ3719" s="17">
        <v>26.556666666666672</v>
      </c>
      <c r="AR3719" s="17">
        <v>0.9</v>
      </c>
      <c r="AS3719" s="17">
        <v>5.3366666666666678</v>
      </c>
    </row>
    <row r="3720" spans="2:45">
      <c r="B3720" s="80" t="s">
        <v>71</v>
      </c>
      <c r="C3720" s="17">
        <v>26.451612903225808</v>
      </c>
      <c r="D3720" s="17">
        <v>57.693548387096783</v>
      </c>
      <c r="E3720" s="17">
        <v>1.3387096774193548</v>
      </c>
      <c r="F3720" s="17">
        <v>145.84193548387097</v>
      </c>
      <c r="G3720" s="17">
        <v>27.119354838709683</v>
      </c>
      <c r="H3720" s="17">
        <v>0</v>
      </c>
      <c r="I3720" s="17">
        <v>6.0064516129032244</v>
      </c>
      <c r="K3720" s="80" t="s">
        <v>71</v>
      </c>
      <c r="L3720" s="17">
        <v>26.387096774193548</v>
      </c>
      <c r="M3720" s="17">
        <v>54.751612903225798</v>
      </c>
      <c r="N3720" s="17">
        <v>1.3870967741935483</v>
      </c>
      <c r="O3720" s="17">
        <v>106.47096774193547</v>
      </c>
      <c r="P3720" s="17">
        <v>26.312903225806458</v>
      </c>
      <c r="Q3720" s="17">
        <v>1.6</v>
      </c>
      <c r="R3720" s="17">
        <v>6.1290322580645178</v>
      </c>
      <c r="T3720" s="80" t="s">
        <v>71</v>
      </c>
      <c r="U3720" s="17">
        <v>26.083870967741941</v>
      </c>
      <c r="V3720" s="17">
        <v>67.158064516129031</v>
      </c>
      <c r="W3720" s="17">
        <v>1.2193548387096773</v>
      </c>
      <c r="X3720" s="17">
        <v>167.83548387096775</v>
      </c>
      <c r="Y3720" s="17">
        <v>27.461290322580645</v>
      </c>
      <c r="Z3720" s="17">
        <v>0.2</v>
      </c>
      <c r="AA3720" s="17">
        <v>5.9161290322580644</v>
      </c>
      <c r="AC3720" s="80" t="s">
        <v>71</v>
      </c>
      <c r="AD3720" s="17">
        <v>27.083870967741937</v>
      </c>
      <c r="AE3720" s="17">
        <v>56.709677419354833</v>
      </c>
      <c r="AF3720" s="17">
        <v>1.5225806451612904</v>
      </c>
      <c r="AG3720" s="17">
        <v>142.79354838709679</v>
      </c>
      <c r="AH3720" s="17">
        <v>27.054838709677416</v>
      </c>
      <c r="AI3720" s="17">
        <v>0.4</v>
      </c>
      <c r="AJ3720" s="17">
        <v>6.4967741935483865</v>
      </c>
      <c r="AL3720" s="80" t="s">
        <v>71</v>
      </c>
      <c r="AM3720" s="17">
        <v>26.370967741935473</v>
      </c>
      <c r="AN3720" s="17">
        <v>61.835483870967735</v>
      </c>
      <c r="AO3720" s="17">
        <v>0.532258064516129</v>
      </c>
      <c r="AP3720" s="17">
        <v>139.96451612903226</v>
      </c>
      <c r="AQ3720" s="17">
        <v>25.245161290322578</v>
      </c>
      <c r="AR3720" s="17">
        <v>0</v>
      </c>
      <c r="AS3720" s="17">
        <v>5.1322580645161286</v>
      </c>
    </row>
    <row r="3721" spans="2:45">
      <c r="B3721" s="80" t="s">
        <v>72</v>
      </c>
      <c r="C3721" s="17">
        <v>27.383870967741935</v>
      </c>
      <c r="D3721" s="17">
        <v>48.729032258064514</v>
      </c>
      <c r="E3721" s="17">
        <v>1.3193548387096776</v>
      </c>
      <c r="F3721" s="17">
        <v>172.4580645161291</v>
      </c>
      <c r="G3721" s="17">
        <v>25.367741935483867</v>
      </c>
      <c r="H3721" s="17">
        <v>0.2</v>
      </c>
      <c r="I3721" s="17">
        <v>5.9387096774193555</v>
      </c>
      <c r="K3721" s="80" t="s">
        <v>72</v>
      </c>
      <c r="L3721" s="17">
        <v>27.167741935483875</v>
      </c>
      <c r="M3721" s="17">
        <v>46.332258064516118</v>
      </c>
      <c r="N3721" s="17">
        <v>1.2935483870967743</v>
      </c>
      <c r="O3721" s="17">
        <v>176.17419354838708</v>
      </c>
      <c r="P3721" s="17">
        <v>24.235483870967744</v>
      </c>
      <c r="Q3721" s="17">
        <v>1.7999999999999998</v>
      </c>
      <c r="R3721" s="17">
        <v>5.8741935483870984</v>
      </c>
      <c r="T3721" s="80" t="s">
        <v>72</v>
      </c>
      <c r="U3721" s="17">
        <v>27.041935483870965</v>
      </c>
      <c r="V3721" s="17">
        <v>57.758064516129025</v>
      </c>
      <c r="W3721" s="17">
        <v>1.5548387096774192</v>
      </c>
      <c r="X3721" s="17">
        <v>199.39032258064515</v>
      </c>
      <c r="Y3721" s="17">
        <v>24.916129032258059</v>
      </c>
      <c r="Z3721" s="17">
        <v>0.4</v>
      </c>
      <c r="AA3721" s="17">
        <v>6.1774193548387109</v>
      </c>
      <c r="AC3721" s="80" t="s">
        <v>72</v>
      </c>
      <c r="AD3721" s="17">
        <v>27.741935483870961</v>
      </c>
      <c r="AE3721" s="17">
        <v>48.241935483870954</v>
      </c>
      <c r="AF3721" s="17">
        <v>1.8290322580645166</v>
      </c>
      <c r="AG3721" s="17">
        <v>119.84516129032257</v>
      </c>
      <c r="AH3721" s="17">
        <v>25.025806451612905</v>
      </c>
      <c r="AI3721" s="17">
        <v>2.2000000000000002</v>
      </c>
      <c r="AJ3721" s="17">
        <v>6.6774193548387091</v>
      </c>
      <c r="AL3721" s="80" t="s">
        <v>72</v>
      </c>
      <c r="AM3721" s="17">
        <v>27.341935483870969</v>
      </c>
      <c r="AN3721" s="17">
        <v>52.277419354838706</v>
      </c>
      <c r="AO3721" s="17">
        <v>0.64516129032258074</v>
      </c>
      <c r="AP3721" s="17">
        <v>218.69677419354832</v>
      </c>
      <c r="AQ3721" s="17">
        <v>23.616129032258065</v>
      </c>
      <c r="AR3721" s="17">
        <v>0</v>
      </c>
      <c r="AS3721" s="17">
        <v>4.9806451612903224</v>
      </c>
    </row>
    <row r="3722" spans="2:45">
      <c r="B3722" s="80" t="s">
        <v>73</v>
      </c>
      <c r="C3722" s="17">
        <v>23.380000000000006</v>
      </c>
      <c r="D3722" s="17">
        <v>57.35</v>
      </c>
      <c r="E3722" s="17">
        <v>1.2</v>
      </c>
      <c r="F3722" s="17">
        <v>162.01333333333338</v>
      </c>
      <c r="G3722" s="17">
        <v>19.586666666666666</v>
      </c>
      <c r="H3722" s="17">
        <v>18.399999999999999</v>
      </c>
      <c r="I3722" s="17">
        <v>4.0633333333333335</v>
      </c>
      <c r="K3722" s="80" t="s">
        <v>73</v>
      </c>
      <c r="L3722" s="17">
        <v>23.222222222222221</v>
      </c>
      <c r="M3722" s="17">
        <v>59.307407407407425</v>
      </c>
      <c r="N3722" s="17">
        <v>1.2296296296296296</v>
      </c>
      <c r="O3722" s="17">
        <v>182.55555555555554</v>
      </c>
      <c r="P3722" s="17">
        <v>19.907407407407408</v>
      </c>
      <c r="Q3722" s="17">
        <v>17</v>
      </c>
      <c r="R3722" s="17">
        <v>4.162962962962963</v>
      </c>
      <c r="T3722" s="80" t="s">
        <v>73</v>
      </c>
      <c r="U3722" s="17">
        <v>23.223333333333333</v>
      </c>
      <c r="V3722" s="17">
        <v>65.263333333333335</v>
      </c>
      <c r="W3722" s="17">
        <v>1.466666666666667</v>
      </c>
      <c r="X3722" s="17">
        <v>221.91666666666669</v>
      </c>
      <c r="Y3722" s="17">
        <v>18.763333333333328</v>
      </c>
      <c r="Z3722" s="17">
        <v>6.6000000000000005</v>
      </c>
      <c r="AA3722" s="17">
        <v>4.1266666666666669</v>
      </c>
      <c r="AC3722" s="80" t="s">
        <v>73</v>
      </c>
      <c r="AD3722" s="17">
        <v>22.353333333333328</v>
      </c>
      <c r="AE3722" s="17">
        <v>57.91333333333332</v>
      </c>
      <c r="AF3722" s="17">
        <v>1.6366666666666665</v>
      </c>
      <c r="AG3722" s="17">
        <v>132.68333333333331</v>
      </c>
      <c r="AH3722" s="17">
        <v>19.71</v>
      </c>
      <c r="AI3722" s="17">
        <v>4.3</v>
      </c>
      <c r="AJ3722" s="17">
        <v>4.3899999999999997</v>
      </c>
      <c r="AL3722" s="80" t="s">
        <v>73</v>
      </c>
      <c r="AM3722" s="17">
        <v>23.253333333333334</v>
      </c>
      <c r="AN3722" s="17">
        <v>60.89</v>
      </c>
      <c r="AO3722" s="17">
        <v>0.59666666666666679</v>
      </c>
      <c r="AP3722" s="17">
        <v>237.65333333333331</v>
      </c>
      <c r="AQ3722" s="17">
        <v>18.136666666666663</v>
      </c>
      <c r="AR3722" s="17">
        <v>14.7</v>
      </c>
      <c r="AS3722" s="17">
        <v>3.4099999999999997</v>
      </c>
    </row>
    <row r="3723" spans="2:45">
      <c r="B3723" s="80" t="s">
        <v>74</v>
      </c>
      <c r="C3723" s="17">
        <v>17.980645161290322</v>
      </c>
      <c r="D3723" s="17">
        <v>60.235483870967734</v>
      </c>
      <c r="E3723" s="17">
        <v>1.1193548387096774</v>
      </c>
      <c r="F3723" s="17">
        <v>182.0225806451613</v>
      </c>
      <c r="G3723" s="17">
        <v>15.880645161290323</v>
      </c>
      <c r="H3723" s="17">
        <v>25.400000000000002</v>
      </c>
      <c r="I3723" s="17">
        <v>2.7451612903225806</v>
      </c>
      <c r="K3723" s="80" t="s">
        <v>74</v>
      </c>
      <c r="L3723" s="17">
        <v>16.869230769230771</v>
      </c>
      <c r="M3723" s="17">
        <v>65.996153846153845</v>
      </c>
      <c r="N3723" s="17">
        <v>0.98846153846153839</v>
      </c>
      <c r="O3723" s="17">
        <v>200.2</v>
      </c>
      <c r="P3723" s="17">
        <v>15.738461538461538</v>
      </c>
      <c r="Q3723" s="17">
        <v>27.4</v>
      </c>
      <c r="R3723" s="17">
        <v>2.5038461538461543</v>
      </c>
      <c r="T3723" s="80" t="s">
        <v>74</v>
      </c>
      <c r="U3723" s="17">
        <v>17.838709677419352</v>
      </c>
      <c r="V3723" s="17">
        <v>65.351612903225814</v>
      </c>
      <c r="W3723" s="17">
        <v>1.7387096774193553</v>
      </c>
      <c r="X3723" s="17">
        <v>253.27741935483871</v>
      </c>
      <c r="Y3723" s="17">
        <v>15.190322580645159</v>
      </c>
      <c r="Z3723" s="17">
        <v>25.4</v>
      </c>
      <c r="AA3723" s="17">
        <v>3.1</v>
      </c>
      <c r="AC3723" s="80" t="s">
        <v>74</v>
      </c>
      <c r="AD3723" s="17">
        <v>16.664516129032258</v>
      </c>
      <c r="AE3723" s="17">
        <v>63.58709677419354</v>
      </c>
      <c r="AF3723" s="17">
        <v>1.5838709677419354</v>
      </c>
      <c r="AG3723" s="17">
        <v>141.54838709677418</v>
      </c>
      <c r="AH3723" s="17">
        <v>16.058064516129033</v>
      </c>
      <c r="AI3723" s="17">
        <v>31.400000000000002</v>
      </c>
      <c r="AJ3723" s="17">
        <v>2.9903225806451612</v>
      </c>
      <c r="AL3723" s="80" t="s">
        <v>74</v>
      </c>
      <c r="AM3723" s="17">
        <v>17.161290322580644</v>
      </c>
      <c r="AN3723" s="17">
        <v>63.958064516129035</v>
      </c>
      <c r="AO3723" s="17">
        <v>0.64516129032258052</v>
      </c>
      <c r="AP3723" s="17">
        <v>277.81935483870967</v>
      </c>
      <c r="AQ3723" s="17">
        <v>14.6</v>
      </c>
      <c r="AR3723" s="17">
        <v>24.000000000000004</v>
      </c>
      <c r="AS3723" s="17">
        <v>2.2258064516129035</v>
      </c>
    </row>
    <row r="3724" spans="2:45">
      <c r="B3724" s="80" t="s">
        <v>75</v>
      </c>
      <c r="C3724" s="17">
        <v>15.963333333333333</v>
      </c>
      <c r="D3724" s="17">
        <v>76.956666666666663</v>
      </c>
      <c r="E3724" s="17">
        <v>0.96666666666666656</v>
      </c>
      <c r="F3724" s="17">
        <v>97.046666666666667</v>
      </c>
      <c r="G3724" s="17">
        <v>9.7466666666666679</v>
      </c>
      <c r="H3724" s="17">
        <v>82.8</v>
      </c>
      <c r="I3724" s="17">
        <v>1.5266666666666668</v>
      </c>
      <c r="K3724" s="80" t="s">
        <v>75</v>
      </c>
      <c r="L3724" s="17">
        <v>15.143333333333333</v>
      </c>
      <c r="M3724" s="17">
        <v>84.370000000000019</v>
      </c>
      <c r="N3724" s="17">
        <v>0.91333333333333333</v>
      </c>
      <c r="O3724" s="17">
        <v>179.94</v>
      </c>
      <c r="P3724" s="17">
        <v>9.4</v>
      </c>
      <c r="Q3724" s="17">
        <v>103.6</v>
      </c>
      <c r="R3724" s="17">
        <v>1.39</v>
      </c>
      <c r="T3724" s="80" t="s">
        <v>75</v>
      </c>
      <c r="U3724" s="17">
        <v>15.713333333333333</v>
      </c>
      <c r="V3724" s="17">
        <v>84.503333333333345</v>
      </c>
      <c r="W3724" s="17">
        <v>1.1100000000000001</v>
      </c>
      <c r="X3724" s="17">
        <v>225.00333333333336</v>
      </c>
      <c r="Y3724" s="17">
        <v>8.32</v>
      </c>
      <c r="Z3724" s="17">
        <v>95.999999999999986</v>
      </c>
      <c r="AA3724" s="17">
        <v>1.4000000000000001</v>
      </c>
      <c r="AC3724" s="80" t="s">
        <v>75</v>
      </c>
      <c r="AD3724" s="17">
        <v>14.580000000000002</v>
      </c>
      <c r="AE3724" s="17">
        <v>82.769999999999982</v>
      </c>
      <c r="AF3724" s="17">
        <v>1.0333333333333337</v>
      </c>
      <c r="AG3724" s="17">
        <v>103.19</v>
      </c>
      <c r="AH3724" s="17">
        <v>9.2033333333333349</v>
      </c>
      <c r="AI3724" s="17">
        <v>90.100000000000009</v>
      </c>
      <c r="AJ3724" s="17">
        <v>1.4733333333333332</v>
      </c>
      <c r="AL3724" s="80" t="s">
        <v>75</v>
      </c>
      <c r="AM3724" s="17">
        <v>13.533333333333335</v>
      </c>
      <c r="AN3724" s="17">
        <v>82.34999999999998</v>
      </c>
      <c r="AO3724" s="17">
        <v>0.43666666666666681</v>
      </c>
      <c r="AP3724" s="17">
        <v>220.29666666666668</v>
      </c>
      <c r="AQ3724" s="17">
        <v>9.3366666666666678</v>
      </c>
      <c r="AR3724" s="17">
        <v>81.8</v>
      </c>
      <c r="AS3724" s="17">
        <v>1.1400000000000001</v>
      </c>
    </row>
    <row r="3725" spans="2:45">
      <c r="B3725" s="80" t="s">
        <v>76</v>
      </c>
      <c r="C3725" s="17">
        <v>12.922580645161291</v>
      </c>
      <c r="D3725" s="17">
        <v>68.341935483870984</v>
      </c>
      <c r="E3725" s="17">
        <v>1.2419354838709677</v>
      </c>
      <c r="F3725" s="17">
        <v>226.42258064516139</v>
      </c>
      <c r="G3725" s="17">
        <v>8.8806451612903228</v>
      </c>
      <c r="H3725" s="17">
        <v>7.2000000000000011</v>
      </c>
      <c r="I3725" s="17">
        <v>1.3774193548387097</v>
      </c>
      <c r="K3725" s="80" t="s">
        <v>76</v>
      </c>
      <c r="L3725" s="17">
        <v>12.1</v>
      </c>
      <c r="M3725" s="17">
        <v>75.435483870967758</v>
      </c>
      <c r="N3725" s="17">
        <v>0.8354838709677419</v>
      </c>
      <c r="O3725" s="17">
        <v>256.92580645161291</v>
      </c>
      <c r="P3725" s="17">
        <v>9.248387096774195</v>
      </c>
      <c r="Q3725" s="17">
        <v>7.8000000000000007</v>
      </c>
      <c r="R3725" s="17">
        <v>1.0774193548387097</v>
      </c>
      <c r="T3725" s="80" t="s">
        <v>76</v>
      </c>
      <c r="U3725" s="17">
        <v>12.703225806451613</v>
      </c>
      <c r="V3725" s="17">
        <v>74.796774193548387</v>
      </c>
      <c r="W3725" s="17">
        <v>1.8935483870967738</v>
      </c>
      <c r="X3725" s="17">
        <v>286.32258064516134</v>
      </c>
      <c r="Y3725" s="17">
        <v>7.9838709677419351</v>
      </c>
      <c r="Z3725" s="17">
        <v>6.8000000000000007</v>
      </c>
      <c r="AA3725" s="17">
        <v>1.5483870967741939</v>
      </c>
      <c r="AC3725" s="80" t="s">
        <v>76</v>
      </c>
      <c r="AD3725" s="17">
        <v>11.851612903225806</v>
      </c>
      <c r="AE3725" s="17">
        <v>72.1806451612903</v>
      </c>
      <c r="AF3725" s="17">
        <v>1.8677419354838707</v>
      </c>
      <c r="AG3725" s="17">
        <v>113.41290322580649</v>
      </c>
      <c r="AH3725" s="17">
        <v>8.9741935483870972</v>
      </c>
      <c r="AI3725" s="17">
        <v>7.7999999999999989</v>
      </c>
      <c r="AJ3725" s="17">
        <v>1.5129032258064521</v>
      </c>
      <c r="AL3725" s="80" t="s">
        <v>76</v>
      </c>
      <c r="AM3725" s="17">
        <v>12.738709677419354</v>
      </c>
      <c r="AN3725" s="17">
        <v>78.935483870967744</v>
      </c>
      <c r="AO3725" s="17">
        <v>0.73548387096774204</v>
      </c>
      <c r="AP3725" s="17">
        <v>315.87096774193554</v>
      </c>
      <c r="AQ3725" s="17">
        <v>8.248387096774195</v>
      </c>
      <c r="AR3725" s="17">
        <v>8.5999999999999979</v>
      </c>
      <c r="AS3725" s="17">
        <v>1.0064516129032259</v>
      </c>
    </row>
    <row r="3726" spans="2:45" ht="13.5" thickBot="1">
      <c r="B3726" s="86">
        <v>2020</v>
      </c>
      <c r="C3726" s="87">
        <f>AVERAGE(C3714:C3725)</f>
        <v>18.746175755248334</v>
      </c>
      <c r="D3726" s="87">
        <f t="shared" ref="D3726:G3726" si="162">AVERAGE(D3714:D3725)</f>
        <v>63.285465309779831</v>
      </c>
      <c r="E3726" s="87">
        <f t="shared" si="162"/>
        <v>1.2447145417306706</v>
      </c>
      <c r="F3726" s="87">
        <f t="shared" si="162"/>
        <v>162.59354710701484</v>
      </c>
      <c r="G3726" s="87">
        <f t="shared" si="162"/>
        <v>17.84737519201229</v>
      </c>
      <c r="H3726" s="87">
        <f>SUM(H3714:H3725)</f>
        <v>705.39999999999986</v>
      </c>
      <c r="I3726" s="87">
        <f t="shared" ref="I3726" si="163">AVERAGE(I3714:I3725)</f>
        <v>3.5041193036354312</v>
      </c>
      <c r="J3726" s="17"/>
      <c r="K3726" s="86">
        <v>2020</v>
      </c>
      <c r="L3726" s="87">
        <f>AVERAGE(L3714:L3725)</f>
        <v>18.269744098494098</v>
      </c>
      <c r="M3726" s="87">
        <f t="shared" ref="M3726:P3726" si="164">AVERAGE(M3714:M3725)</f>
        <v>65.487064564268877</v>
      </c>
      <c r="N3726" s="87">
        <f t="shared" si="164"/>
        <v>1.0572065220721134</v>
      </c>
      <c r="O3726" s="87">
        <f t="shared" si="164"/>
        <v>195.2878490356716</v>
      </c>
      <c r="P3726" s="87">
        <f t="shared" si="164"/>
        <v>17.542334316917653</v>
      </c>
      <c r="Q3726" s="87">
        <f>SUM(Q3714:Q3725)</f>
        <v>540.39999999999986</v>
      </c>
      <c r="R3726" s="87">
        <f t="shared" ref="R3726" si="165">AVERAGE(R3714:R3725)</f>
        <v>3.3733074417617428</v>
      </c>
      <c r="S3726" s="17"/>
      <c r="T3726" s="86">
        <v>2020</v>
      </c>
      <c r="U3726" s="87">
        <f>AVERAGE(U3714:U3725)</f>
        <v>18.684299221357065</v>
      </c>
      <c r="V3726" s="87">
        <f t="shared" ref="V3726:Y3726" si="166">AVERAGE(V3714:V3725)</f>
        <v>69.754911321221115</v>
      </c>
      <c r="W3726" s="87">
        <f t="shared" si="166"/>
        <v>1.5136231615375106</v>
      </c>
      <c r="X3726" s="87">
        <f t="shared" si="166"/>
        <v>229.85372976146337</v>
      </c>
      <c r="Y3726" s="87">
        <f t="shared" si="166"/>
        <v>17.317423371647507</v>
      </c>
      <c r="Z3726" s="87">
        <f>SUM(Z3714:Z3725)</f>
        <v>492.99999999999994</v>
      </c>
      <c r="AA3726" s="87">
        <f t="shared" ref="AA3726" si="167">AVERAGE(AA3714:AA3725)</f>
        <v>3.6072892720306515</v>
      </c>
      <c r="AB3726" s="17"/>
      <c r="AC3726" s="86">
        <v>2020</v>
      </c>
      <c r="AD3726" s="87">
        <f>AVERAGE(AD3714:AD3725)</f>
        <v>18.428298109010012</v>
      </c>
      <c r="AE3726" s="87">
        <f t="shared" ref="AE3726:AH3726" si="168">AVERAGE(AE3714:AE3725)</f>
        <v>66.372876344086009</v>
      </c>
      <c r="AF3726" s="87">
        <f t="shared" si="168"/>
        <v>1.6132409467309357</v>
      </c>
      <c r="AG3726" s="87">
        <f t="shared" si="168"/>
        <v>129.75381967618341</v>
      </c>
      <c r="AH3726" s="87">
        <f t="shared" si="168"/>
        <v>17.297209862810533</v>
      </c>
      <c r="AI3726" s="87">
        <f>SUM(AI3714:AI3725)</f>
        <v>461.99999999999994</v>
      </c>
      <c r="AJ3726" s="87">
        <f t="shared" ref="AJ3726" si="169">AVERAGE(AJ3714:AJ3725)</f>
        <v>3.7721517022712803</v>
      </c>
      <c r="AK3726" s="17"/>
      <c r="AL3726" s="86">
        <v>2020</v>
      </c>
      <c r="AM3726" s="87">
        <f>AVERAGE(AM3714:AM3725)</f>
        <v>18.591360462241997</v>
      </c>
      <c r="AN3726" s="87">
        <f t="shared" ref="AN3726:AQ3726" si="170">AVERAGE(AN3714:AN3725)</f>
        <v>67.519478432826602</v>
      </c>
      <c r="AO3726" s="87">
        <f t="shared" si="170"/>
        <v>0.63655203312322328</v>
      </c>
      <c r="AP3726" s="87">
        <f t="shared" si="170"/>
        <v>236.45924885675444</v>
      </c>
      <c r="AQ3726" s="87">
        <f t="shared" si="170"/>
        <v>16.851905821282909</v>
      </c>
      <c r="AR3726" s="87">
        <f>SUM(AR3714:AR3725)</f>
        <v>770.2</v>
      </c>
      <c r="AS3726" s="87">
        <f t="shared" ref="AS3726" si="171">AVERAGE(AS3714:AS3725)</f>
        <v>2.9899774440736624</v>
      </c>
    </row>
    <row r="3727" spans="2:45" ht="13.5" thickTop="1">
      <c r="B3727" s="80" t="s">
        <v>65</v>
      </c>
      <c r="C3727" s="17">
        <v>11.370967741935486</v>
      </c>
      <c r="D3727" s="17">
        <v>70.758064516129053</v>
      </c>
      <c r="E3727" s="17">
        <v>1.1774193548387097</v>
      </c>
      <c r="F3727" s="17">
        <v>221.91290322580647</v>
      </c>
      <c r="G3727" s="17">
        <v>9.7000000000000011</v>
      </c>
      <c r="H3727" s="17">
        <v>150.6</v>
      </c>
      <c r="I3727" s="17">
        <v>1.4483870967741934</v>
      </c>
      <c r="K3727" s="80" t="s">
        <v>65</v>
      </c>
      <c r="L3727" s="17">
        <v>10.642857142857144</v>
      </c>
      <c r="M3727" s="17">
        <v>72.785714285714292</v>
      </c>
      <c r="N3727" s="17">
        <v>0.89047619047619064</v>
      </c>
      <c r="O3727" s="17">
        <v>254.21428571428567</v>
      </c>
      <c r="P3727" s="17">
        <v>10.766666666666666</v>
      </c>
      <c r="Q3727" s="17">
        <v>56.199999999999996</v>
      </c>
      <c r="R3727" s="17">
        <v>1.3238095238095238</v>
      </c>
      <c r="T3727" s="80" t="s">
        <v>65</v>
      </c>
      <c r="U3727" s="17">
        <v>11.377419354838711</v>
      </c>
      <c r="V3727" s="17">
        <v>75.251612903225819</v>
      </c>
      <c r="W3727" s="17">
        <v>2.0387096774193547</v>
      </c>
      <c r="X3727" s="17">
        <v>272.45483870967735</v>
      </c>
      <c r="Y3727" s="17">
        <v>8.3483870967741929</v>
      </c>
      <c r="Z3727" s="17">
        <v>167.8</v>
      </c>
      <c r="AA3727" s="17">
        <v>1.6838709677419359</v>
      </c>
      <c r="AC3727" s="80" t="s">
        <v>65</v>
      </c>
      <c r="AD3727" s="17">
        <v>10.458064516129033</v>
      </c>
      <c r="AE3727" s="17">
        <v>72.312903225806465</v>
      </c>
      <c r="AF3727" s="17">
        <v>1.9967741935483874</v>
      </c>
      <c r="AG3727" s="17">
        <v>150.54193548387096</v>
      </c>
      <c r="AH3727" s="17">
        <v>9.935483870967742</v>
      </c>
      <c r="AI3727" s="17">
        <v>95.699999999999989</v>
      </c>
      <c r="AJ3727" s="17">
        <v>1.7290322580645159</v>
      </c>
      <c r="AL3727" s="80" t="s">
        <v>65</v>
      </c>
      <c r="AM3727" s="17">
        <v>11.435483870967744</v>
      </c>
      <c r="AN3727" s="17">
        <v>79.151612903225811</v>
      </c>
      <c r="AO3727" s="17">
        <v>0.75483870967741928</v>
      </c>
      <c r="AP3727" s="17">
        <v>289.93225806451613</v>
      </c>
      <c r="AQ3727" s="17">
        <v>9.125806451612906</v>
      </c>
      <c r="AR3727" s="17">
        <v>172.2</v>
      </c>
      <c r="AS3727" s="17">
        <v>1.1354838709677419</v>
      </c>
    </row>
    <row r="3728" spans="2:45">
      <c r="B3728" s="80" t="s">
        <v>66</v>
      </c>
      <c r="C3728" s="17">
        <v>13.849999999999996</v>
      </c>
      <c r="D3728" s="17">
        <v>69.66785714285713</v>
      </c>
      <c r="E3728" s="17">
        <v>1.2142857142857142</v>
      </c>
      <c r="F3728" s="17">
        <v>160.02857142857144</v>
      </c>
      <c r="G3728" s="17">
        <v>12.053571428571431</v>
      </c>
      <c r="H3728" s="17">
        <v>14.8</v>
      </c>
      <c r="I3728" s="17">
        <v>1.9392857142857145</v>
      </c>
      <c r="K3728" s="80" t="s">
        <v>66</v>
      </c>
      <c r="L3728" s="17">
        <v>12.942857142857145</v>
      </c>
      <c r="M3728" s="17">
        <v>77.953571428571436</v>
      </c>
      <c r="N3728" s="17">
        <v>0.93928571428571417</v>
      </c>
      <c r="O3728" s="17">
        <v>207.21428571428569</v>
      </c>
      <c r="P3728" s="17">
        <v>12.35357142857143</v>
      </c>
      <c r="Q3728" s="17">
        <v>10.4</v>
      </c>
      <c r="R3728" s="17">
        <v>1.7</v>
      </c>
      <c r="T3728" s="80" t="s">
        <v>66</v>
      </c>
      <c r="U3728" s="17">
        <v>13.678571428571429</v>
      </c>
      <c r="V3728" s="17">
        <v>76.746428571428552</v>
      </c>
      <c r="W3728" s="17">
        <v>1.5357142857142858</v>
      </c>
      <c r="X3728" s="17">
        <v>243.52500000000003</v>
      </c>
      <c r="Y3728" s="17">
        <v>10.914285714285715</v>
      </c>
      <c r="Z3728" s="17">
        <v>15.999999999999996</v>
      </c>
      <c r="AA3728" s="17">
        <v>1.9321428571428569</v>
      </c>
      <c r="AC3728" s="80" t="s">
        <v>66</v>
      </c>
      <c r="AD3728" s="17">
        <v>12.625</v>
      </c>
      <c r="AE3728" s="17">
        <v>73.69285714285715</v>
      </c>
      <c r="AF3728" s="17">
        <v>1.5928571428571432</v>
      </c>
      <c r="AG3728" s="17">
        <v>141.51785714285714</v>
      </c>
      <c r="AH3728" s="17">
        <v>12.142857142857142</v>
      </c>
      <c r="AI3728" s="17">
        <v>13.7</v>
      </c>
      <c r="AJ3728" s="17">
        <v>2.0214285714285714</v>
      </c>
      <c r="AL3728" s="80" t="s">
        <v>66</v>
      </c>
      <c r="AM3728" s="17">
        <v>13.65</v>
      </c>
      <c r="AN3728" s="17">
        <v>82.29285714285713</v>
      </c>
      <c r="AO3728" s="17">
        <v>0.61071428571428588</v>
      </c>
      <c r="AP3728" s="17">
        <v>237.46785714285713</v>
      </c>
      <c r="AQ3728" s="17">
        <v>11.717857142857143</v>
      </c>
      <c r="AR3728" s="17">
        <v>12.399999999999999</v>
      </c>
      <c r="AS3728" s="17">
        <v>1.5714285714285712</v>
      </c>
    </row>
    <row r="3729" spans="2:45">
      <c r="B3729" s="80" t="s">
        <v>67</v>
      </c>
      <c r="C3729" s="17">
        <v>14.332258064516131</v>
      </c>
      <c r="D3729" s="17">
        <v>66.180645161290329</v>
      </c>
      <c r="E3729" s="17">
        <v>1.17741935483871</v>
      </c>
      <c r="F3729" s="17">
        <v>118.16451612903225</v>
      </c>
      <c r="G3729" s="17">
        <v>17.303225806451611</v>
      </c>
      <c r="H3729" s="17">
        <v>7.2000000000000011</v>
      </c>
      <c r="I3729" s="17">
        <v>2.806451612903226</v>
      </c>
      <c r="K3729" s="80" t="s">
        <v>67</v>
      </c>
      <c r="L3729" s="17">
        <v>13.332258064516127</v>
      </c>
      <c r="M3729" s="17">
        <v>75.787096774193557</v>
      </c>
      <c r="N3729" s="17">
        <v>0.80000000000000016</v>
      </c>
      <c r="O3729" s="17">
        <v>197.22903225806451</v>
      </c>
      <c r="P3729" s="17">
        <v>17.13548387096774</v>
      </c>
      <c r="Q3729" s="17">
        <v>40.6</v>
      </c>
      <c r="R3729" s="17">
        <v>2.512903225806451</v>
      </c>
      <c r="T3729" s="80" t="s">
        <v>67</v>
      </c>
      <c r="U3729" s="17">
        <v>14.238709677419353</v>
      </c>
      <c r="V3729" s="17">
        <v>74.464516129032248</v>
      </c>
      <c r="W3729" s="17">
        <v>1.2774193548387092</v>
      </c>
      <c r="X3729" s="17">
        <v>240.79677419354832</v>
      </c>
      <c r="Y3729" s="17">
        <v>15.822580645161285</v>
      </c>
      <c r="Z3729" s="17">
        <v>18.999999999999996</v>
      </c>
      <c r="AA3729" s="17">
        <v>2.6483870967741932</v>
      </c>
      <c r="AC3729" s="80" t="s">
        <v>67</v>
      </c>
      <c r="AD3729" s="17">
        <v>13.180645161290322</v>
      </c>
      <c r="AE3729" s="17">
        <v>70.316129032258075</v>
      </c>
      <c r="AF3729" s="17">
        <v>1.4516129032258063</v>
      </c>
      <c r="AG3729" s="17">
        <v>108.19354838709674</v>
      </c>
      <c r="AH3729" s="17">
        <v>17.293548387096777</v>
      </c>
      <c r="AI3729" s="17">
        <v>24.200000000000003</v>
      </c>
      <c r="AJ3729" s="17">
        <v>2.8580645161290321</v>
      </c>
      <c r="AL3729" s="80" t="s">
        <v>67</v>
      </c>
      <c r="AM3729" s="17">
        <v>14.377419354838709</v>
      </c>
      <c r="AN3729" s="17">
        <v>76.938709677419325</v>
      </c>
      <c r="AO3729" s="17">
        <v>0.60967741935483855</v>
      </c>
      <c r="AP3729" s="17">
        <v>246.07419354838714</v>
      </c>
      <c r="AQ3729" s="17">
        <v>16.693548387096776</v>
      </c>
      <c r="AR3729" s="17">
        <v>4.8000000000000007</v>
      </c>
      <c r="AS3729" s="17">
        <v>2.4516129032258061</v>
      </c>
    </row>
    <row r="3730" spans="2:45">
      <c r="B3730" s="80" t="s">
        <v>68</v>
      </c>
      <c r="C3730" s="17">
        <v>16.709999999999997</v>
      </c>
      <c r="D3730" s="17">
        <v>70.100000000000009</v>
      </c>
      <c r="E3730" s="17">
        <v>1.25</v>
      </c>
      <c r="F3730" s="17">
        <v>157.20999999999998</v>
      </c>
      <c r="G3730" s="17">
        <v>17.283333333333328</v>
      </c>
      <c r="H3730" s="17">
        <v>76.400000000000006</v>
      </c>
      <c r="I3730" s="17">
        <v>3.2033333333333336</v>
      </c>
      <c r="K3730" s="80" t="s">
        <v>68</v>
      </c>
      <c r="L3730" s="17">
        <v>16.053333333333335</v>
      </c>
      <c r="M3730" s="17">
        <v>75.956666666666678</v>
      </c>
      <c r="N3730" s="17">
        <v>0.91666666666666663</v>
      </c>
      <c r="O3730" s="17">
        <v>162.76333333333335</v>
      </c>
      <c r="P3730" s="17">
        <v>17.070000000000004</v>
      </c>
      <c r="Q3730" s="17">
        <v>47.800000000000004</v>
      </c>
      <c r="R3730" s="17">
        <v>2.9766666666666666</v>
      </c>
      <c r="T3730" s="80" t="s">
        <v>68</v>
      </c>
      <c r="U3730" s="17">
        <v>16.71</v>
      </c>
      <c r="V3730" s="17">
        <v>75.809999999999974</v>
      </c>
      <c r="W3730" s="17">
        <v>1.1833333333333331</v>
      </c>
      <c r="X3730" s="17">
        <v>206.51333333333332</v>
      </c>
      <c r="Y3730" s="17">
        <v>17.866666666666667</v>
      </c>
      <c r="Z3730" s="17">
        <v>60.2</v>
      </c>
      <c r="AA3730" s="17">
        <v>3.2033333333333331</v>
      </c>
      <c r="AC3730" s="80" t="s">
        <v>68</v>
      </c>
      <c r="AD3730" s="17">
        <v>15.843333333333334</v>
      </c>
      <c r="AE3730" s="17">
        <v>71.150000000000006</v>
      </c>
      <c r="AF3730" s="17">
        <v>1.5133333333333334</v>
      </c>
      <c r="AG3730" s="17">
        <v>148.04333333333332</v>
      </c>
      <c r="AH3730" s="17">
        <v>17.126666666666662</v>
      </c>
      <c r="AI3730" s="17">
        <v>38.699999999999996</v>
      </c>
      <c r="AJ3730" s="17">
        <v>3.2866666666666666</v>
      </c>
      <c r="AL3730" s="80" t="s">
        <v>68</v>
      </c>
      <c r="AM3730" s="17">
        <v>16.713333333333331</v>
      </c>
      <c r="AN3730" s="17">
        <v>79.956666666666663</v>
      </c>
      <c r="AO3730" s="17">
        <v>0.61333333333333329</v>
      </c>
      <c r="AP3730" s="17">
        <v>188.87666666666661</v>
      </c>
      <c r="AQ3730" s="17">
        <v>16.913333333333338</v>
      </c>
      <c r="AR3730" s="17">
        <v>66.8</v>
      </c>
      <c r="AS3730" s="17">
        <v>2.8699999999999997</v>
      </c>
    </row>
    <row r="3731" spans="2:45">
      <c r="B3731" s="80" t="s">
        <v>69</v>
      </c>
      <c r="C3731" s="17">
        <v>19.893548387096775</v>
      </c>
      <c r="D3731" s="17">
        <v>58.074193548387086</v>
      </c>
      <c r="E3731" s="17">
        <v>1.3483870967741935</v>
      </c>
      <c r="F3731" s="17">
        <v>179.0774193548387</v>
      </c>
      <c r="G3731" s="17">
        <v>24.645161290322584</v>
      </c>
      <c r="H3731" s="17">
        <v>22.999999999999996</v>
      </c>
      <c r="I3731" s="17">
        <v>4.9161290322580653</v>
      </c>
      <c r="K3731" s="80" t="s">
        <v>69</v>
      </c>
      <c r="L3731" s="17">
        <v>19.800000000000004</v>
      </c>
      <c r="M3731" s="17">
        <v>59.912903225806453</v>
      </c>
      <c r="N3731" s="17">
        <v>1.106451612903226</v>
      </c>
      <c r="O3731" s="17">
        <v>172.50322580645164</v>
      </c>
      <c r="P3731" s="17">
        <v>25.303225806451614</v>
      </c>
      <c r="Q3731" s="17">
        <v>14</v>
      </c>
      <c r="R3731" s="17">
        <v>4.8387096774193559</v>
      </c>
      <c r="T3731" s="80" t="s">
        <v>69</v>
      </c>
      <c r="U3731" s="17">
        <v>19.558064516129029</v>
      </c>
      <c r="V3731" s="17">
        <v>65.896774193548396</v>
      </c>
      <c r="W3731" s="17">
        <v>1.5161290322580643</v>
      </c>
      <c r="X3731" s="17">
        <v>213.26129032258066</v>
      </c>
      <c r="Y3731" s="17">
        <v>24.941935483870974</v>
      </c>
      <c r="Z3731" s="17">
        <v>26.799999999999997</v>
      </c>
      <c r="AA3731" s="17">
        <v>4.977419354838708</v>
      </c>
      <c r="AC3731" s="80" t="s">
        <v>69</v>
      </c>
      <c r="AD3731" s="17">
        <v>19.500000000000004</v>
      </c>
      <c r="AE3731" s="17">
        <v>56.632258064516151</v>
      </c>
      <c r="AF3731" s="17">
        <v>1.8903225806451613</v>
      </c>
      <c r="AG3731" s="17">
        <v>123.41290322580646</v>
      </c>
      <c r="AH3731" s="17">
        <v>24.78064516129033</v>
      </c>
      <c r="AI3731" s="17">
        <v>5</v>
      </c>
      <c r="AJ3731" s="17">
        <v>5.3548387096774182</v>
      </c>
      <c r="AL3731" s="80" t="s">
        <v>69</v>
      </c>
      <c r="AM3731" s="17">
        <v>19.977419354838712</v>
      </c>
      <c r="AN3731" s="17">
        <v>66.832258064516139</v>
      </c>
      <c r="AO3731" s="17">
        <v>0.65806451612903227</v>
      </c>
      <c r="AP3731" s="17">
        <v>208.11935483870965</v>
      </c>
      <c r="AQ3731" s="17">
        <v>24.012903225806458</v>
      </c>
      <c r="AR3731" s="17">
        <v>22.4</v>
      </c>
      <c r="AS3731" s="17">
        <v>4.3645161290322578</v>
      </c>
    </row>
    <row r="3732" spans="2:45">
      <c r="B3732" s="80" t="s">
        <v>70</v>
      </c>
      <c r="C3732" s="17">
        <v>23.160000000000011</v>
      </c>
      <c r="D3732" s="17">
        <v>52.579999999999991</v>
      </c>
      <c r="E3732" s="17">
        <v>1.3633333333333333</v>
      </c>
      <c r="F3732" s="17">
        <v>164.69333333333333</v>
      </c>
      <c r="G3732" s="17">
        <v>26.486666666666668</v>
      </c>
      <c r="H3732" s="17">
        <v>7.0000000000000009</v>
      </c>
      <c r="I3732" s="17">
        <v>5.633333333333332</v>
      </c>
      <c r="J3732">
        <v>1.4483870967741934</v>
      </c>
      <c r="K3732" s="80" t="s">
        <v>70</v>
      </c>
      <c r="L3732" s="17">
        <v>23.139999999999997</v>
      </c>
      <c r="M3732" s="17">
        <v>55.449999999999982</v>
      </c>
      <c r="N3732" s="17">
        <v>1.1633333333333336</v>
      </c>
      <c r="O3732" s="17">
        <v>164.19333333333333</v>
      </c>
      <c r="P3732" s="17">
        <v>27.259999999999998</v>
      </c>
      <c r="Q3732" s="17">
        <v>14.6</v>
      </c>
      <c r="R3732" s="17">
        <v>5.6700000000000008</v>
      </c>
      <c r="T3732" s="80" t="s">
        <v>70</v>
      </c>
      <c r="U3732" s="17">
        <v>23.056666666666665</v>
      </c>
      <c r="V3732" s="17">
        <v>59.969999999999992</v>
      </c>
      <c r="W3732" s="17">
        <v>1.476666666666667</v>
      </c>
      <c r="X3732" s="17">
        <v>211.04999999999993</v>
      </c>
      <c r="Y3732" s="17">
        <v>26.95333333333333</v>
      </c>
      <c r="Z3732" s="17">
        <v>1.2000000000000002</v>
      </c>
      <c r="AA3732" s="17">
        <v>5.7799999999999994</v>
      </c>
      <c r="AC3732" s="80" t="s">
        <v>70</v>
      </c>
      <c r="AD3732" s="17">
        <v>23.030000000000005</v>
      </c>
      <c r="AE3732" s="17">
        <v>51.616666666666681</v>
      </c>
      <c r="AF3732" s="17">
        <v>1.9733333333333329</v>
      </c>
      <c r="AG3732" s="17">
        <v>111.46333333333334</v>
      </c>
      <c r="AH3732" s="17">
        <v>26.84333333333333</v>
      </c>
      <c r="AI3732" s="17">
        <v>2.1</v>
      </c>
      <c r="AJ3732" s="17">
        <v>6.3133333333333335</v>
      </c>
      <c r="AL3732" s="80" t="s">
        <v>70</v>
      </c>
      <c r="AM3732" s="17">
        <v>23.513333333333325</v>
      </c>
      <c r="AN3732" s="17">
        <v>60.790000000000013</v>
      </c>
      <c r="AO3732" s="17">
        <v>0.7</v>
      </c>
      <c r="AP3732" s="17">
        <v>188.21666666666661</v>
      </c>
      <c r="AQ3732" s="17">
        <v>25.586666666666666</v>
      </c>
      <c r="AR3732" s="17">
        <v>9.7999999999999989</v>
      </c>
      <c r="AS3732" s="17">
        <v>5.0700000000000012</v>
      </c>
    </row>
    <row r="3733" spans="2:45">
      <c r="B3733" s="80" t="s">
        <v>71</v>
      </c>
      <c r="C3733" s="17">
        <v>26.780645161290327</v>
      </c>
      <c r="D3733" s="17">
        <v>48.767741935483869</v>
      </c>
      <c r="E3733" s="17">
        <v>1.4419354838709679</v>
      </c>
      <c r="F3733" s="17">
        <v>194.54838709677423</v>
      </c>
      <c r="G3733" s="17">
        <v>27.041935483870965</v>
      </c>
      <c r="H3733" s="17">
        <v>0</v>
      </c>
      <c r="I3733" s="17">
        <v>6.3870967741935472</v>
      </c>
      <c r="K3733" s="80" t="s">
        <v>71</v>
      </c>
      <c r="L3733" s="17">
        <v>26.483870967741936</v>
      </c>
      <c r="M3733" s="17">
        <v>52.00322580645161</v>
      </c>
      <c r="N3733" s="17">
        <v>1.2419354838709675</v>
      </c>
      <c r="O3733" s="17">
        <v>166.25806451612902</v>
      </c>
      <c r="P3733" s="17">
        <v>27.680645161290322</v>
      </c>
      <c r="Q3733" s="17">
        <v>0</v>
      </c>
      <c r="R3733" s="17">
        <v>6.1999999999999993</v>
      </c>
      <c r="T3733" s="80" t="s">
        <v>71</v>
      </c>
      <c r="U3733" s="17">
        <v>26.248387096774191</v>
      </c>
      <c r="V3733" s="17">
        <v>57.490322580645163</v>
      </c>
      <c r="W3733" s="17">
        <v>1.7709677419354843</v>
      </c>
      <c r="X3733" s="17">
        <v>201.22258064516132</v>
      </c>
      <c r="Y3733" s="17">
        <v>27.829032258064515</v>
      </c>
      <c r="Z3733" s="17">
        <v>0</v>
      </c>
      <c r="AA3733" s="17">
        <v>6.8354838709677423</v>
      </c>
      <c r="AC3733" s="80" t="s">
        <v>71</v>
      </c>
      <c r="AD3733" s="17">
        <v>27.14838709677419</v>
      </c>
      <c r="AE3733" s="17">
        <v>45.509677419354844</v>
      </c>
      <c r="AF3733" s="17">
        <v>2.2032258064516133</v>
      </c>
      <c r="AG3733" s="17">
        <v>150.92903225806458</v>
      </c>
      <c r="AH3733" s="17">
        <v>27.36451612903226</v>
      </c>
      <c r="AI3733" s="17">
        <v>0</v>
      </c>
      <c r="AJ3733" s="17">
        <v>7.4838709677419368</v>
      </c>
      <c r="AL3733" s="80" t="s">
        <v>71</v>
      </c>
      <c r="AM3733" s="17">
        <v>26.954838709677418</v>
      </c>
      <c r="AN3733" s="17">
        <v>57.525806451612901</v>
      </c>
      <c r="AO3733" s="17">
        <v>0.9</v>
      </c>
      <c r="AP3733" s="17">
        <v>210.14193548387092</v>
      </c>
      <c r="AQ3733" s="17">
        <v>25.896774193548392</v>
      </c>
      <c r="AR3733" s="17">
        <v>0</v>
      </c>
      <c r="AS3733" s="17">
        <v>5.7322580645161274</v>
      </c>
    </row>
    <row r="3734" spans="2:45">
      <c r="B3734" s="80" t="s">
        <v>72</v>
      </c>
      <c r="C3734" s="17">
        <v>26.77096774193549</v>
      </c>
      <c r="D3734" s="17">
        <v>56.541935483870965</v>
      </c>
      <c r="E3734" s="17">
        <v>1.2451612903225808</v>
      </c>
      <c r="F3734" s="17">
        <v>166.93548387096777</v>
      </c>
      <c r="G3734" s="17">
        <v>23.525806451612901</v>
      </c>
      <c r="H3734" s="17">
        <v>0.4</v>
      </c>
      <c r="I3734" s="17">
        <v>5.3806451612903228</v>
      </c>
      <c r="K3734" s="80" t="s">
        <v>72</v>
      </c>
      <c r="L3734" s="17">
        <v>26.661290322580644</v>
      </c>
      <c r="M3734" s="17">
        <v>59.429032258064524</v>
      </c>
      <c r="N3734" s="17">
        <v>1.106451612903226</v>
      </c>
      <c r="O3734" s="17">
        <v>145.65483870967742</v>
      </c>
      <c r="P3734" s="17">
        <v>22.545161290322582</v>
      </c>
      <c r="Q3734" s="17">
        <v>0</v>
      </c>
      <c r="R3734" s="17">
        <v>5.129032258064516</v>
      </c>
      <c r="T3734" s="80" t="s">
        <v>72</v>
      </c>
      <c r="U3734" s="17">
        <v>26.296774193548391</v>
      </c>
      <c r="V3734" s="17">
        <v>65.612903225806463</v>
      </c>
      <c r="W3734" s="17">
        <v>1.329032258064516</v>
      </c>
      <c r="X3734" s="17">
        <v>179.35483870967744</v>
      </c>
      <c r="Y3734" s="17">
        <v>23.35483870967742</v>
      </c>
      <c r="Z3734" s="17">
        <v>0</v>
      </c>
      <c r="AA3734" s="17">
        <v>5.3677419354838705</v>
      </c>
      <c r="AC3734" s="80" t="s">
        <v>72</v>
      </c>
      <c r="AD3734" s="17">
        <v>27.177419354838708</v>
      </c>
      <c r="AE3734" s="17">
        <v>52.638709677419357</v>
      </c>
      <c r="AF3734" s="17">
        <v>1.7677419354838706</v>
      </c>
      <c r="AG3734" s="17">
        <v>120.5516129032258</v>
      </c>
      <c r="AH3734" s="17">
        <v>22.590322580645164</v>
      </c>
      <c r="AI3734" s="17">
        <v>0</v>
      </c>
      <c r="AJ3734" s="17">
        <v>6.0870967741935491</v>
      </c>
      <c r="AL3734" s="80" t="s">
        <v>72</v>
      </c>
      <c r="AM3734" s="17">
        <v>27.022580645161288</v>
      </c>
      <c r="AN3734" s="17">
        <v>66.309677419354827</v>
      </c>
      <c r="AO3734" s="17">
        <v>0.67419354838709677</v>
      </c>
      <c r="AP3734" s="17">
        <v>176.9225806451613</v>
      </c>
      <c r="AQ3734" s="17">
        <v>21.3</v>
      </c>
      <c r="AR3734" s="17">
        <v>0</v>
      </c>
      <c r="AS3734" s="17">
        <v>4.5967741935483879</v>
      </c>
    </row>
    <row r="3735" spans="2:45">
      <c r="B3735" s="80" t="s">
        <v>73</v>
      </c>
      <c r="C3735" s="17">
        <v>23.696666666666662</v>
      </c>
      <c r="D3735" s="17">
        <v>61.64</v>
      </c>
      <c r="E3735" s="17">
        <v>1.1066666666666667</v>
      </c>
      <c r="F3735" s="17">
        <v>133.28</v>
      </c>
      <c r="G3735" s="17">
        <v>19.376666666666669</v>
      </c>
      <c r="H3735" s="17">
        <v>11.8</v>
      </c>
      <c r="I3735" s="17">
        <v>4.003333333333333</v>
      </c>
      <c r="K3735" s="80" t="s">
        <v>73</v>
      </c>
      <c r="L3735" s="17">
        <v>23.263333333333335</v>
      </c>
      <c r="M3735" s="17">
        <v>66.400000000000006</v>
      </c>
      <c r="N3735" s="17">
        <v>0.95666666666666678</v>
      </c>
      <c r="O3735" s="17">
        <v>173.36000000000007</v>
      </c>
      <c r="P3735" s="17">
        <v>18.399999999999999</v>
      </c>
      <c r="Q3735" s="17">
        <v>29.799999999999997</v>
      </c>
      <c r="R3735" s="17">
        <v>3.7999999999999994</v>
      </c>
      <c r="T3735" s="80" t="s">
        <v>73</v>
      </c>
      <c r="U3735" s="17">
        <v>23.503333333333327</v>
      </c>
      <c r="V3735" s="17">
        <v>69.203333333333333</v>
      </c>
      <c r="W3735" s="17">
        <v>1.2233333333333334</v>
      </c>
      <c r="X3735" s="17">
        <v>202.44666666666669</v>
      </c>
      <c r="Y3735" s="17">
        <v>19.21</v>
      </c>
      <c r="Z3735" s="17">
        <v>9.1999999999999993</v>
      </c>
      <c r="AA3735" s="17">
        <v>4.0233333333333325</v>
      </c>
      <c r="AC3735" s="80" t="s">
        <v>73</v>
      </c>
      <c r="AD3735" s="17">
        <v>23.450000000000003</v>
      </c>
      <c r="AE3735" s="17">
        <v>62.929999999999993</v>
      </c>
      <c r="AF3735" s="17">
        <v>1.4466666666666665</v>
      </c>
      <c r="AG3735" s="17">
        <v>113.11</v>
      </c>
      <c r="AH3735" s="17">
        <v>18.459999999999997</v>
      </c>
      <c r="AI3735" s="17">
        <v>42</v>
      </c>
      <c r="AJ3735" s="17">
        <v>4.2399999999999993</v>
      </c>
      <c r="AL3735" s="80" t="s">
        <v>73</v>
      </c>
      <c r="AM3735" s="17">
        <v>24.093333333333337</v>
      </c>
      <c r="AN3735" s="17">
        <v>71.640000000000015</v>
      </c>
      <c r="AO3735" s="17">
        <v>0.57666666666666677</v>
      </c>
      <c r="AP3735" s="17">
        <v>193.08666666666667</v>
      </c>
      <c r="AQ3735" s="17">
        <v>17.989999999999998</v>
      </c>
      <c r="AR3735" s="17">
        <v>12.399999999999999</v>
      </c>
      <c r="AS3735" s="17">
        <v>3.4466666666666672</v>
      </c>
    </row>
    <row r="3736" spans="2:45">
      <c r="B3736" s="80" t="s">
        <v>74</v>
      </c>
      <c r="C3736" s="17">
        <v>19.670967741935478</v>
      </c>
      <c r="D3736" s="17">
        <v>63.829032258064515</v>
      </c>
      <c r="E3736" s="17">
        <v>0.94838709677419353</v>
      </c>
      <c r="F3736" s="17">
        <v>122.13870967741937</v>
      </c>
      <c r="G3736" s="17">
        <v>15.625806451612902</v>
      </c>
      <c r="H3736" s="17">
        <v>4.8</v>
      </c>
      <c r="I3736" s="17">
        <v>2.6967741935483875</v>
      </c>
      <c r="K3736" s="80" t="s">
        <v>74</v>
      </c>
      <c r="L3736" s="17">
        <v>18.977419354838712</v>
      </c>
      <c r="M3736" s="17">
        <v>64.706451612903237</v>
      </c>
      <c r="N3736" s="17">
        <v>0.89354838709677409</v>
      </c>
      <c r="O3736" s="17">
        <v>178.5709677419355</v>
      </c>
      <c r="P3736" s="17">
        <v>15.074193548387097</v>
      </c>
      <c r="Q3736" s="17">
        <v>2.6</v>
      </c>
      <c r="R3736" s="17">
        <v>2.6225806451612907</v>
      </c>
      <c r="T3736" s="80" t="s">
        <v>74</v>
      </c>
      <c r="U3736" s="17">
        <v>19.232258064516127</v>
      </c>
      <c r="V3736" s="17">
        <v>69.554838709677426</v>
      </c>
      <c r="W3736" s="17">
        <v>1.1225806451612905</v>
      </c>
      <c r="X3736" s="17">
        <v>238.74193548387098</v>
      </c>
      <c r="Y3736" s="17">
        <v>15.164516129032258</v>
      </c>
      <c r="Z3736" s="17">
        <v>1</v>
      </c>
      <c r="AA3736" s="17">
        <v>2.7032258064516133</v>
      </c>
      <c r="AC3736" s="80" t="s">
        <v>74</v>
      </c>
      <c r="AD3736" s="17">
        <v>19.06774193548387</v>
      </c>
      <c r="AE3736" s="17">
        <v>66.074193548387086</v>
      </c>
      <c r="AF3736" s="17">
        <v>1.209677419354839</v>
      </c>
      <c r="AG3736" s="17">
        <v>127.45161290322581</v>
      </c>
      <c r="AH3736" s="17">
        <v>15.316129032258063</v>
      </c>
      <c r="AI3736" s="17">
        <v>1.4</v>
      </c>
      <c r="AJ3736" s="17">
        <v>2.8838709677419354</v>
      </c>
      <c r="AL3736" s="80" t="s">
        <v>74</v>
      </c>
      <c r="AM3736" s="17">
        <v>20.145161290322577</v>
      </c>
      <c r="AN3736" s="17">
        <v>73.999999999999986</v>
      </c>
      <c r="AO3736" s="17">
        <v>0.532258064516129</v>
      </c>
      <c r="AP3736" s="17">
        <v>213.76774193548394</v>
      </c>
      <c r="AQ3736" s="17">
        <v>14.596774193548388</v>
      </c>
      <c r="AR3736" s="17">
        <v>3.2</v>
      </c>
      <c r="AS3736" s="17">
        <v>2.32258064516129</v>
      </c>
    </row>
    <row r="3737" spans="2:45">
      <c r="B3737" s="80" t="s">
        <v>75</v>
      </c>
      <c r="C3737" s="17">
        <v>14.073333333333334</v>
      </c>
      <c r="D3737" s="17">
        <v>57.643333333333324</v>
      </c>
      <c r="E3737" s="17">
        <v>1.2766666666666666</v>
      </c>
      <c r="F3737" s="17">
        <v>210.5466666666666</v>
      </c>
      <c r="G3737" s="17">
        <v>11.546666666666663</v>
      </c>
      <c r="H3737" s="17">
        <v>7.6000000000000005</v>
      </c>
      <c r="I3737" s="17">
        <v>1.8666666666666669</v>
      </c>
      <c r="K3737" s="80" t="s">
        <v>75</v>
      </c>
      <c r="L3737" s="17">
        <v>13.506666666666666</v>
      </c>
      <c r="M3737" s="17">
        <v>58.146666666666668</v>
      </c>
      <c r="N3737" s="17">
        <v>1.0433333333333334</v>
      </c>
      <c r="O3737" s="17">
        <v>245.78666666666672</v>
      </c>
      <c r="P3737" s="17">
        <v>11.56666666666667</v>
      </c>
      <c r="Q3737" s="17">
        <v>17.399999999999999</v>
      </c>
      <c r="R3737" s="17">
        <v>1.6733333333333331</v>
      </c>
      <c r="T3737" s="80" t="s">
        <v>75</v>
      </c>
      <c r="U3737" s="17">
        <v>14.216666666666665</v>
      </c>
      <c r="V3737" s="17">
        <v>59.633333333333333</v>
      </c>
      <c r="W3737" s="17">
        <v>2.1333333333333337</v>
      </c>
      <c r="X3737" s="17">
        <v>272.82333333333338</v>
      </c>
      <c r="Y3737" s="17">
        <v>10.46</v>
      </c>
      <c r="Z3737" s="17">
        <v>5.9</v>
      </c>
      <c r="AA3737" s="17">
        <v>2.3400000000000003</v>
      </c>
      <c r="AC3737" s="80" t="s">
        <v>75</v>
      </c>
      <c r="AD3737" s="17">
        <v>13.536666666666665</v>
      </c>
      <c r="AE3737" s="17">
        <v>59.416666666666657</v>
      </c>
      <c r="AF3737" s="17">
        <v>1.9633333333333332</v>
      </c>
      <c r="AG3737" s="17">
        <v>115.92000000000002</v>
      </c>
      <c r="AH3737" s="17">
        <v>11.180000000000001</v>
      </c>
      <c r="AI3737" s="17">
        <v>11</v>
      </c>
      <c r="AJ3737" s="17">
        <v>2.2400000000000007</v>
      </c>
      <c r="AL3737" s="80" t="s">
        <v>75</v>
      </c>
      <c r="AM3737" s="17">
        <v>14.639999999999999</v>
      </c>
      <c r="AN3737" s="17">
        <v>66.143333333333331</v>
      </c>
      <c r="AO3737" s="17">
        <v>0.81666666666666676</v>
      </c>
      <c r="AP3737" s="17">
        <v>291.34666666666664</v>
      </c>
      <c r="AQ3737" s="17">
        <v>11.023333333333333</v>
      </c>
      <c r="AR3737" s="17">
        <v>8</v>
      </c>
      <c r="AS3737" s="17">
        <v>1.5100000000000005</v>
      </c>
    </row>
    <row r="3738" spans="2:45">
      <c r="B3738" s="80" t="s">
        <v>76</v>
      </c>
      <c r="C3738" s="17">
        <v>13.593548387096773</v>
      </c>
      <c r="D3738" s="17">
        <v>68.41935483870968</v>
      </c>
      <c r="E3738" s="17">
        <v>1.2774193548387098</v>
      </c>
      <c r="F3738" s="17">
        <v>194.17741935483875</v>
      </c>
      <c r="G3738" s="17">
        <v>8.6516129032258053</v>
      </c>
      <c r="H3738" s="17">
        <v>34.200000000000003</v>
      </c>
      <c r="I3738" s="17">
        <v>1.4290322580645161</v>
      </c>
      <c r="K3738" s="80" t="s">
        <v>76</v>
      </c>
      <c r="L3738" s="17">
        <v>13.019354838709678</v>
      </c>
      <c r="M3738" s="17">
        <v>68.261290322580649</v>
      </c>
      <c r="N3738" s="17">
        <v>1.1225806451612905</v>
      </c>
      <c r="O3738" s="17">
        <v>223.69354838709674</v>
      </c>
      <c r="P3738" s="17">
        <v>8.1838709677419352</v>
      </c>
      <c r="Q3738" s="17">
        <v>38</v>
      </c>
      <c r="R3738" s="17">
        <v>1.32258064516129</v>
      </c>
      <c r="T3738" s="80" t="s">
        <v>76</v>
      </c>
      <c r="U3738" s="17">
        <v>13.606451612903227</v>
      </c>
      <c r="V3738" s="17">
        <v>70.967741935483886</v>
      </c>
      <c r="W3738" s="17">
        <v>2.2548387096774194</v>
      </c>
      <c r="X3738" s="17">
        <v>251.50000000000006</v>
      </c>
      <c r="Y3738" s="17">
        <v>7.76451612903226</v>
      </c>
      <c r="Z3738" s="17">
        <v>26.6</v>
      </c>
      <c r="AA3738" s="17">
        <v>1.8677419354838711</v>
      </c>
      <c r="AC3738" s="80" t="s">
        <v>76</v>
      </c>
      <c r="AD3738" s="17">
        <v>13.138709677419353</v>
      </c>
      <c r="AE3738" s="17">
        <v>70</v>
      </c>
      <c r="AF3738" s="17">
        <v>2.0064516129032257</v>
      </c>
      <c r="AG3738" s="17">
        <v>145.2483870967742</v>
      </c>
      <c r="AH3738" s="17">
        <v>8.2838709677419367</v>
      </c>
      <c r="AI3738" s="17">
        <v>38.400000000000006</v>
      </c>
      <c r="AJ3738" s="17">
        <v>1.7677419354838708</v>
      </c>
      <c r="AL3738" s="80" t="s">
        <v>76</v>
      </c>
      <c r="AM3738" s="17">
        <v>13.996774193548388</v>
      </c>
      <c r="AN3738" s="17">
        <v>76.987096774193546</v>
      </c>
      <c r="AO3738" s="17">
        <v>0.8354838709677419</v>
      </c>
      <c r="AP3738" s="17">
        <v>251.56451612903226</v>
      </c>
      <c r="AQ3738" s="17">
        <v>8.3290322580645135</v>
      </c>
      <c r="AR3738" s="17">
        <v>31.8</v>
      </c>
      <c r="AS3738" s="17">
        <v>1.138709677419355</v>
      </c>
    </row>
    <row r="3739" spans="2:45" ht="13.5" thickBot="1">
      <c r="B3739" s="86">
        <v>2021</v>
      </c>
      <c r="C3739" s="87">
        <f>AVERAGE(C3727:C3738)</f>
        <v>18.658575268817202</v>
      </c>
      <c r="D3739" s="87">
        <f t="shared" ref="D3739:G3739" si="172">AVERAGE(D3727:D3738)</f>
        <v>62.016846518177168</v>
      </c>
      <c r="E3739" s="87">
        <f t="shared" si="172"/>
        <v>1.2355901177675375</v>
      </c>
      <c r="F3739" s="87">
        <f t="shared" si="172"/>
        <v>168.55945084485407</v>
      </c>
      <c r="G3739" s="87">
        <f t="shared" si="172"/>
        <v>17.770037762416795</v>
      </c>
      <c r="H3739" s="87">
        <f>SUM(H3727:H3738)</f>
        <v>337.8</v>
      </c>
      <c r="I3739" s="87">
        <f t="shared" ref="I3739" si="173">AVERAGE(I3727:I3738)</f>
        <v>3.4758723758320529</v>
      </c>
      <c r="K3739" s="86">
        <v>2021</v>
      </c>
      <c r="L3739" s="87">
        <f>AVERAGE(L3727:L3738)</f>
        <v>18.151936763952893</v>
      </c>
      <c r="M3739" s="87">
        <f t="shared" ref="M3739:O3739" si="174">AVERAGE(M3727:M3738)</f>
        <v>65.566051587301601</v>
      </c>
      <c r="N3739" s="87">
        <f t="shared" si="174"/>
        <v>1.0150608038914493</v>
      </c>
      <c r="O3739" s="87">
        <f t="shared" si="174"/>
        <v>190.95346518177163</v>
      </c>
      <c r="P3739" s="87">
        <f>AVERAGE(P3727:P3738)</f>
        <v>17.778290450588838</v>
      </c>
      <c r="Q3739" s="87">
        <f>SUM(Q3727:Q3738)</f>
        <v>271.39999999999998</v>
      </c>
      <c r="R3739" s="87">
        <f t="shared" ref="R3739" si="175">AVERAGE(R3727:R3738)</f>
        <v>3.3141346646185355</v>
      </c>
      <c r="T3739" s="86">
        <v>2021</v>
      </c>
      <c r="U3739" s="87">
        <f>AVERAGE(U3727:U3738)</f>
        <v>18.476941884280592</v>
      </c>
      <c r="V3739" s="87">
        <f t="shared" ref="V3739:Y3739" si="176">AVERAGE(V3727:V3738)</f>
        <v>68.383483742959541</v>
      </c>
      <c r="W3739" s="87">
        <f t="shared" si="176"/>
        <v>1.5718381976446489</v>
      </c>
      <c r="X3739" s="87">
        <f t="shared" si="176"/>
        <v>227.80754928315412</v>
      </c>
      <c r="Y3739" s="87">
        <f t="shared" si="176"/>
        <v>17.385841013824884</v>
      </c>
      <c r="Z3739" s="87">
        <f>SUM(Z3727:Z3738)</f>
        <v>333.7</v>
      </c>
      <c r="AA3739" s="87">
        <f t="shared" ref="AA3739" si="177">AVERAGE(AA3727:AA3738)</f>
        <v>3.613556707629288</v>
      </c>
      <c r="AC3739" s="86">
        <v>2021</v>
      </c>
      <c r="AD3739" s="87">
        <f>AVERAGE(AD3727:AD3738)</f>
        <v>18.179663978494624</v>
      </c>
      <c r="AE3739" s="87">
        <f t="shared" ref="AE3739:AH3739" si="178">AVERAGE(AE3727:AE3738)</f>
        <v>62.69083845366103</v>
      </c>
      <c r="AF3739" s="87">
        <f t="shared" si="178"/>
        <v>1.751277521761393</v>
      </c>
      <c r="AG3739" s="87">
        <f t="shared" si="178"/>
        <v>129.69862967229903</v>
      </c>
      <c r="AH3739" s="87">
        <f t="shared" si="178"/>
        <v>17.609781105990788</v>
      </c>
      <c r="AI3739" s="87">
        <f>SUM(AI3727:AI3738)</f>
        <v>272.2</v>
      </c>
      <c r="AJ3739" s="87">
        <f t="shared" ref="AJ3739" si="179">AVERAGE(AJ3727:AJ3738)</f>
        <v>3.8554953917050692</v>
      </c>
      <c r="AL3739" s="86">
        <v>2021</v>
      </c>
      <c r="AM3739" s="87">
        <f>AVERAGE(AM3727:AM3738)</f>
        <v>18.876639784946235</v>
      </c>
      <c r="AN3739" s="87">
        <f t="shared" ref="AN3739:AQ3739" si="180">AVERAGE(AN3727:AN3738)</f>
        <v>71.547334869431637</v>
      </c>
      <c r="AO3739" s="87">
        <f t="shared" si="180"/>
        <v>0.69015809011776763</v>
      </c>
      <c r="AP3739" s="87">
        <f t="shared" si="180"/>
        <v>224.62642537122375</v>
      </c>
      <c r="AQ3739" s="87">
        <f t="shared" si="180"/>
        <v>16.932169098822328</v>
      </c>
      <c r="AR3739" s="87">
        <f>SUM(AR3727:AR3738)</f>
        <v>343.79999999999995</v>
      </c>
      <c r="AS3739" s="87">
        <f t="shared" ref="AS3739" si="181">AVERAGE(AS3727:AS3738)</f>
        <v>3.0175025601638503</v>
      </c>
    </row>
    <row r="3740" spans="2:45" ht="13.5" thickTop="1">
      <c r="B3740" s="80" t="s">
        <v>65</v>
      </c>
      <c r="C3740" s="17">
        <v>11.90322580645161</v>
      </c>
      <c r="D3740" s="17">
        <v>65.261290322580621</v>
      </c>
      <c r="E3740" s="17">
        <v>1.2387096774193547</v>
      </c>
      <c r="F3740" s="17">
        <v>137.38709677419354</v>
      </c>
      <c r="G3740" s="17">
        <v>9.5419354838709669</v>
      </c>
      <c r="H3740" s="17">
        <v>5.4</v>
      </c>
      <c r="I3740" s="17">
        <v>1.5032258064516129</v>
      </c>
      <c r="K3740" s="80" t="s">
        <v>65</v>
      </c>
      <c r="L3740" s="17">
        <v>11.009677419354839</v>
      </c>
      <c r="M3740" s="17">
        <v>66.758064516129011</v>
      </c>
      <c r="N3740" s="17">
        <v>1.1419354838709679</v>
      </c>
      <c r="O3740" s="17">
        <v>201.66451612903228</v>
      </c>
      <c r="P3740" s="17">
        <v>8.5903225806451609</v>
      </c>
      <c r="Q3740" s="17">
        <v>10.799999999999999</v>
      </c>
      <c r="R3740" s="17">
        <v>1.3451612903225809</v>
      </c>
      <c r="T3740" s="80" t="s">
        <v>65</v>
      </c>
      <c r="U3740" s="17">
        <v>11.880645161290321</v>
      </c>
      <c r="V3740" s="17">
        <v>66.990322580645156</v>
      </c>
      <c r="W3740" s="17">
        <v>1.9870967741935488</v>
      </c>
      <c r="X3740" s="17">
        <v>217.65483870967745</v>
      </c>
      <c r="Y3740" s="17">
        <v>8.7354838709677427</v>
      </c>
      <c r="Z3740" s="17">
        <v>7.5</v>
      </c>
      <c r="AA3740" s="17">
        <v>1.8161290322580639</v>
      </c>
      <c r="AC3740" s="80" t="s">
        <v>65</v>
      </c>
      <c r="AD3740" s="17">
        <v>10.722580645161292</v>
      </c>
      <c r="AE3740" s="17">
        <v>74.05185185185185</v>
      </c>
      <c r="AF3740" s="17">
        <v>1.5838709677419356</v>
      </c>
      <c r="AG3740" s="17">
        <v>146.96129032258062</v>
      </c>
      <c r="AH3740" s="17">
        <v>8.6354838709677413</v>
      </c>
      <c r="AI3740" s="17">
        <v>7.6000000000000014</v>
      </c>
      <c r="AJ3740" s="17">
        <v>1.4518518518518519</v>
      </c>
      <c r="AL3740" s="80" t="s">
        <v>65</v>
      </c>
      <c r="AM3740" s="17">
        <v>12.158064516129032</v>
      </c>
      <c r="AN3740" s="17">
        <v>75.125806451612888</v>
      </c>
      <c r="AO3740" s="17">
        <v>0.74838709677419346</v>
      </c>
      <c r="AP3740" s="17">
        <v>204.69354838709671</v>
      </c>
      <c r="AQ3740" s="17">
        <v>8.9387096774193555</v>
      </c>
      <c r="AR3740" s="17">
        <v>6.6000000000000005</v>
      </c>
      <c r="AS3740" s="17">
        <v>1.167741935483871</v>
      </c>
    </row>
    <row r="3741" spans="2:45">
      <c r="B3741" s="80" t="s">
        <v>66</v>
      </c>
      <c r="C3741" s="17">
        <v>13.899999999999997</v>
      </c>
      <c r="D3741" s="17">
        <v>59.685714285714276</v>
      </c>
      <c r="E3741" s="17">
        <v>1.0714285714285712</v>
      </c>
      <c r="F3741" s="17">
        <v>146.84285714285713</v>
      </c>
      <c r="G3741" s="17">
        <v>12.285714285714286</v>
      </c>
      <c r="H3741" s="17">
        <v>2</v>
      </c>
      <c r="I3741" s="17">
        <v>2.0214285714285718</v>
      </c>
      <c r="K3741" s="80" t="s">
        <v>66</v>
      </c>
      <c r="L3741" s="17">
        <v>12.767857142857144</v>
      </c>
      <c r="M3741" s="17">
        <v>61.292857142857144</v>
      </c>
      <c r="N3741" s="17">
        <v>0.93214285714285716</v>
      </c>
      <c r="O3741" s="17">
        <v>211.58928571428575</v>
      </c>
      <c r="P3741" s="17">
        <v>11.478571428571428</v>
      </c>
      <c r="Q3741" s="17">
        <v>1.8</v>
      </c>
      <c r="R3741" s="17">
        <v>1.8714285714285712</v>
      </c>
      <c r="T3741" s="80" t="s">
        <v>66</v>
      </c>
      <c r="U3741" s="17">
        <v>13.607142857142859</v>
      </c>
      <c r="V3741" s="17">
        <v>62.342857142857156</v>
      </c>
      <c r="W3741" s="17">
        <v>1.7107142857142856</v>
      </c>
      <c r="X3741" s="17">
        <v>229.67857142857142</v>
      </c>
      <c r="Y3741" s="17">
        <v>12.15357142857143</v>
      </c>
      <c r="Z3741" s="17">
        <v>3.5</v>
      </c>
      <c r="AA3741" s="17">
        <v>2.4107142857142856</v>
      </c>
      <c r="AC3741" s="80" t="s">
        <v>66</v>
      </c>
      <c r="AD3741" s="17">
        <v>13.064285714285713</v>
      </c>
      <c r="AE3741" s="17">
        <v>66.823076923076925</v>
      </c>
      <c r="AF3741" s="17">
        <v>1.4964285714285717</v>
      </c>
      <c r="AG3741" s="17">
        <v>137.49642857142854</v>
      </c>
      <c r="AH3741" s="17">
        <v>11.97857142857143</v>
      </c>
      <c r="AI3741" s="17">
        <v>1.5999999999999999</v>
      </c>
      <c r="AJ3741" s="17">
        <v>2.2692307692307687</v>
      </c>
      <c r="AL3741" s="80" t="s">
        <v>66</v>
      </c>
      <c r="AM3741" s="17">
        <v>14.025</v>
      </c>
      <c r="AN3741" s="17">
        <v>69.33214285714287</v>
      </c>
      <c r="AO3741" s="17">
        <v>0.68214285714285705</v>
      </c>
      <c r="AP3741" s="17">
        <v>211.7785714285715</v>
      </c>
      <c r="AQ3741" s="17">
        <v>11.617857142857142</v>
      </c>
      <c r="AR3741" s="17">
        <v>1.8</v>
      </c>
      <c r="AS3741" s="17">
        <v>1.6892857142857143</v>
      </c>
    </row>
    <row r="3742" spans="2:45">
      <c r="B3742" s="80" t="s">
        <v>67</v>
      </c>
      <c r="C3742" s="17">
        <v>13.858064516129032</v>
      </c>
      <c r="D3742" s="17">
        <v>73.683870967741925</v>
      </c>
      <c r="E3742" s="17">
        <v>1.2774193548387098</v>
      </c>
      <c r="F3742" s="17">
        <v>161.80322580645162</v>
      </c>
      <c r="G3742" s="17">
        <v>13.003225806451612</v>
      </c>
      <c r="H3742" s="17">
        <v>259</v>
      </c>
      <c r="I3742" s="17">
        <v>2.2580645161290325</v>
      </c>
      <c r="K3742" s="80" t="s">
        <v>67</v>
      </c>
      <c r="L3742" s="17">
        <v>12.954838709677421</v>
      </c>
      <c r="M3742" s="17">
        <v>72.848387096774189</v>
      </c>
      <c r="N3742" s="17">
        <v>1.1129032258064513</v>
      </c>
      <c r="O3742" s="17">
        <v>213.03870967741938</v>
      </c>
      <c r="P3742" s="17">
        <v>10.464516129032257</v>
      </c>
      <c r="Q3742" s="17">
        <v>199.4</v>
      </c>
      <c r="R3742" s="17">
        <v>1.967741935483871</v>
      </c>
      <c r="T3742" s="80" t="s">
        <v>67</v>
      </c>
      <c r="U3742" s="17">
        <v>13.574193548387097</v>
      </c>
      <c r="V3742" s="17">
        <v>72.503225806451624</v>
      </c>
      <c r="W3742" s="17">
        <v>1.7387096774193549</v>
      </c>
      <c r="X3742" s="17">
        <v>244.26129032258066</v>
      </c>
      <c r="Y3742" s="17">
        <v>12.732258064516129</v>
      </c>
      <c r="Z3742" s="17">
        <v>211.79999999999998</v>
      </c>
      <c r="AA3742" s="17">
        <v>2.4096774193548383</v>
      </c>
      <c r="AC3742" s="80" t="s">
        <v>67</v>
      </c>
      <c r="AD3742" s="17">
        <v>13.36451612903226</v>
      </c>
      <c r="AE3742" s="17">
        <v>75.848387096774189</v>
      </c>
      <c r="AF3742" s="17">
        <v>1.709677419354839</v>
      </c>
      <c r="AG3742" s="17">
        <v>143.1709677419355</v>
      </c>
      <c r="AH3742" s="17">
        <v>11.154838709677419</v>
      </c>
      <c r="AI3742" s="17">
        <v>225.79999999999998</v>
      </c>
      <c r="AJ3742" s="17">
        <v>2.2354838709677418</v>
      </c>
      <c r="AL3742" s="80" t="s">
        <v>67</v>
      </c>
      <c r="AM3742" s="17">
        <v>14.087096774193546</v>
      </c>
      <c r="AN3742" s="17">
        <v>80.767741935483883</v>
      </c>
      <c r="AO3742" s="17">
        <v>0.79354838709677433</v>
      </c>
      <c r="AP3742" s="17">
        <v>227.83870967741942</v>
      </c>
      <c r="AQ3742" s="17">
        <v>12.087096774193546</v>
      </c>
      <c r="AR3742" s="17">
        <v>230.39999999999998</v>
      </c>
      <c r="AS3742" s="17">
        <v>1.9774193548387093</v>
      </c>
    </row>
    <row r="3743" spans="2:45">
      <c r="B3743" s="80" t="s">
        <v>68</v>
      </c>
      <c r="C3743" s="17">
        <v>15.866666666666664</v>
      </c>
      <c r="D3743" s="17">
        <v>63.363333333333323</v>
      </c>
      <c r="E3743" s="17">
        <v>1.2333333333333332</v>
      </c>
      <c r="F3743" s="17">
        <v>182.99333333333334</v>
      </c>
      <c r="G3743" s="17">
        <v>20.886666666666667</v>
      </c>
      <c r="H3743" s="17">
        <v>37.799999999999997</v>
      </c>
      <c r="I3743" s="17">
        <v>3.6599999999999993</v>
      </c>
      <c r="K3743" s="80" t="s">
        <v>68</v>
      </c>
      <c r="L3743" s="17">
        <v>14.836666666666666</v>
      </c>
      <c r="M3743" s="17">
        <v>65.723333333333343</v>
      </c>
      <c r="N3743" s="17">
        <v>0.91333333333333355</v>
      </c>
      <c r="O3743" s="17">
        <v>213.57333333333338</v>
      </c>
      <c r="P3743" s="17">
        <v>18.493333333333332</v>
      </c>
      <c r="Q3743" s="17">
        <v>51.79999999999999</v>
      </c>
      <c r="R3743" s="17">
        <v>3.1399999999999997</v>
      </c>
      <c r="T3743" s="80" t="s">
        <v>68</v>
      </c>
      <c r="U3743" s="17">
        <v>15.390000000000002</v>
      </c>
      <c r="V3743" s="17">
        <v>65.933333333333337</v>
      </c>
      <c r="W3743" s="17">
        <v>1.8000000000000003</v>
      </c>
      <c r="X3743" s="17">
        <v>245.82</v>
      </c>
      <c r="Y3743" s="17">
        <v>21.543333333333333</v>
      </c>
      <c r="Z3743" s="17">
        <v>29.800000000000008</v>
      </c>
      <c r="AA3743" s="17">
        <v>3.8966666666666665</v>
      </c>
      <c r="AC3743" s="80" t="s">
        <v>68</v>
      </c>
      <c r="AD3743" s="17">
        <v>15.466666666666663</v>
      </c>
      <c r="AE3743" s="17">
        <v>67.166666666666671</v>
      </c>
      <c r="AF3743" s="17">
        <v>1.743333333333333</v>
      </c>
      <c r="AG3743" s="17">
        <v>155.43666666666667</v>
      </c>
      <c r="AH3743" s="17">
        <v>19.43</v>
      </c>
      <c r="AI3743" s="17">
        <v>46</v>
      </c>
      <c r="AJ3743" s="17">
        <v>3.7333333333333338</v>
      </c>
      <c r="AL3743" s="80" t="s">
        <v>68</v>
      </c>
      <c r="AM3743" s="17">
        <v>15.969999999999999</v>
      </c>
      <c r="AN3743" s="17">
        <v>72.266666666666666</v>
      </c>
      <c r="AO3743" s="17">
        <v>0.75000000000000011</v>
      </c>
      <c r="AP3743" s="17">
        <v>233.20666666666665</v>
      </c>
      <c r="AQ3743" s="17">
        <v>19.956666666666663</v>
      </c>
      <c r="AR3743" s="17">
        <v>33.700000000000003</v>
      </c>
      <c r="AS3743" s="17">
        <v>3.3066666666666662</v>
      </c>
    </row>
    <row r="3744" spans="2:45">
      <c r="B3744" s="80" t="s">
        <v>69</v>
      </c>
      <c r="C3744" s="17">
        <v>21.180645161290318</v>
      </c>
      <c r="D3744" s="17">
        <v>53.712903225806443</v>
      </c>
      <c r="E3744" s="17">
        <v>1.1709677419354838</v>
      </c>
      <c r="F3744" s="17">
        <v>168.0612903225807</v>
      </c>
      <c r="G3744" s="17">
        <v>27.187096774193556</v>
      </c>
      <c r="H3744" s="17">
        <v>14.6</v>
      </c>
      <c r="I3744" s="17">
        <v>5.3032258064516116</v>
      </c>
      <c r="K3744" s="80" t="s">
        <v>69</v>
      </c>
      <c r="L3744" s="17">
        <v>20.241935483870968</v>
      </c>
      <c r="M3744" s="17">
        <v>55.538709677419355</v>
      </c>
      <c r="N3744" s="17">
        <v>0.91935483870967738</v>
      </c>
      <c r="O3744" s="17">
        <v>174.43225806451611</v>
      </c>
      <c r="P3744" s="17">
        <v>23.941935483870967</v>
      </c>
      <c r="Q3744" s="17">
        <v>8.1999999999999993</v>
      </c>
      <c r="R3744" s="17">
        <v>4.6967741935483867</v>
      </c>
      <c r="T3744" s="80" t="s">
        <v>69</v>
      </c>
      <c r="U3744" s="17">
        <v>20.416129032258066</v>
      </c>
      <c r="V3744" s="17">
        <v>57.961290322580659</v>
      </c>
      <c r="W3744" s="17">
        <v>1.4870967741935486</v>
      </c>
      <c r="X3744" s="17">
        <v>219.49999999999997</v>
      </c>
      <c r="Y3744" s="17">
        <v>27.28709677419355</v>
      </c>
      <c r="Z3744" s="17">
        <v>15.399999999999999</v>
      </c>
      <c r="AA3744" s="17">
        <v>5.4870967741935495</v>
      </c>
      <c r="AC3744" s="80" t="s">
        <v>69</v>
      </c>
      <c r="AD3744" s="17">
        <v>21.025516129032255</v>
      </c>
      <c r="AE3744" s="17">
        <v>56.650721365123886</v>
      </c>
      <c r="AF3744" s="17">
        <v>1.7121804581580184</v>
      </c>
      <c r="AG3744" s="17">
        <v>96.862515194015884</v>
      </c>
      <c r="AH3744" s="17">
        <v>26.556089761570821</v>
      </c>
      <c r="AI3744" s="17">
        <v>8.1715362318840548</v>
      </c>
      <c r="AJ3744" s="17">
        <v>5.7290322580645165</v>
      </c>
      <c r="AL3744" s="80" t="s">
        <v>69</v>
      </c>
      <c r="AM3744" s="17">
        <v>21.383870967741935</v>
      </c>
      <c r="AN3744" s="17">
        <v>61.516129032258064</v>
      </c>
      <c r="AO3744" s="17">
        <v>0.67096774193548392</v>
      </c>
      <c r="AP3744" s="17">
        <v>208.80322580645162</v>
      </c>
      <c r="AQ3744" s="17">
        <v>25.216129032258067</v>
      </c>
      <c r="AR3744" s="17">
        <v>14.799999999999999</v>
      </c>
      <c r="AS3744" s="17">
        <v>4.7064516129032263</v>
      </c>
    </row>
    <row r="3745" spans="2:45">
      <c r="B3745" s="80" t="s">
        <v>70</v>
      </c>
      <c r="C3745" s="17">
        <v>25.623333333333331</v>
      </c>
      <c r="D3745" s="17">
        <v>43.156666666666666</v>
      </c>
      <c r="E3745" s="17">
        <v>1.226666666666667</v>
      </c>
      <c r="F3745" s="17">
        <v>215.59333333333331</v>
      </c>
      <c r="G3745" s="17">
        <v>29.063333333333329</v>
      </c>
      <c r="H3745" s="17">
        <v>0.4</v>
      </c>
      <c r="I3745" s="17">
        <v>6.3499999999999988</v>
      </c>
      <c r="K3745" s="80" t="s">
        <v>70</v>
      </c>
      <c r="L3745" s="17">
        <v>25.023333333333333</v>
      </c>
      <c r="M3745" s="17">
        <v>43.080000000000005</v>
      </c>
      <c r="N3745" s="17">
        <v>1.06</v>
      </c>
      <c r="O3745" s="17">
        <v>207.84333333333331</v>
      </c>
      <c r="P3745" s="17">
        <v>25.806666666666665</v>
      </c>
      <c r="Q3745" s="17">
        <v>0</v>
      </c>
      <c r="R3745" s="17">
        <v>5.75</v>
      </c>
      <c r="T3745" s="80" t="s">
        <v>70</v>
      </c>
      <c r="U3745" s="17">
        <v>24.86333333333334</v>
      </c>
      <c r="V3745" s="17">
        <v>48.20333333333334</v>
      </c>
      <c r="W3745" s="17">
        <v>1.7299999999999998</v>
      </c>
      <c r="X3745" s="17">
        <v>221.62333333333333</v>
      </c>
      <c r="Y3745" s="17">
        <v>28.79666666666667</v>
      </c>
      <c r="Z3745" s="17">
        <v>0</v>
      </c>
      <c r="AA3745" s="17">
        <v>6.77</v>
      </c>
      <c r="AC3745" s="80" t="s">
        <v>70</v>
      </c>
      <c r="AD3745" s="17">
        <v>25.523333333333326</v>
      </c>
      <c r="AE3745" s="17">
        <v>43.43</v>
      </c>
      <c r="AF3745" s="17">
        <v>2.0833333333333335</v>
      </c>
      <c r="AG3745" s="17">
        <v>87.466666666666669</v>
      </c>
      <c r="AH3745" s="17">
        <v>28.11</v>
      </c>
      <c r="AI3745" s="17">
        <v>0</v>
      </c>
      <c r="AJ3745" s="17">
        <v>7.1333333333333337</v>
      </c>
      <c r="AL3745" s="80" t="s">
        <v>70</v>
      </c>
      <c r="AM3745" s="17">
        <v>25.943333333333335</v>
      </c>
      <c r="AN3745" s="17">
        <v>49.856666666666669</v>
      </c>
      <c r="AO3745" s="17">
        <v>0.70333333333333337</v>
      </c>
      <c r="AP3745" s="17">
        <v>221.21</v>
      </c>
      <c r="AQ3745" s="17">
        <v>25.783333333333339</v>
      </c>
      <c r="AR3745" s="17">
        <v>0</v>
      </c>
      <c r="AS3745" s="17">
        <v>5.419999999999999</v>
      </c>
    </row>
    <row r="3746" spans="2:45">
      <c r="B3746" s="80" t="s">
        <v>71</v>
      </c>
      <c r="C3746" s="17">
        <v>26.658064516129034</v>
      </c>
      <c r="D3746" s="17">
        <v>52.522580645161298</v>
      </c>
      <c r="E3746" s="17">
        <v>1.1161290322580644</v>
      </c>
      <c r="F3746" s="17">
        <v>134.32258064516128</v>
      </c>
      <c r="G3746" s="17">
        <v>27.783870967741933</v>
      </c>
      <c r="H3746" s="17">
        <v>0</v>
      </c>
      <c r="I3746" s="17">
        <v>6.0580645161290327</v>
      </c>
      <c r="K3746" s="80" t="s">
        <v>71</v>
      </c>
      <c r="L3746" s="17">
        <v>26.361290322580651</v>
      </c>
      <c r="M3746" s="17">
        <v>52.174193548387102</v>
      </c>
      <c r="N3746" s="17">
        <v>1.17741935483871</v>
      </c>
      <c r="O3746" s="17">
        <v>109.45806451612903</v>
      </c>
      <c r="P3746" s="17">
        <v>27.116129032258058</v>
      </c>
      <c r="Q3746" s="17">
        <v>0</v>
      </c>
      <c r="R3746" s="17">
        <v>6.1096774193548375</v>
      </c>
      <c r="T3746" s="80" t="s">
        <v>71</v>
      </c>
      <c r="U3746" s="17">
        <v>25.454838709677418</v>
      </c>
      <c r="V3746" s="17">
        <v>59.354838709677402</v>
      </c>
      <c r="W3746" s="17">
        <v>1.1129032258064513</v>
      </c>
      <c r="X3746" s="17">
        <v>179.43870967741938</v>
      </c>
      <c r="Y3746" s="17">
        <v>27.690322580645169</v>
      </c>
      <c r="Z3746" s="17">
        <v>0</v>
      </c>
      <c r="AA3746" s="17">
        <v>5.8419354838709676</v>
      </c>
      <c r="AC3746" s="80" t="s">
        <v>71</v>
      </c>
      <c r="AD3746" s="17">
        <v>26.596774193548384</v>
      </c>
      <c r="AE3746" s="17">
        <v>51.600000000000009</v>
      </c>
      <c r="AF3746" s="17">
        <v>1.3096774193548391</v>
      </c>
      <c r="AG3746" s="17">
        <v>138.64838709677423</v>
      </c>
      <c r="AH3746" s="17">
        <v>27.200000000000006</v>
      </c>
      <c r="AI3746" s="17">
        <v>0</v>
      </c>
      <c r="AJ3746" s="17">
        <v>6.3064516129032251</v>
      </c>
      <c r="AL3746" s="80" t="s">
        <v>71</v>
      </c>
      <c r="AM3746" s="17">
        <v>26.909677419354846</v>
      </c>
      <c r="AN3746" s="17">
        <v>61.1225806451613</v>
      </c>
      <c r="AO3746" s="17">
        <v>0.532258064516129</v>
      </c>
      <c r="AP3746" s="17">
        <v>153.85806451612902</v>
      </c>
      <c r="AQ3746" s="17">
        <v>24.661290322580637</v>
      </c>
      <c r="AR3746" s="17">
        <v>0</v>
      </c>
      <c r="AS3746" s="17">
        <v>5.1000000000000014</v>
      </c>
    </row>
    <row r="3747" spans="2:45">
      <c r="B3747" s="80" t="s">
        <v>72</v>
      </c>
      <c r="C3747" s="17">
        <v>27.029032258064518</v>
      </c>
      <c r="D3747" s="17">
        <v>54.141935483870974</v>
      </c>
      <c r="E3747" s="17">
        <v>1.064516129032258</v>
      </c>
      <c r="F3747" s="17">
        <v>121.04516129032258</v>
      </c>
      <c r="G3747" s="17">
        <v>24.216129032258063</v>
      </c>
      <c r="H3747" s="17">
        <v>2.4</v>
      </c>
      <c r="I3747" s="17">
        <v>5.3709677419354858</v>
      </c>
      <c r="K3747" s="80" t="s">
        <v>72</v>
      </c>
      <c r="L3747" s="17">
        <v>26.7</v>
      </c>
      <c r="M3747" s="17">
        <v>53.609677419354831</v>
      </c>
      <c r="N3747" s="17">
        <v>1.0709677419354842</v>
      </c>
      <c r="O3747" s="17">
        <v>145.86129032258063</v>
      </c>
      <c r="P3747" s="17">
        <v>24.535483870967742</v>
      </c>
      <c r="Q3747" s="17">
        <v>3.8</v>
      </c>
      <c r="R3747" s="17">
        <v>5.5322580645161281</v>
      </c>
      <c r="T3747" s="80" t="s">
        <v>72</v>
      </c>
      <c r="U3747" s="17">
        <v>26.154838709677414</v>
      </c>
      <c r="V3747" s="17">
        <v>59.13225806451613</v>
      </c>
      <c r="W3747" s="17">
        <v>1.2999999999999996</v>
      </c>
      <c r="X3747" s="17">
        <v>205.67741935483869</v>
      </c>
      <c r="Y3747" s="17">
        <v>24.609677419354838</v>
      </c>
      <c r="Z3747" s="17">
        <v>1.8</v>
      </c>
      <c r="AA3747" s="17">
        <v>5.5322580645161299</v>
      </c>
      <c r="AC3747" s="80" t="s">
        <v>72</v>
      </c>
      <c r="AD3747" s="17">
        <v>26.564516129032253</v>
      </c>
      <c r="AE3747" s="17">
        <v>53.8</v>
      </c>
      <c r="AF3747" s="17">
        <v>1.4387096774193548</v>
      </c>
      <c r="AG3747" s="17">
        <v>125.5741935483871</v>
      </c>
      <c r="AH3747" s="17">
        <v>24.374193548387094</v>
      </c>
      <c r="AI3747" s="17">
        <v>1.5</v>
      </c>
      <c r="AJ3747" s="17">
        <v>5.9064516129032265</v>
      </c>
      <c r="AL3747" s="80" t="s">
        <v>72</v>
      </c>
      <c r="AM3747" s="17">
        <v>27.335483870967742</v>
      </c>
      <c r="AN3747" s="17">
        <v>62.648387096774186</v>
      </c>
      <c r="AO3747" s="17">
        <v>0.59354838709677415</v>
      </c>
      <c r="AP3747" s="17">
        <v>187.15483870967745</v>
      </c>
      <c r="AQ3747" s="17">
        <v>22.312903225806455</v>
      </c>
      <c r="AR3747" s="17">
        <v>1.8</v>
      </c>
      <c r="AS3747" s="17">
        <v>4.6967741935483858</v>
      </c>
    </row>
    <row r="3748" spans="2:45">
      <c r="B3748" s="80" t="s">
        <v>73</v>
      </c>
      <c r="C3748" s="17">
        <v>24.85</v>
      </c>
      <c r="D3748" s="17">
        <v>48.189999999999991</v>
      </c>
      <c r="E3748" s="17">
        <v>0.99333333333333329</v>
      </c>
      <c r="F3748" s="17">
        <v>186.04333333333332</v>
      </c>
      <c r="G3748" s="17">
        <v>19.543333333333326</v>
      </c>
      <c r="H3748" s="17">
        <v>1.7999999999999998</v>
      </c>
      <c r="I3748" s="17">
        <v>4.1433333333333326</v>
      </c>
      <c r="K3748" s="80" t="s">
        <v>73</v>
      </c>
      <c r="L3748" s="17">
        <v>24.373333333333331</v>
      </c>
      <c r="M3748" s="17">
        <v>49.256666666666661</v>
      </c>
      <c r="N3748" s="17">
        <v>1.0466666666666666</v>
      </c>
      <c r="O3748" s="17">
        <v>205.32999999999998</v>
      </c>
      <c r="P3748" s="17">
        <v>19.62</v>
      </c>
      <c r="Q3748" s="17">
        <v>3.2</v>
      </c>
      <c r="R3748" s="17">
        <v>4.24</v>
      </c>
      <c r="T3748" s="80" t="s">
        <v>73</v>
      </c>
      <c r="U3748" s="17">
        <v>24.253333333333337</v>
      </c>
      <c r="V3748" s="17">
        <v>52.98</v>
      </c>
      <c r="W3748" s="17">
        <v>1.62</v>
      </c>
      <c r="X3748" s="17">
        <v>240.21999999999991</v>
      </c>
      <c r="Y3748" s="17">
        <v>20.256666666666668</v>
      </c>
      <c r="Z3748" s="17">
        <v>2</v>
      </c>
      <c r="AA3748" s="17">
        <v>4.9033333333333342</v>
      </c>
      <c r="AC3748" s="80" t="s">
        <v>73</v>
      </c>
      <c r="AD3748" s="17">
        <v>24.466666666666665</v>
      </c>
      <c r="AE3748" s="17">
        <v>50.14</v>
      </c>
      <c r="AF3748" s="17">
        <v>1.6933333333333336</v>
      </c>
      <c r="AG3748" s="17">
        <v>135.00333333333336</v>
      </c>
      <c r="AH3748" s="17">
        <v>19.330000000000002</v>
      </c>
      <c r="AI3748" s="17">
        <v>2.9</v>
      </c>
      <c r="AJ3748" s="17">
        <v>4.9666666666666668</v>
      </c>
      <c r="AL3748" s="80" t="s">
        <v>73</v>
      </c>
      <c r="AM3748" s="17">
        <v>25.02</v>
      </c>
      <c r="AN3748" s="17">
        <v>57.676666666666684</v>
      </c>
      <c r="AO3748" s="17">
        <v>0.69</v>
      </c>
      <c r="AP3748" s="17">
        <v>231.64333333333335</v>
      </c>
      <c r="AQ3748" s="17">
        <v>19.100000000000005</v>
      </c>
      <c r="AR3748" s="17">
        <v>1.4000000000000001</v>
      </c>
      <c r="AS3748" s="17">
        <v>3.7933333333333339</v>
      </c>
    </row>
    <row r="3749" spans="2:45">
      <c r="B3749" s="80" t="s">
        <v>74</v>
      </c>
      <c r="C3749" s="17">
        <v>20.735483870967744</v>
      </c>
      <c r="D3749" s="17">
        <v>65.82903225806453</v>
      </c>
      <c r="E3749" s="17">
        <v>0.74193548387096786</v>
      </c>
      <c r="F3749" s="17">
        <v>120.5032258064516</v>
      </c>
      <c r="G3749" s="17">
        <v>12.874193548387098</v>
      </c>
      <c r="H3749" s="17">
        <v>1.2</v>
      </c>
      <c r="I3749" s="17">
        <v>2.4290322580645163</v>
      </c>
      <c r="K3749" s="80" t="s">
        <v>74</v>
      </c>
      <c r="L3749" s="17">
        <v>20.08064516129032</v>
      </c>
      <c r="M3749" s="17">
        <v>64.58064516129032</v>
      </c>
      <c r="N3749" s="17">
        <v>0.77419354838709675</v>
      </c>
      <c r="O3749" s="17">
        <v>159.62903225806448</v>
      </c>
      <c r="P3749" s="17">
        <v>13.316129032258063</v>
      </c>
      <c r="Q3749" s="17">
        <v>0</v>
      </c>
      <c r="R3749" s="17">
        <v>2.5096774193548388</v>
      </c>
      <c r="T3749" s="80" t="s">
        <v>74</v>
      </c>
      <c r="U3749" s="17">
        <v>20.134999999999998</v>
      </c>
      <c r="V3749" s="17">
        <v>70.719999999999985</v>
      </c>
      <c r="W3749" s="17">
        <v>1.009677419354839</v>
      </c>
      <c r="X3749" s="17">
        <v>223.12258064516129</v>
      </c>
      <c r="Y3749" s="17">
        <v>13.69032258064516</v>
      </c>
      <c r="Z3749" s="17">
        <v>0.90000000000000013</v>
      </c>
      <c r="AA3749" s="17">
        <v>2.7949999999999999</v>
      </c>
      <c r="AC3749" s="80" t="s">
        <v>74</v>
      </c>
      <c r="AD3749" s="17">
        <v>18.896774193548382</v>
      </c>
      <c r="AE3749" s="17">
        <v>68.816129032258075</v>
      </c>
      <c r="AF3749" s="17">
        <v>0.80645161290322576</v>
      </c>
      <c r="AG3749" s="17">
        <v>137.22258064516129</v>
      </c>
      <c r="AH3749" s="17">
        <v>12.941935483870969</v>
      </c>
      <c r="AI3749" s="17">
        <v>0</v>
      </c>
      <c r="AJ3749" s="17">
        <v>2.4451612903225799</v>
      </c>
      <c r="AL3749" s="80" t="s">
        <v>74</v>
      </c>
      <c r="AM3749" s="17">
        <v>20.787096774193547</v>
      </c>
      <c r="AN3749" s="17">
        <v>73.354838709677438</v>
      </c>
      <c r="AO3749" s="17">
        <v>0.50645161290322582</v>
      </c>
      <c r="AP3749" s="17">
        <v>217.68709677419355</v>
      </c>
      <c r="AQ3749" s="17">
        <v>12.848387096774195</v>
      </c>
      <c r="AR3749" s="17">
        <v>0.5</v>
      </c>
      <c r="AS3749" s="17">
        <v>2.209677419354839</v>
      </c>
    </row>
    <row r="3750" spans="2:45">
      <c r="B3750" s="80" t="s">
        <v>75</v>
      </c>
      <c r="C3750" s="17">
        <v>16.97666666666667</v>
      </c>
      <c r="D3750" s="17">
        <v>61.983333333333334</v>
      </c>
      <c r="E3750" s="17">
        <v>1.0333333333333332</v>
      </c>
      <c r="F3750" s="17">
        <v>211.42333333333326</v>
      </c>
      <c r="G3750" s="17">
        <v>11.069999999999999</v>
      </c>
      <c r="H3750" s="17">
        <v>6</v>
      </c>
      <c r="I3750" s="17">
        <v>1.8333333333333333</v>
      </c>
      <c r="K3750" s="80" t="s">
        <v>75</v>
      </c>
      <c r="L3750" s="17">
        <v>16.326666666666668</v>
      </c>
      <c r="M3750" s="17">
        <v>63.656666666666673</v>
      </c>
      <c r="N3750" s="17">
        <v>0.83333333333333348</v>
      </c>
      <c r="O3750" s="17">
        <v>243.5</v>
      </c>
      <c r="P3750" s="17">
        <v>10.710000000000003</v>
      </c>
      <c r="Q3750" s="17">
        <v>7</v>
      </c>
      <c r="R3750" s="17">
        <v>1.686666666666667</v>
      </c>
      <c r="T3750" s="80" t="s">
        <v>75</v>
      </c>
      <c r="U3750" s="17">
        <v>17.12962962962963</v>
      </c>
      <c r="V3750" s="17">
        <v>65.862962962962968</v>
      </c>
      <c r="W3750" s="17">
        <v>2.1066666666666669</v>
      </c>
      <c r="X3750" s="17">
        <v>280.44</v>
      </c>
      <c r="Y3750" s="17">
        <v>10.430000000000001</v>
      </c>
      <c r="Z3750" s="17">
        <v>6.4</v>
      </c>
      <c r="AA3750" s="17">
        <v>2.4740740740740743</v>
      </c>
      <c r="AC3750" s="80" t="s">
        <v>75</v>
      </c>
      <c r="AD3750" s="17">
        <v>15.796666666666669</v>
      </c>
      <c r="AE3750" s="17">
        <v>67.246666666666655</v>
      </c>
      <c r="AF3750" s="17">
        <v>1.73</v>
      </c>
      <c r="AG3750" s="17">
        <v>114.57</v>
      </c>
      <c r="AH3750" s="17">
        <v>10.513333333333332</v>
      </c>
      <c r="AI3750" s="17">
        <v>6.5</v>
      </c>
      <c r="AJ3750" s="17">
        <v>2.13</v>
      </c>
      <c r="AL3750" s="80" t="s">
        <v>75</v>
      </c>
      <c r="AM3750" s="17">
        <v>17.09</v>
      </c>
      <c r="AN3750" s="17">
        <v>67.953333333333319</v>
      </c>
      <c r="AO3750" s="17">
        <v>0.78999999999999992</v>
      </c>
      <c r="AP3750" s="17">
        <v>298.23666666666668</v>
      </c>
      <c r="AQ3750" s="17">
        <v>10.313333333333334</v>
      </c>
      <c r="AR3750" s="17">
        <v>5.8</v>
      </c>
      <c r="AS3750" s="17">
        <v>1.6200000000000003</v>
      </c>
    </row>
    <row r="3751" spans="2:45">
      <c r="B3751" s="80" t="s">
        <v>76</v>
      </c>
      <c r="C3751" s="17">
        <v>13.929222222222226</v>
      </c>
      <c r="D3751" s="17">
        <v>76.74944444444445</v>
      </c>
      <c r="E3751" s="17">
        <v>0.72777777777777786</v>
      </c>
      <c r="F3751" s="17">
        <v>127.85077777777778</v>
      </c>
      <c r="G3751" s="17">
        <v>8.0289999999999999</v>
      </c>
      <c r="H3751" s="17">
        <v>94.600000000000037</v>
      </c>
      <c r="I3751" s="17">
        <v>1.0911111111111114</v>
      </c>
      <c r="K3751" s="80" t="s">
        <v>76</v>
      </c>
      <c r="L3751" s="17">
        <v>13.383870967741935</v>
      </c>
      <c r="M3751" s="17">
        <v>81.335483870967749</v>
      </c>
      <c r="N3751" s="17">
        <v>0.71935483870967754</v>
      </c>
      <c r="O3751" s="17">
        <v>217.30322580645165</v>
      </c>
      <c r="P3751" s="17">
        <v>7.7064516129032254</v>
      </c>
      <c r="Q3751" s="17">
        <v>111.80000000000003</v>
      </c>
      <c r="R3751" s="17">
        <v>1.0451612903225809</v>
      </c>
      <c r="T3751" s="80" t="s">
        <v>76</v>
      </c>
      <c r="U3751" s="17">
        <v>14.090322580645163</v>
      </c>
      <c r="V3751" s="17">
        <v>81.967741935483858</v>
      </c>
      <c r="W3751" s="17">
        <v>1.2129032258064516</v>
      </c>
      <c r="X3751" s="17">
        <v>257.97419354838706</v>
      </c>
      <c r="Y3751" s="17">
        <v>7.3419354838709676</v>
      </c>
      <c r="Z3751" s="17">
        <v>131</v>
      </c>
      <c r="AA3751" s="17">
        <v>1.3387096774193548</v>
      </c>
      <c r="AC3751" s="80" t="s">
        <v>76</v>
      </c>
      <c r="AD3751" s="17">
        <v>11.46774193548387</v>
      </c>
      <c r="AE3751" s="17">
        <v>84.725806451612897</v>
      </c>
      <c r="AF3751" s="17">
        <v>1.0129032258064516</v>
      </c>
      <c r="AG3751" s="17">
        <v>67.900000000000006</v>
      </c>
      <c r="AH3751" s="17">
        <v>7.4516129032258052</v>
      </c>
      <c r="AI3751" s="17">
        <v>115.99999999999996</v>
      </c>
      <c r="AJ3751" s="17">
        <v>1.1193548387096772</v>
      </c>
      <c r="AL3751" s="80" t="s">
        <v>76</v>
      </c>
      <c r="AM3751" s="17">
        <v>14.341935483870966</v>
      </c>
      <c r="AN3751" s="17">
        <v>82.835483870967749</v>
      </c>
      <c r="AO3751" s="17">
        <v>0.49354838709677418</v>
      </c>
      <c r="AP3751" s="17">
        <v>273.66129032258067</v>
      </c>
      <c r="AQ3751" s="17">
        <v>7.4290322580645158</v>
      </c>
      <c r="AR3751" s="17">
        <v>136.99999999999997</v>
      </c>
      <c r="AS3751" s="17">
        <v>0.93548387096774188</v>
      </c>
    </row>
    <row r="3752" spans="2:45" ht="13.5" thickBot="1">
      <c r="B3752" s="86">
        <v>2022</v>
      </c>
      <c r="C3752" s="87">
        <f>AVERAGE(C3740:C3751)</f>
        <v>19.375867084826762</v>
      </c>
      <c r="D3752" s="87">
        <f t="shared" ref="D3752:G3752" si="182">AVERAGE(D3740:D3751)</f>
        <v>59.85667541389315</v>
      </c>
      <c r="E3752" s="87">
        <f t="shared" si="182"/>
        <v>1.0746292029356546</v>
      </c>
      <c r="F3752" s="87">
        <f t="shared" si="182"/>
        <v>159.48912907492743</v>
      </c>
      <c r="G3752" s="87">
        <f t="shared" si="182"/>
        <v>17.957041602662567</v>
      </c>
      <c r="H3752" s="87">
        <f>SUM(H3740:H3751)</f>
        <v>425.2</v>
      </c>
      <c r="I3752" s="87">
        <f t="shared" ref="I3752" si="183">AVERAGE(I3740:I3751)</f>
        <v>3.5018155828639697</v>
      </c>
      <c r="K3752" s="86">
        <v>2022</v>
      </c>
      <c r="L3752" s="87">
        <f>AVERAGE(L3740:L3751)</f>
        <v>18.671676267281104</v>
      </c>
      <c r="M3752" s="87">
        <f t="shared" ref="M3752:O3752" si="184">AVERAGE(M3740:M3751)</f>
        <v>60.821223758320542</v>
      </c>
      <c r="N3752" s="87">
        <f t="shared" si="184"/>
        <v>0.97513376856118772</v>
      </c>
      <c r="O3752" s="87">
        <f t="shared" si="184"/>
        <v>191.93525409626216</v>
      </c>
      <c r="P3752" s="87">
        <f>AVERAGE(P3740:P3751)</f>
        <v>16.814961597542244</v>
      </c>
      <c r="Q3752" s="87">
        <f>SUM(Q3740:Q3751)</f>
        <v>397.8</v>
      </c>
      <c r="R3752" s="87">
        <f t="shared" ref="R3752" si="185">AVERAGE(R3740:R3751)</f>
        <v>3.3245455709165381</v>
      </c>
      <c r="T3752" s="86">
        <v>2022</v>
      </c>
      <c r="U3752" s="87">
        <f>AVERAGE(U3740:U3751)</f>
        <v>18.912450574614553</v>
      </c>
      <c r="V3752" s="87">
        <f t="shared" ref="V3752:Y3752" si="186">AVERAGE(V3740:V3751)</f>
        <v>63.662680349320134</v>
      </c>
      <c r="W3752" s="87">
        <f t="shared" si="186"/>
        <v>1.5679806707629289</v>
      </c>
      <c r="X3752" s="87">
        <f t="shared" si="186"/>
        <v>230.45091141833078</v>
      </c>
      <c r="Y3752" s="87">
        <f t="shared" si="186"/>
        <v>17.938944572452638</v>
      </c>
      <c r="Z3752" s="87">
        <f>SUM(Z3740:Z3751)</f>
        <v>410.09999999999997</v>
      </c>
      <c r="AA3752" s="87">
        <f t="shared" ref="AA3752" si="187">AVERAGE(AA3740:AA3751)</f>
        <v>3.8062995676167719</v>
      </c>
      <c r="AC3752" s="86">
        <v>2022</v>
      </c>
      <c r="AD3752" s="87">
        <f>AVERAGE(AD3740:AD3751)</f>
        <v>18.579669866871477</v>
      </c>
      <c r="AE3752" s="87">
        <f t="shared" ref="AE3752:AH3752" si="188">AVERAGE(AE3740:AE3751)</f>
        <v>63.358275504502608</v>
      </c>
      <c r="AF3752" s="87">
        <f t="shared" si="188"/>
        <v>1.5266582793472698</v>
      </c>
      <c r="AG3752" s="87">
        <f t="shared" si="188"/>
        <v>123.85941914891249</v>
      </c>
      <c r="AH3752" s="87">
        <f t="shared" si="188"/>
        <v>17.306338253300385</v>
      </c>
      <c r="AI3752" s="87">
        <f>SUM(AI3740:AI3751)</f>
        <v>416.07153623188395</v>
      </c>
      <c r="AJ3752" s="87">
        <f t="shared" ref="AJ3752" si="189">AVERAGE(AJ3740:AJ3751)</f>
        <v>3.7855292865239103</v>
      </c>
      <c r="AL3752" s="86">
        <v>2022</v>
      </c>
      <c r="AM3752" s="87">
        <f>AVERAGE(AM3740:AM3751)</f>
        <v>19.587629928315412</v>
      </c>
      <c r="AN3752" s="87">
        <f t="shared" ref="AN3752:AQ3752" si="190">AVERAGE(AN3740:AN3751)</f>
        <v>67.871370327700987</v>
      </c>
      <c r="AO3752" s="87">
        <f t="shared" si="190"/>
        <v>0.66284882232462883</v>
      </c>
      <c r="AP3752" s="87">
        <f t="shared" si="190"/>
        <v>222.48100102406553</v>
      </c>
      <c r="AQ3752" s="87">
        <f t="shared" si="190"/>
        <v>16.688728238607272</v>
      </c>
      <c r="AR3752" s="87">
        <f>SUM(AR3740:AR3751)</f>
        <v>433.79999999999995</v>
      </c>
      <c r="AS3752" s="87">
        <f t="shared" ref="AS3752" si="191">AVERAGE(AS3740:AS3751)</f>
        <v>3.0519028417818741</v>
      </c>
    </row>
    <row r="3753" spans="2:45" ht="13.5" thickTop="1"/>
    <row r="3755" spans="2:45">
      <c r="P3755" t="s">
        <v>88</v>
      </c>
    </row>
  </sheetData>
  <mergeCells count="6">
    <mergeCell ref="C3478:D3478"/>
    <mergeCell ref="C3477:D3477"/>
    <mergeCell ref="C3476:E3476"/>
    <mergeCell ref="C5:E5"/>
    <mergeCell ref="C6:D6"/>
    <mergeCell ref="C7:D7"/>
  </mergeCells>
  <phoneticPr fontId="9" type="noConversion"/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Residuos</vt:lpstr>
      <vt:lpstr>Emasa</vt:lpstr>
      <vt:lpstr>Calidad del aire</vt:lpstr>
      <vt:lpstr>Estaciones agroclimáticas</vt:lpstr>
    </vt:vector>
  </TitlesOfParts>
  <Manager/>
  <Company>AEA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AEA</dc:creator>
  <cp:keywords/>
  <dc:description/>
  <cp:lastModifiedBy>felipe</cp:lastModifiedBy>
  <cp:revision/>
  <dcterms:created xsi:type="dcterms:W3CDTF">2002-01-02T09:28:32Z</dcterms:created>
  <dcterms:modified xsi:type="dcterms:W3CDTF">2023-12-11T11:41:13Z</dcterms:modified>
  <cp:category/>
  <cp:contentStatus/>
</cp:coreProperties>
</file>